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75" yWindow="60" windowWidth="28380" windowHeight="14505" tabRatio="930"/>
  </bookViews>
  <sheets>
    <sheet name="Title" sheetId="25" r:id="rId1"/>
    <sheet name="Analytes" sheetId="24" r:id="rId2"/>
    <sheet name="Glossary" sheetId="34" r:id="rId3"/>
    <sheet name="Data Qualifiers" sheetId="39" r:id="rId4"/>
    <sheet name="Legend" sheetId="27" r:id="rId5"/>
    <sheet name="Field Parameters" sheetId="28" r:id="rId6"/>
    <sheet name="Anions" sheetId="32" r:id="rId7"/>
    <sheet name="Metals" sheetId="41" r:id="rId8"/>
    <sheet name="VOC" sheetId="40" r:id="rId9"/>
    <sheet name="Low MW Acids" sheetId="31" r:id="rId10"/>
    <sheet name="Dissolved Gases A" sheetId="30" r:id="rId11"/>
    <sheet name="Dissolved Gases B" sheetId="42" r:id="rId12"/>
    <sheet name="Glycols" sheetId="36" r:id="rId13"/>
    <sheet name="sVOC" sheetId="37" r:id="rId14"/>
    <sheet name="DRO GRO" sheetId="29" r:id="rId15"/>
    <sheet name="Water Isotopes" sheetId="13" r:id="rId16"/>
    <sheet name="Isotech Gas Isotopes" sheetId="21" r:id="rId17"/>
    <sheet name="Sr Isotopes" sheetId="14" r:id="rId18"/>
    <sheet name="LV - Ethoxy" sheetId="15" r:id="rId19"/>
    <sheet name="ALS - Rads" sheetId="16" r:id="rId20"/>
  </sheets>
  <definedNames>
    <definedName name="_xlnm.Print_Area" localSheetId="1">Analytes!$A$1:$E$146</definedName>
    <definedName name="_xlnm.Print_Area" localSheetId="6">Anions!$A$1:$S$35</definedName>
    <definedName name="_xlnm.Print_Area" localSheetId="3">'Data Qualifiers'!$A$1:$B$29</definedName>
    <definedName name="_xlnm.Print_Area" localSheetId="14">'DRO GRO'!$A$1:$F$34</definedName>
    <definedName name="_xlnm.Print_Area" localSheetId="12">Glycols!$A$1:$J$37</definedName>
    <definedName name="_xlnm.Print_Area" localSheetId="16">'Isotech Gas Isotopes'!$A$1:$AC$29</definedName>
    <definedName name="_xlnm.Print_Area" localSheetId="4">Legend!$A$1:$F$18</definedName>
    <definedName name="_xlnm.Print_Area" localSheetId="18">'LV - Ethoxy'!$A$1:$T$34</definedName>
    <definedName name="_xlnm.Print_Area" localSheetId="7">Metals!$A$1:$DZ$35</definedName>
    <definedName name="_xlnm.Print_Area" localSheetId="17">'Sr Isotopes'!$A$1:$G$25</definedName>
    <definedName name="_xlnm.Print_Area" localSheetId="13">sVOC!$A$1:$FN$34</definedName>
    <definedName name="_xlnm.Print_Area" localSheetId="8">VOC!$A$1:$BZ$39</definedName>
    <definedName name="_xlnm.Print_Area" localSheetId="15">'Water Isotopes'!$A$1:$F$25</definedName>
    <definedName name="_xlnm.Print_Titles" localSheetId="1">Analytes!$1:$1</definedName>
    <definedName name="_xlnm.Print_Titles" localSheetId="6">Anions!$A:$B,Anions!$1:$4</definedName>
    <definedName name="_xlnm.Print_Titles" localSheetId="12">Glycols!$A:$B,Glycols!$1:$3</definedName>
    <definedName name="_xlnm.Print_Titles" localSheetId="16">'Isotech Gas Isotopes'!$A:$B,'Isotech Gas Isotopes'!$1:$2</definedName>
    <definedName name="_xlnm.Print_Titles" localSheetId="18">'LV - Ethoxy'!$A:$B,'LV - Ethoxy'!$1:$3</definedName>
    <definedName name="_xlnm.Print_Titles" localSheetId="7">Metals!$A:$B,Metals!$1:$4</definedName>
    <definedName name="_xlnm.Print_Titles" localSheetId="13">sVOC!$A:$B,sVOC!$1:$3</definedName>
    <definedName name="_xlnm.Print_Titles" localSheetId="8">VOC!$A:$B,VOC!$1:$4</definedName>
  </definedNames>
  <calcPr calcId="152511"/>
</workbook>
</file>

<file path=xl/calcChain.xml><?xml version="1.0" encoding="utf-8"?>
<calcChain xmlns="http://schemas.openxmlformats.org/spreadsheetml/2006/main">
  <c r="O26" i="28" l="1"/>
  <c r="O25" i="28"/>
  <c r="O24" i="28"/>
  <c r="O23" i="28"/>
  <c r="O22" i="28"/>
  <c r="O21" i="28"/>
  <c r="O20" i="28"/>
  <c r="O19" i="28"/>
  <c r="O18" i="28"/>
  <c r="O17" i="28"/>
  <c r="O16" i="28"/>
  <c r="O15" i="28"/>
  <c r="O14" i="28"/>
  <c r="O13" i="28"/>
  <c r="O12" i="28"/>
  <c r="O11" i="28"/>
  <c r="O10" i="28"/>
  <c r="O9" i="28"/>
  <c r="O8" i="28"/>
  <c r="O7" i="28"/>
  <c r="O6" i="28"/>
  <c r="O5" i="28"/>
  <c r="O4" i="28"/>
  <c r="M26" i="28"/>
  <c r="M25" i="28"/>
  <c r="M24" i="28"/>
  <c r="M23" i="28"/>
  <c r="M22" i="28"/>
  <c r="M21" i="28"/>
  <c r="M20" i="28"/>
  <c r="M19" i="28"/>
  <c r="M18" i="28"/>
  <c r="M17" i="28"/>
  <c r="M16" i="28"/>
  <c r="M15" i="28"/>
  <c r="M14" i="28"/>
  <c r="M13" i="28"/>
  <c r="M12" i="28"/>
  <c r="M11" i="28"/>
  <c r="M10" i="28"/>
  <c r="M9" i="28"/>
  <c r="M8" i="28"/>
  <c r="M7" i="28"/>
  <c r="M6" i="28"/>
  <c r="M5" i="28"/>
  <c r="M4" i="28"/>
  <c r="K20" i="28"/>
  <c r="K21" i="28"/>
  <c r="K22" i="28"/>
  <c r="E21" i="28"/>
</calcChain>
</file>

<file path=xl/sharedStrings.xml><?xml version="1.0" encoding="utf-8"?>
<sst xmlns="http://schemas.openxmlformats.org/spreadsheetml/2006/main" count="14462" uniqueCount="1148">
  <si>
    <t>Sample ID</t>
  </si>
  <si>
    <t>pH</t>
  </si>
  <si>
    <t xml:space="preserve">Anion-Cation Balance </t>
  </si>
  <si>
    <t>DOC</t>
  </si>
  <si>
    <t>DIC</t>
  </si>
  <si>
    <t>Ammonia</t>
  </si>
  <si>
    <t>Br</t>
  </si>
  <si>
    <t>Cl</t>
  </si>
  <si>
    <t>F</t>
  </si>
  <si>
    <t>%</t>
  </si>
  <si>
    <t>mg/L</t>
  </si>
  <si>
    <t>µg/L</t>
  </si>
  <si>
    <t>R</t>
  </si>
  <si>
    <t>ethanol (64-17-5)</t>
  </si>
  <si>
    <t>isopropanol (67-63-0)</t>
  </si>
  <si>
    <t>acetone (67-64-1)</t>
  </si>
  <si>
    <t>methyl tert-butyl ether (1634-04-4)</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</si>
  <si>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</si>
  <si>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</si>
  <si>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</si>
  <si>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</si>
  <si>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</si>
  <si>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</si>
  <si>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</si>
  <si>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</si>
  <si>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</si>
  <si>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</si>
  <si>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</si>
  <si>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</si>
  <si>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</si>
  <si>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</si>
  <si>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</si>
  <si>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</si>
  <si>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</si>
  <si>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</si>
  <si>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</si>
  <si>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</si>
  <si>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</si>
  <si>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</si>
  <si>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</si>
  <si>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</si>
  <si>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</si>
  <si>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</si>
  <si>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</si>
  <si>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</si>
  <si>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</si>
  <si>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</si>
  <si>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</si>
  <si>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</si>
  <si>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</si>
  <si>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</si>
  <si>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</si>
  <si>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</si>
  <si>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</si>
  <si>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</si>
  <si>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</si>
  <si>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</si>
  <si>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</si>
  <si>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</si>
  <si>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</si>
  <si>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</si>
  <si>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</si>
  <si>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</si>
  <si>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</si>
  <si>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</si>
  <si>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</si>
  <si>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</si>
  <si>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</si>
  <si>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</si>
  <si>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</si>
  <si>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</si>
  <si>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</si>
  <si>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</si>
  <si>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</si>
  <si>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</si>
  <si>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</si>
  <si>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</si>
  <si>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</si>
  <si>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</si>
  <si>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</si>
  <si>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</si>
  <si>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</si>
  <si>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Benzo(b)fluoranthene (205-99-2)</t>
  </si>
  <si>
    <t>Benzo(g,h,i)perylene (191-24-2)</t>
  </si>
  <si>
    <t>Benzo(k)fluoranthene (207-08-9)</t>
  </si>
  <si>
    <t>Benzoic Acid (65-85-0)</t>
  </si>
  <si>
    <t>Benzyl alcohol (100-51-6)</t>
  </si>
  <si>
    <t>Bis-(2-chloroethoxy)methane (111-91-1)</t>
  </si>
  <si>
    <t>Bis-(2-chloroethyl)ether (111-44-4)</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</si>
  <si>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</si>
  <si>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</si>
  <si>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</si>
  <si>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</si>
  <si>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</si>
  <si>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</si>
  <si>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</si>
  <si>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</si>
  <si>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</si>
  <si>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</si>
  <si>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</si>
  <si>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</si>
  <si>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</si>
  <si>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</si>
  <si>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</si>
  <si>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</si>
  <si>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</si>
  <si>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</si>
  <si>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</si>
  <si>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</si>
  <si>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</si>
  <si>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</si>
  <si>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</si>
  <si>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</si>
  <si>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</si>
  <si>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</si>
  <si>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</si>
  <si>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</si>
  <si>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</si>
  <si>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2-chlorophenol (95-57-8)</t>
  </si>
  <si>
    <t>Butyl benzyl phthalate (85-68-7)</t>
  </si>
  <si>
    <t>B</t>
  </si>
  <si>
    <t>QL</t>
  </si>
  <si>
    <t>1,3-dimethyladamantane (702-79-4)</t>
  </si>
  <si>
    <t>3&amp;4-methylphenol (108-39-4 &amp; 106-44-5)</t>
  </si>
  <si>
    <t>3-nitroaniline (99-09-2)</t>
  </si>
  <si>
    <t>4-nitroaniline (100-01-6)</t>
  </si>
  <si>
    <t>GRO/TPH</t>
  </si>
  <si>
    <t>DOC QC</t>
  </si>
  <si>
    <t>ethanol QC</t>
  </si>
  <si>
    <t>isopropanol QC</t>
  </si>
  <si>
    <t>acetone QC</t>
  </si>
  <si>
    <t>methyl tert-butyl ether 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</si>
  <si>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</si>
  <si>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</si>
  <si>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</si>
  <si>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</si>
  <si>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</si>
  <si>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</si>
  <si>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</si>
  <si>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</si>
  <si>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</si>
  <si>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</si>
  <si>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</si>
  <si>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</si>
  <si>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</si>
  <si>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</si>
  <si>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</si>
  <si>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</si>
  <si>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</si>
  <si>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</si>
  <si>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</si>
  <si>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</si>
  <si>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</si>
  <si>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</si>
  <si>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</si>
  <si>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</si>
  <si>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</si>
  <si>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</si>
  <si>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</si>
  <si>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</si>
  <si>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</si>
  <si>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</si>
  <si>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</si>
  <si>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Acetate QC</t>
  </si>
  <si>
    <t>Propionate QC</t>
  </si>
  <si>
    <t>Butyrate QC</t>
  </si>
  <si>
    <t>Methane QC</t>
  </si>
  <si>
    <t>Ethane QC</t>
  </si>
  <si>
    <t>Propane QC</t>
  </si>
  <si>
    <t>Butane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</si>
  <si>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</si>
  <si>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</si>
  <si>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</si>
  <si>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</si>
  <si>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</si>
  <si>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</si>
  <si>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</si>
  <si>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</si>
  <si>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</si>
  <si>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</si>
  <si>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</si>
  <si>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</si>
  <si>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</si>
  <si>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</si>
  <si>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</si>
  <si>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</si>
  <si>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</si>
  <si>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</si>
  <si>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</si>
  <si>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</si>
  <si>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</si>
  <si>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</si>
  <si>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</si>
  <si>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</si>
  <si>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</si>
  <si>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</si>
  <si>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</si>
  <si>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</si>
  <si>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</si>
  <si>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</si>
  <si>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</si>
  <si>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</si>
  <si>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</si>
  <si>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</si>
  <si>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</si>
  <si>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</si>
  <si>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</si>
  <si>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</si>
  <si>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</si>
  <si>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</si>
  <si>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</si>
  <si>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</si>
  <si>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</si>
  <si>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</si>
  <si>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</si>
  <si>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</si>
  <si>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</si>
  <si>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</si>
  <si>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</si>
  <si>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</si>
  <si>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</si>
  <si>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</si>
  <si>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</si>
  <si>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</si>
  <si>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</si>
  <si>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</si>
  <si>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</si>
  <si>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</si>
  <si>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</si>
  <si>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</si>
  <si>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</si>
  <si>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</si>
  <si>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</si>
  <si>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</si>
  <si>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</si>
  <si>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</si>
  <si>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</si>
  <si>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</si>
  <si>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</si>
  <si>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</si>
  <si>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</si>
  <si>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</si>
  <si>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</si>
  <si>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</si>
  <si>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</si>
  <si>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</si>
  <si>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</si>
  <si>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</si>
  <si>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GRO/TPH QC</t>
  </si>
  <si>
    <t>DRO QC</t>
  </si>
  <si>
    <t>2-chlorophenol QC</t>
  </si>
  <si>
    <t>Butyl benzyl phthalate QC</t>
  </si>
  <si>
    <t>DIC QC</t>
  </si>
  <si>
    <t>Nitrate + Nitrite</t>
  </si>
  <si>
    <t>acrylonitrile QC</t>
  </si>
  <si>
    <t>styrene (100-42-5)</t>
  </si>
  <si>
    <t>styrene QC</t>
  </si>
  <si>
    <t>Qualifier</t>
  </si>
  <si>
    <t>Definition</t>
  </si>
  <si>
    <t>Temp</t>
  </si>
  <si>
    <t>SPC</t>
  </si>
  <si>
    <t>TDS</t>
  </si>
  <si>
    <t>DO</t>
  </si>
  <si>
    <t>ORP</t>
  </si>
  <si>
    <t>Turbidity</t>
  </si>
  <si>
    <t>Alkalinity</t>
  </si>
  <si>
    <t>Units</t>
  </si>
  <si>
    <t>‰</t>
  </si>
  <si>
    <t>He</t>
  </si>
  <si>
    <t>Ar</t>
  </si>
  <si>
    <t>CO</t>
  </si>
  <si>
    <t>BTU</t>
  </si>
  <si>
    <t>Helium dilution</t>
  </si>
  <si>
    <t xml:space="preserve">factor </t>
  </si>
  <si>
    <t>Specific Gravity</t>
  </si>
  <si>
    <t>NTU</t>
  </si>
  <si>
    <t>mV</t>
  </si>
  <si>
    <t>ºC</t>
  </si>
  <si>
    <t>Sr</t>
  </si>
  <si>
    <t>Rb</t>
  </si>
  <si>
    <t>1/Sr</t>
  </si>
  <si>
    <t>Rb/Sr</t>
  </si>
  <si>
    <t>Weight Ratio</t>
  </si>
  <si>
    <t xml:space="preserve"> Atom Ratio</t>
  </si>
  <si>
    <t>Gross Alpha</t>
  </si>
  <si>
    <t>Gross Beta</t>
  </si>
  <si>
    <t>Gross Beta QC</t>
  </si>
  <si>
    <t>Ra-226</t>
  </si>
  <si>
    <t>Ra-226 QC</t>
  </si>
  <si>
    <t>Ra-228</t>
  </si>
  <si>
    <t>Ra-228 QC</t>
  </si>
  <si>
    <t>Gross Alpha QC</t>
  </si>
  <si>
    <t>pCi/L</t>
  </si>
  <si>
    <t>Octylphenol ethoxylate</t>
  </si>
  <si>
    <t>Octylphenol ethoxylate QC</t>
  </si>
  <si>
    <t>Nonylphenol ethoxylate</t>
  </si>
  <si>
    <t>Nonylphenol ethoxylate QC</t>
  </si>
  <si>
    <t>Ethoxylated alcohol C12</t>
  </si>
  <si>
    <t>Ethoxylated alcohol C12 QC</t>
  </si>
  <si>
    <t>Ethoxylated alcohol C13</t>
  </si>
  <si>
    <t>Ethoxylated alcohol C13 QC</t>
  </si>
  <si>
    <t>Ethoxylated alcohol C14</t>
  </si>
  <si>
    <t>Ethoxylated alcohol C14 QC</t>
  </si>
  <si>
    <t>tert-butyl alcohol</t>
  </si>
  <si>
    <t>tert-butyl alcohol QC</t>
  </si>
  <si>
    <t>nonylphenol</t>
  </si>
  <si>
    <t>nonylphenol QC</t>
  </si>
  <si>
    <t>Octylphenol</t>
  </si>
  <si>
    <t>Octylphenol QC</t>
  </si>
  <si>
    <t>Acrylamide</t>
  </si>
  <si>
    <t>Acrylamide QC</t>
  </si>
  <si>
    <t>Isobutyrate QC</t>
  </si>
  <si>
    <t>NA</t>
  </si>
  <si>
    <t>Hexachloroethane QC</t>
  </si>
  <si>
    <t>mS/cm</t>
  </si>
  <si>
    <t>mg S/L</t>
  </si>
  <si>
    <t>Field Parameters</t>
  </si>
  <si>
    <t>Note:</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</si>
  <si>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</si>
  <si>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</si>
  <si>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</si>
  <si>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</si>
  <si>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</si>
  <si>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</si>
  <si>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</si>
  <si>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</si>
  <si>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</si>
  <si>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</si>
  <si>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</si>
  <si>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</si>
  <si>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</si>
  <si>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</si>
  <si>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</si>
  <si>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</si>
  <si>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</si>
  <si>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</si>
  <si>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</si>
  <si>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</si>
  <si>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</si>
  <si>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</si>
  <si>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</si>
  <si>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</si>
  <si>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</si>
  <si>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</si>
  <si>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</si>
  <si>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</si>
  <si>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</si>
  <si>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</si>
  <si>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</si>
  <si>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</si>
  <si>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</si>
  <si>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</si>
  <si>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</si>
  <si>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</si>
  <si>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</si>
  <si>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</si>
  <si>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</si>
  <si>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</si>
  <si>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</si>
  <si>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2,4-dimethylphenol</t>
  </si>
  <si>
    <t>105-67-9</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</si>
  <si>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</si>
  <si>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</si>
  <si>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</si>
  <si>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</si>
  <si>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</si>
  <si>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</si>
  <si>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</si>
  <si>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</si>
  <si>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</si>
  <si>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</si>
  <si>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</si>
  <si>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</si>
  <si>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</si>
  <si>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</si>
  <si>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</si>
  <si>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</si>
  <si>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</si>
  <si>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</si>
  <si>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</si>
  <si>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</si>
  <si>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</si>
  <si>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</si>
  <si>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</si>
  <si>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</si>
  <si>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</si>
  <si>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</si>
  <si>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</si>
  <si>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</si>
  <si>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</si>
  <si>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</si>
  <si>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</si>
  <si>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</si>
  <si>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Calcuim</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</si>
  <si>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</si>
  <si>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</si>
  <si>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</si>
  <si>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</si>
  <si>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</si>
  <si>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</si>
  <si>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</si>
  <si>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</si>
  <si>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</si>
  <si>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</si>
  <si>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</si>
  <si>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</si>
  <si>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</si>
  <si>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</si>
  <si>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</si>
  <si>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</si>
  <si>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</si>
  <si>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</si>
  <si>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</si>
  <si>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</si>
  <si>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</si>
  <si>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</si>
  <si>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</si>
  <si>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</si>
  <si>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</si>
  <si>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</si>
  <si>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</si>
  <si>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</si>
  <si>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</si>
  <si>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</si>
  <si>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</si>
  <si>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</si>
  <si>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Aniline</t>
  </si>
  <si>
    <t>62-53-3</t>
  </si>
  <si>
    <t>Silicon</t>
  </si>
  <si>
    <t>Anthracene</t>
  </si>
  <si>
    <t>120-12-7</t>
  </si>
  <si>
    <t>Strontium</t>
  </si>
  <si>
    <t>Azobenzene</t>
  </si>
  <si>
    <t>103-33-3</t>
  </si>
  <si>
    <t>Thorium</t>
  </si>
  <si>
    <t>Benzo(a)anthracene</t>
  </si>
  <si>
    <t>56-55-3</t>
  </si>
  <si>
    <t>Titanium</t>
  </si>
  <si>
    <t>Benzo(a)pyrene</t>
  </si>
  <si>
    <t>50-32-3</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</si>
  <si>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</si>
  <si>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</si>
  <si>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</si>
  <si>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</si>
  <si>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</si>
  <si>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</si>
  <si>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</si>
  <si>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</si>
  <si>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</si>
  <si>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</si>
  <si>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</si>
  <si>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</si>
  <si>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</si>
  <si>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</si>
  <si>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</si>
  <si>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</si>
  <si>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</si>
  <si>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</si>
  <si>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</si>
  <si>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</si>
  <si>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</si>
  <si>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</si>
  <si>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</si>
  <si>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</si>
  <si>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</si>
  <si>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</si>
  <si>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</si>
  <si>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</si>
  <si>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</si>
  <si>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</si>
  <si>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</si>
  <si>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</si>
  <si>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</si>
  <si>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</si>
  <si>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</si>
  <si>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</si>
  <si>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</si>
  <si>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</si>
  <si>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</si>
  <si>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</si>
  <si>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</si>
  <si>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</si>
  <si>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</si>
  <si>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</si>
  <si>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</si>
  <si>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</si>
  <si>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</si>
  <si>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</si>
  <si>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</si>
  <si>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</si>
  <si>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</si>
  <si>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</si>
  <si>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</si>
  <si>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</si>
  <si>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</si>
  <si>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</si>
  <si>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</si>
  <si>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</si>
  <si>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</si>
  <si>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</si>
  <si>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</si>
  <si>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</si>
  <si>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</si>
  <si>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</si>
  <si>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</si>
  <si>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</si>
  <si>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</si>
  <si>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</si>
  <si>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</si>
  <si>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</si>
  <si>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</si>
  <si>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</si>
  <si>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</si>
  <si>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</si>
  <si>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</si>
  <si>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</si>
  <si>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</si>
  <si>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</si>
  <si>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</si>
  <si>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</si>
  <si>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</si>
  <si>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</si>
  <si>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</si>
  <si>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</si>
  <si>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</si>
  <si>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</si>
  <si>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</si>
  <si>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</si>
  <si>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</si>
  <si>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</si>
  <si>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</si>
  <si>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</si>
  <si>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</si>
  <si>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</si>
  <si>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</si>
  <si>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</si>
  <si>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</si>
  <si>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</si>
  <si>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</si>
  <si>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</si>
  <si>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</si>
  <si>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</si>
  <si>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</si>
  <si>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</si>
  <si>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</si>
  <si>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</si>
  <si>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</si>
  <si>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</si>
  <si>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</si>
  <si>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</si>
  <si>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</si>
  <si>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</si>
  <si>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</si>
  <si>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</si>
  <si>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</si>
  <si>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</si>
  <si>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</si>
  <si>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</si>
  <si>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</si>
  <si>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</si>
  <si>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</si>
  <si>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</si>
  <si>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</si>
  <si>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</si>
  <si>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</si>
  <si>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</si>
  <si>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</si>
  <si>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108-38-3,106-42-3</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</si>
  <si>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</si>
  <si>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</si>
  <si>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</si>
  <si>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</si>
  <si>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</si>
  <si>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</si>
  <si>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</si>
  <si>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</si>
  <si>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</si>
  <si>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</si>
  <si>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</si>
  <si>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</si>
  <si>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</si>
  <si>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</si>
  <si>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</si>
  <si>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</si>
  <si>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</si>
  <si>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</si>
  <si>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</si>
  <si>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</si>
  <si>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</si>
  <si>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naphthalene</t>
  </si>
  <si>
    <t>79-06-1 </t>
  </si>
  <si>
    <t>Low Molecular Weight Acids</t>
  </si>
  <si>
    <t>Lactate</t>
  </si>
  <si>
    <t>50-21-5</t>
  </si>
  <si>
    <t>Formate</t>
  </si>
  <si>
    <t>64-18-6</t>
  </si>
  <si>
    <t>Water Isotopes</t>
  </si>
  <si>
    <t>Acetate</t>
  </si>
  <si>
    <t>64-19-7</t>
  </si>
  <si>
    <t>Propionate</t>
  </si>
  <si>
    <t>79-09-4</t>
  </si>
  <si>
    <t>Butyrate</t>
  </si>
  <si>
    <t>107-92-6</t>
  </si>
  <si>
    <t>Dissolved Gases</t>
  </si>
  <si>
    <t>Rubidium</t>
  </si>
  <si>
    <t>Methane</t>
  </si>
  <si>
    <t>74-82-8</t>
  </si>
  <si>
    <t>Ethane</t>
  </si>
  <si>
    <t>74-84-0</t>
  </si>
  <si>
    <t>Isotopes and Dissolved Gases</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</si>
  <si>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</si>
  <si>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</si>
  <si>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</si>
  <si>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</si>
  <si>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</si>
  <si>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</si>
  <si>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</si>
  <si>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</si>
  <si>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</si>
  <si>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</si>
  <si>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</si>
  <si>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</si>
  <si>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</si>
  <si>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</si>
  <si>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</si>
  <si>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</si>
  <si>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</si>
  <si>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</si>
  <si>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</si>
  <si>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</si>
  <si>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</si>
  <si>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</si>
  <si>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</si>
  <si>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</si>
  <si>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</si>
  <si>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</si>
  <si>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9002-93-1</t>
  </si>
  <si>
    <t>Hexane Plus</t>
  </si>
  <si>
    <t>26027-38-3</t>
  </si>
  <si>
    <t>Nonylphenol</t>
  </si>
  <si>
    <t>25154-52-3 </t>
  </si>
  <si>
    <t>British Thermal Unit</t>
  </si>
  <si>
    <t>27193-28-8</t>
  </si>
  <si>
    <t>Semivolatile Organic Compounds (sVOC)</t>
  </si>
  <si>
    <t>Ag</t>
  </si>
  <si>
    <t>As</t>
  </si>
  <si>
    <t>Arsenic</t>
  </si>
  <si>
    <t>Co</t>
  </si>
  <si>
    <t>Cr</t>
  </si>
  <si>
    <t>Chromium</t>
  </si>
  <si>
    <t>Cu</t>
  </si>
  <si>
    <t>Copper</t>
  </si>
  <si>
    <t>Fe</t>
  </si>
  <si>
    <t>Mn</t>
  </si>
  <si>
    <t>Mo</t>
  </si>
  <si>
    <t>Nickel</t>
  </si>
  <si>
    <t>P</t>
  </si>
  <si>
    <t>Lead</t>
  </si>
  <si>
    <r>
      <t>H</t>
    </r>
    <r>
      <rPr>
        <vertAlign val="subscript"/>
        <sz val="10"/>
        <rFont val="Arial"/>
        <family val="2"/>
      </rPr>
      <t>2</t>
    </r>
  </si>
  <si>
    <t>Sb</t>
  </si>
  <si>
    <t>Antimony</t>
  </si>
  <si>
    <t>Se</t>
  </si>
  <si>
    <t>Selenium</t>
  </si>
  <si>
    <r>
      <t>O</t>
    </r>
    <r>
      <rPr>
        <vertAlign val="subscript"/>
        <sz val="10"/>
        <rFont val="Arial"/>
        <family val="2"/>
      </rPr>
      <t>2</t>
    </r>
  </si>
  <si>
    <r>
      <t>CO</t>
    </r>
    <r>
      <rPr>
        <vertAlign val="subscript"/>
        <sz val="10"/>
        <rFont val="Arial"/>
        <family val="2"/>
      </rPr>
      <t>2</t>
    </r>
  </si>
  <si>
    <r>
      <t>N</t>
    </r>
    <r>
      <rPr>
        <vertAlign val="subscript"/>
        <sz val="10"/>
        <rFont val="Arial"/>
        <family val="2"/>
      </rPr>
      <t>2</t>
    </r>
  </si>
  <si>
    <t>Ti</t>
  </si>
  <si>
    <r>
      <t>C</t>
    </r>
    <r>
      <rPr>
        <vertAlign val="subscript"/>
        <sz val="10"/>
        <rFont val="Arial"/>
        <family val="2"/>
      </rPr>
      <t>1</t>
    </r>
  </si>
  <si>
    <r>
      <t>C</t>
    </r>
    <r>
      <rPr>
        <vertAlign val="subscript"/>
        <sz val="10"/>
        <rFont val="Arial"/>
        <family val="2"/>
      </rPr>
      <t>2</t>
    </r>
  </si>
  <si>
    <t>U</t>
  </si>
  <si>
    <t>Uranium</t>
  </si>
  <si>
    <r>
      <t>C</t>
    </r>
    <r>
      <rPr>
        <vertAlign val="subscript"/>
        <sz val="10"/>
        <rFont val="Arial"/>
        <family val="2"/>
      </rPr>
      <t>2</t>
    </r>
    <r>
      <rPr>
        <sz val="10"/>
        <rFont val="Arial"/>
        <family val="2"/>
      </rPr>
      <t>H</t>
    </r>
    <r>
      <rPr>
        <vertAlign val="subscript"/>
        <sz val="10"/>
        <rFont val="Arial"/>
        <family val="2"/>
      </rPr>
      <t>4</t>
    </r>
  </si>
  <si>
    <t>V</t>
  </si>
  <si>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</si>
  <si>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</si>
  <si>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</si>
  <si>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</si>
  <si>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</si>
  <si>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</si>
  <si>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</si>
  <si>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</si>
  <si>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</si>
  <si>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</si>
  <si>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</si>
  <si>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 xml:space="preserve">DRO </t>
  </si>
  <si>
    <t xml:space="preserve">GRO </t>
  </si>
  <si>
    <t>Al</t>
  </si>
  <si>
    <t>Ba</t>
  </si>
  <si>
    <t>Be</t>
  </si>
  <si>
    <t>Ca</t>
  </si>
  <si>
    <t>Cd</t>
  </si>
  <si>
    <t>K</t>
  </si>
  <si>
    <t>Li</t>
  </si>
  <si>
    <t>Mg</t>
  </si>
  <si>
    <t>Na</t>
  </si>
  <si>
    <t>Ni</t>
  </si>
  <si>
    <t>Pb</t>
  </si>
  <si>
    <t>Si</t>
  </si>
  <si>
    <t>Th</t>
  </si>
  <si>
    <t>Tl</t>
  </si>
  <si>
    <t>Zn</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</si>
  <si>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</si>
  <si>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</si>
  <si>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</si>
  <si>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Blank prepared in the field by filling a clean container with pure de-ionized water and appropriate preservative, if any, for the specific sampling activity being undertaken.</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</si>
  <si>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</si>
  <si>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</si>
  <si>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</si>
  <si>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</si>
  <si>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A known matrix spiked with compound(s) representative of the target analytes. This is used to document laboratory performance.</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</si>
  <si>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</si>
  <si>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</si>
  <si>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</si>
  <si>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</si>
  <si>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</si>
  <si>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</si>
  <si>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</si>
  <si>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</si>
  <si>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Data Qualifiers</t>
  </si>
  <si>
    <t>Not Applicable (See QAPP)</t>
  </si>
  <si>
    <t>ID</t>
  </si>
  <si>
    <t>Sample site</t>
  </si>
  <si>
    <t>GW</t>
  </si>
  <si>
    <t>Ground water sample</t>
  </si>
  <si>
    <t>SW</t>
  </si>
  <si>
    <t>Sampling location</t>
  </si>
  <si>
    <t>Field Duplicate</t>
  </si>
  <si>
    <t>Example Sample ID</t>
  </si>
  <si>
    <t>Sampling 
Location</t>
  </si>
  <si>
    <t>RB</t>
  </si>
  <si>
    <t>PW</t>
  </si>
  <si>
    <t>Production well sample</t>
  </si>
  <si>
    <t>MW</t>
  </si>
  <si>
    <t>Monitoring well sample</t>
  </si>
  <si>
    <t>Sample Site = Raton Basin</t>
  </si>
  <si>
    <t>Surface water sample</t>
  </si>
  <si>
    <t>Raton Basin, Colorado</t>
  </si>
  <si>
    <t>Date Collected</t>
  </si>
  <si>
    <t>ICP-OES Dissolved Ag QC</t>
  </si>
  <si>
    <t>ICP-OES Total Ag QC</t>
  </si>
  <si>
    <t>ICP-MS Dissolved As QC</t>
  </si>
  <si>
    <t>ICP-MS Total As QC</t>
  </si>
  <si>
    <t>ICP-OES Dissolved B QC</t>
  </si>
  <si>
    <t>ICP-OES Total B QC</t>
  </si>
  <si>
    <t>ICP-MS Dissolved Cd QC</t>
  </si>
  <si>
    <t>ICP-OES Dissolved Co QC</t>
  </si>
  <si>
    <t>ICP-OES Total Co QC</t>
  </si>
  <si>
    <t>ICP-MS Dissolved Cu QC</t>
  </si>
  <si>
    <t>ICP-MS Total Cu QC</t>
  </si>
  <si>
    <t>ICP-OES Dissolved Fe QC</t>
  </si>
  <si>
    <t>ICP-OES Total Fe QC</t>
  </si>
  <si>
    <t>ICP-OES Dissolved Mn QC</t>
  </si>
  <si>
    <t>ICP-OES Total Mn QC</t>
  </si>
  <si>
    <t>ICP-OES Dissolved Na QC</t>
  </si>
  <si>
    <t>ICP-OES Dissolved P QC</t>
  </si>
  <si>
    <t>ICP-OES Total P QC</t>
  </si>
  <si>
    <t>ICP-MS Dissolved Sb QC</t>
  </si>
  <si>
    <t>ICP-MS Total Sb QC</t>
  </si>
  <si>
    <t>ICP-MS Dissolved Se QC</t>
  </si>
  <si>
    <t>ICP-MS Total Se QC</t>
  </si>
  <si>
    <t>ICP-OES Dissolved Ti QC</t>
  </si>
  <si>
    <t>ICP-OES Total Ti QC</t>
  </si>
  <si>
    <t>ICP-MS Dissolved U QC</t>
  </si>
  <si>
    <t>Extractable Petroleum Hydrocarbons</t>
  </si>
  <si>
    <t>ICP-MS Dissolved Th QC</t>
  </si>
  <si>
    <t>ICP-MS Total Th QC</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</si>
  <si>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</si>
  <si>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</si>
  <si>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Monitoring Well Sample</t>
  </si>
  <si>
    <t>Hydraulic Fracturing</t>
  </si>
  <si>
    <t>Br QC</t>
  </si>
  <si>
    <t>Cl QC</t>
  </si>
  <si>
    <t>F QC</t>
  </si>
  <si>
    <t>ICP-OES Dissolved Ba QC</t>
  </si>
  <si>
    <t>ICP-OES Total Ba QC</t>
  </si>
  <si>
    <t>ICP-OES Dissolved Be QC</t>
  </si>
  <si>
    <t>ICP-OES Total Be QC</t>
  </si>
  <si>
    <t>ICP-OES Dissolved Ca QC</t>
  </si>
  <si>
    <t>ICP-OES Total Ca QC</t>
  </si>
  <si>
    <t>ICP-MS Total Cd QC</t>
  </si>
  <si>
    <t>ICP-OES Dissolved K QC</t>
  </si>
  <si>
    <t>ICP-OES Total K QC</t>
  </si>
  <si>
    <t>ICP-OES Dissolved Mg QC</t>
  </si>
  <si>
    <t>ICP-OES Total Mg QC</t>
  </si>
  <si>
    <t>ICP-OES Total Na QC</t>
  </si>
  <si>
    <t>ICP-MS Total Ni QC</t>
  </si>
  <si>
    <t>ICP-MS Dissolved Pb QC</t>
  </si>
  <si>
    <t>ICP-MS Total Pb QC</t>
  </si>
  <si>
    <t>ICP-OES Dissolved Si QC</t>
  </si>
  <si>
    <t>ICP-OES Total Si QC</t>
  </si>
  <si>
    <t>ICP-MS Dissolved Tl QC</t>
  </si>
  <si>
    <t>ICP-MS Total Tl QC</t>
  </si>
  <si>
    <t>ICP-OES Total Zn QC</t>
  </si>
  <si>
    <t>acrylonitrile (107-13-1)</t>
  </si>
  <si>
    <t>Ethane                  (74-84-0)</t>
  </si>
  <si>
    <t>NR</t>
  </si>
  <si>
    <t>2-Butoxyethanol phosphate QC</t>
  </si>
  <si>
    <t>3,3'-dichlorobenzidine (91-94-1)</t>
  </si>
  <si>
    <t>3,3'-dichlorobenzidine QC</t>
  </si>
  <si>
    <t>ND</t>
  </si>
  <si>
    <t>ICP-MS Dissolved Al QC</t>
  </si>
  <si>
    <t>ICP-MS Total Al QC</t>
  </si>
  <si>
    <t>Anions and Ammonia</t>
  </si>
  <si>
    <t>Equipment Blank</t>
  </si>
  <si>
    <t>Field Blank</t>
  </si>
  <si>
    <t>Laboratory Blank</t>
  </si>
  <si>
    <t>Trip Blank</t>
  </si>
  <si>
    <t>ICP-MS Dissolved Cr QC</t>
  </si>
  <si>
    <t>ICP-MS Dissolved Cr</t>
  </si>
  <si>
    <t>ICP-MS Total Cr QC</t>
  </si>
  <si>
    <t>ICP-MS Total Cu</t>
  </si>
  <si>
    <t>ICP-MS Dissolved Cu</t>
  </si>
  <si>
    <t>ICP-MS Dissolved Mo</t>
  </si>
  <si>
    <t>ICP-MS Dissolved Mo QC</t>
  </si>
  <si>
    <t>ICP-MS Total Mo</t>
  </si>
  <si>
    <t>ICP-MS Total Mo QC</t>
  </si>
  <si>
    <t>ICP-MS Dissolved Al</t>
  </si>
  <si>
    <t>ICP-MS Total Al</t>
  </si>
  <si>
    <t>ICP-MS Dissolved As</t>
  </si>
  <si>
    <t>ICP-MS Total As</t>
  </si>
  <si>
    <t>ICP-MS Dissolved Cd</t>
  </si>
  <si>
    <t>ICP-MS Total Cd</t>
  </si>
  <si>
    <t>ICP-MS Total Cr</t>
  </si>
  <si>
    <t>ICP-MS Total   Ni</t>
  </si>
  <si>
    <t>ICP-MS Dissolved Ni</t>
  </si>
  <si>
    <t>ICP-MS Dissolved Pb</t>
  </si>
  <si>
    <t>ICP-MS Total    Pb</t>
  </si>
  <si>
    <t>ICP-MS Dissolved Sb</t>
  </si>
  <si>
    <t>ICP-MS Total Sb</t>
  </si>
  <si>
    <t>ICP-MS Total Se</t>
  </si>
  <si>
    <t>ICP-MS Dissolved Se</t>
  </si>
  <si>
    <t>ICP-MS Dissolved Th</t>
  </si>
  <si>
    <t>ICP-MS Total Th</t>
  </si>
  <si>
    <t>ICP-MS Dissolved Tl</t>
  </si>
  <si>
    <t>ICP-MS Dissolved U</t>
  </si>
  <si>
    <t>The data are unusable. The sample results are rejected due to serious deficiencies in the ability to analyze the sample and/or meet quality control criteria. Sample results are not reported. The analyte may or may not be present in the sample.</t>
  </si>
  <si>
    <t>Data Descriptors</t>
  </si>
  <si>
    <t>Descriptor</t>
  </si>
  <si>
    <t>Not Detected</t>
  </si>
  <si>
    <t>NS</t>
  </si>
  <si>
    <t>Not Sampled</t>
  </si>
  <si>
    <t>MDL</t>
  </si>
  <si>
    <t>ICP-OES Dissolved Ag</t>
  </si>
  <si>
    <t>ICP-OES Total Ag</t>
  </si>
  <si>
    <t>ICP-OES Dissolved B</t>
  </si>
  <si>
    <t>ICP-OES Total B</t>
  </si>
  <si>
    <t>ICP-OES Dissolved Ba</t>
  </si>
  <si>
    <t>ICP-OES Total Ba</t>
  </si>
  <si>
    <t>ICP-OES Dissolved Be</t>
  </si>
  <si>
    <t>ICP-OES Total Be</t>
  </si>
  <si>
    <t>ICP-OES Dissolved Ca</t>
  </si>
  <si>
    <t>ICP-OES Total Ca</t>
  </si>
  <si>
    <t>ICP-OES Dissolved Co</t>
  </si>
  <si>
    <t>ICP-OES Total Co</t>
  </si>
  <si>
    <t>ICP-OES Dissolved Fe</t>
  </si>
  <si>
    <t>ICP-OES Total Fe</t>
  </si>
  <si>
    <t>ICP-OES Dissolved K</t>
  </si>
  <si>
    <t>ICP-OES Total   K</t>
  </si>
  <si>
    <t>ICP-OES Dissolved Mg</t>
  </si>
  <si>
    <t>ICP-OES Total Mg</t>
  </si>
  <si>
    <t>ICP-OES Dissolved Mn</t>
  </si>
  <si>
    <t>ICP-OES Total Mn</t>
  </si>
  <si>
    <t>ICP-OES Dissolved Na</t>
  </si>
  <si>
    <t>ICP-OES Total Na</t>
  </si>
  <si>
    <t>ICP-OES Dissolved P</t>
  </si>
  <si>
    <t>ICP-OES Total P</t>
  </si>
  <si>
    <t>ICP-OES Dissolved Si</t>
  </si>
  <si>
    <t>ICP-OES Total Si</t>
  </si>
  <si>
    <t>ICP-OES Dissolved Ti</t>
  </si>
  <si>
    <t>ICP-OES Total Ti</t>
  </si>
  <si>
    <t>ICP-OES Dissolved Zn</t>
  </si>
  <si>
    <t>J</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</si>
  <si>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</si>
  <si>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</si>
  <si>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</si>
  <si>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</si>
  <si>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J-</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</si>
  <si>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</si>
  <si>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</si>
  <si>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</si>
  <si>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</si>
  <si>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</si>
  <si>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The method used for glycol analysis is under development.</t>
  </si>
  <si>
    <t>Analytes and Parameters</t>
  </si>
  <si>
    <t>Hydrogen Ion Activity</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</si>
  <si>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</si>
  <si>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</si>
  <si>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Capacity to Neutralize Acids</t>
  </si>
  <si>
    <t>Measurement of relative clarity of water</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</si>
  <si>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</si>
  <si>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</si>
  <si>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</si>
  <si>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</si>
  <si>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</si>
  <si>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</si>
  <si>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t>Radiometric*</t>
  </si>
  <si>
    <t>Radium-226</t>
  </si>
  <si>
    <t>Radium-228</t>
  </si>
  <si>
    <t>Gross alpha particle activity</t>
  </si>
  <si>
    <t>Gross beta particle activity</t>
  </si>
  <si>
    <t>Strontium Isotopes</t>
  </si>
  <si>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C)Sample-Stan./(</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C)Stan.] * 1000</t>
    </r>
  </si>
  <si>
    <r>
      <t>[(</t>
    </r>
    <r>
      <rPr>
        <vertAlign val="superscript"/>
        <sz val="9"/>
        <color indexed="8"/>
        <rFont val="Arial"/>
        <family val="2"/>
      </rPr>
      <t>2</t>
    </r>
    <r>
      <rPr>
        <sz val="9"/>
        <color indexed="8"/>
        <rFont val="Arial"/>
        <family val="2"/>
      </rPr>
      <t>H/H)Sample-Stan./(</t>
    </r>
    <r>
      <rPr>
        <vertAlign val="superscript"/>
        <sz val="9"/>
        <color indexed="8"/>
        <rFont val="Arial"/>
        <family val="2"/>
      </rPr>
      <t>2</t>
    </r>
    <r>
      <rPr>
        <sz val="9"/>
        <color indexed="8"/>
        <rFont val="Arial"/>
        <family val="2"/>
      </rPr>
      <t>H/H)Stan.] * 1000</t>
    </r>
  </si>
  <si>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</si>
  <si>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</si>
  <si>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</si>
  <si>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Isobutyrate</t>
  </si>
  <si>
    <t>79-31-2</t>
  </si>
  <si>
    <t>Surfactants*</t>
  </si>
  <si>
    <t>Acrylamide*</t>
  </si>
  <si>
    <t>2,4-dinitrotoluene</t>
  </si>
  <si>
    <r>
      <t>δ</t>
    </r>
    <r>
      <rPr>
        <vertAlign val="superscript"/>
        <sz val="10"/>
        <color indexed="8"/>
        <rFont val="Arial"/>
        <family val="2"/>
      </rPr>
      <t>18</t>
    </r>
    <r>
      <rPr>
        <sz val="10"/>
        <color theme="1"/>
        <rFont val="Arial"/>
        <family val="2"/>
      </rPr>
      <t>O (in sulfate)</t>
    </r>
  </si>
  <si>
    <r>
      <t>δ</t>
    </r>
    <r>
      <rPr>
        <vertAlign val="superscript"/>
        <sz val="10"/>
        <rFont val="Arial"/>
        <family val="2"/>
      </rPr>
      <t>34</t>
    </r>
    <r>
      <rPr>
        <sz val="10"/>
        <rFont val="Arial"/>
        <family val="2"/>
      </rPr>
      <t>S (in sulfide and sulfate)</t>
    </r>
  </si>
  <si>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</si>
  <si>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</si>
  <si>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</si>
  <si>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</si>
  <si>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</si>
  <si>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Field-determined concentrations of ferrous iron and hydrogen sulfide are screening values.</t>
  </si>
  <si>
    <t>L/µg</t>
  </si>
  <si>
    <t>2,4-dinitrotoluene QC</t>
  </si>
  <si>
    <t>2,4-dinitrotoluene (121-14-2)</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</si>
  <si>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</si>
  <si>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Key for Sample ID Numbers</t>
  </si>
  <si>
    <t>2-Butoxyethanol phosphate (78-51-3)</t>
  </si>
  <si>
    <t>*These analyte groups were not analyzed in this sampling event.</t>
  </si>
  <si>
    <t>tri-(2-butoxyethyl) phosphate or 2-butoxyethanol phosphate</t>
  </si>
  <si>
    <t>Total Dissolved Solids                                (calculated from SPC)</t>
  </si>
  <si>
    <t>Chrysene or                                       1,2-benzphenanthracene</t>
  </si>
  <si>
    <t>tert-butyl alcohol (75-65-0)</t>
  </si>
  <si>
    <t>Methane        (74-82-8)</t>
  </si>
  <si>
    <t>Propane       (74-98-6)</t>
  </si>
  <si>
    <t>Butane      (106-97-8)</t>
  </si>
  <si>
    <t>Footnotes:</t>
  </si>
  <si>
    <t>di-isopropyl ether (108-20-3)</t>
  </si>
  <si>
    <t>di-isopropyl etherQC</t>
  </si>
  <si>
    <t>m+p xylene (179601-23-1)</t>
  </si>
  <si>
    <t>Benzo(a)pyrene (50-32-8)</t>
  </si>
  <si>
    <t>Bis(2-chloroisopropyl)ether (39638-32-9)</t>
  </si>
  <si>
    <t>Bis(2-chloroisopropyl)ether QC</t>
  </si>
  <si>
    <t>Terpiniol (8000-41-7)</t>
  </si>
  <si>
    <t>ICP-OES Dissolved Li</t>
  </si>
  <si>
    <t>ICP-OES Dissolved Li QC</t>
  </si>
  <si>
    <t>ICP-MS Dissolved Sr</t>
  </si>
  <si>
    <t>ICP-MS Dissolved Sr QC</t>
  </si>
  <si>
    <t>ICP-MS Dissolved V</t>
  </si>
  <si>
    <t>ICP-MS Dissolved V QC</t>
  </si>
  <si>
    <t>ICP-OES Total Li QC</t>
  </si>
  <si>
    <t>ICP-OES Total Li</t>
  </si>
  <si>
    <t>ICP-MS Total Sr</t>
  </si>
  <si>
    <t>ICP-MS Total Sr QC</t>
  </si>
  <si>
    <t>ICP-MS Total Tl</t>
  </si>
  <si>
    <t>ICP-MS Total V QC</t>
  </si>
  <si>
    <t>ICP-MS Total  V</t>
  </si>
  <si>
    <t>ICP-MS         Total U QC</t>
  </si>
  <si>
    <t>ICP-MS        Total U</t>
  </si>
  <si>
    <t>ICP-OES Total Zn</t>
  </si>
  <si>
    <t>Footnote:</t>
  </si>
  <si>
    <t>CCV Dissolved Hg</t>
  </si>
  <si>
    <t>CCV Dissolved Hg QC</t>
  </si>
  <si>
    <t>CCV          Total Hg</t>
  </si>
  <si>
    <t>CCV          Total Hg  QC</t>
  </si>
  <si>
    <t>02</t>
  </si>
  <si>
    <t>ICP-OES Dissolved Zn QC</t>
  </si>
  <si>
    <t>RBMW01-0413</t>
  </si>
  <si>
    <t>RBMW02-0413</t>
  </si>
  <si>
    <t>RBMW03-0413</t>
  </si>
  <si>
    <t>RBDW02-0413</t>
  </si>
  <si>
    <t>RBDW03-0413</t>
  </si>
  <si>
    <t>RBDW04-0413</t>
  </si>
  <si>
    <t>RBDW05-0413</t>
  </si>
  <si>
    <t>RBDW06-0413</t>
  </si>
  <si>
    <t>RBDW07-0413</t>
  </si>
  <si>
    <t>RBDW08-0413</t>
  </si>
  <si>
    <t>RBDW09-0413</t>
  </si>
  <si>
    <t>RBDW10-0413</t>
  </si>
  <si>
    <t>RBDW11-0413</t>
  </si>
  <si>
    <t>RBDW13-0413</t>
  </si>
  <si>
    <t>RBDW14-0413</t>
  </si>
  <si>
    <t>RBPW01-0413</t>
  </si>
  <si>
    <t>RBPW03-0413</t>
  </si>
  <si>
    <t>RBSW01-0413</t>
  </si>
  <si>
    <t>RBSW02-0413</t>
  </si>
  <si>
    <t>RBSW03-0413</t>
  </si>
  <si>
    <t>&lt;0.03</t>
  </si>
  <si>
    <t>&lt;0.01</t>
  </si>
  <si>
    <t>RBEqBlk01-0413</t>
  </si>
  <si>
    <t>RBEqBlk02-0413</t>
  </si>
  <si>
    <t>RBEqBlk03-0413</t>
  </si>
  <si>
    <t>RBEqBlk04-0413</t>
  </si>
  <si>
    <t>RBFBlk01-0413</t>
  </si>
  <si>
    <t>RBFBlk02-0413</t>
  </si>
  <si>
    <t>RBFBlk03-0413</t>
  </si>
  <si>
    <t>RBFBlk04-0413</t>
  </si>
  <si>
    <t>- 0413</t>
  </si>
  <si>
    <t>-0413</t>
  </si>
  <si>
    <t>Dup</t>
  </si>
  <si>
    <t>RBTripBlk01-0413</t>
  </si>
  <si>
    <t>RBTripBlk02-0413</t>
  </si>
  <si>
    <t>RBTripBlk03-0413</t>
  </si>
  <si>
    <t>RBTripBlk04-0413</t>
  </si>
  <si>
    <t>RBMW01-0413 A</t>
  </si>
  <si>
    <t>RBMW02-0413 A</t>
  </si>
  <si>
    <t>RBMW03-0413 A</t>
  </si>
  <si>
    <t>RBDW02-0413 A</t>
  </si>
  <si>
    <t>RBDW03-0413 A</t>
  </si>
  <si>
    <t>RBDW04-0413 A</t>
  </si>
  <si>
    <t>RBDW05-0413 A</t>
  </si>
  <si>
    <t>RBDW06-0413 A</t>
  </si>
  <si>
    <t>RBDW07-0413 A</t>
  </si>
  <si>
    <t>RBDW08-0413 A</t>
  </si>
  <si>
    <t>RBDW09-0413 A</t>
  </si>
  <si>
    <t>RBDW10-0413 A</t>
  </si>
  <si>
    <t>RBDW11-0413 A</t>
  </si>
  <si>
    <t>RBDW13-0413 A</t>
  </si>
  <si>
    <t>RBDW14-0413 A</t>
  </si>
  <si>
    <t>RBPW01-0413 A</t>
  </si>
  <si>
    <t>RBPW03-0413 A</t>
  </si>
  <si>
    <t>RBSW01-0413 A</t>
  </si>
  <si>
    <t>RBSW02-0413 A</t>
  </si>
  <si>
    <t>RBSW03-0413 A</t>
  </si>
  <si>
    <t>RBMW01-0413 B</t>
  </si>
  <si>
    <t>RBMW02-0413 B</t>
  </si>
  <si>
    <t>RBMW03-0413 B</t>
  </si>
  <si>
    <t>RBDW02-0413 B</t>
  </si>
  <si>
    <t>RBDW03-0413 B</t>
  </si>
  <si>
    <t>RBDW04-0413 B</t>
  </si>
  <si>
    <t>RBDW05-0413 B</t>
  </si>
  <si>
    <t>RBDW06-0413 B</t>
  </si>
  <si>
    <t>RBDW07-0413 B</t>
  </si>
  <si>
    <t>RBDW08-0413 B</t>
  </si>
  <si>
    <t>RBDW09-0413 B</t>
  </si>
  <si>
    <t>RBDW10-0413 B</t>
  </si>
  <si>
    <t>RBDW11-0413 B</t>
  </si>
  <si>
    <t>RBDW13-0413 B</t>
  </si>
  <si>
    <t>RBDW14-0413 B</t>
  </si>
  <si>
    <t>RBPW01-0413 B</t>
  </si>
  <si>
    <t>RBPW03-0413 B</t>
  </si>
  <si>
    <t>RBSW01-0413 B</t>
  </si>
  <si>
    <t>RBSW02-0413 B</t>
  </si>
  <si>
    <t>RBSW03-0413 B</t>
  </si>
  <si>
    <r>
      <t>mg CaCO</t>
    </r>
    <r>
      <rPr>
        <vertAlign val="subscript"/>
        <sz val="10"/>
        <color theme="1"/>
        <rFont val="Arial"/>
        <family val="2"/>
      </rPr>
      <t>3</t>
    </r>
    <r>
      <rPr>
        <sz val="10"/>
        <color theme="1"/>
        <rFont val="Arial"/>
        <family val="2"/>
      </rPr>
      <t>/L</t>
    </r>
  </si>
  <si>
    <r>
      <t>mg Fe</t>
    </r>
    <r>
      <rPr>
        <vertAlign val="superscript"/>
        <sz val="10"/>
        <color theme="1"/>
        <rFont val="Arial"/>
        <family val="2"/>
      </rPr>
      <t>2+</t>
    </r>
    <r>
      <rPr>
        <sz val="10"/>
        <color theme="1"/>
        <rFont val="Arial"/>
        <family val="2"/>
      </rPr>
      <t>/L</t>
    </r>
  </si>
  <si>
    <t>Lactate                     (867-56-1)</t>
  </si>
  <si>
    <t>Acetate                       (127-09-3)</t>
  </si>
  <si>
    <t>Propionate    (137-40-6)</t>
  </si>
  <si>
    <t>Butyrate     (156-54-7)</t>
  </si>
  <si>
    <t>&lt;0.10</t>
  </si>
  <si>
    <t>U, J-</t>
  </si>
  <si>
    <t xml:space="preserve"> </t>
  </si>
  <si>
    <t>&lt;1.00</t>
  </si>
  <si>
    <t>&lt;3.00</t>
  </si>
  <si>
    <t>&lt;0.50</t>
  </si>
  <si>
    <t>&lt;5.00</t>
  </si>
  <si>
    <t>&lt;0.20</t>
  </si>
  <si>
    <t>&lt;0.0013</t>
  </si>
  <si>
    <t>&lt;0.0027</t>
  </si>
  <si>
    <t>&lt;0.0037</t>
  </si>
  <si>
    <t>&lt;0.0047</t>
  </si>
  <si>
    <t>&lt;20.0</t>
  </si>
  <si>
    <t>&lt;2.00</t>
  </si>
  <si>
    <t xml:space="preserve">RBMW01d-0413 </t>
  </si>
  <si>
    <t>RBDW02d-0413</t>
  </si>
  <si>
    <t>RBSW01d-0413</t>
  </si>
  <si>
    <t>RBMW01d-0413 A</t>
  </si>
  <si>
    <t>RBDW02d-0413 A</t>
  </si>
  <si>
    <t>RBSW01d-0413 A</t>
  </si>
  <si>
    <t>RBMW01d-0413 B</t>
  </si>
  <si>
    <t>RBDW02d-0413 B</t>
  </si>
  <si>
    <t>RBSW01d-0413 B</t>
  </si>
  <si>
    <t>RBMW01d-0413</t>
  </si>
  <si>
    <t>&lt;100</t>
  </si>
  <si>
    <t>&lt;10</t>
  </si>
  <si>
    <t>&lt;1.0</t>
  </si>
  <si>
    <t>&lt;0.5</t>
  </si>
  <si>
    <r>
      <rPr>
        <vertAlign val="superscript"/>
        <sz val="10"/>
        <color theme="1"/>
        <rFont val="Arial"/>
        <family val="2"/>
      </rPr>
      <t>1</t>
    </r>
    <r>
      <rPr>
        <sz val="10"/>
        <color theme="1"/>
        <rFont val="Arial"/>
        <family val="2"/>
      </rPr>
      <t>Insufficient concentration of sulfate to obtain isotope ratios.</t>
    </r>
  </si>
  <si>
    <r>
      <rPr>
        <vertAlign val="superscript"/>
        <sz val="10"/>
        <color theme="1"/>
        <rFont val="Arial"/>
        <family val="2"/>
      </rPr>
      <t>2</t>
    </r>
    <r>
      <rPr>
        <sz val="10"/>
        <color theme="1"/>
        <rFont val="Arial"/>
        <family val="2"/>
      </rPr>
      <t>Sulfur content insufficient to obtain isotopic measurement.</t>
    </r>
  </si>
  <si>
    <t>&lt;20</t>
  </si>
  <si>
    <t>&lt;40</t>
  </si>
  <si>
    <t>&lt;5</t>
  </si>
  <si>
    <t>&lt;2.5</t>
  </si>
  <si>
    <t>&lt;0.05</t>
  </si>
  <si>
    <t>&lt;50</t>
  </si>
  <si>
    <t>*, B</t>
  </si>
  <si>
    <t>&lt;0.25</t>
  </si>
  <si>
    <t>&lt;25</t>
  </si>
  <si>
    <t>&lt;0.13</t>
  </si>
  <si>
    <t>04/29/2013</t>
  </si>
  <si>
    <t>04/30/2013</t>
  </si>
  <si>
    <t>05/02/2013</t>
  </si>
  <si>
    <t>05/01/2013</t>
  </si>
  <si>
    <t>April/May 2013</t>
  </si>
  <si>
    <t>Sample month and year of trip</t>
  </si>
  <si>
    <t>J flag: pH failed end-of-day calibration check.</t>
  </si>
  <si>
    <t>&lt;5.0</t>
  </si>
  <si>
    <t>&lt;2.0</t>
  </si>
  <si>
    <t>Trip month and year</t>
  </si>
  <si>
    <t>&lt;1</t>
  </si>
  <si>
    <t>J. *</t>
  </si>
  <si>
    <t>B, J-</t>
  </si>
  <si>
    <t>pH QC</t>
  </si>
  <si>
    <r>
      <t>ICP-MS Dissolved Ni</t>
    </r>
    <r>
      <rPr>
        <b/>
        <vertAlign val="superscript"/>
        <sz val="10"/>
        <rFont val="Arial"/>
        <family val="2"/>
      </rPr>
      <t xml:space="preserve"> </t>
    </r>
    <r>
      <rPr>
        <b/>
        <sz val="10"/>
        <rFont val="Arial"/>
        <family val="2"/>
      </rPr>
      <t>QC</t>
    </r>
  </si>
  <si>
    <r>
      <t>Fe</t>
    </r>
    <r>
      <rPr>
        <b/>
        <vertAlign val="superscript"/>
        <sz val="10"/>
        <color theme="1"/>
        <rFont val="Arial"/>
        <family val="2"/>
      </rPr>
      <t>2+</t>
    </r>
    <r>
      <rPr>
        <b/>
        <sz val="10"/>
        <color theme="1"/>
        <rFont val="Arial"/>
        <family val="2"/>
      </rPr>
      <t xml:space="preserve">        </t>
    </r>
  </si>
  <si>
    <r>
      <t>Fe</t>
    </r>
    <r>
      <rPr>
        <b/>
        <vertAlign val="superscript"/>
        <sz val="10"/>
        <color theme="1"/>
        <rFont val="Arial"/>
        <family val="2"/>
      </rPr>
      <t>2+</t>
    </r>
    <r>
      <rPr>
        <b/>
        <sz val="10"/>
        <color theme="1"/>
        <rFont val="Arial"/>
        <family val="2"/>
      </rPr>
      <t xml:space="preserve"> QC</t>
    </r>
  </si>
  <si>
    <r>
      <t>ΣH</t>
    </r>
    <r>
      <rPr>
        <b/>
        <vertAlign val="subscript"/>
        <sz val="10"/>
        <color theme="1"/>
        <rFont val="Arial"/>
        <family val="2"/>
      </rPr>
      <t>2</t>
    </r>
    <r>
      <rPr>
        <b/>
        <sz val="10"/>
        <color theme="1"/>
        <rFont val="Arial"/>
        <family val="2"/>
      </rPr>
      <t>S</t>
    </r>
  </si>
  <si>
    <r>
      <t>ΣH</t>
    </r>
    <r>
      <rPr>
        <b/>
        <vertAlign val="subscript"/>
        <sz val="10"/>
        <color theme="1"/>
        <rFont val="Arial"/>
        <family val="2"/>
      </rPr>
      <t>2</t>
    </r>
    <r>
      <rPr>
        <b/>
        <sz val="10"/>
        <color theme="1"/>
        <rFont val="Arial"/>
        <family val="2"/>
      </rPr>
      <t>S QC</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</si>
  <si>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</si>
  <si>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</si>
  <si>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NH</t>
    </r>
    <r>
      <rPr>
        <b/>
        <vertAlign val="subscript"/>
        <sz val="10"/>
        <color rgb="FF000000"/>
        <rFont val="Arial"/>
        <family val="2"/>
      </rPr>
      <t>3</t>
    </r>
  </si>
  <si>
    <r>
      <t>NH</t>
    </r>
    <r>
      <rPr>
        <b/>
        <vertAlign val="subscript"/>
        <sz val="10"/>
        <color rgb="FF000000"/>
        <rFont val="Arial"/>
        <family val="2"/>
      </rPr>
      <t>3</t>
    </r>
    <r>
      <rPr>
        <b/>
        <sz val="10"/>
        <color rgb="FF000000"/>
        <rFont val="Arial"/>
        <family val="2"/>
      </rPr>
      <t xml:space="preserve"> QC</t>
    </r>
  </si>
  <si>
    <r>
      <t>SO</t>
    </r>
    <r>
      <rPr>
        <b/>
        <vertAlign val="subscript"/>
        <sz val="10"/>
        <color rgb="FF000000"/>
        <rFont val="Arial"/>
        <family val="2"/>
      </rPr>
      <t>4</t>
    </r>
  </si>
  <si>
    <r>
      <t>SO</t>
    </r>
    <r>
      <rPr>
        <b/>
        <vertAlign val="subscript"/>
        <sz val="10"/>
        <color rgb="FF000000"/>
        <rFont val="Arial"/>
        <family val="2"/>
      </rPr>
      <t>4</t>
    </r>
    <r>
      <rPr>
        <b/>
        <sz val="10"/>
        <color rgb="FF000000"/>
        <rFont val="Arial"/>
        <family val="2"/>
      </rPr>
      <t xml:space="preserve"> QC</t>
    </r>
  </si>
  <si>
    <r>
      <t>δ</t>
    </r>
    <r>
      <rPr>
        <b/>
        <vertAlign val="superscript"/>
        <sz val="10"/>
        <color theme="1"/>
        <rFont val="Arial"/>
        <family val="2"/>
      </rPr>
      <t>2</t>
    </r>
    <r>
      <rPr>
        <b/>
        <sz val="10"/>
        <color theme="1"/>
        <rFont val="Arial"/>
        <family val="2"/>
      </rPr>
      <t>H</t>
    </r>
  </si>
  <si>
    <r>
      <t>δ</t>
    </r>
    <r>
      <rPr>
        <b/>
        <vertAlign val="superscript"/>
        <sz val="10"/>
        <color theme="1"/>
        <rFont val="Arial"/>
        <family val="2"/>
      </rPr>
      <t>2</t>
    </r>
    <r>
      <rPr>
        <b/>
        <sz val="10"/>
        <color theme="1"/>
        <rFont val="Arial"/>
        <family val="2"/>
      </rPr>
      <t>H QC</t>
    </r>
  </si>
  <si>
    <r>
      <t>δ</t>
    </r>
    <r>
      <rPr>
        <b/>
        <vertAlign val="superscript"/>
        <sz val="10"/>
        <color theme="1"/>
        <rFont val="Arial"/>
        <family val="2"/>
      </rPr>
      <t>18</t>
    </r>
    <r>
      <rPr>
        <b/>
        <sz val="10"/>
        <color theme="1"/>
        <rFont val="Arial"/>
        <family val="2"/>
      </rPr>
      <t>O</t>
    </r>
  </si>
  <si>
    <r>
      <t>δ</t>
    </r>
    <r>
      <rPr>
        <b/>
        <vertAlign val="superscript"/>
        <sz val="10"/>
        <color theme="1"/>
        <rFont val="Arial"/>
        <family val="2"/>
      </rPr>
      <t>18</t>
    </r>
    <r>
      <rPr>
        <b/>
        <sz val="10"/>
        <color theme="1"/>
        <rFont val="Arial"/>
        <family val="2"/>
      </rPr>
      <t>O QC</t>
    </r>
  </si>
  <si>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</si>
  <si>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</si>
  <si>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</si>
  <si>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</si>
  <si>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</si>
  <si>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</si>
  <si>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</si>
  <si>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</si>
  <si>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</si>
  <si>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</si>
  <si>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</si>
  <si>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</si>
  <si>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</si>
  <si>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</si>
  <si>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δ</t>
    </r>
    <r>
      <rPr>
        <b/>
        <vertAlign val="superscript"/>
        <sz val="10"/>
        <rFont val="Arial"/>
        <family val="2"/>
      </rPr>
      <t>13</t>
    </r>
    <r>
      <rPr>
        <b/>
        <sz val="10"/>
        <rFont val="Arial"/>
        <family val="2"/>
      </rPr>
      <t>C</t>
    </r>
    <r>
      <rPr>
        <b/>
        <vertAlign val="subscript"/>
        <sz val="10"/>
        <rFont val="Arial"/>
        <family val="2"/>
      </rPr>
      <t>1</t>
    </r>
  </si>
  <si>
    <r>
      <t>δDC</t>
    </r>
    <r>
      <rPr>
        <b/>
        <vertAlign val="subscript"/>
        <sz val="10"/>
        <rFont val="Arial"/>
        <family val="2"/>
      </rPr>
      <t>1</t>
    </r>
  </si>
  <si>
    <r>
      <t>δ</t>
    </r>
    <r>
      <rPr>
        <b/>
        <vertAlign val="superscript"/>
        <sz val="10"/>
        <rFont val="Arial"/>
        <family val="2"/>
      </rPr>
      <t>13</t>
    </r>
    <r>
      <rPr>
        <b/>
        <sz val="10"/>
        <rFont val="Arial"/>
        <family val="2"/>
      </rPr>
      <t>C</t>
    </r>
    <r>
      <rPr>
        <b/>
        <vertAlign val="subscript"/>
        <sz val="10"/>
        <rFont val="Arial"/>
        <family val="2"/>
      </rPr>
      <t xml:space="preserve"> </t>
    </r>
    <r>
      <rPr>
        <b/>
        <sz val="10"/>
        <rFont val="Arial"/>
        <family val="2"/>
      </rPr>
      <t>DIC</t>
    </r>
  </si>
  <si>
    <r>
      <t>δ</t>
    </r>
    <r>
      <rPr>
        <b/>
        <vertAlign val="superscript"/>
        <sz val="10"/>
        <rFont val="Arial"/>
        <family val="2"/>
      </rPr>
      <t>34</t>
    </r>
    <r>
      <rPr>
        <b/>
        <sz val="10"/>
        <color theme="1"/>
        <rFont val="Arial"/>
        <family val="2"/>
      </rPr>
      <t>S SO</t>
    </r>
    <r>
      <rPr>
        <b/>
        <vertAlign val="subscript"/>
        <sz val="10"/>
        <rFont val="Arial"/>
        <family val="2"/>
      </rPr>
      <t>4</t>
    </r>
    <r>
      <rPr>
        <b/>
        <vertAlign val="superscript"/>
        <sz val="10"/>
        <rFont val="Arial"/>
        <family val="2"/>
      </rPr>
      <t>2-</t>
    </r>
  </si>
  <si>
    <r>
      <t>δ</t>
    </r>
    <r>
      <rPr>
        <b/>
        <vertAlign val="superscript"/>
        <sz val="10"/>
        <rFont val="Arial"/>
        <family val="2"/>
      </rPr>
      <t>18</t>
    </r>
    <r>
      <rPr>
        <b/>
        <sz val="10"/>
        <color theme="1"/>
        <rFont val="Arial"/>
        <family val="2"/>
      </rPr>
      <t>O SO</t>
    </r>
    <r>
      <rPr>
        <b/>
        <vertAlign val="subscript"/>
        <sz val="10"/>
        <rFont val="Arial"/>
        <family val="2"/>
      </rPr>
      <t>4</t>
    </r>
    <r>
      <rPr>
        <b/>
        <vertAlign val="superscript"/>
        <sz val="10"/>
        <rFont val="Arial"/>
        <family val="2"/>
      </rPr>
      <t>2-</t>
    </r>
  </si>
  <si>
    <r>
      <t>δ</t>
    </r>
    <r>
      <rPr>
        <b/>
        <vertAlign val="superscript"/>
        <sz val="10"/>
        <rFont val="Arial"/>
        <family val="2"/>
      </rPr>
      <t>18</t>
    </r>
    <r>
      <rPr>
        <b/>
        <sz val="10"/>
        <color theme="1"/>
        <rFont val="Arial"/>
        <family val="2"/>
      </rPr>
      <t>O SO</t>
    </r>
    <r>
      <rPr>
        <b/>
        <vertAlign val="subscript"/>
        <sz val="10"/>
        <rFont val="Arial"/>
        <family val="2"/>
      </rPr>
      <t>4</t>
    </r>
    <r>
      <rPr>
        <b/>
        <vertAlign val="superscript"/>
        <sz val="10"/>
        <rFont val="Arial"/>
        <family val="2"/>
      </rPr>
      <t xml:space="preserve">2- </t>
    </r>
    <r>
      <rPr>
        <b/>
        <sz val="10"/>
        <rFont val="Arial"/>
        <family val="2"/>
      </rPr>
      <t>QC</t>
    </r>
  </si>
  <si>
    <r>
      <t>δ</t>
    </r>
    <r>
      <rPr>
        <b/>
        <vertAlign val="superscript"/>
        <sz val="10"/>
        <rFont val="Arial"/>
        <family val="2"/>
      </rPr>
      <t>34</t>
    </r>
    <r>
      <rPr>
        <b/>
        <sz val="10"/>
        <color theme="1"/>
        <rFont val="Arial"/>
        <family val="2"/>
      </rPr>
      <t>S H</t>
    </r>
    <r>
      <rPr>
        <b/>
        <vertAlign val="subscript"/>
        <sz val="10"/>
        <color theme="1"/>
        <rFont val="Arial"/>
        <family val="2"/>
      </rPr>
      <t>2</t>
    </r>
    <r>
      <rPr>
        <b/>
        <sz val="10"/>
        <color theme="1"/>
        <rFont val="Arial"/>
        <family val="2"/>
      </rPr>
      <t>S</t>
    </r>
  </si>
  <si>
    <r>
      <t>NR</t>
    </r>
    <r>
      <rPr>
        <vertAlign val="superscript"/>
        <sz val="10"/>
        <color theme="1"/>
        <rFont val="Arial"/>
        <family val="2"/>
      </rPr>
      <t>2</t>
    </r>
  </si>
  <si>
    <r>
      <t>NR</t>
    </r>
    <r>
      <rPr>
        <vertAlign val="superscript"/>
        <sz val="10"/>
        <color theme="1"/>
        <rFont val="Arial"/>
        <family val="2"/>
      </rPr>
      <t>1</t>
    </r>
  </si>
  <si>
    <r>
      <rPr>
        <b/>
        <vertAlign val="superscript"/>
        <sz val="10"/>
        <rFont val="Arial"/>
        <family val="2"/>
      </rPr>
      <t>87</t>
    </r>
    <r>
      <rPr>
        <b/>
        <sz val="10"/>
        <color theme="1"/>
        <rFont val="Arial"/>
        <family val="2"/>
      </rPr>
      <t>Sr/</t>
    </r>
    <r>
      <rPr>
        <b/>
        <vertAlign val="superscript"/>
        <sz val="10"/>
        <rFont val="Arial"/>
        <family val="2"/>
      </rPr>
      <t>86</t>
    </r>
    <r>
      <rPr>
        <b/>
        <sz val="10"/>
        <color theme="1"/>
        <rFont val="Arial"/>
        <family val="2"/>
      </rPr>
      <t>Sr</t>
    </r>
  </si>
  <si>
    <t>Hg</t>
  </si>
  <si>
    <t>Mercury</t>
  </si>
  <si>
    <t>Laboratory Control Sample (LCS)</t>
  </si>
  <si>
    <t>Matrix Spike (MS)</t>
  </si>
  <si>
    <t>Matrix Spike/Matrix Spike Duplicate (MS/MSD)</t>
  </si>
  <si>
    <t>For both detected and non-detected results, there may be a low bias due to low spike recoveries or sample preservation issues.</t>
  </si>
  <si>
    <t>Not Reported by Laboratory or Field Sampling Team</t>
  </si>
  <si>
    <t>Isobutyrate     (79-31-2)</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</si>
</sst>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4" formatCode="_(&quot;$&quot;* #,##0.00_);_(&quot;$&quot;* \(#,##0.00\);_(&quot;$&quot;* &quot;-&quot;??_);_(@_)"/>
    <numFmt numFmtId="43" formatCode="_(* #,##0.00_);_(* \(#,##0.00\);_(* &quot;-&quot;??_);_(@_)"/>
    <numFmt numFmtId="164" formatCode="0.0"/>
    <numFmt numFmtId="165" formatCode="0.000"/>
    <numFmt numFmtId="166" formatCode="0.0000"/>
    <numFmt numFmtId="167" formatCode="#0.00"/>
    <numFmt numFmtId="168" formatCode="d\-mmm\-yyyy"/>
    <numFmt numFmtId="169" formatCode="0.000000"/>
    <numFmt numFmtId="170" formatCode="0.00000"/>
  </numFmts>
  <fonts count="45" x14ac:knownFonts="1">
    <font>
      <sz val="10"/>
      <color theme="1"/>
      <name val="Arial"/>
      <family val="2"/>
    </font>
    <font>
      <sz val="11"/>
      <color theme="1"/>
      <name val="Arial Narrow"/>
      <family val="2"/>
    </font>
    <font>
      <sz val="11"/>
      <color theme="1"/>
      <name val="Arial Narrow"/>
      <family val="2"/>
    </font>
    <font>
      <sz val="11"/>
      <color theme="1"/>
      <name val="Arial Narrow"/>
      <family val="2"/>
    </font>
    <font>
      <sz val="11"/>
      <color theme="1"/>
      <name val="Arial Narrow"/>
      <family val="2"/>
    </font>
    <font>
      <sz val="11"/>
      <color theme="1"/>
      <name val="Calibri"/>
      <family val="2"/>
      <scheme val="minor"/>
    </font>
    <font>
      <sz val="11"/>
      <color theme="1"/>
      <name val="Calibri"/>
      <family val="2"/>
      <scheme val="minor"/>
    </font>
    <font>
      <vertAlign val="superscript"/>
      <sz val="10"/>
      <color theme="1"/>
      <name val="Arial"/>
      <family val="2"/>
    </font>
    <font>
      <sz val="10"/>
      <name val="Arial"/>
      <family val="2"/>
    </font>
    <font>
      <b/>
      <sz val="10"/>
      <color theme="1"/>
      <name val="Arial"/>
      <family val="2"/>
    </font>
    <font>
      <sz val="9"/>
      <color theme="1"/>
      <name val="Arial"/>
      <family val="2"/>
    </font>
    <font>
      <vertAlign val="subscript"/>
      <sz val="10"/>
      <name val="Arial"/>
      <family val="2"/>
    </font>
    <font>
      <vertAlign val="superscript"/>
      <sz val="10"/>
      <name val="Arial"/>
      <family val="2"/>
    </font>
    <font>
      <sz val="28"/>
      <color theme="1"/>
      <name val="Arial"/>
      <family val="2"/>
    </font>
    <font>
      <b/>
      <sz val="10"/>
      <color rgb="FF000000"/>
      <name val="Arial"/>
      <family val="2"/>
    </font>
    <font>
      <sz val="10"/>
      <color rgb="FF000000"/>
      <name val="Arial"/>
      <family val="2"/>
    </font>
    <font>
      <vertAlign val="subscript"/>
      <sz val="10"/>
      <color rgb="FF000000"/>
      <name val="Arial"/>
      <family val="2"/>
    </font>
    <font>
      <b/>
      <sz val="14"/>
      <color theme="1"/>
      <name val="Arial"/>
      <family val="2"/>
    </font>
    <font>
      <sz val="14"/>
      <color theme="1"/>
      <name val="Arial"/>
      <family val="2"/>
    </font>
    <font>
      <b/>
      <sz val="14"/>
      <color theme="1"/>
      <name val="Calibri"/>
      <family val="2"/>
      <scheme val="minor"/>
    </font>
    <font>
      <b/>
      <sz val="11"/>
      <color theme="1"/>
      <name val="Arial"/>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b/>
      <sz val="10"/>
      <color theme="1"/>
      <name val="Arial Narrow"/>
      <family val="2"/>
    </font>
    <font>
      <sz val="10"/>
      <color theme="1"/>
      <name val="Arial Narrow"/>
      <family val="2"/>
    </font>
    <font>
      <sz val="11"/>
      <color theme="1"/>
      <name val="Arial"/>
      <family val="2"/>
    </font>
    <font>
      <sz val="12"/>
      <color theme="1"/>
      <name val="Arial Narrow"/>
      <family val="2"/>
    </font>
    <font>
      <vertAlign val="subscript"/>
      <sz val="10"/>
      <color theme="1"/>
      <name val="Arial"/>
      <family val="2"/>
    </font>
    <font>
      <sz val="11"/>
      <name val="Arial"/>
      <family val="2"/>
    </font>
    <font>
      <i/>
      <sz val="11"/>
      <color theme="1"/>
      <name val="Arial"/>
      <family val="2"/>
    </font>
    <font>
      <i/>
      <sz val="10"/>
      <color theme="1"/>
      <name val="Arial"/>
      <family val="2"/>
    </font>
    <font>
      <b/>
      <sz val="10"/>
      <name val="Arial"/>
      <family val="2"/>
    </font>
    <font>
      <sz val="10"/>
      <color theme="1"/>
      <name val="Arial"/>
      <family val="2"/>
    </font>
    <font>
      <b/>
      <vertAlign val="superscript"/>
      <sz val="10"/>
      <name val="Arial"/>
      <family val="2"/>
    </font>
    <font>
      <sz val="10"/>
      <color rgb="FFC00000"/>
      <name val="Arial"/>
      <family val="2"/>
    </font>
    <font>
      <b/>
      <vertAlign val="superscript"/>
      <sz val="10"/>
      <color theme="1"/>
      <name val="Arial"/>
      <family val="2"/>
    </font>
    <font>
      <b/>
      <vertAlign val="subscript"/>
      <sz val="10"/>
      <color theme="1"/>
      <name val="Arial"/>
      <family val="2"/>
    </font>
    <font>
      <b/>
      <vertAlign val="subscript"/>
      <sz val="10"/>
      <name val="Arial"/>
      <family val="2"/>
    </font>
    <font>
      <b/>
      <vertAlign val="subscript"/>
      <sz val="10"/>
      <color rgb="FF000000"/>
      <name val="Arial"/>
      <family val="2"/>
    </font>
    <font>
      <b/>
      <i/>
      <sz val="10"/>
      <color rgb="FF000000"/>
      <name val="Arial"/>
      <family val="2"/>
    </font>
    <font>
      <b/>
      <sz val="12"/>
      <color theme="1"/>
      <name val="Arial"/>
      <family val="2"/>
    </font>
    <font>
      <sz val="12"/>
      <color theme="1"/>
      <name val="Arial"/>
      <family val="2"/>
    </font>
  </fonts>
  <fills count="3">
    <fill>
      <patternFill patternType="none"/>
    </fill>
    <fill>
      <patternFill patternType="gray125"/>
    </fill>
    <fill>
      <patternFill patternType="solid">
        <fgColor theme="0" tint="-0.149998474074526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34">
    <xf numFmtId="0" fontId="0" fillId="0" borderId="0"/>
    <xf numFmtId="0" fontId="5" fillId="0" borderId="0"/>
    <xf numFmtId="0" fontId="8" fillId="0" borderId="0"/>
    <xf numFmtId="0" fontId="8" fillId="0" borderId="0"/>
    <xf numFmtId="0" fontId="4" fillId="0" borderId="0"/>
    <xf numFmtId="0" fontId="8" fillId="0" borderId="0"/>
    <xf numFmtId="44" fontId="8" fillId="0" borderId="0" applyFont="0" applyFill="0" applyBorder="0" applyAlignment="0" applyProtection="0"/>
    <xf numFmtId="0" fontId="8" fillId="0" borderId="0"/>
    <xf numFmtId="0" fontId="8" fillId="0" borderId="0"/>
    <xf numFmtId="44" fontId="8" fillId="0" borderId="0" applyFont="0" applyFill="0" applyBorder="0" applyAlignment="0" applyProtection="0"/>
    <xf numFmtId="0" fontId="5" fillId="0" borderId="0"/>
    <xf numFmtId="0" fontId="8" fillId="0" borderId="0">
      <alignment wrapText="1"/>
    </xf>
    <xf numFmtId="43" fontId="8" fillId="0" borderId="0" applyFont="0" applyFill="0" applyBorder="0" applyAlignment="0" applyProtection="0"/>
    <xf numFmtId="0" fontId="8" fillId="0" borderId="0">
      <alignment wrapText="1"/>
    </xf>
    <xf numFmtId="0" fontId="5" fillId="0" borderId="0"/>
    <xf numFmtId="0" fontId="8" fillId="0" borderId="0">
      <alignment wrapText="1"/>
    </xf>
    <xf numFmtId="0" fontId="8" fillId="0" borderId="0">
      <alignment wrapText="1"/>
    </xf>
    <xf numFmtId="0" fontId="3" fillId="0" borderId="0"/>
    <xf numFmtId="0" fontId="8" fillId="0" borderId="0"/>
    <xf numFmtId="0" fontId="3" fillId="0" borderId="0"/>
    <xf numFmtId="0" fontId="5" fillId="0" borderId="0"/>
    <xf numFmtId="0" fontId="2" fillId="0" borderId="0"/>
    <xf numFmtId="0" fontId="1" fillId="0" borderId="0"/>
    <xf numFmtId="0" fontId="35" fillId="0" borderId="0"/>
    <xf numFmtId="0" fontId="5" fillId="0" borderId="0"/>
    <xf numFmtId="0" fontId="1" fillId="0" borderId="0"/>
    <xf numFmtId="0" fontId="8" fillId="0" borderId="0"/>
    <xf numFmtId="0" fontId="1" fillId="0" borderId="0"/>
    <xf numFmtId="0" fontId="1" fillId="0" borderId="0"/>
    <xf numFmtId="0" fontId="1" fillId="0" borderId="0"/>
    <xf numFmtId="0" fontId="5" fillId="0" borderId="0"/>
    <xf numFmtId="0" fontId="8" fillId="0" borderId="0"/>
    <xf numFmtId="0" fontId="35" fillId="0" borderId="0"/>
    <xf numFmtId="0" fontId="8" fillId="0" borderId="0"/>
  </cellStyleXfs>
  <cellXfs count="379">
    <xf numFmtId="0" fontId="0" fillId="0" borderId="0" xfId="0"/>
    <xf numFmtId="0" fontId="0" fillId="0" borderId="0" xfId="0" applyAlignment="1">
      <alignment horizontal="center"/>
    </xf>
    <xf numFmtId="0" fontId="0" fillId="0" borderId="0" xfId="0"/>
    <xf numFmtId="0" fontId="9" fillId="0" borderId="0" xfId="0" applyFont="1"/>
    <xf numFmtId="0" fontId="0" fillId="0" borderId="0" xfId="0" applyAlignment="1">
      <alignment vertical="center"/>
    </xf>
    <xf numFmtId="0" fontId="0" fillId="0" borderId="0" xfId="0" applyFont="1" applyBorder="1"/>
    <xf numFmtId="0" fontId="15" fillId="0" borderId="1" xfId="0" applyFont="1" applyFill="1" applyBorder="1" applyAlignment="1">
      <alignment horizontal="left"/>
    </xf>
    <xf numFmtId="0" fontId="0" fillId="0" borderId="1" xfId="0" applyFont="1" applyBorder="1"/>
    <xf numFmtId="0" fontId="0" fillId="0" borderId="1" xfId="0" applyFont="1" applyBorder="1" applyAlignment="1">
      <alignment horizontal="left"/>
    </xf>
    <xf numFmtId="0" fontId="0" fillId="0" borderId="1" xfId="0" applyFont="1" applyFill="1" applyBorder="1" applyAlignment="1">
      <alignment horizontal="left"/>
    </xf>
    <xf numFmtId="0" fontId="15" fillId="0" borderId="1" xfId="0" applyFont="1" applyFill="1" applyBorder="1"/>
    <xf numFmtId="0" fontId="0" fillId="0" borderId="1" xfId="0" applyFont="1" applyBorder="1" applyAlignment="1">
      <alignment horizontal="left" wrapText="1"/>
    </xf>
    <xf numFmtId="0" fontId="0" fillId="0" borderId="1" xfId="0" applyFont="1" applyBorder="1" applyAlignment="1">
      <alignment horizontal="left" vertical="center" wrapText="1"/>
    </xf>
    <xf numFmtId="165" fontId="0" fillId="0" borderId="1" xfId="0" applyNumberFormat="1" applyFont="1" applyBorder="1" applyAlignment="1">
      <alignment horizontal="left" vertical="center" wrapText="1"/>
    </xf>
    <xf numFmtId="0" fontId="0" fillId="0" borderId="1" xfId="0" applyFont="1" applyFill="1" applyBorder="1" applyAlignment="1">
      <alignment horizontal="left" vertical="center" wrapText="1"/>
    </xf>
    <xf numFmtId="0" fontId="8" fillId="0" borderId="1" xfId="0" applyFont="1" applyFill="1" applyBorder="1" applyAlignment="1">
      <alignment horizontal="left"/>
    </xf>
    <xf numFmtId="0" fontId="0" fillId="0" borderId="1" xfId="0" applyBorder="1"/>
    <xf numFmtId="0" fontId="0" fillId="0" borderId="1" xfId="0" applyFont="1" applyBorder="1" applyAlignment="1">
      <alignment wrapText="1"/>
    </xf>
    <xf numFmtId="0" fontId="0" fillId="0" borderId="1" xfId="0" applyFill="1" applyBorder="1" applyAlignment="1">
      <alignment horizontal="left"/>
    </xf>
    <xf numFmtId="0" fontId="0" fillId="0" borderId="0" xfId="0" applyFont="1" applyFill="1" applyBorder="1" applyAlignment="1">
      <alignment horizontal="left"/>
    </xf>
    <xf numFmtId="0" fontId="0" fillId="0" borderId="1" xfId="0" applyFont="1" applyBorder="1" applyAlignment="1">
      <alignment vertical="center" wrapText="1"/>
    </xf>
    <xf numFmtId="0" fontId="0" fillId="0" borderId="0" xfId="0" applyFont="1" applyBorder="1" applyAlignment="1">
      <alignment vertical="center"/>
    </xf>
    <xf numFmtId="0" fontId="0" fillId="0" borderId="1" xfId="0" applyFont="1" applyBorder="1" applyAlignment="1">
      <alignment vertical="center"/>
    </xf>
    <xf numFmtId="0" fontId="13" fillId="0" borderId="0" xfId="0" applyFont="1" applyAlignment="1">
      <alignment horizontal="center"/>
    </xf>
    <xf numFmtId="0" fontId="0" fillId="0" borderId="0" xfId="0" applyFont="1"/>
    <xf numFmtId="0" fontId="0" fillId="0" borderId="0" xfId="0"/>
    <xf numFmtId="0" fontId="0" fillId="0" borderId="1" xfId="0" applyFont="1" applyFill="1" applyBorder="1" applyAlignment="1">
      <alignment vertical="center"/>
    </xf>
    <xf numFmtId="0" fontId="0" fillId="0" borderId="0" xfId="0" applyBorder="1"/>
    <xf numFmtId="0" fontId="0" fillId="0" borderId="0" xfId="0" applyFont="1" applyBorder="1" applyAlignment="1">
      <alignment horizontal="left"/>
    </xf>
    <xf numFmtId="0" fontId="6" fillId="0" borderId="0" xfId="0" applyFont="1"/>
    <xf numFmtId="0" fontId="19" fillId="0" borderId="0" xfId="0" applyFont="1" applyAlignment="1">
      <alignment horizontal="center"/>
    </xf>
    <xf numFmtId="0" fontId="20" fillId="2" borderId="1" xfId="0" applyFont="1" applyFill="1" applyBorder="1"/>
    <xf numFmtId="0" fontId="0" fillId="0" borderId="1" xfId="0" applyFont="1" applyBorder="1" applyAlignment="1">
      <alignment vertical="top" wrapText="1"/>
    </xf>
    <xf numFmtId="0" fontId="0" fillId="0" borderId="1" xfId="0" applyNumberFormat="1" applyFont="1" applyBorder="1" applyAlignment="1">
      <alignment vertical="top" wrapText="1"/>
    </xf>
    <xf numFmtId="0" fontId="14" fillId="2" borderId="1" xfId="0" applyFont="1" applyFill="1" applyBorder="1" applyAlignment="1">
      <alignment vertical="center"/>
    </xf>
    <xf numFmtId="0" fontId="14" fillId="2" borderId="1" xfId="0" applyFont="1" applyFill="1" applyBorder="1" applyAlignment="1">
      <alignment horizontal="left" vertical="center"/>
    </xf>
    <xf numFmtId="0" fontId="0" fillId="0" borderId="1" xfId="0" applyFont="1" applyFill="1"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vertical="center"/>
    </xf>
    <xf numFmtId="0" fontId="8" fillId="0" borderId="0" xfId="0" applyFont="1" applyFill="1" applyBorder="1" applyAlignment="1">
      <alignment vertical="center"/>
    </xf>
    <xf numFmtId="0" fontId="8" fillId="0" borderId="0" xfId="0" applyFont="1" applyBorder="1" applyAlignment="1">
      <alignment vertical="center"/>
    </xf>
    <xf numFmtId="0" fontId="0" fillId="0" borderId="0" xfId="0"/>
    <xf numFmtId="0" fontId="18" fillId="0" borderId="7" xfId="0" applyFont="1" applyBorder="1" applyAlignment="1">
      <alignment horizontal="center" vertical="top"/>
    </xf>
    <xf numFmtId="0" fontId="0" fillId="0" borderId="1" xfId="0" applyFill="1" applyBorder="1" applyAlignment="1">
      <alignment horizontal="left" vertical="center"/>
    </xf>
    <xf numFmtId="0" fontId="14" fillId="0" borderId="0" xfId="0" applyFont="1" applyBorder="1" applyAlignment="1">
      <alignment horizontal="left" vertical="center"/>
    </xf>
    <xf numFmtId="0" fontId="0" fillId="0" borderId="1" xfId="0" applyBorder="1" applyAlignment="1">
      <alignment vertical="center" wrapText="1"/>
    </xf>
    <xf numFmtId="0" fontId="0" fillId="0" borderId="0" xfId="0" applyBorder="1" applyAlignment="1">
      <alignment vertical="center" wrapText="1"/>
    </xf>
    <xf numFmtId="0" fontId="9" fillId="0" borderId="0" xfId="0" applyFont="1" applyFill="1" applyAlignment="1">
      <alignment horizontal="left"/>
    </xf>
    <xf numFmtId="0" fontId="0" fillId="0" borderId="0" xfId="0" applyFont="1" applyFill="1" applyAlignment="1">
      <alignment horizontal="left"/>
    </xf>
    <xf numFmtId="0" fontId="9" fillId="0" borderId="0" xfId="0" applyFont="1" applyFill="1" applyBorder="1" applyAlignment="1">
      <alignment horizontal="left"/>
    </xf>
    <xf numFmtId="0" fontId="15" fillId="0" borderId="1" xfId="0" applyFont="1" applyFill="1" applyBorder="1" applyAlignment="1">
      <alignment vertical="center"/>
    </xf>
    <xf numFmtId="0" fontId="15" fillId="0" borderId="1" xfId="0" applyFont="1" applyFill="1" applyBorder="1" applyAlignment="1">
      <alignment vertical="center" wrapText="1"/>
    </xf>
    <xf numFmtId="0" fontId="0" fillId="0" borderId="0" xfId="0" applyBorder="1" applyAlignment="1">
      <alignment vertical="center"/>
    </xf>
    <xf numFmtId="0" fontId="15" fillId="0" borderId="0" xfId="0" applyFont="1" applyFill="1" applyBorder="1"/>
    <xf numFmtId="0" fontId="15" fillId="0" borderId="0" xfId="0" applyFont="1" applyFill="1" applyBorder="1" applyAlignment="1">
      <alignment horizontal="left"/>
    </xf>
    <xf numFmtId="0" fontId="10" fillId="0" borderId="1" xfId="0" applyFont="1" applyFill="1" applyBorder="1" applyAlignment="1">
      <alignment horizontal="left" vertical="center"/>
    </xf>
    <xf numFmtId="0" fontId="8" fillId="0" borderId="0" xfId="0" applyFont="1" applyFill="1" applyBorder="1" applyAlignment="1">
      <alignment horizontal="left"/>
    </xf>
    <xf numFmtId="0" fontId="0" fillId="0" borderId="0" xfId="0" applyFont="1" applyFill="1" applyBorder="1"/>
    <xf numFmtId="0" fontId="0" fillId="0" borderId="1" xfId="0" applyBorder="1" applyAlignment="1">
      <alignment horizontal="left"/>
    </xf>
    <xf numFmtId="0" fontId="10" fillId="0" borderId="8" xfId="0" applyFont="1" applyFill="1" applyBorder="1" applyAlignment="1">
      <alignment horizontal="left"/>
    </xf>
    <xf numFmtId="0" fontId="0" fillId="0" borderId="6" xfId="0" applyFont="1" applyFill="1" applyBorder="1" applyAlignment="1">
      <alignment horizontal="left"/>
    </xf>
    <xf numFmtId="0" fontId="0" fillId="0" borderId="6" xfId="0" applyFont="1" applyBorder="1"/>
    <xf numFmtId="0" fontId="17" fillId="0" borderId="0" xfId="0" applyFont="1" applyBorder="1" applyAlignment="1">
      <alignment horizontal="center" vertical="top"/>
    </xf>
    <xf numFmtId="0" fontId="0" fillId="0" borderId="0" xfId="0" applyBorder="1" applyAlignment="1">
      <alignment vertical="center" wrapText="1"/>
    </xf>
    <xf numFmtId="0" fontId="0" fillId="0" borderId="0" xfId="0" applyFont="1" applyBorder="1" applyAlignment="1">
      <alignment vertical="center" wrapText="1"/>
    </xf>
    <xf numFmtId="0" fontId="27" fillId="0" borderId="0" xfId="0" applyFont="1"/>
    <xf numFmtId="0" fontId="28" fillId="0" borderId="0" xfId="0" applyFont="1"/>
    <xf numFmtId="49" fontId="13" fillId="0" borderId="0" xfId="0" applyNumberFormat="1" applyFont="1" applyAlignment="1">
      <alignment horizontal="center"/>
    </xf>
    <xf numFmtId="0" fontId="0" fillId="0" borderId="0" xfId="0" applyFont="1" applyAlignment="1">
      <alignment horizontal="left"/>
    </xf>
    <xf numFmtId="0" fontId="0" fillId="0" borderId="0" xfId="0" applyFont="1" applyAlignment="1"/>
    <xf numFmtId="0" fontId="28" fillId="0" borderId="0" xfId="0" applyFont="1" applyAlignment="1"/>
    <xf numFmtId="0" fontId="0" fillId="0" borderId="1" xfId="0" applyFont="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xf numFmtId="14" fontId="9" fillId="0" borderId="0" xfId="0" applyNumberFormat="1" applyFont="1" applyAlignment="1">
      <alignment horizontal="left" vertical="center"/>
    </xf>
    <xf numFmtId="14" fontId="0" fillId="0" borderId="0" xfId="0" applyNumberFormat="1" applyFont="1" applyAlignment="1">
      <alignment horizontal="left" vertical="center"/>
    </xf>
    <xf numFmtId="0" fontId="28" fillId="0" borderId="0" xfId="0" applyFont="1" applyAlignment="1">
      <alignment horizontal="center"/>
    </xf>
    <xf numFmtId="0" fontId="28" fillId="0" borderId="0" xfId="0" applyFont="1" applyFill="1" applyBorder="1"/>
    <xf numFmtId="2" fontId="26" fillId="0" borderId="7" xfId="0" applyNumberFormat="1" applyFont="1" applyFill="1" applyBorder="1" applyAlignment="1"/>
    <xf numFmtId="0" fontId="29" fillId="0" borderId="0" xfId="0" applyFont="1"/>
    <xf numFmtId="0" fontId="27" fillId="0" borderId="0" xfId="0" applyFont="1" applyAlignment="1">
      <alignment horizontal="center"/>
    </xf>
    <xf numFmtId="0" fontId="28" fillId="0" borderId="0" xfId="0" applyFont="1" applyFill="1" applyAlignment="1">
      <alignment horizontal="center"/>
    </xf>
    <xf numFmtId="0" fontId="28" fillId="0" borderId="0" xfId="0" applyFont="1" applyFill="1"/>
    <xf numFmtId="0" fontId="28" fillId="0" borderId="0" xfId="0" applyFont="1" applyFill="1" applyBorder="1" applyAlignment="1">
      <alignment vertical="center"/>
    </xf>
    <xf numFmtId="14" fontId="28" fillId="0" borderId="0" xfId="0" applyNumberFormat="1" applyFont="1" applyFill="1" applyBorder="1" applyAlignment="1">
      <alignment horizontal="center"/>
    </xf>
    <xf numFmtId="2" fontId="28" fillId="0" borderId="0" xfId="0" applyNumberFormat="1" applyFont="1" applyFill="1" applyBorder="1" applyAlignment="1">
      <alignment horizontal="center" vertical="center"/>
    </xf>
    <xf numFmtId="165" fontId="28" fillId="0" borderId="0" xfId="0" applyNumberFormat="1" applyFont="1" applyFill="1" applyBorder="1" applyAlignment="1">
      <alignment horizontal="center" vertical="center"/>
    </xf>
    <xf numFmtId="1" fontId="28" fillId="0" borderId="0" xfId="0" applyNumberFormat="1" applyFont="1" applyFill="1" applyBorder="1" applyAlignment="1">
      <alignment horizontal="center" vertical="center"/>
    </xf>
    <xf numFmtId="0" fontId="28" fillId="0" borderId="0" xfId="0" applyFont="1" applyFill="1" applyBorder="1" applyAlignment="1">
      <alignment horizontal="center" vertical="center"/>
    </xf>
    <xf numFmtId="2" fontId="0" fillId="0" borderId="0" xfId="0" applyNumberFormat="1" applyFont="1"/>
    <xf numFmtId="14" fontId="0" fillId="0" borderId="0" xfId="0" applyNumberFormat="1" applyFont="1"/>
    <xf numFmtId="14" fontId="0" fillId="0" borderId="1" xfId="0" applyNumberFormat="1" applyFont="1" applyFill="1" applyBorder="1" applyAlignment="1">
      <alignment horizontal="center"/>
    </xf>
    <xf numFmtId="0" fontId="0" fillId="0" borderId="1" xfId="0" applyFont="1" applyFill="1" applyBorder="1" applyAlignment="1">
      <alignment horizontal="center"/>
    </xf>
    <xf numFmtId="2" fontId="0" fillId="0" borderId="1" xfId="0" applyNumberFormat="1" applyFont="1" applyFill="1" applyBorder="1" applyAlignment="1">
      <alignment horizontal="center"/>
    </xf>
    <xf numFmtId="0" fontId="0" fillId="0" borderId="0" xfId="0" applyFont="1" applyFill="1" applyAlignment="1">
      <alignment horizontal="center"/>
    </xf>
    <xf numFmtId="14" fontId="9" fillId="0" borderId="1" xfId="0" applyNumberFormat="1" applyFont="1" applyFill="1" applyBorder="1" applyAlignment="1">
      <alignment horizontal="center" vertical="center"/>
    </xf>
    <xf numFmtId="2" fontId="9" fillId="0" borderId="1" xfId="0" applyNumberFormat="1" applyFont="1" applyFill="1" applyBorder="1" applyAlignment="1">
      <alignment horizontal="center" vertical="center" wrapText="1"/>
    </xf>
    <xf numFmtId="165" fontId="9" fillId="0" borderId="1" xfId="0" applyNumberFormat="1"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2" fontId="0" fillId="0" borderId="1" xfId="0" applyNumberFormat="1" applyFont="1" applyFill="1" applyBorder="1" applyAlignment="1">
      <alignment horizontal="center" vertical="center" wrapText="1"/>
    </xf>
    <xf numFmtId="0" fontId="32" fillId="0" borderId="0" xfId="0" applyFont="1" applyFill="1" applyBorder="1"/>
    <xf numFmtId="0" fontId="28" fillId="0" borderId="0" xfId="0" applyFont="1" applyBorder="1"/>
    <xf numFmtId="0" fontId="20" fillId="0" borderId="0" xfId="0" applyFont="1" applyAlignment="1">
      <alignment horizontal="left" vertical="center"/>
    </xf>
    <xf numFmtId="0" fontId="28" fillId="0" borderId="0" xfId="0" applyFont="1" applyAlignment="1">
      <alignment horizontal="left" vertical="center"/>
    </xf>
    <xf numFmtId="0" fontId="33" fillId="0" borderId="0" xfId="0" applyFont="1" applyFill="1" applyBorder="1"/>
    <xf numFmtId="0" fontId="28" fillId="0" borderId="0" xfId="0" applyFont="1" applyAlignment="1">
      <alignment horizontal="center" vertical="center"/>
    </xf>
    <xf numFmtId="0" fontId="31" fillId="0" borderId="0" xfId="0" applyFont="1" applyFill="1" applyAlignment="1">
      <alignment horizontal="center" wrapText="1"/>
    </xf>
    <xf numFmtId="0" fontId="28" fillId="0" borderId="0" xfId="0" applyFont="1" applyFill="1" applyAlignment="1">
      <alignment horizontal="center" wrapText="1"/>
    </xf>
    <xf numFmtId="0" fontId="20" fillId="0" borderId="0" xfId="0" applyFont="1" applyFill="1" applyAlignment="1">
      <alignment wrapText="1"/>
    </xf>
    <xf numFmtId="0" fontId="31" fillId="0" borderId="0" xfId="0" applyFont="1" applyFill="1" applyBorder="1" applyAlignment="1">
      <alignment horizontal="center" vertical="center"/>
    </xf>
    <xf numFmtId="166" fontId="31" fillId="0" borderId="0" xfId="0" applyNumberFormat="1" applyFont="1" applyFill="1" applyBorder="1" applyAlignment="1">
      <alignment horizontal="center" vertical="center"/>
    </xf>
    <xf numFmtId="166" fontId="28" fillId="0" borderId="0" xfId="0" applyNumberFormat="1" applyFont="1" applyFill="1" applyBorder="1" applyAlignment="1">
      <alignment horizontal="center" vertical="center"/>
    </xf>
    <xf numFmtId="166" fontId="31" fillId="0" borderId="0" xfId="0" quotePrefix="1" applyNumberFormat="1" applyFont="1" applyFill="1" applyBorder="1" applyAlignment="1" applyProtection="1">
      <alignment horizontal="center" vertical="center"/>
    </xf>
    <xf numFmtId="0" fontId="31" fillId="0" borderId="0" xfId="0" applyFont="1" applyBorder="1" applyAlignment="1">
      <alignment horizontal="center"/>
    </xf>
    <xf numFmtId="0" fontId="28" fillId="0" borderId="0" xfId="0" applyFont="1" applyBorder="1" applyAlignment="1">
      <alignment horizontal="center"/>
    </xf>
    <xf numFmtId="2" fontId="31" fillId="0" borderId="0" xfId="0" applyNumberFormat="1" applyFont="1" applyBorder="1" applyAlignment="1">
      <alignment horizontal="center"/>
    </xf>
    <xf numFmtId="2" fontId="28" fillId="0" borderId="0" xfId="0" applyNumberFormat="1" applyFont="1" applyBorder="1" applyAlignment="1">
      <alignment horizontal="center"/>
    </xf>
    <xf numFmtId="0" fontId="28" fillId="0" borderId="0" xfId="0" applyFont="1" applyAlignment="1">
      <alignment horizontal="left"/>
    </xf>
    <xf numFmtId="0" fontId="8" fillId="0" borderId="1" xfId="0" applyFont="1" applyFill="1" applyBorder="1" applyAlignment="1">
      <alignment horizontal="center" vertical="center"/>
    </xf>
    <xf numFmtId="0" fontId="34" fillId="0" borderId="0" xfId="0" applyFont="1" applyFill="1" applyBorder="1" applyAlignment="1">
      <alignment horizontal="left" vertical="center"/>
    </xf>
    <xf numFmtId="0" fontId="28" fillId="0" borderId="0" xfId="0" applyFont="1" applyAlignment="1">
      <alignment vertical="center"/>
    </xf>
    <xf numFmtId="0" fontId="28" fillId="0" borderId="0" xfId="0" applyFont="1" applyBorder="1" applyAlignment="1">
      <alignment vertical="center"/>
    </xf>
    <xf numFmtId="0" fontId="31" fillId="0" borderId="0" xfId="0" applyFont="1"/>
    <xf numFmtId="0" fontId="28" fillId="0" borderId="0" xfId="0" applyFont="1" applyBorder="1" applyAlignment="1"/>
    <xf numFmtId="165" fontId="31" fillId="0" borderId="0" xfId="0" applyNumberFormat="1" applyFont="1" applyFill="1" applyBorder="1" applyAlignment="1" applyProtection="1">
      <alignment horizontal="center" vertical="center"/>
    </xf>
    <xf numFmtId="2" fontId="28" fillId="0" borderId="0" xfId="0" applyNumberFormat="1" applyFont="1" applyFill="1" applyBorder="1" applyAlignment="1">
      <alignment horizontal="center"/>
    </xf>
    <xf numFmtId="165" fontId="31" fillId="0" borderId="0" xfId="0" quotePrefix="1" applyNumberFormat="1" applyFont="1" applyFill="1" applyBorder="1" applyAlignment="1" applyProtection="1">
      <alignment horizontal="center" vertical="center"/>
    </xf>
    <xf numFmtId="0" fontId="28" fillId="0" borderId="0" xfId="0" applyFont="1" applyFill="1" applyBorder="1" applyAlignment="1">
      <alignment horizontal="center"/>
    </xf>
    <xf numFmtId="0" fontId="0" fillId="0" borderId="0" xfId="0" applyFont="1" applyFill="1" applyAlignment="1">
      <alignment vertical="center"/>
    </xf>
    <xf numFmtId="0" fontId="20" fillId="0" borderId="0" xfId="0" applyFont="1" applyBorder="1" applyAlignment="1"/>
    <xf numFmtId="49" fontId="20" fillId="0" borderId="0" xfId="0" applyNumberFormat="1" applyFont="1" applyFill="1" applyBorder="1" applyAlignment="1">
      <alignment horizontal="left" vertical="center"/>
    </xf>
    <xf numFmtId="0" fontId="28" fillId="0" borderId="0" xfId="0" applyFont="1" applyFill="1" applyBorder="1" applyAlignment="1"/>
    <xf numFmtId="0" fontId="20" fillId="0" borderId="0" xfId="0" applyFont="1" applyAlignment="1"/>
    <xf numFmtId="164" fontId="0" fillId="0" borderId="1" xfId="0" applyNumberFormat="1" applyFont="1" applyBorder="1" applyAlignment="1">
      <alignment horizontal="center" vertical="center"/>
    </xf>
    <xf numFmtId="0" fontId="0" fillId="0" borderId="0" xfId="0" applyFont="1" applyFill="1" applyAlignment="1">
      <alignment horizontal="center" vertical="center"/>
    </xf>
    <xf numFmtId="0" fontId="0" fillId="0" borderId="0" xfId="0" applyFont="1" applyFill="1" applyBorder="1" applyAlignment="1">
      <alignment horizontal="center" vertical="center"/>
    </xf>
    <xf numFmtId="0" fontId="0" fillId="0" borderId="0" xfId="0" applyFont="1" applyFill="1" applyBorder="1" applyAlignment="1">
      <alignment vertical="center"/>
    </xf>
    <xf numFmtId="0" fontId="0" fillId="0" borderId="0" xfId="0" applyFont="1" applyFill="1" applyAlignment="1"/>
    <xf numFmtId="0" fontId="0" fillId="0" borderId="0" xfId="0" applyFont="1"/>
    <xf numFmtId="0" fontId="0" fillId="0" borderId="0" xfId="0" applyFont="1" applyAlignment="1"/>
    <xf numFmtId="0" fontId="28" fillId="0" borderId="0" xfId="0" applyFont="1" applyFill="1" applyAlignment="1">
      <alignment vertical="center"/>
    </xf>
    <xf numFmtId="0" fontId="31" fillId="0" borderId="0" xfId="0" applyFont="1" applyFill="1"/>
    <xf numFmtId="0" fontId="9" fillId="0" borderId="0" xfId="0" applyFont="1"/>
    <xf numFmtId="0" fontId="0" fillId="0" borderId="0" xfId="0" applyFont="1" applyAlignment="1">
      <alignment horizontal="left"/>
    </xf>
    <xf numFmtId="0" fontId="9" fillId="0" borderId="0" xfId="0" applyFont="1" applyFill="1" applyBorder="1" applyAlignment="1">
      <alignment horizontal="center" wrapText="1"/>
    </xf>
    <xf numFmtId="0" fontId="28" fillId="0" borderId="1" xfId="32" applyFont="1" applyFill="1" applyBorder="1" applyAlignment="1">
      <alignment horizontal="center" vertical="center"/>
    </xf>
    <xf numFmtId="1" fontId="28" fillId="0" borderId="12" xfId="32" applyNumberFormat="1" applyFont="1" applyFill="1" applyBorder="1" applyAlignment="1">
      <alignment horizontal="center" vertical="center"/>
    </xf>
    <xf numFmtId="1" fontId="28" fillId="0" borderId="1" xfId="32" applyNumberFormat="1" applyFont="1" applyFill="1" applyBorder="1" applyAlignment="1">
      <alignment horizontal="center" vertical="center"/>
    </xf>
    <xf numFmtId="0" fontId="31" fillId="0" borderId="1" xfId="30" applyFont="1" applyFill="1" applyBorder="1" applyAlignment="1">
      <alignment horizontal="center" vertical="center"/>
    </xf>
    <xf numFmtId="0" fontId="28" fillId="0" borderId="1" xfId="30" applyFont="1" applyFill="1" applyBorder="1" applyAlignment="1">
      <alignment horizontal="center" vertical="center"/>
    </xf>
    <xf numFmtId="2" fontId="28" fillId="0" borderId="1" xfId="32" applyNumberFormat="1" applyFont="1" applyFill="1" applyBorder="1" applyAlignment="1">
      <alignment horizontal="center" vertical="center"/>
    </xf>
    <xf numFmtId="0" fontId="31" fillId="0" borderId="1" xfId="32" applyFont="1" applyFill="1" applyBorder="1" applyAlignment="1">
      <alignment horizontal="center" vertical="center"/>
    </xf>
    <xf numFmtId="165" fontId="28" fillId="0" borderId="1" xfId="32" applyNumberFormat="1" applyFont="1" applyFill="1" applyBorder="1" applyAlignment="1">
      <alignment horizontal="center" vertical="center"/>
    </xf>
    <xf numFmtId="1" fontId="31" fillId="0" borderId="1" xfId="32" applyNumberFormat="1" applyFont="1" applyFill="1" applyBorder="1" applyAlignment="1">
      <alignment horizontal="center" vertical="center"/>
    </xf>
    <xf numFmtId="165" fontId="31" fillId="0" borderId="1" xfId="32" applyNumberFormat="1" applyFont="1" applyFill="1" applyBorder="1" applyAlignment="1">
      <alignment horizontal="center" vertical="center"/>
    </xf>
    <xf numFmtId="2" fontId="31" fillId="0" borderId="1" xfId="32" applyNumberFormat="1" applyFont="1" applyFill="1" applyBorder="1" applyAlignment="1">
      <alignment horizontal="center" vertical="center"/>
    </xf>
    <xf numFmtId="164" fontId="8" fillId="0" borderId="1" xfId="0" applyNumberFormat="1" applyFont="1" applyFill="1" applyBorder="1" applyAlignment="1">
      <alignment horizontal="center" vertical="center"/>
    </xf>
    <xf numFmtId="1" fontId="8" fillId="0" borderId="1" xfId="0" applyNumberFormat="1" applyFont="1" applyFill="1" applyBorder="1" applyAlignment="1">
      <alignment horizontal="center" vertical="center"/>
    </xf>
    <xf numFmtId="2" fontId="8" fillId="0" borderId="1" xfId="0" applyNumberFormat="1" applyFont="1" applyFill="1" applyBorder="1" applyAlignment="1">
      <alignment horizontal="center" vertical="center"/>
    </xf>
    <xf numFmtId="164" fontId="35" fillId="0" borderId="1" xfId="0" applyNumberFormat="1" applyFont="1" applyFill="1" applyBorder="1" applyAlignment="1">
      <alignment horizontal="center" vertical="center"/>
    </xf>
    <xf numFmtId="0" fontId="35" fillId="0" borderId="1" xfId="0" applyFont="1" applyFill="1" applyBorder="1" applyAlignment="1">
      <alignment horizontal="center" vertical="center"/>
    </xf>
    <xf numFmtId="1" fontId="35" fillId="0" borderId="1" xfId="0" applyNumberFormat="1" applyFont="1" applyFill="1" applyBorder="1" applyAlignment="1">
      <alignment horizontal="center" vertical="center"/>
    </xf>
    <xf numFmtId="165" fontId="8" fillId="0" borderId="1" xfId="0" applyNumberFormat="1" applyFont="1" applyFill="1" applyBorder="1" applyAlignment="1">
      <alignment horizontal="center" vertical="center"/>
    </xf>
    <xf numFmtId="2" fontId="35" fillId="0" borderId="1" xfId="0" applyNumberFormat="1" applyFont="1" applyFill="1" applyBorder="1" applyAlignment="1">
      <alignment horizontal="center" vertical="center"/>
    </xf>
    <xf numFmtId="0" fontId="31" fillId="0" borderId="0" xfId="0" applyFont="1" applyFill="1" applyAlignment="1">
      <alignment horizontal="center"/>
    </xf>
    <xf numFmtId="0" fontId="8" fillId="0" borderId="0" xfId="0" applyFont="1" applyBorder="1"/>
    <xf numFmtId="1" fontId="8" fillId="0" borderId="0" xfId="0" applyNumberFormat="1" applyFont="1" applyBorder="1" applyAlignment="1" applyProtection="1">
      <alignment horizontal="center" vertical="center"/>
      <protection locked="0"/>
    </xf>
    <xf numFmtId="0" fontId="8" fillId="0" borderId="0" xfId="0" applyFont="1" applyBorder="1" applyAlignment="1">
      <alignment horizontal="center" vertical="center"/>
    </xf>
    <xf numFmtId="0" fontId="8" fillId="0" borderId="0" xfId="0" applyFont="1"/>
    <xf numFmtId="0" fontId="8" fillId="0" borderId="0" xfId="0" applyFont="1" applyAlignment="1">
      <alignment horizontal="left" vertical="center"/>
    </xf>
    <xf numFmtId="14" fontId="0" fillId="0" borderId="0" xfId="0" applyNumberFormat="1" applyAlignment="1">
      <alignment vertical="center"/>
    </xf>
    <xf numFmtId="164" fontId="0" fillId="0" borderId="1" xfId="0" applyNumberFormat="1" applyFill="1" applyBorder="1" applyAlignment="1">
      <alignment horizontal="center" vertical="center"/>
    </xf>
    <xf numFmtId="0" fontId="8" fillId="0" borderId="1" xfId="0" applyFont="1" applyFill="1" applyBorder="1" applyAlignment="1">
      <alignment horizontal="left" vertical="center"/>
    </xf>
    <xf numFmtId="0" fontId="34" fillId="0" borderId="1" xfId="32" applyFont="1" applyFill="1" applyBorder="1" applyAlignment="1">
      <alignment horizontal="center"/>
    </xf>
    <xf numFmtId="164" fontId="8" fillId="0" borderId="12" xfId="32" applyNumberFormat="1" applyFont="1" applyFill="1" applyBorder="1" applyAlignment="1">
      <alignment horizontal="center"/>
    </xf>
    <xf numFmtId="0" fontId="8" fillId="0" borderId="1" xfId="30" applyFont="1" applyFill="1" applyBorder="1" applyAlignment="1">
      <alignment horizontal="center"/>
    </xf>
    <xf numFmtId="1" fontId="8" fillId="0" borderId="1" xfId="32" applyNumberFormat="1" applyFont="1" applyFill="1" applyBorder="1" applyAlignment="1">
      <alignment horizontal="center"/>
    </xf>
    <xf numFmtId="2" fontId="8" fillId="0" borderId="1" xfId="32" applyNumberFormat="1" applyFont="1" applyFill="1" applyBorder="1" applyAlignment="1">
      <alignment horizontal="center"/>
    </xf>
    <xf numFmtId="164" fontId="8" fillId="0" borderId="1" xfId="32" applyNumberFormat="1" applyFont="1" applyFill="1" applyBorder="1" applyAlignment="1">
      <alignment horizontal="center"/>
    </xf>
    <xf numFmtId="164" fontId="8" fillId="0" borderId="1" xfId="30" applyNumberFormat="1" applyFont="1" applyFill="1" applyBorder="1" applyAlignment="1">
      <alignment horizontal="center"/>
    </xf>
    <xf numFmtId="1" fontId="34" fillId="0" borderId="1" xfId="32" applyNumberFormat="1" applyFont="1" applyFill="1" applyBorder="1" applyAlignment="1">
      <alignment horizontal="center"/>
    </xf>
    <xf numFmtId="165" fontId="8" fillId="0" borderId="1" xfId="32" applyNumberFormat="1" applyFont="1" applyFill="1" applyBorder="1" applyAlignment="1">
      <alignment horizontal="center"/>
    </xf>
    <xf numFmtId="165" fontId="8" fillId="0" borderId="1" xfId="30" applyNumberFormat="1" applyFont="1" applyFill="1" applyBorder="1" applyAlignment="1">
      <alignment horizontal="center"/>
    </xf>
    <xf numFmtId="164" fontId="34" fillId="0" borderId="1" xfId="32" applyNumberFormat="1" applyFont="1" applyFill="1" applyBorder="1" applyAlignment="1">
      <alignment horizontal="center"/>
    </xf>
    <xf numFmtId="2" fontId="8" fillId="0" borderId="1" xfId="30" applyNumberFormat="1" applyFont="1" applyFill="1" applyBorder="1" applyAlignment="1">
      <alignment horizontal="center"/>
    </xf>
    <xf numFmtId="0" fontId="8" fillId="0" borderId="1" xfId="32" applyFont="1" applyFill="1" applyBorder="1" applyAlignment="1">
      <alignment horizontal="center"/>
    </xf>
    <xf numFmtId="1" fontId="8" fillId="0" borderId="1" xfId="30" applyNumberFormat="1" applyFont="1" applyFill="1" applyBorder="1" applyAlignment="1">
      <alignment horizontal="center"/>
    </xf>
    <xf numFmtId="2" fontId="34" fillId="0" borderId="1" xfId="32" applyNumberFormat="1" applyFont="1" applyFill="1" applyBorder="1" applyAlignment="1">
      <alignment horizontal="center"/>
    </xf>
    <xf numFmtId="0" fontId="34" fillId="0" borderId="1" xfId="30" applyFont="1" applyFill="1" applyBorder="1" applyAlignment="1">
      <alignment horizontal="center"/>
    </xf>
    <xf numFmtId="1" fontId="8" fillId="0" borderId="12" xfId="32" applyNumberFormat="1" applyFont="1" applyFill="1" applyBorder="1" applyAlignment="1">
      <alignment horizontal="center"/>
    </xf>
    <xf numFmtId="1" fontId="35" fillId="0" borderId="11" xfId="33" applyNumberFormat="1" applyFont="1" applyFill="1" applyBorder="1" applyAlignment="1">
      <alignment horizontal="center" vertical="center"/>
    </xf>
    <xf numFmtId="0" fontId="35" fillId="0" borderId="1" xfId="33" applyFont="1" applyBorder="1" applyAlignment="1">
      <alignment horizontal="center" vertical="center"/>
    </xf>
    <xf numFmtId="164" fontId="35" fillId="0" borderId="11" xfId="33" applyNumberFormat="1" applyFont="1" applyFill="1" applyBorder="1" applyAlignment="1">
      <alignment horizontal="center" vertical="center"/>
    </xf>
    <xf numFmtId="1" fontId="35" fillId="0" borderId="11" xfId="0" applyNumberFormat="1" applyFont="1" applyFill="1" applyBorder="1" applyAlignment="1">
      <alignment horizontal="center" vertical="center"/>
    </xf>
    <xf numFmtId="164" fontId="35" fillId="0" borderId="0" xfId="33" applyNumberFormat="1" applyFont="1" applyFill="1" applyBorder="1" applyAlignment="1">
      <alignment horizontal="center" vertical="center"/>
    </xf>
    <xf numFmtId="0" fontId="35" fillId="0" borderId="13" xfId="33" applyFont="1" applyBorder="1" applyAlignment="1">
      <alignment horizontal="center" vertical="center"/>
    </xf>
    <xf numFmtId="14" fontId="8" fillId="0" borderId="1" xfId="0" applyNumberFormat="1" applyFont="1" applyFill="1" applyBorder="1" applyAlignment="1">
      <alignment horizontal="center" vertical="center"/>
    </xf>
    <xf numFmtId="169" fontId="0" fillId="0" borderId="1" xfId="0" applyNumberFormat="1" applyFont="1" applyBorder="1" applyAlignment="1">
      <alignment horizontal="center" vertical="center"/>
    </xf>
    <xf numFmtId="170" fontId="0" fillId="0" borderId="1" xfId="0" applyNumberFormat="1" applyFont="1" applyBorder="1" applyAlignment="1">
      <alignment horizontal="center" vertical="center"/>
    </xf>
    <xf numFmtId="0" fontId="0" fillId="0" borderId="1" xfId="0" applyFill="1" applyBorder="1" applyAlignment="1">
      <alignment horizontal="center" vertical="center"/>
    </xf>
    <xf numFmtId="0" fontId="8" fillId="0" borderId="1" xfId="32" applyFont="1" applyFill="1" applyBorder="1" applyAlignment="1">
      <alignment horizontal="left"/>
    </xf>
    <xf numFmtId="0" fontId="35" fillId="0" borderId="1" xfId="32" applyFont="1" applyFill="1" applyBorder="1" applyAlignment="1">
      <alignment horizontal="left" vertical="center"/>
    </xf>
    <xf numFmtId="0" fontId="34" fillId="2" borderId="1" xfId="32" applyFont="1" applyFill="1" applyBorder="1" applyAlignment="1">
      <alignment horizontal="center" vertical="center"/>
    </xf>
    <xf numFmtId="49" fontId="34" fillId="2" borderId="1" xfId="32" applyNumberFormat="1" applyFont="1" applyFill="1" applyBorder="1" applyAlignment="1">
      <alignment horizontal="center" vertical="center" wrapText="1"/>
    </xf>
    <xf numFmtId="1" fontId="34" fillId="2" borderId="12" xfId="32" applyNumberFormat="1" applyFont="1" applyFill="1" applyBorder="1" applyAlignment="1">
      <alignment horizontal="center" vertical="center" wrapText="1"/>
    </xf>
    <xf numFmtId="1" fontId="34" fillId="2" borderId="1" xfId="32" applyNumberFormat="1" applyFont="1" applyFill="1" applyBorder="1" applyAlignment="1">
      <alignment horizontal="center" vertical="center" wrapText="1"/>
    </xf>
    <xf numFmtId="0" fontId="34" fillId="2" borderId="1" xfId="30" applyFont="1" applyFill="1" applyBorder="1" applyAlignment="1">
      <alignment horizontal="center" vertical="center" wrapText="1"/>
    </xf>
    <xf numFmtId="0" fontId="34" fillId="2" borderId="1" xfId="32" applyFont="1" applyFill="1" applyBorder="1" applyAlignment="1">
      <alignment horizontal="center" vertical="center" wrapText="1"/>
    </xf>
    <xf numFmtId="2" fontId="34" fillId="2" borderId="1" xfId="32" applyNumberFormat="1" applyFont="1" applyFill="1" applyBorder="1" applyAlignment="1">
      <alignment horizontal="center" vertical="center" wrapText="1"/>
    </xf>
    <xf numFmtId="165" fontId="34" fillId="2" borderId="1" xfId="32" applyNumberFormat="1" applyFont="1" applyFill="1" applyBorder="1" applyAlignment="1">
      <alignment horizontal="center" vertical="center" wrapText="1"/>
    </xf>
    <xf numFmtId="0" fontId="35" fillId="0" borderId="0" xfId="0" applyFont="1" applyAlignment="1"/>
    <xf numFmtId="0" fontId="9" fillId="2" borderId="1" xfId="0" applyFont="1" applyFill="1" applyBorder="1" applyAlignment="1"/>
    <xf numFmtId="0" fontId="9" fillId="2" borderId="1" xfId="0" applyFont="1" applyFill="1" applyBorder="1" applyAlignment="1">
      <alignment horizontal="center" wrapText="1"/>
    </xf>
    <xf numFmtId="0" fontId="9" fillId="2" borderId="1" xfId="0" applyFont="1" applyFill="1" applyBorder="1" applyAlignment="1">
      <alignment horizontal="center" textRotation="90"/>
    </xf>
    <xf numFmtId="0" fontId="9" fillId="2" borderId="1" xfId="0" applyFont="1" applyFill="1" applyBorder="1" applyAlignment="1">
      <alignment horizontal="center" textRotation="90" wrapText="1"/>
    </xf>
    <xf numFmtId="0" fontId="0" fillId="0" borderId="0" xfId="0" applyFont="1" applyAlignment="1">
      <alignment vertical="center"/>
    </xf>
    <xf numFmtId="1" fontId="0" fillId="0" borderId="1" xfId="0" applyNumberFormat="1" applyFont="1" applyFill="1" applyBorder="1" applyAlignment="1">
      <alignment horizontal="center" vertical="center"/>
    </xf>
    <xf numFmtId="164" fontId="0" fillId="0" borderId="1" xfId="0" applyNumberFormat="1" applyFont="1" applyFill="1" applyBorder="1" applyAlignment="1">
      <alignment horizontal="center" vertical="center"/>
    </xf>
    <xf numFmtId="2" fontId="0" fillId="0" borderId="1" xfId="0" applyNumberFormat="1" applyFont="1" applyFill="1" applyBorder="1" applyAlignment="1">
      <alignment horizontal="center" vertical="center"/>
    </xf>
    <xf numFmtId="14" fontId="0" fillId="0" borderId="1" xfId="0" applyNumberFormat="1" applyFont="1" applyFill="1" applyBorder="1" applyAlignment="1">
      <alignment horizontal="center" vertical="center"/>
    </xf>
    <xf numFmtId="0" fontId="37" fillId="0" borderId="0" xfId="0" applyFont="1" applyFill="1" applyAlignment="1">
      <alignment horizontal="center"/>
    </xf>
    <xf numFmtId="0" fontId="9" fillId="2" borderId="1" xfId="0" applyFont="1" applyFill="1" applyBorder="1"/>
    <xf numFmtId="14" fontId="9" fillId="2" borderId="1" xfId="0" applyNumberFormat="1" applyFont="1" applyFill="1" applyBorder="1" applyAlignment="1">
      <alignment horizontal="center" wrapText="1"/>
    </xf>
    <xf numFmtId="2" fontId="9" fillId="2" borderId="1" xfId="0" applyNumberFormat="1" applyFont="1" applyFill="1" applyBorder="1" applyAlignment="1">
      <alignment horizontal="center" wrapText="1"/>
    </xf>
    <xf numFmtId="165" fontId="9" fillId="2" borderId="1" xfId="0" applyNumberFormat="1" applyFont="1" applyFill="1" applyBorder="1" applyAlignment="1">
      <alignment horizontal="center" wrapText="1"/>
    </xf>
    <xf numFmtId="1" fontId="9" fillId="2" borderId="1" xfId="0" applyNumberFormat="1" applyFont="1" applyFill="1" applyBorder="1" applyAlignment="1">
      <alignment horizontal="center" wrapText="1"/>
    </xf>
    <xf numFmtId="165" fontId="0" fillId="0" borderId="1" xfId="0" applyNumberFormat="1" applyFont="1" applyFill="1" applyBorder="1" applyAlignment="1">
      <alignment horizontal="center" vertical="center"/>
    </xf>
    <xf numFmtId="0" fontId="14" fillId="2" borderId="1" xfId="0" applyFont="1" applyFill="1" applyBorder="1" applyAlignment="1"/>
    <xf numFmtId="0" fontId="14" fillId="2" borderId="1" xfId="0" applyFont="1" applyFill="1" applyBorder="1" applyAlignment="1">
      <alignment horizontal="center" wrapText="1"/>
    </xf>
    <xf numFmtId="0" fontId="34" fillId="2" borderId="1" xfId="0" applyFont="1" applyFill="1" applyBorder="1" applyAlignment="1">
      <alignment horizontal="center" wrapText="1"/>
    </xf>
    <xf numFmtId="165" fontId="14" fillId="2" borderId="1" xfId="0" applyNumberFormat="1" applyFont="1" applyFill="1" applyBorder="1" applyAlignment="1">
      <alignment horizontal="center" wrapText="1"/>
    </xf>
    <xf numFmtId="0" fontId="0" fillId="0" borderId="1" xfId="0" applyFont="1" applyFill="1" applyBorder="1" applyAlignment="1"/>
    <xf numFmtId="0" fontId="14" fillId="0" borderId="1" xfId="0" applyFont="1" applyFill="1" applyBorder="1" applyAlignment="1">
      <alignment horizontal="center" wrapText="1"/>
    </xf>
    <xf numFmtId="0" fontId="15" fillId="0" borderId="1" xfId="0" applyFont="1" applyFill="1" applyBorder="1" applyAlignment="1">
      <alignment horizontal="center" wrapText="1"/>
    </xf>
    <xf numFmtId="0" fontId="8" fillId="0" borderId="1" xfId="0" applyFont="1" applyFill="1" applyBorder="1" applyAlignment="1">
      <alignment horizontal="center" wrapText="1"/>
    </xf>
    <xf numFmtId="165" fontId="15" fillId="0" borderId="1" xfId="0" applyNumberFormat="1" applyFont="1" applyFill="1" applyBorder="1" applyAlignment="1">
      <alignment horizontal="center" wrapText="1"/>
    </xf>
    <xf numFmtId="165" fontId="14" fillId="0" borderId="1" xfId="0" applyNumberFormat="1" applyFont="1" applyFill="1" applyBorder="1" applyAlignment="1">
      <alignment horizontal="center" wrapText="1"/>
    </xf>
    <xf numFmtId="0" fontId="42" fillId="0" borderId="1" xfId="0" applyFont="1" applyFill="1" applyBorder="1" applyAlignment="1">
      <alignment horizontal="center" wrapText="1"/>
    </xf>
    <xf numFmtId="2" fontId="8" fillId="0" borderId="1" xfId="3" applyNumberFormat="1" applyFont="1" applyFill="1" applyBorder="1" applyAlignment="1">
      <alignment horizontal="center" vertical="center"/>
    </xf>
    <xf numFmtId="2" fontId="8" fillId="0" borderId="1" xfId="3" applyNumberFormat="1" applyFont="1" applyFill="1" applyBorder="1" applyAlignment="1">
      <alignment horizontal="center"/>
    </xf>
    <xf numFmtId="0" fontId="34" fillId="0" borderId="1" xfId="0" applyFont="1" applyFill="1" applyBorder="1" applyAlignment="1">
      <alignment horizontal="center" wrapText="1"/>
    </xf>
    <xf numFmtId="2" fontId="8" fillId="0" borderId="1" xfId="0" applyNumberFormat="1" applyFont="1" applyFill="1" applyBorder="1" applyAlignment="1">
      <alignment horizontal="center"/>
    </xf>
    <xf numFmtId="14" fontId="0" fillId="0" borderId="1" xfId="0" applyNumberFormat="1" applyFont="1" applyBorder="1" applyAlignment="1">
      <alignment horizontal="center" vertical="center"/>
    </xf>
    <xf numFmtId="164" fontId="0" fillId="0" borderId="1" xfId="0" applyNumberFormat="1" applyFont="1" applyFill="1" applyBorder="1" applyAlignment="1">
      <alignment horizontal="center"/>
    </xf>
    <xf numFmtId="0" fontId="8" fillId="0" borderId="1" xfId="3" applyFont="1" applyBorder="1" applyAlignment="1">
      <alignment horizontal="center" vertical="center"/>
    </xf>
    <xf numFmtId="0" fontId="8" fillId="0" borderId="1" xfId="3" applyFont="1" applyFill="1" applyBorder="1" applyAlignment="1">
      <alignment horizontal="center" vertical="center"/>
    </xf>
    <xf numFmtId="14" fontId="8" fillId="0" borderId="1" xfId="0" applyNumberFormat="1" applyFont="1" applyBorder="1" applyAlignment="1">
      <alignment horizontal="center" vertical="center"/>
    </xf>
    <xf numFmtId="2" fontId="8" fillId="0" borderId="1" xfId="3" applyNumberFormat="1" applyFont="1" applyBorder="1" applyAlignment="1">
      <alignment horizontal="center" vertical="center"/>
    </xf>
    <xf numFmtId="0" fontId="8" fillId="0" borderId="1" xfId="0" quotePrefix="1" applyFont="1" applyFill="1" applyBorder="1" applyAlignment="1">
      <alignment horizontal="center" vertical="center"/>
    </xf>
    <xf numFmtId="0" fontId="8" fillId="0" borderId="1" xfId="3" quotePrefix="1" applyFont="1" applyFill="1" applyBorder="1" applyAlignment="1">
      <alignment horizontal="center" vertical="center"/>
    </xf>
    <xf numFmtId="164" fontId="8" fillId="0" borderId="1" xfId="3" applyNumberFormat="1" applyFont="1" applyFill="1" applyBorder="1" applyAlignment="1">
      <alignment horizontal="center" vertical="center"/>
    </xf>
    <xf numFmtId="2" fontId="8" fillId="0" borderId="1" xfId="0" quotePrefix="1" applyNumberFormat="1" applyFont="1" applyFill="1" applyBorder="1" applyAlignment="1">
      <alignment horizontal="center" vertical="center"/>
    </xf>
    <xf numFmtId="0" fontId="8" fillId="0" borderId="1" xfId="0" applyFont="1" applyBorder="1" applyAlignment="1">
      <alignment horizontal="left" vertical="center"/>
    </xf>
    <xf numFmtId="10" fontId="0" fillId="0" borderId="1" xfId="0" applyNumberFormat="1" applyFont="1" applyFill="1" applyBorder="1" applyAlignment="1">
      <alignment horizontal="center" vertical="center"/>
    </xf>
    <xf numFmtId="0" fontId="9" fillId="2" borderId="1" xfId="0" applyFont="1" applyFill="1" applyBorder="1" applyAlignment="1">
      <alignment horizontal="left" wrapText="1"/>
    </xf>
    <xf numFmtId="0" fontId="33" fillId="0" borderId="1" xfId="0" applyFont="1" applyFill="1" applyBorder="1"/>
    <xf numFmtId="165" fontId="8" fillId="0" borderId="1" xfId="3" applyNumberFormat="1" applyFont="1" applyBorder="1" applyAlignment="1">
      <alignment horizontal="center" vertical="center" wrapText="1"/>
    </xf>
    <xf numFmtId="165" fontId="8" fillId="0" borderId="1" xfId="3" applyNumberFormat="1" applyFont="1" applyBorder="1" applyAlignment="1">
      <alignment horizontal="center" vertical="center"/>
    </xf>
    <xf numFmtId="2" fontId="8" fillId="0" borderId="1" xfId="3" applyNumberFormat="1" applyFont="1" applyBorder="1" applyAlignment="1">
      <alignment horizontal="center" vertical="center" wrapText="1"/>
    </xf>
    <xf numFmtId="0" fontId="9" fillId="2" borderId="1" xfId="0" applyFont="1" applyFill="1" applyBorder="1" applyAlignment="1">
      <alignment horizontal="center" vertical="center" wrapText="1"/>
    </xf>
    <xf numFmtId="0" fontId="34" fillId="2" borderId="1" xfId="0" applyFont="1" applyFill="1" applyBorder="1" applyAlignment="1">
      <alignment horizontal="center" vertical="center" wrapText="1"/>
    </xf>
    <xf numFmtId="166" fontId="0" fillId="0" borderId="1" xfId="0" applyNumberFormat="1" applyFont="1" applyFill="1" applyBorder="1" applyAlignment="1">
      <alignment horizontal="center" vertical="center"/>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protection locked="0"/>
    </xf>
    <xf numFmtId="166" fontId="8" fillId="0" borderId="1" xfId="0" applyNumberFormat="1" applyFont="1" applyFill="1" applyBorder="1" applyAlignment="1" applyProtection="1">
      <alignment horizontal="center" vertical="center" wrapText="1"/>
      <protection locked="0"/>
    </xf>
    <xf numFmtId="166" fontId="8" fillId="0" borderId="1" xfId="0" applyNumberFormat="1" applyFont="1" applyFill="1" applyBorder="1" applyAlignment="1" applyProtection="1">
      <alignment horizontal="center" vertical="center"/>
    </xf>
    <xf numFmtId="0" fontId="8" fillId="0" borderId="1" xfId="21" applyFont="1" applyFill="1" applyBorder="1" applyAlignment="1" applyProtection="1">
      <alignment horizontal="center" vertical="center"/>
      <protection locked="0"/>
    </xf>
    <xf numFmtId="165" fontId="0" fillId="0" borderId="1" xfId="21" quotePrefix="1" applyNumberFormat="1" applyFont="1" applyFill="1" applyBorder="1" applyAlignment="1" applyProtection="1">
      <alignment horizontal="center" vertical="center"/>
    </xf>
    <xf numFmtId="165" fontId="0" fillId="0" borderId="1" xfId="21" applyNumberFormat="1" applyFont="1" applyFill="1" applyBorder="1" applyAlignment="1" applyProtection="1">
      <alignment horizontal="center" vertical="center"/>
    </xf>
    <xf numFmtId="0" fontId="0" fillId="0" borderId="1" xfId="21" quotePrefix="1" applyFont="1" applyFill="1" applyBorder="1" applyAlignment="1" applyProtection="1">
      <alignment horizontal="center" vertical="center"/>
    </xf>
    <xf numFmtId="0" fontId="0" fillId="0" borderId="1" xfId="21" applyFont="1" applyFill="1" applyBorder="1" applyAlignment="1" applyProtection="1">
      <alignment horizontal="center" vertical="center"/>
    </xf>
    <xf numFmtId="166" fontId="0" fillId="0" borderId="1" xfId="21" quotePrefix="1" applyNumberFormat="1" applyFont="1" applyFill="1" applyBorder="1" applyAlignment="1" applyProtection="1">
      <alignment horizontal="center" vertical="center"/>
    </xf>
    <xf numFmtId="2" fontId="0" fillId="0" borderId="1" xfId="21" quotePrefix="1" applyNumberFormat="1" applyFont="1" applyFill="1" applyBorder="1" applyAlignment="1" applyProtection="1">
      <alignment horizontal="center" vertical="center"/>
    </xf>
    <xf numFmtId="0" fontId="0" fillId="0" borderId="1" xfId="21" applyFont="1" applyFill="1" applyBorder="1" applyAlignment="1" applyProtection="1">
      <alignment horizontal="center" vertical="center" wrapText="1"/>
      <protection locked="0"/>
    </xf>
    <xf numFmtId="164" fontId="8" fillId="0" borderId="1" xfId="0" applyNumberFormat="1" applyFont="1" applyFill="1" applyBorder="1" applyAlignment="1" applyProtection="1">
      <alignment horizontal="left" vertical="center"/>
      <protection locked="0"/>
    </xf>
    <xf numFmtId="0" fontId="8" fillId="0" borderId="0" xfId="0" applyFont="1" applyFill="1" applyAlignment="1">
      <alignment horizontal="center" wrapText="1"/>
    </xf>
    <xf numFmtId="0" fontId="0" fillId="0" borderId="0" xfId="0" applyFont="1" applyFill="1" applyAlignment="1">
      <alignment horizontal="center" wrapText="1"/>
    </xf>
    <xf numFmtId="0" fontId="9" fillId="0" borderId="0" xfId="0" applyFont="1" applyFill="1" applyAlignment="1">
      <alignment wrapText="1"/>
    </xf>
    <xf numFmtId="0" fontId="0" fillId="0" borderId="0" xfId="0" applyFont="1" applyFill="1"/>
    <xf numFmtId="0" fontId="8" fillId="0" borderId="0" xfId="0" applyFont="1" applyFill="1" applyBorder="1" applyAlignment="1">
      <alignment horizontal="center" vertical="center"/>
    </xf>
    <xf numFmtId="0" fontId="8" fillId="0" borderId="1" xfId="22" applyFont="1" applyFill="1" applyBorder="1" applyAlignment="1" applyProtection="1">
      <alignment horizontal="center" vertical="center"/>
      <protection locked="0"/>
    </xf>
    <xf numFmtId="166" fontId="8" fillId="0" borderId="0" xfId="0" applyNumberFormat="1" applyFont="1" applyFill="1" applyBorder="1" applyAlignment="1">
      <alignment horizontal="center" vertical="center"/>
    </xf>
    <xf numFmtId="166" fontId="0" fillId="0" borderId="0" xfId="0" applyNumberFormat="1" applyFont="1" applyFill="1" applyBorder="1" applyAlignment="1">
      <alignment horizontal="center" vertical="center"/>
    </xf>
    <xf numFmtId="166" fontId="8" fillId="0" borderId="0" xfId="0" quotePrefix="1" applyNumberFormat="1" applyFont="1" applyFill="1" applyBorder="1" applyAlignment="1" applyProtection="1">
      <alignment horizontal="center" vertical="center"/>
    </xf>
    <xf numFmtId="0" fontId="8" fillId="0" borderId="0" xfId="0" applyFont="1" applyBorder="1" applyAlignment="1">
      <alignment horizontal="center"/>
    </xf>
    <xf numFmtId="0" fontId="0" fillId="0" borderId="0" xfId="0" applyFont="1" applyBorder="1" applyAlignment="1">
      <alignment horizontal="center"/>
    </xf>
    <xf numFmtId="2" fontId="8" fillId="0" borderId="0" xfId="0" applyNumberFormat="1" applyFont="1" applyBorder="1" applyAlignment="1">
      <alignment horizontal="center"/>
    </xf>
    <xf numFmtId="2" fontId="0" fillId="0" borderId="0" xfId="0" applyNumberFormat="1" applyFont="1" applyBorder="1" applyAlignment="1">
      <alignment horizontal="center"/>
    </xf>
    <xf numFmtId="0" fontId="9" fillId="2" borderId="1" xfId="0" applyFont="1" applyFill="1" applyBorder="1" applyAlignment="1">
      <alignment wrapText="1"/>
    </xf>
    <xf numFmtId="0" fontId="34" fillId="2" borderId="1" xfId="0" applyFont="1" applyFill="1" applyBorder="1" applyAlignment="1">
      <alignment horizontal="center" textRotation="90"/>
    </xf>
    <xf numFmtId="0" fontId="8" fillId="0" borderId="1" xfId="0" applyFont="1" applyFill="1" applyBorder="1" applyAlignment="1">
      <alignment horizontal="center"/>
    </xf>
    <xf numFmtId="0" fontId="8" fillId="0" borderId="1" xfId="0" applyFont="1" applyFill="1" applyBorder="1"/>
    <xf numFmtId="0" fontId="8" fillId="0" borderId="1" xfId="0" applyFont="1" applyBorder="1" applyAlignment="1" applyProtection="1">
      <alignment vertical="center"/>
      <protection locked="0"/>
    </xf>
    <xf numFmtId="0" fontId="8" fillId="0" borderId="1" xfId="0" applyFont="1" applyBorder="1" applyAlignment="1" applyProtection="1">
      <alignment horizontal="center" vertical="center"/>
      <protection locked="0"/>
    </xf>
    <xf numFmtId="1" fontId="8" fillId="0" borderId="1" xfId="0" applyNumberFormat="1" applyFont="1" applyBorder="1" applyAlignment="1" applyProtection="1">
      <alignment horizontal="center" vertical="center"/>
      <protection locked="0"/>
    </xf>
    <xf numFmtId="0" fontId="8" fillId="0" borderId="1" xfId="0" applyFont="1" applyBorder="1" applyAlignment="1">
      <alignment horizontal="center" vertical="center"/>
    </xf>
    <xf numFmtId="0" fontId="8" fillId="0" borderId="1" xfId="0" applyFont="1" applyBorder="1" applyAlignment="1">
      <alignment vertical="center"/>
    </xf>
    <xf numFmtId="164" fontId="8" fillId="0" borderId="1" xfId="0" applyNumberFormat="1" applyFont="1" applyFill="1" applyBorder="1" applyAlignment="1" applyProtection="1">
      <alignment horizontal="center" vertical="center"/>
      <protection locked="0"/>
    </xf>
    <xf numFmtId="0" fontId="8" fillId="0" borderId="0" xfId="0" applyFont="1" applyAlignment="1">
      <alignment vertical="center"/>
    </xf>
    <xf numFmtId="0" fontId="9" fillId="2" borderId="10" xfId="0" applyFont="1" applyFill="1" applyBorder="1" applyAlignment="1">
      <alignment horizontal="center" textRotation="90"/>
    </xf>
    <xf numFmtId="0" fontId="9" fillId="0" borderId="0" xfId="0" applyFont="1" applyBorder="1"/>
    <xf numFmtId="0" fontId="33" fillId="0" borderId="1" xfId="0" applyFont="1" applyFill="1" applyBorder="1" applyAlignment="1">
      <alignment horizontal="center"/>
    </xf>
    <xf numFmtId="0" fontId="33" fillId="0" borderId="0" xfId="0" applyFont="1" applyFill="1" applyBorder="1" applyAlignment="1">
      <alignment horizontal="center"/>
    </xf>
    <xf numFmtId="2" fontId="0" fillId="0" borderId="1" xfId="0" quotePrefix="1" applyNumberFormat="1" applyFont="1" applyFill="1" applyBorder="1" applyAlignment="1">
      <alignment horizontal="center" vertical="center"/>
    </xf>
    <xf numFmtId="2" fontId="0" fillId="0" borderId="5" xfId="0" applyNumberFormat="1" applyFont="1" applyFill="1" applyBorder="1" applyAlignment="1">
      <alignment horizontal="center" vertical="center"/>
    </xf>
    <xf numFmtId="0" fontId="0" fillId="0" borderId="1" xfId="0" quotePrefix="1" applyFont="1" applyFill="1" applyBorder="1" applyAlignment="1">
      <alignment horizontal="center" vertical="center"/>
    </xf>
    <xf numFmtId="49" fontId="9" fillId="2" borderId="1" xfId="0" applyNumberFormat="1" applyFont="1" applyFill="1" applyBorder="1" applyAlignment="1">
      <alignment horizontal="center" wrapText="1"/>
    </xf>
    <xf numFmtId="0" fontId="9" fillId="2" borderId="1" xfId="0" applyFont="1" applyFill="1" applyBorder="1" applyAlignment="1">
      <alignment horizontal="center"/>
    </xf>
    <xf numFmtId="0" fontId="8" fillId="0" borderId="1" xfId="0" quotePrefix="1" applyFont="1" applyBorder="1" applyAlignment="1">
      <alignment horizontal="center" vertical="center"/>
    </xf>
    <xf numFmtId="164" fontId="8" fillId="0" borderId="1" xfId="0" quotePrefix="1" applyNumberFormat="1" applyFont="1" applyFill="1" applyBorder="1" applyAlignment="1">
      <alignment horizontal="center" vertical="center"/>
    </xf>
    <xf numFmtId="167" fontId="8" fillId="0" borderId="1" xfId="0" applyNumberFormat="1" applyFont="1" applyFill="1" applyBorder="1" applyAlignment="1" applyProtection="1">
      <alignment horizontal="center" vertical="center"/>
    </xf>
    <xf numFmtId="0" fontId="34" fillId="2" borderId="1" xfId="0" applyFont="1" applyFill="1" applyBorder="1" applyAlignment="1">
      <alignment horizontal="left"/>
    </xf>
    <xf numFmtId="0" fontId="34" fillId="2" borderId="1" xfId="0" applyFont="1" applyFill="1" applyBorder="1" applyAlignment="1">
      <alignment horizontal="center"/>
    </xf>
    <xf numFmtId="0" fontId="34" fillId="2" borderId="11" xfId="0" applyFont="1" applyFill="1" applyBorder="1" applyAlignment="1">
      <alignment horizontal="center"/>
    </xf>
    <xf numFmtId="0" fontId="9" fillId="0" borderId="0" xfId="0" applyFont="1" applyBorder="1" applyAlignment="1"/>
    <xf numFmtId="0" fontId="8" fillId="0" borderId="11" xfId="0" applyFont="1" applyFill="1" applyBorder="1" applyAlignment="1">
      <alignment horizontal="center"/>
    </xf>
    <xf numFmtId="0" fontId="0" fillId="0" borderId="1" xfId="0" applyNumberFormat="1" applyFont="1" applyBorder="1" applyAlignment="1">
      <alignment horizontal="center" vertical="center"/>
    </xf>
    <xf numFmtId="2" fontId="0" fillId="0" borderId="1" xfId="0" applyNumberFormat="1" applyFont="1" applyBorder="1" applyAlignment="1">
      <alignment horizontal="center" vertical="center"/>
    </xf>
    <xf numFmtId="0" fontId="0" fillId="0" borderId="1" xfId="0" applyNumberFormat="1" applyFont="1" applyFill="1" applyBorder="1" applyAlignment="1">
      <alignment horizontal="center" vertical="center"/>
    </xf>
    <xf numFmtId="166" fontId="0" fillId="0" borderId="1" xfId="0" applyNumberFormat="1" applyFont="1" applyBorder="1" applyAlignment="1">
      <alignment horizontal="center" vertical="center"/>
    </xf>
    <xf numFmtId="0" fontId="0" fillId="0" borderId="11" xfId="0" applyNumberFormat="1" applyFont="1" applyBorder="1" applyAlignment="1">
      <alignment horizontal="center" vertical="center"/>
    </xf>
    <xf numFmtId="0" fontId="0" fillId="0" borderId="1" xfId="20" applyNumberFormat="1" applyFont="1" applyBorder="1" applyAlignment="1">
      <alignment horizontal="center" vertical="center"/>
    </xf>
    <xf numFmtId="164" fontId="0" fillId="0" borderId="1" xfId="20" applyNumberFormat="1" applyFont="1" applyBorder="1" applyAlignment="1">
      <alignment horizontal="center" vertical="center"/>
    </xf>
    <xf numFmtId="165" fontId="0" fillId="0" borderId="1" xfId="0" applyNumberFormat="1" applyFont="1" applyBorder="1" applyAlignment="1">
      <alignment horizontal="center" vertical="center"/>
    </xf>
    <xf numFmtId="0" fontId="0" fillId="0" borderId="11" xfId="0" applyNumberFormat="1" applyFont="1" applyFill="1" applyBorder="1" applyAlignment="1">
      <alignment horizontal="center" vertical="center"/>
    </xf>
    <xf numFmtId="0" fontId="0" fillId="0" borderId="1" xfId="20" applyNumberFormat="1" applyFont="1" applyFill="1" applyBorder="1" applyAlignment="1">
      <alignment horizontal="center" vertical="center"/>
    </xf>
    <xf numFmtId="164" fontId="0" fillId="0" borderId="1" xfId="20" applyNumberFormat="1" applyFont="1" applyFill="1" applyBorder="1" applyAlignment="1">
      <alignment horizontal="center" vertical="center"/>
    </xf>
    <xf numFmtId="164" fontId="0" fillId="0" borderId="1" xfId="32" applyNumberFormat="1" applyFont="1" applyFill="1" applyBorder="1" applyAlignment="1">
      <alignment horizontal="center" vertical="center"/>
    </xf>
    <xf numFmtId="2" fontId="0" fillId="0" borderId="11" xfId="0" applyNumberFormat="1" applyFont="1" applyBorder="1" applyAlignment="1">
      <alignment horizontal="center" vertical="center"/>
    </xf>
    <xf numFmtId="4" fontId="0" fillId="0" borderId="11" xfId="0" applyNumberFormat="1" applyFont="1" applyBorder="1" applyAlignment="1">
      <alignment horizontal="center" vertical="center"/>
    </xf>
    <xf numFmtId="0" fontId="0" fillId="0" borderId="0" xfId="0" applyFont="1" applyFill="1" applyBorder="1" applyAlignment="1">
      <alignment horizontal="left" vertical="center"/>
    </xf>
    <xf numFmtId="14" fontId="0" fillId="0" borderId="0" xfId="0" applyNumberFormat="1" applyFont="1" applyFill="1" applyBorder="1" applyAlignment="1">
      <alignment horizontal="center" vertical="center"/>
    </xf>
    <xf numFmtId="1" fontId="0" fillId="0" borderId="0" xfId="0" applyNumberFormat="1" applyFont="1" applyFill="1" applyBorder="1" applyAlignment="1">
      <alignment horizontal="center" vertical="center"/>
    </xf>
    <xf numFmtId="165" fontId="0" fillId="0" borderId="0" xfId="0" applyNumberFormat="1" applyFont="1" applyFill="1" applyBorder="1" applyAlignment="1">
      <alignment horizontal="center" vertical="center"/>
    </xf>
    <xf numFmtId="2" fontId="0" fillId="0" borderId="0" xfId="0" applyNumberFormat="1" applyFont="1" applyFill="1" applyBorder="1" applyAlignment="1">
      <alignment horizontal="center" vertical="center"/>
    </xf>
    <xf numFmtId="164" fontId="0" fillId="0" borderId="0" xfId="0" applyNumberFormat="1" applyFont="1" applyFill="1" applyBorder="1" applyAlignment="1">
      <alignment horizontal="center" vertical="center"/>
    </xf>
    <xf numFmtId="165" fontId="0" fillId="0" borderId="1" xfId="0" applyNumberFormat="1" applyFont="1" applyFill="1" applyBorder="1" applyAlignment="1">
      <alignment horizontal="center"/>
    </xf>
    <xf numFmtId="0" fontId="8" fillId="0" borderId="1" xfId="0" applyFont="1" applyFill="1" applyBorder="1" applyAlignment="1" applyProtection="1">
      <alignment horizontal="left" vertical="center"/>
      <protection locked="0"/>
    </xf>
    <xf numFmtId="168" fontId="8" fillId="0" borderId="1" xfId="0" applyNumberFormat="1" applyFont="1" applyFill="1" applyBorder="1" applyAlignment="1" applyProtection="1">
      <alignment horizontal="left" vertical="center"/>
      <protection locked="0"/>
    </xf>
    <xf numFmtId="0" fontId="15" fillId="0" borderId="13" xfId="0" applyFont="1" applyFill="1" applyBorder="1"/>
    <xf numFmtId="0" fontId="15" fillId="0" borderId="13" xfId="0" applyFont="1" applyFill="1" applyBorder="1" applyAlignment="1">
      <alignment horizontal="left"/>
    </xf>
    <xf numFmtId="0" fontId="9" fillId="0" borderId="1" xfId="0" applyFont="1" applyBorder="1" applyAlignment="1">
      <alignment vertical="center"/>
    </xf>
    <xf numFmtId="0" fontId="9" fillId="0" borderId="1" xfId="0" applyFont="1" applyBorder="1" applyAlignment="1">
      <alignment vertical="center" wrapText="1"/>
    </xf>
    <xf numFmtId="0" fontId="0" fillId="0" borderId="1" xfId="0" applyBorder="1" applyAlignment="1">
      <alignment horizontal="left" vertical="center"/>
    </xf>
    <xf numFmtId="2" fontId="43" fillId="0" borderId="7" xfId="0" applyNumberFormat="1" applyFont="1" applyFill="1" applyBorder="1" applyAlignment="1">
      <alignment horizontal="center"/>
    </xf>
    <xf numFmtId="2" fontId="43" fillId="0" borderId="7" xfId="0" applyNumberFormat="1" applyFont="1" applyFill="1" applyBorder="1" applyAlignment="1"/>
    <xf numFmtId="2" fontId="44" fillId="0" borderId="0" xfId="0" applyNumberFormat="1" applyFont="1" applyFill="1" applyBorder="1" applyAlignment="1">
      <alignment horizontal="center"/>
    </xf>
    <xf numFmtId="1" fontId="44" fillId="0" borderId="0" xfId="0" applyNumberFormat="1" applyFont="1" applyFill="1" applyBorder="1" applyAlignment="1">
      <alignment horizontal="left"/>
    </xf>
    <xf numFmtId="0" fontId="44" fillId="0" borderId="0" xfId="0" quotePrefix="1" applyFont="1" applyBorder="1" applyAlignment="1">
      <alignment horizontal="center"/>
    </xf>
    <xf numFmtId="0" fontId="43" fillId="0" borderId="9" xfId="0" applyFont="1" applyBorder="1" applyAlignment="1">
      <alignment horizontal="center"/>
    </xf>
    <xf numFmtId="0" fontId="43" fillId="0" borderId="9" xfId="0" quotePrefix="1" applyFont="1" applyBorder="1" applyAlignment="1">
      <alignment horizontal="center"/>
    </xf>
    <xf numFmtId="0" fontId="44" fillId="0" borderId="6" xfId="0" applyFont="1" applyBorder="1" applyAlignment="1">
      <alignment horizontal="center" vertical="center" wrapText="1"/>
    </xf>
    <xf numFmtId="1" fontId="44" fillId="0" borderId="6" xfId="0" applyNumberFormat="1" applyFont="1" applyFill="1" applyBorder="1" applyAlignment="1">
      <alignment horizontal="center" vertical="center" wrapText="1"/>
    </xf>
    <xf numFmtId="0" fontId="0" fillId="0" borderId="9" xfId="0" applyBorder="1" applyAlignment="1">
      <alignment horizontal="left" vertical="center" wrapText="1"/>
    </xf>
    <xf numFmtId="0" fontId="0" fillId="0" borderId="6" xfId="0" applyBorder="1" applyAlignment="1">
      <alignment horizontal="left" vertical="center" wrapText="1"/>
    </xf>
    <xf numFmtId="0" fontId="0" fillId="0" borderId="9" xfId="0" applyFont="1" applyBorder="1" applyAlignment="1">
      <alignment horizontal="left" vertical="center"/>
    </xf>
    <xf numFmtId="0" fontId="0" fillId="0" borderId="6" xfId="0" applyFont="1" applyBorder="1" applyAlignment="1">
      <alignment horizontal="left" vertical="center"/>
    </xf>
    <xf numFmtId="0" fontId="21" fillId="0" borderId="0" xfId="0" applyFont="1" applyAlignment="1">
      <alignment horizontal="center"/>
    </xf>
    <xf numFmtId="0" fontId="14" fillId="0" borderId="7" xfId="0" applyFont="1" applyFill="1" applyBorder="1" applyAlignment="1">
      <alignment horizontal="center"/>
    </xf>
    <xf numFmtId="0" fontId="14" fillId="0" borderId="7" xfId="0" applyFont="1" applyBorder="1" applyAlignment="1">
      <alignment horizontal="center"/>
    </xf>
    <xf numFmtId="0" fontId="15" fillId="0" borderId="9" xfId="0" applyFont="1" applyFill="1" applyBorder="1" applyAlignment="1">
      <alignment horizontal="left" vertical="center"/>
    </xf>
    <xf numFmtId="0" fontId="15" fillId="0" borderId="6" xfId="0" applyFont="1" applyFill="1" applyBorder="1" applyAlignment="1">
      <alignment horizontal="left" vertical="center"/>
    </xf>
    <xf numFmtId="0" fontId="15" fillId="0" borderId="9"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14" fillId="0" borderId="0" xfId="0" applyFont="1" applyFill="1" applyBorder="1" applyAlignment="1">
      <alignment horizontal="center"/>
    </xf>
    <xf numFmtId="0" fontId="14" fillId="0" borderId="7" xfId="0" applyFont="1" applyFill="1" applyBorder="1" applyAlignment="1">
      <alignment horizontal="center" wrapText="1"/>
    </xf>
    <xf numFmtId="0" fontId="14" fillId="0" borderId="7" xfId="0" applyFont="1" applyFill="1" applyBorder="1" applyAlignment="1">
      <alignment horizontal="center" vertical="center" wrapText="1"/>
    </xf>
    <xf numFmtId="0" fontId="17" fillId="0" borderId="0" xfId="0" applyFont="1" applyAlignment="1">
      <alignment horizontal="center"/>
    </xf>
    <xf numFmtId="0" fontId="17" fillId="0" borderId="0" xfId="0" applyFont="1" applyBorder="1" applyAlignment="1">
      <alignment horizontal="center" vertical="top"/>
    </xf>
    <xf numFmtId="0" fontId="0" fillId="0" borderId="0" xfId="0" applyBorder="1" applyAlignment="1">
      <alignment vertical="center" wrapText="1"/>
    </xf>
    <xf numFmtId="0" fontId="44" fillId="0" borderId="4" xfId="0" applyFont="1" applyBorder="1" applyAlignment="1">
      <alignment horizontal="center"/>
    </xf>
    <xf numFmtId="0" fontId="44" fillId="0" borderId="7" xfId="0" applyFont="1" applyBorder="1" applyAlignment="1">
      <alignment horizontal="center"/>
    </xf>
    <xf numFmtId="0" fontId="44" fillId="0" borderId="5" xfId="0" applyFont="1" applyBorder="1" applyAlignment="1">
      <alignment horizontal="center"/>
    </xf>
    <xf numFmtId="0" fontId="43" fillId="0" borderId="2" xfId="0" applyFont="1" applyBorder="1" applyAlignment="1">
      <alignment horizontal="center"/>
    </xf>
    <xf numFmtId="0" fontId="43" fillId="0" borderId="8" xfId="0" applyFont="1" applyBorder="1" applyAlignment="1">
      <alignment horizontal="center"/>
    </xf>
    <xf numFmtId="0" fontId="43" fillId="0" borderId="3" xfId="0" applyFont="1" applyBorder="1" applyAlignment="1">
      <alignment horizontal="center"/>
    </xf>
    <xf numFmtId="0" fontId="17" fillId="2" borderId="0" xfId="0" applyFont="1" applyFill="1" applyAlignment="1">
      <alignment horizontal="center" vertical="center"/>
    </xf>
  </cellXfs>
  <cellStyles count="34">
    <cellStyle name="Comma 2" xfId="12"/>
    <cellStyle name="Currency 2" xfId="6"/>
    <cellStyle name="Currency 2 2" xfId="9"/>
    <cellStyle name="Normal" xfId="0" builtinId="0"/>
    <cellStyle name="Normal 10" xfId="21"/>
    <cellStyle name="Normal 10 2" xfId="29"/>
    <cellStyle name="Normal 11" xfId="23"/>
    <cellStyle name="Normal 12" xfId="22"/>
    <cellStyle name="Normal 14" xfId="33"/>
    <cellStyle name="Normal 16" xfId="20"/>
    <cellStyle name="Normal 2" xfId="1"/>
    <cellStyle name="Normal 2 2" xfId="3"/>
    <cellStyle name="Normal 2 2 2" xfId="30"/>
    <cellStyle name="Normal 2 3" xfId="11"/>
    <cellStyle name="Normal 2 3 2" xfId="31"/>
    <cellStyle name="Normal 2 4" xfId="24"/>
    <cellStyle name="Normal 3" xfId="5"/>
    <cellStyle name="Normal 3 2" xfId="15"/>
    <cellStyle name="Normal 3 3" xfId="18"/>
    <cellStyle name="Normal 3 4" xfId="13"/>
    <cellStyle name="Normal 3 5" xfId="26"/>
    <cellStyle name="Normal 3 6" xfId="32"/>
    <cellStyle name="Normal 4" xfId="4"/>
    <cellStyle name="Normal 4 2" xfId="17"/>
    <cellStyle name="Normal 4 2 2" xfId="27"/>
    <cellStyle name="Normal 4 3" xfId="19"/>
    <cellStyle name="Normal 4 3 2" xfId="28"/>
    <cellStyle name="Normal 4 4" xfId="14"/>
    <cellStyle name="Normal 4 5" xfId="25"/>
    <cellStyle name="Normal 5" xfId="2"/>
    <cellStyle name="Normal 6" xfId="16"/>
    <cellStyle name="Normal 7" xfId="10"/>
    <cellStyle name="Normal 8" xfId="8"/>
    <cellStyle name="Normal 9" xfId="7"/>
  </cellStyles>
  <dxfs count="0"/>
  <tableStyles count="0" defaultTableStyle="TableStyleMedium2" defaultPivotStyle="PivotStyleLight16"/>
  <colors>
    <mruColors>
      <color rgb="FFFFFFCC"/>
      <color rgb="FFFF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1"/>
  <sheetViews>
    <sheetView tabSelected="1" zoomScaleNormal="100" zoomScaleSheetLayoutView="160" workbookViewId="0">
      <selection activeCell="A11" sqref="A11"/>
    </sheetView>
  </sheetViews>
  <sheetFormatPr defaultRowHeight="12.75" x14ac:dyDescent="0.2"/>
  <cols>
    <col min="1" max="1" width="58.28515625" style="2" customWidth="1"/>
    <col min="2" max="2" width="13.85546875" style="2" customWidth="1"/>
    <col min="3" max="16384" width="9.140625" style="2"/>
  </cols>
  <sheetData>
    <row r="1" spans="1:2" ht="34.5" x14ac:dyDescent="0.45">
      <c r="A1" s="23" t="s">
        <v>736</v>
      </c>
      <c r="B1" s="25"/>
    </row>
    <row r="2" spans="1:2" ht="34.5" x14ac:dyDescent="0.45">
      <c r="A2" s="67" t="s">
        <v>1091</v>
      </c>
    </row>
    <row r="4" spans="1:2" x14ac:dyDescent="0.2">
      <c r="B4" s="1"/>
    </row>
    <row r="5" spans="1:2" x14ac:dyDescent="0.2">
      <c r="B5" s="1"/>
    </row>
    <row r="6" spans="1:2" x14ac:dyDescent="0.2">
      <c r="B6" s="1"/>
    </row>
    <row r="7" spans="1:2" x14ac:dyDescent="0.2">
      <c r="B7" s="1"/>
    </row>
    <row r="8" spans="1:2" x14ac:dyDescent="0.2">
      <c r="B8" s="1"/>
    </row>
    <row r="9" spans="1:2" x14ac:dyDescent="0.2">
      <c r="B9" s="1"/>
    </row>
    <row r="10" spans="1:2" x14ac:dyDescent="0.2">
      <c r="B10" s="1"/>
    </row>
    <row r="11" spans="1:2" x14ac:dyDescent="0.2">
      <c r="B11" s="1"/>
    </row>
    <row r="12" spans="1:2" x14ac:dyDescent="0.2">
      <c r="B12" s="1"/>
    </row>
    <row r="13" spans="1:2" x14ac:dyDescent="0.2">
      <c r="B13" s="1"/>
    </row>
    <row r="14" spans="1:2" x14ac:dyDescent="0.2">
      <c r="B14" s="1"/>
    </row>
    <row r="15" spans="1:2" x14ac:dyDescent="0.2">
      <c r="B15" s="1"/>
    </row>
    <row r="16" spans="1:2" x14ac:dyDescent="0.2">
      <c r="B16" s="1"/>
    </row>
    <row r="17" spans="2:2" x14ac:dyDescent="0.2">
      <c r="B17" s="1"/>
    </row>
    <row r="18" spans="2:2" x14ac:dyDescent="0.2">
      <c r="B18" s="1"/>
    </row>
    <row r="19" spans="2:2" x14ac:dyDescent="0.2">
      <c r="B19" s="1"/>
    </row>
    <row r="20" spans="2:2" x14ac:dyDescent="0.2">
      <c r="B20" s="1"/>
    </row>
    <row r="21" spans="2:2" x14ac:dyDescent="0.2">
      <c r="B21" s="1"/>
    </row>
    <row r="22" spans="2:2" x14ac:dyDescent="0.2">
      <c r="B22" s="1"/>
    </row>
    <row r="23" spans="2:2" x14ac:dyDescent="0.2">
      <c r="B23" s="1"/>
    </row>
    <row r="24" spans="2:2" x14ac:dyDescent="0.2">
      <c r="B24" s="1"/>
    </row>
    <row r="25" spans="2:2" x14ac:dyDescent="0.2">
      <c r="B25" s="1"/>
    </row>
    <row r="26" spans="2:2" x14ac:dyDescent="0.2">
      <c r="B26" s="1"/>
    </row>
    <row r="27" spans="2:2" x14ac:dyDescent="0.2">
      <c r="B27" s="1"/>
    </row>
    <row r="28" spans="2:2" x14ac:dyDescent="0.2">
      <c r="B28" s="1"/>
    </row>
    <row r="29" spans="2:2" x14ac:dyDescent="0.2">
      <c r="B29" s="1"/>
    </row>
    <row r="30" spans="2:2" x14ac:dyDescent="0.2">
      <c r="B30" s="1"/>
    </row>
    <row r="31" spans="2:2" x14ac:dyDescent="0.2">
      <c r="B31" s="1"/>
    </row>
  </sheetData>
  <printOptions horizontalCentered="1"/>
  <pageMargins left="0.7" right="0.7" top="0.75" bottom="0.75" header="0.3" footer="0.3"/>
  <pageSetup scale="75" orientation="portrait" horizontalDpi="1200" verticalDpi="1200"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1"/>
  <sheetViews>
    <sheetView zoomScaleNormal="100" zoomScaleSheetLayoutView="100" workbookViewId="0">
      <selection activeCell="Q63" sqref="Q63"/>
    </sheetView>
  </sheetViews>
  <sheetFormatPr defaultRowHeight="12.75" x14ac:dyDescent="0.2"/>
  <cols>
    <col min="1" max="1" width="26.7109375" style="2" customWidth="1"/>
    <col min="2" max="2" width="35.7109375" style="2" customWidth="1"/>
    <col min="3" max="3" width="5" style="2" customWidth="1"/>
    <col min="4" max="4" width="26.140625" style="2" customWidth="1"/>
    <col min="5" max="5" width="24.7109375" style="2" customWidth="1"/>
    <col min="6" max="16384" width="9.140625" style="2"/>
  </cols>
  <sheetData>
    <row r="1" spans="1:5" ht="25.5" customHeight="1" x14ac:dyDescent="0.35">
      <c r="A1" s="359" t="s">
        <v>883</v>
      </c>
      <c r="B1" s="359"/>
      <c r="C1" s="359"/>
      <c r="D1" s="359"/>
      <c r="E1" s="359"/>
    </row>
    <row r="2" spans="1:5" ht="15.75" customHeight="1" x14ac:dyDescent="0.2">
      <c r="A2" s="47"/>
      <c r="B2" s="48"/>
      <c r="C2" s="41"/>
      <c r="D2" s="49"/>
      <c r="E2" s="41"/>
    </row>
    <row r="3" spans="1:5" ht="15.75" customHeight="1" x14ac:dyDescent="0.2">
      <c r="A3" s="360" t="s">
        <v>316</v>
      </c>
      <c r="B3" s="360"/>
      <c r="C3" s="41"/>
      <c r="D3" s="361" t="s">
        <v>375</v>
      </c>
      <c r="E3" s="361"/>
    </row>
    <row r="4" spans="1:5" ht="15.75" customHeight="1" x14ac:dyDescent="0.2">
      <c r="A4" s="6" t="s">
        <v>259</v>
      </c>
      <c r="B4" s="6" t="s">
        <v>318</v>
      </c>
      <c r="C4" s="41"/>
      <c r="D4" s="10" t="s">
        <v>644</v>
      </c>
      <c r="E4" s="6" t="s">
        <v>378</v>
      </c>
    </row>
    <row r="5" spans="1:5" ht="15.75" customHeight="1" x14ac:dyDescent="0.2">
      <c r="A5" s="6" t="s">
        <v>260</v>
      </c>
      <c r="B5" s="6" t="s">
        <v>320</v>
      </c>
      <c r="C5" s="41"/>
      <c r="D5" s="10" t="s">
        <v>686</v>
      </c>
      <c r="E5" s="6" t="s">
        <v>381</v>
      </c>
    </row>
    <row r="6" spans="1:5" ht="15.75" customHeight="1" x14ac:dyDescent="0.2">
      <c r="A6" s="362" t="s">
        <v>261</v>
      </c>
      <c r="B6" s="364" t="s">
        <v>927</v>
      </c>
      <c r="C6" s="41"/>
      <c r="D6" s="10" t="s">
        <v>645</v>
      </c>
      <c r="E6" s="6" t="s">
        <v>646</v>
      </c>
    </row>
    <row r="7" spans="1:5" ht="15.75" customHeight="1" x14ac:dyDescent="0.2">
      <c r="A7" s="363"/>
      <c r="B7" s="365"/>
      <c r="C7" s="41"/>
      <c r="D7" s="10" t="s">
        <v>120</v>
      </c>
      <c r="E7" s="6" t="s">
        <v>384</v>
      </c>
    </row>
    <row r="8" spans="1:5" ht="15.75" customHeight="1" x14ac:dyDescent="0.2">
      <c r="A8" s="6" t="s">
        <v>262</v>
      </c>
      <c r="B8" s="6" t="s">
        <v>325</v>
      </c>
      <c r="C8" s="41"/>
      <c r="D8" s="10" t="s">
        <v>687</v>
      </c>
      <c r="E8" s="6" t="s">
        <v>387</v>
      </c>
    </row>
    <row r="9" spans="1:5" ht="15.75" customHeight="1" x14ac:dyDescent="0.2">
      <c r="A9" s="6" t="s">
        <v>1</v>
      </c>
      <c r="B9" s="6" t="s">
        <v>884</v>
      </c>
      <c r="C9" s="41"/>
      <c r="D9" s="10" t="s">
        <v>688</v>
      </c>
      <c r="E9" s="6" t="s">
        <v>390</v>
      </c>
    </row>
    <row r="10" spans="1:5" ht="15.75" customHeight="1" x14ac:dyDescent="0.2">
      <c r="A10" s="6" t="s">
        <v>263</v>
      </c>
      <c r="B10" s="6" t="s">
        <v>330</v>
      </c>
      <c r="C10" s="41"/>
      <c r="D10" s="10" t="s">
        <v>689</v>
      </c>
      <c r="E10" s="6" t="s">
        <v>393</v>
      </c>
    </row>
    <row r="11" spans="1:5" ht="15.75" customHeight="1" x14ac:dyDescent="0.2">
      <c r="A11" s="6" t="s">
        <v>885</v>
      </c>
      <c r="B11" s="6" t="s">
        <v>333</v>
      </c>
      <c r="C11" s="41"/>
      <c r="D11" s="10" t="s">
        <v>690</v>
      </c>
      <c r="E11" s="6" t="s">
        <v>396</v>
      </c>
    </row>
    <row r="12" spans="1:5" ht="15.75" customHeight="1" x14ac:dyDescent="0.3">
      <c r="A12" s="6" t="s">
        <v>886</v>
      </c>
      <c r="B12" s="6" t="s">
        <v>336</v>
      </c>
      <c r="C12" s="41"/>
      <c r="D12" s="10" t="s">
        <v>647</v>
      </c>
      <c r="E12" s="6" t="s">
        <v>399</v>
      </c>
    </row>
    <row r="13" spans="1:5" ht="15.75" customHeight="1" x14ac:dyDescent="0.2">
      <c r="A13" s="50" t="s">
        <v>265</v>
      </c>
      <c r="B13" s="51" t="s">
        <v>887</v>
      </c>
      <c r="C13" s="41"/>
      <c r="D13" s="10" t="s">
        <v>648</v>
      </c>
      <c r="E13" s="6" t="s">
        <v>649</v>
      </c>
    </row>
    <row r="14" spans="1:5" ht="15.75" customHeight="1" x14ac:dyDescent="0.2">
      <c r="A14" s="16" t="s">
        <v>264</v>
      </c>
      <c r="B14" s="16" t="s">
        <v>888</v>
      </c>
      <c r="C14" s="41"/>
      <c r="D14" s="10" t="s">
        <v>650</v>
      </c>
      <c r="E14" s="6" t="s">
        <v>651</v>
      </c>
    </row>
    <row r="15" spans="1:5" ht="15.75" customHeight="1" x14ac:dyDescent="0.2">
      <c r="A15" s="52"/>
      <c r="B15" s="46"/>
      <c r="C15" s="41"/>
      <c r="D15" s="10" t="s">
        <v>652</v>
      </c>
      <c r="E15" s="6" t="s">
        <v>402</v>
      </c>
    </row>
    <row r="16" spans="1:5" ht="15.75" customHeight="1" x14ac:dyDescent="0.2">
      <c r="A16" s="360" t="s">
        <v>802</v>
      </c>
      <c r="B16" s="360"/>
      <c r="C16" s="41"/>
      <c r="D16" s="341" t="s">
        <v>1140</v>
      </c>
      <c r="E16" s="342" t="s">
        <v>1141</v>
      </c>
    </row>
    <row r="17" spans="1:5" ht="15.75" customHeight="1" x14ac:dyDescent="0.2">
      <c r="A17" s="10" t="s">
        <v>889</v>
      </c>
      <c r="B17" s="6" t="s">
        <v>343</v>
      </c>
      <c r="C17" s="41"/>
      <c r="D17" s="10" t="s">
        <v>691</v>
      </c>
      <c r="E17" s="6" t="s">
        <v>405</v>
      </c>
    </row>
    <row r="18" spans="1:5" ht="15.75" customHeight="1" x14ac:dyDescent="0.2">
      <c r="A18" s="10" t="s">
        <v>890</v>
      </c>
      <c r="B18" s="6" t="s">
        <v>346</v>
      </c>
      <c r="C18" s="5"/>
      <c r="D18" s="10" t="s">
        <v>692</v>
      </c>
      <c r="E18" s="6" t="s">
        <v>408</v>
      </c>
    </row>
    <row r="19" spans="1:5" ht="15.75" customHeight="1" x14ac:dyDescent="0.3">
      <c r="A19" s="10" t="s">
        <v>891</v>
      </c>
      <c r="B19" s="6" t="s">
        <v>349</v>
      </c>
      <c r="C19" s="5"/>
      <c r="D19" s="10" t="s">
        <v>693</v>
      </c>
      <c r="E19" s="6" t="s">
        <v>411</v>
      </c>
    </row>
    <row r="20" spans="1:5" ht="15.75" customHeight="1" x14ac:dyDescent="0.2">
      <c r="A20" s="10" t="s">
        <v>892</v>
      </c>
      <c r="B20" s="6" t="s">
        <v>352</v>
      </c>
      <c r="C20" s="5"/>
      <c r="D20" s="10" t="s">
        <v>653</v>
      </c>
      <c r="E20" s="6" t="s">
        <v>414</v>
      </c>
    </row>
    <row r="21" spans="1:5" ht="15.75" customHeight="1" x14ac:dyDescent="0.3">
      <c r="A21" s="16" t="s">
        <v>893</v>
      </c>
      <c r="B21" s="7" t="s">
        <v>253</v>
      </c>
      <c r="C21" s="41"/>
      <c r="D21" s="10" t="s">
        <v>654</v>
      </c>
      <c r="E21" s="6" t="s">
        <v>417</v>
      </c>
    </row>
    <row r="22" spans="1:5" ht="15.75" customHeight="1" x14ac:dyDescent="0.3">
      <c r="A22" s="16" t="s">
        <v>894</v>
      </c>
      <c r="B22" s="7" t="s">
        <v>5</v>
      </c>
      <c r="C22" s="5"/>
      <c r="D22" s="10" t="s">
        <v>694</v>
      </c>
      <c r="E22" s="6" t="s">
        <v>420</v>
      </c>
    </row>
    <row r="23" spans="1:5" ht="15.75" customHeight="1" x14ac:dyDescent="0.2">
      <c r="A23" s="41"/>
      <c r="B23" s="41"/>
      <c r="C23" s="5"/>
      <c r="D23" s="10" t="s">
        <v>695</v>
      </c>
      <c r="E23" s="6" t="s">
        <v>655</v>
      </c>
    </row>
    <row r="24" spans="1:5" ht="15.75" customHeight="1" x14ac:dyDescent="0.2">
      <c r="A24" s="361" t="s">
        <v>364</v>
      </c>
      <c r="B24" s="361"/>
      <c r="C24" s="5"/>
      <c r="D24" s="10" t="s">
        <v>656</v>
      </c>
      <c r="E24" s="6" t="s">
        <v>423</v>
      </c>
    </row>
    <row r="25" spans="1:5" ht="15.75" customHeight="1" x14ac:dyDescent="0.2">
      <c r="A25" s="10" t="s">
        <v>3</v>
      </c>
      <c r="B25" s="6" t="s">
        <v>367</v>
      </c>
      <c r="C25" s="41"/>
      <c r="D25" s="10" t="s">
        <v>696</v>
      </c>
      <c r="E25" s="6" t="s">
        <v>657</v>
      </c>
    </row>
    <row r="26" spans="1:5" ht="15.75" customHeight="1" x14ac:dyDescent="0.2">
      <c r="A26" s="10" t="s">
        <v>4</v>
      </c>
      <c r="B26" s="6" t="s">
        <v>370</v>
      </c>
      <c r="C26" s="5"/>
      <c r="D26" s="10" t="s">
        <v>659</v>
      </c>
      <c r="E26" s="6" t="s">
        <v>660</v>
      </c>
    </row>
    <row r="27" spans="1:5" ht="15.75" customHeight="1" x14ac:dyDescent="0.2">
      <c r="A27" s="41"/>
      <c r="B27" s="41"/>
      <c r="C27" s="5"/>
      <c r="D27" s="10" t="s">
        <v>661</v>
      </c>
      <c r="E27" s="6" t="s">
        <v>662</v>
      </c>
    </row>
    <row r="28" spans="1:5" ht="15.75" customHeight="1" x14ac:dyDescent="0.2">
      <c r="A28" s="360" t="s">
        <v>609</v>
      </c>
      <c r="B28" s="360"/>
      <c r="C28" s="5"/>
      <c r="D28" s="10" t="s">
        <v>697</v>
      </c>
      <c r="E28" s="6" t="s">
        <v>428</v>
      </c>
    </row>
    <row r="29" spans="1:5" ht="15.75" customHeight="1" x14ac:dyDescent="0.2">
      <c r="A29" s="10" t="s">
        <v>268</v>
      </c>
      <c r="B29" s="6" t="s">
        <v>612</v>
      </c>
      <c r="C29" s="5"/>
      <c r="D29" s="10" t="s">
        <v>278</v>
      </c>
      <c r="E29" s="6" t="s">
        <v>431</v>
      </c>
    </row>
    <row r="30" spans="1:5" ht="15.75" customHeight="1" x14ac:dyDescent="0.3">
      <c r="A30" s="15" t="s">
        <v>658</v>
      </c>
      <c r="B30" s="6" t="s">
        <v>615</v>
      </c>
      <c r="C30" s="5"/>
      <c r="D30" s="10" t="s">
        <v>698</v>
      </c>
      <c r="E30" s="6" t="s">
        <v>434</v>
      </c>
    </row>
    <row r="31" spans="1:5" ht="15.75" customHeight="1" x14ac:dyDescent="0.2">
      <c r="A31" s="15" t="s">
        <v>269</v>
      </c>
      <c r="B31" s="6" t="s">
        <v>616</v>
      </c>
      <c r="C31" s="5"/>
      <c r="D31" s="10" t="s">
        <v>666</v>
      </c>
      <c r="E31" s="6" t="s">
        <v>437</v>
      </c>
    </row>
    <row r="32" spans="1:5" ht="15.75" customHeight="1" x14ac:dyDescent="0.3">
      <c r="A32" s="15" t="s">
        <v>663</v>
      </c>
      <c r="B32" s="6" t="s">
        <v>618</v>
      </c>
      <c r="C32" s="5"/>
      <c r="D32" s="10" t="s">
        <v>699</v>
      </c>
      <c r="E32" s="6" t="s">
        <v>440</v>
      </c>
    </row>
    <row r="33" spans="1:5" ht="15.75" customHeight="1" x14ac:dyDescent="0.3">
      <c r="A33" s="15" t="s">
        <v>664</v>
      </c>
      <c r="B33" s="6" t="s">
        <v>619</v>
      </c>
      <c r="C33" s="41"/>
      <c r="D33" s="10" t="s">
        <v>669</v>
      </c>
      <c r="E33" s="6" t="s">
        <v>670</v>
      </c>
    </row>
    <row r="34" spans="1:5" ht="15.75" customHeight="1" x14ac:dyDescent="0.3">
      <c r="A34" s="15" t="s">
        <v>665</v>
      </c>
      <c r="B34" s="6" t="s">
        <v>620</v>
      </c>
      <c r="C34" s="5"/>
      <c r="D34" s="10" t="s">
        <v>672</v>
      </c>
      <c r="E34" s="6" t="s">
        <v>443</v>
      </c>
    </row>
    <row r="35" spans="1:5" ht="15.75" customHeight="1" x14ac:dyDescent="0.2">
      <c r="A35" s="15" t="s">
        <v>270</v>
      </c>
      <c r="B35" s="6" t="s">
        <v>623</v>
      </c>
      <c r="C35" s="5"/>
      <c r="D35" s="10" t="s">
        <v>700</v>
      </c>
      <c r="E35" s="6" t="s">
        <v>446</v>
      </c>
    </row>
    <row r="36" spans="1:5" ht="15.75" customHeight="1" x14ac:dyDescent="0.3">
      <c r="A36" s="15" t="s">
        <v>667</v>
      </c>
      <c r="B36" s="6" t="s">
        <v>605</v>
      </c>
      <c r="C36" s="5"/>
      <c r="D36" s="53"/>
      <c r="E36" s="54"/>
    </row>
    <row r="37" spans="1:5" ht="15.75" customHeight="1" x14ac:dyDescent="0.3">
      <c r="A37" s="15" t="s">
        <v>668</v>
      </c>
      <c r="B37" s="6" t="s">
        <v>607</v>
      </c>
      <c r="C37" s="5"/>
      <c r="D37" s="53"/>
      <c r="E37" s="54"/>
    </row>
    <row r="38" spans="1:5" ht="15.75" customHeight="1" x14ac:dyDescent="0.3">
      <c r="A38" s="15" t="s">
        <v>671</v>
      </c>
      <c r="B38" s="6" t="s">
        <v>628</v>
      </c>
      <c r="C38" s="5"/>
      <c r="D38" s="360" t="s">
        <v>895</v>
      </c>
      <c r="E38" s="360"/>
    </row>
    <row r="39" spans="1:5" ht="15.75" customHeight="1" x14ac:dyDescent="0.3">
      <c r="A39" s="15" t="s">
        <v>673</v>
      </c>
      <c r="B39" s="6" t="s">
        <v>610</v>
      </c>
      <c r="C39" s="5"/>
      <c r="D39" s="6" t="s">
        <v>287</v>
      </c>
      <c r="E39" s="6" t="s">
        <v>896</v>
      </c>
    </row>
    <row r="40" spans="1:5" ht="15.75" customHeight="1" x14ac:dyDescent="0.3">
      <c r="A40" s="15" t="s">
        <v>674</v>
      </c>
      <c r="B40" s="6" t="s">
        <v>630</v>
      </c>
      <c r="C40" s="41"/>
      <c r="D40" s="10" t="s">
        <v>289</v>
      </c>
      <c r="E40" s="6" t="s">
        <v>897</v>
      </c>
    </row>
    <row r="41" spans="1:5" ht="15.75" customHeight="1" x14ac:dyDescent="0.3">
      <c r="A41" s="15" t="s">
        <v>675</v>
      </c>
      <c r="B41" s="6" t="s">
        <v>632</v>
      </c>
      <c r="C41" s="5"/>
      <c r="D41" s="10" t="s">
        <v>284</v>
      </c>
      <c r="E41" s="6" t="s">
        <v>898</v>
      </c>
    </row>
    <row r="42" spans="1:5" ht="15.75" customHeight="1" x14ac:dyDescent="0.3">
      <c r="A42" s="15" t="s">
        <v>676</v>
      </c>
      <c r="B42" s="6" t="s">
        <v>633</v>
      </c>
      <c r="C42" s="5"/>
      <c r="D42" s="6" t="s">
        <v>285</v>
      </c>
      <c r="E42" s="6" t="s">
        <v>899</v>
      </c>
    </row>
    <row r="43" spans="1:5" ht="15.75" customHeight="1" x14ac:dyDescent="0.3">
      <c r="A43" s="15" t="s">
        <v>677</v>
      </c>
      <c r="B43" s="6" t="s">
        <v>634</v>
      </c>
      <c r="C43" s="5"/>
      <c r="D43" s="54"/>
      <c r="E43" s="54"/>
    </row>
    <row r="44" spans="1:5" ht="15.75" customHeight="1" x14ac:dyDescent="0.3">
      <c r="A44" s="15" t="s">
        <v>678</v>
      </c>
      <c r="B44" s="6" t="s">
        <v>635</v>
      </c>
      <c r="C44" s="5"/>
      <c r="D44" s="5"/>
      <c r="E44" s="5"/>
    </row>
    <row r="45" spans="1:5" ht="15.75" customHeight="1" x14ac:dyDescent="0.3">
      <c r="A45" s="15" t="s">
        <v>679</v>
      </c>
      <c r="B45" s="6" t="s">
        <v>637</v>
      </c>
      <c r="C45" s="5"/>
      <c r="D45" s="360" t="s">
        <v>900</v>
      </c>
      <c r="E45" s="360"/>
    </row>
    <row r="46" spans="1:5" ht="15.75" customHeight="1" x14ac:dyDescent="0.3">
      <c r="A46" s="15" t="s">
        <v>680</v>
      </c>
      <c r="B46" s="55" t="s">
        <v>901</v>
      </c>
      <c r="C46" s="5"/>
      <c r="D46" s="6" t="s">
        <v>278</v>
      </c>
      <c r="E46" s="6" t="s">
        <v>431</v>
      </c>
    </row>
    <row r="47" spans="1:5" ht="15.75" customHeight="1" x14ac:dyDescent="0.3">
      <c r="A47" s="15" t="s">
        <v>681</v>
      </c>
      <c r="B47" s="55" t="s">
        <v>902</v>
      </c>
      <c r="C47" s="41"/>
      <c r="D47" s="6" t="s">
        <v>279</v>
      </c>
      <c r="E47" s="6" t="s">
        <v>604</v>
      </c>
    </row>
    <row r="48" spans="1:5" ht="15.75" customHeight="1" x14ac:dyDescent="0.3">
      <c r="A48" s="15" t="s">
        <v>682</v>
      </c>
      <c r="B48" s="55" t="s">
        <v>901</v>
      </c>
      <c r="C48" s="5"/>
      <c r="D48" s="54"/>
      <c r="E48" s="54"/>
    </row>
    <row r="49" spans="1:5" ht="15.75" customHeight="1" x14ac:dyDescent="0.2">
      <c r="A49" s="15" t="s">
        <v>683</v>
      </c>
      <c r="B49" s="55" t="s">
        <v>901</v>
      </c>
      <c r="C49" s="27"/>
      <c r="D49" s="5"/>
      <c r="E49" s="5"/>
    </row>
    <row r="50" spans="1:5" ht="15.75" customHeight="1" x14ac:dyDescent="0.2">
      <c r="A50" s="15" t="s">
        <v>912</v>
      </c>
      <c r="B50" s="55" t="s">
        <v>913</v>
      </c>
      <c r="C50" s="41"/>
      <c r="D50" s="360" t="s">
        <v>763</v>
      </c>
      <c r="E50" s="360"/>
    </row>
    <row r="51" spans="1:5" s="41" customFormat="1" ht="15.75" customHeight="1" x14ac:dyDescent="0.2">
      <c r="A51" s="6" t="s">
        <v>911</v>
      </c>
      <c r="B51" s="55" t="s">
        <v>905</v>
      </c>
      <c r="D51" s="6" t="s">
        <v>684</v>
      </c>
      <c r="E51" s="6" t="s">
        <v>629</v>
      </c>
    </row>
    <row r="52" spans="1:5" s="41" customFormat="1" ht="15.75" customHeight="1" x14ac:dyDescent="0.2">
      <c r="A52" s="15" t="s">
        <v>271</v>
      </c>
      <c r="B52" s="6" t="s">
        <v>641</v>
      </c>
      <c r="D52" s="6" t="s">
        <v>685</v>
      </c>
      <c r="E52" s="6" t="s">
        <v>631</v>
      </c>
    </row>
    <row r="53" spans="1:5" s="41" customFormat="1" ht="30.95" customHeight="1" x14ac:dyDescent="0.2">
      <c r="A53" s="56"/>
      <c r="B53" s="54"/>
      <c r="D53" s="54"/>
      <c r="E53" s="54"/>
    </row>
    <row r="54" spans="1:5" ht="15.75" customHeight="1" x14ac:dyDescent="0.2">
      <c r="A54" s="56" t="s">
        <v>925</v>
      </c>
      <c r="B54" s="54"/>
      <c r="C54" s="41"/>
      <c r="D54" s="54"/>
      <c r="E54" s="54"/>
    </row>
    <row r="55" spans="1:5" s="41" customFormat="1" ht="15.75" customHeight="1" x14ac:dyDescent="0.2">
      <c r="A55" s="56"/>
      <c r="B55" s="54"/>
      <c r="D55" s="54"/>
      <c r="E55" s="54"/>
    </row>
    <row r="56" spans="1:5" s="41" customFormat="1" ht="15.75" customHeight="1" x14ac:dyDescent="0.2">
      <c r="A56" s="56"/>
      <c r="B56" s="54"/>
      <c r="D56" s="54"/>
      <c r="E56" s="54"/>
    </row>
    <row r="57" spans="1:5" ht="15.75" customHeight="1" x14ac:dyDescent="0.2">
      <c r="A57" s="360" t="s">
        <v>596</v>
      </c>
      <c r="B57" s="360"/>
      <c r="C57" s="41"/>
      <c r="D57" s="361" t="s">
        <v>451</v>
      </c>
      <c r="E57" s="361"/>
    </row>
    <row r="58" spans="1:5" ht="15.75" customHeight="1" x14ac:dyDescent="0.2">
      <c r="A58" s="18" t="s">
        <v>903</v>
      </c>
      <c r="B58" s="55" t="s">
        <v>902</v>
      </c>
      <c r="C58" s="41"/>
      <c r="D58" s="7"/>
      <c r="E58" s="7" t="s">
        <v>319</v>
      </c>
    </row>
    <row r="59" spans="1:5" ht="15.75" customHeight="1" x14ac:dyDescent="0.2">
      <c r="A59" s="6" t="s">
        <v>904</v>
      </c>
      <c r="B59" s="55" t="s">
        <v>905</v>
      </c>
      <c r="C59" s="41"/>
      <c r="D59" s="8" t="s">
        <v>456</v>
      </c>
      <c r="E59" s="7" t="s">
        <v>457</v>
      </c>
    </row>
    <row r="60" spans="1:5" ht="15.75" customHeight="1" x14ac:dyDescent="0.2">
      <c r="A60" s="54"/>
      <c r="B60" s="59"/>
      <c r="C60" s="41"/>
      <c r="D60" s="8" t="s">
        <v>460</v>
      </c>
      <c r="E60" s="7" t="s">
        <v>461</v>
      </c>
    </row>
    <row r="61" spans="1:5" ht="15.75" customHeight="1" x14ac:dyDescent="0.2">
      <c r="A61" s="360" t="s">
        <v>591</v>
      </c>
      <c r="B61" s="360"/>
      <c r="C61" s="5"/>
      <c r="D61" s="8" t="s">
        <v>464</v>
      </c>
      <c r="E61" s="7" t="s">
        <v>465</v>
      </c>
    </row>
    <row r="62" spans="1:5" ht="15.75" customHeight="1" x14ac:dyDescent="0.2">
      <c r="A62" s="60"/>
      <c r="B62" s="61" t="s">
        <v>319</v>
      </c>
      <c r="C62" s="5"/>
      <c r="D62" s="8" t="s">
        <v>468</v>
      </c>
      <c r="E62" s="7" t="s">
        <v>469</v>
      </c>
    </row>
    <row r="63" spans="1:5" ht="15.75" customHeight="1" x14ac:dyDescent="0.2">
      <c r="A63" s="12" t="s">
        <v>592</v>
      </c>
      <c r="B63" s="7" t="s">
        <v>593</v>
      </c>
      <c r="C63" s="5"/>
      <c r="D63" s="8" t="s">
        <v>472</v>
      </c>
      <c r="E63" s="7" t="s">
        <v>473</v>
      </c>
    </row>
    <row r="64" spans="1:5" ht="15.75" customHeight="1" x14ac:dyDescent="0.2">
      <c r="A64" s="12" t="s">
        <v>594</v>
      </c>
      <c r="B64" s="7" t="s">
        <v>595</v>
      </c>
      <c r="C64" s="5"/>
      <c r="D64" s="58" t="s">
        <v>303</v>
      </c>
      <c r="E64" s="7" t="s">
        <v>476</v>
      </c>
    </row>
    <row r="65" spans="1:5" ht="15.75" customHeight="1" x14ac:dyDescent="0.2">
      <c r="A65" s="13" t="s">
        <v>597</v>
      </c>
      <c r="B65" s="7" t="s">
        <v>598</v>
      </c>
      <c r="C65" s="5"/>
      <c r="D65" s="8" t="s">
        <v>479</v>
      </c>
      <c r="E65" s="7" t="s">
        <v>480</v>
      </c>
    </row>
    <row r="66" spans="1:5" ht="15.75" customHeight="1" x14ac:dyDescent="0.2">
      <c r="A66" s="12" t="s">
        <v>599</v>
      </c>
      <c r="B66" s="7" t="s">
        <v>600</v>
      </c>
      <c r="C66" s="5"/>
      <c r="D66" s="8" t="s">
        <v>482</v>
      </c>
      <c r="E66" s="7" t="s">
        <v>483</v>
      </c>
    </row>
    <row r="67" spans="1:5" ht="15.75" customHeight="1" x14ac:dyDescent="0.2">
      <c r="A67" s="37" t="s">
        <v>601</v>
      </c>
      <c r="B67" s="16" t="s">
        <v>602</v>
      </c>
      <c r="C67" s="5"/>
      <c r="D67" s="8" t="s">
        <v>486</v>
      </c>
      <c r="E67" s="7" t="s">
        <v>487</v>
      </c>
    </row>
    <row r="68" spans="1:5" ht="15.75" customHeight="1" x14ac:dyDescent="0.2">
      <c r="A68" s="37" t="s">
        <v>906</v>
      </c>
      <c r="B68" s="16" t="s">
        <v>907</v>
      </c>
      <c r="C68" s="5"/>
      <c r="D68" s="8" t="s">
        <v>490</v>
      </c>
      <c r="E68" s="7" t="s">
        <v>491</v>
      </c>
    </row>
    <row r="69" spans="1:5" ht="15.75" customHeight="1" x14ac:dyDescent="0.2">
      <c r="A69" s="5"/>
      <c r="B69" s="5"/>
      <c r="C69" s="5"/>
      <c r="D69" s="8" t="s">
        <v>494</v>
      </c>
      <c r="E69" s="7" t="s">
        <v>495</v>
      </c>
    </row>
    <row r="70" spans="1:5" ht="15.75" customHeight="1" x14ac:dyDescent="0.2">
      <c r="A70" s="368" t="s">
        <v>603</v>
      </c>
      <c r="B70" s="368"/>
      <c r="C70" s="5"/>
      <c r="D70" s="8" t="s">
        <v>498</v>
      </c>
      <c r="E70" s="7" t="s">
        <v>499</v>
      </c>
    </row>
    <row r="71" spans="1:5" ht="15.75" customHeight="1" x14ac:dyDescent="0.2">
      <c r="A71" s="14"/>
      <c r="B71" s="7" t="s">
        <v>319</v>
      </c>
      <c r="C71" s="5"/>
      <c r="D71" s="8" t="s">
        <v>502</v>
      </c>
      <c r="E71" s="7" t="s">
        <v>503</v>
      </c>
    </row>
    <row r="72" spans="1:5" ht="15.75" customHeight="1" x14ac:dyDescent="0.2">
      <c r="A72" s="11" t="s">
        <v>605</v>
      </c>
      <c r="B72" s="7" t="s">
        <v>606</v>
      </c>
      <c r="C72" s="5"/>
      <c r="D72" s="8" t="s">
        <v>506</v>
      </c>
      <c r="E72" s="7" t="s">
        <v>507</v>
      </c>
    </row>
    <row r="73" spans="1:5" ht="15.75" customHeight="1" x14ac:dyDescent="0.2">
      <c r="A73" s="11" t="s">
        <v>607</v>
      </c>
      <c r="B73" s="7" t="s">
        <v>608</v>
      </c>
      <c r="C73" s="5"/>
      <c r="D73" s="8" t="s">
        <v>510</v>
      </c>
      <c r="E73" s="7" t="s">
        <v>511</v>
      </c>
    </row>
    <row r="74" spans="1:5" ht="15.75" customHeight="1" x14ac:dyDescent="0.2">
      <c r="A74" s="11" t="s">
        <v>610</v>
      </c>
      <c r="B74" s="7" t="s">
        <v>611</v>
      </c>
      <c r="C74" s="5"/>
      <c r="D74" s="8" t="s">
        <v>514</v>
      </c>
      <c r="E74" s="7" t="s">
        <v>515</v>
      </c>
    </row>
    <row r="75" spans="1:5" ht="15.75" customHeight="1" x14ac:dyDescent="0.2">
      <c r="A75" s="11" t="s">
        <v>613</v>
      </c>
      <c r="B75" s="7" t="s">
        <v>614</v>
      </c>
      <c r="C75" s="5"/>
      <c r="D75" s="8" t="s">
        <v>518</v>
      </c>
      <c r="E75" s="7" t="s">
        <v>519</v>
      </c>
    </row>
    <row r="76" spans="1:5" ht="15.75" customHeight="1" x14ac:dyDescent="0.2">
      <c r="A76" s="5"/>
      <c r="B76" s="5"/>
      <c r="C76" s="5"/>
      <c r="D76" s="8" t="s">
        <v>522</v>
      </c>
      <c r="E76" s="7" t="s">
        <v>523</v>
      </c>
    </row>
    <row r="77" spans="1:5" ht="15.75" customHeight="1" x14ac:dyDescent="0.2">
      <c r="A77" s="361" t="s">
        <v>908</v>
      </c>
      <c r="B77" s="361"/>
      <c r="C77" s="5"/>
      <c r="D77" s="8" t="s">
        <v>526</v>
      </c>
      <c r="E77" s="7" t="s">
        <v>527</v>
      </c>
    </row>
    <row r="78" spans="1:5" ht="15.75" customHeight="1" x14ac:dyDescent="0.2">
      <c r="A78" s="7"/>
      <c r="B78" s="16" t="s">
        <v>319</v>
      </c>
      <c r="C78" s="5"/>
      <c r="D78" s="8" t="s">
        <v>530</v>
      </c>
      <c r="E78" s="7" t="s">
        <v>531</v>
      </c>
    </row>
    <row r="79" spans="1:5" ht="15.75" customHeight="1" x14ac:dyDescent="0.2">
      <c r="A79" s="8" t="s">
        <v>293</v>
      </c>
      <c r="B79" s="7" t="s">
        <v>636</v>
      </c>
      <c r="C79" s="5"/>
      <c r="D79" s="8" t="s">
        <v>534</v>
      </c>
      <c r="E79" s="7" t="s">
        <v>535</v>
      </c>
    </row>
    <row r="80" spans="1:5" ht="15.75" customHeight="1" x14ac:dyDescent="0.2">
      <c r="A80" s="8" t="s">
        <v>295</v>
      </c>
      <c r="B80" s="7" t="s">
        <v>638</v>
      </c>
      <c r="C80" s="5"/>
      <c r="D80" s="8" t="s">
        <v>538</v>
      </c>
      <c r="E80" s="7" t="s">
        <v>539</v>
      </c>
    </row>
    <row r="81" spans="1:5" ht="15.75" customHeight="1" x14ac:dyDescent="0.2">
      <c r="A81" s="9" t="s">
        <v>297</v>
      </c>
      <c r="B81" s="7"/>
      <c r="C81" s="5"/>
      <c r="D81" s="8" t="s">
        <v>542</v>
      </c>
      <c r="E81" s="7" t="s">
        <v>543</v>
      </c>
    </row>
    <row r="82" spans="1:5" ht="15.75" customHeight="1" x14ac:dyDescent="0.2">
      <c r="A82" s="9" t="s">
        <v>299</v>
      </c>
      <c r="B82" s="7"/>
      <c r="C82" s="5"/>
      <c r="D82" s="9" t="s">
        <v>546</v>
      </c>
      <c r="E82" s="7" t="s">
        <v>547</v>
      </c>
    </row>
    <row r="83" spans="1:5" ht="15.75" customHeight="1" x14ac:dyDescent="0.2">
      <c r="A83" s="9" t="s">
        <v>301</v>
      </c>
      <c r="B83" s="7"/>
      <c r="C83" s="5"/>
      <c r="D83" s="8" t="s">
        <v>550</v>
      </c>
      <c r="E83" s="7" t="s">
        <v>551</v>
      </c>
    </row>
    <row r="84" spans="1:5" ht="15.75" customHeight="1" x14ac:dyDescent="0.2">
      <c r="A84" s="8" t="s">
        <v>639</v>
      </c>
      <c r="B84" s="7" t="s">
        <v>640</v>
      </c>
      <c r="C84" s="5"/>
      <c r="D84" s="8" t="s">
        <v>554</v>
      </c>
      <c r="E84" s="7" t="s">
        <v>555</v>
      </c>
    </row>
    <row r="85" spans="1:5" ht="15.75" customHeight="1" x14ac:dyDescent="0.2">
      <c r="A85" s="9" t="s">
        <v>307</v>
      </c>
      <c r="B85" s="7" t="s">
        <v>642</v>
      </c>
      <c r="C85" s="5"/>
      <c r="D85" s="8" t="s">
        <v>558</v>
      </c>
      <c r="E85" s="7" t="s">
        <v>559</v>
      </c>
    </row>
    <row r="86" spans="1:5" ht="15.75" customHeight="1" x14ac:dyDescent="0.2">
      <c r="A86" s="19"/>
      <c r="B86" s="5"/>
      <c r="C86" s="5"/>
      <c r="D86" s="8" t="s">
        <v>562</v>
      </c>
      <c r="E86" s="7" t="s">
        <v>563</v>
      </c>
    </row>
    <row r="87" spans="1:5" ht="15.75" customHeight="1" x14ac:dyDescent="0.2">
      <c r="A87" s="366" t="s">
        <v>909</v>
      </c>
      <c r="B87" s="366"/>
      <c r="C87" s="5"/>
      <c r="D87" s="8" t="s">
        <v>566</v>
      </c>
      <c r="E87" s="7" t="s">
        <v>567</v>
      </c>
    </row>
    <row r="88" spans="1:5" ht="15.75" customHeight="1" x14ac:dyDescent="0.2">
      <c r="A88" s="7"/>
      <c r="B88" s="16" t="s">
        <v>319</v>
      </c>
      <c r="C88" s="5"/>
      <c r="D88" s="8" t="s">
        <v>570</v>
      </c>
      <c r="E88" s="7" t="s">
        <v>571</v>
      </c>
    </row>
    <row r="89" spans="1:5" ht="15.75" customHeight="1" x14ac:dyDescent="0.2">
      <c r="A89" s="9" t="s">
        <v>309</v>
      </c>
      <c r="B89" s="7" t="s">
        <v>590</v>
      </c>
      <c r="C89" s="5"/>
      <c r="D89" s="8" t="s">
        <v>574</v>
      </c>
      <c r="E89" s="7" t="s">
        <v>575</v>
      </c>
    </row>
    <row r="90" spans="1:5" ht="15.75" customHeight="1" x14ac:dyDescent="0.2">
      <c r="A90" s="19"/>
      <c r="B90" s="5"/>
      <c r="C90" s="5"/>
      <c r="D90" s="8" t="s">
        <v>578</v>
      </c>
      <c r="E90" s="7" t="s">
        <v>579</v>
      </c>
    </row>
    <row r="91" spans="1:5" ht="15.75" customHeight="1" x14ac:dyDescent="0.2">
      <c r="A91" s="367" t="s">
        <v>617</v>
      </c>
      <c r="B91" s="367"/>
      <c r="C91" s="5"/>
      <c r="D91" s="8" t="s">
        <v>582</v>
      </c>
      <c r="E91" s="7" t="s">
        <v>583</v>
      </c>
    </row>
    <row r="92" spans="1:5" ht="15.75" customHeight="1" x14ac:dyDescent="0.2">
      <c r="A92" s="7"/>
      <c r="B92" s="7" t="s">
        <v>319</v>
      </c>
      <c r="C92" s="5"/>
      <c r="D92" s="8" t="s">
        <v>331</v>
      </c>
      <c r="E92" s="7" t="s">
        <v>332</v>
      </c>
    </row>
    <row r="93" spans="1:5" ht="15.75" customHeight="1" x14ac:dyDescent="0.2">
      <c r="A93" s="8" t="s">
        <v>368</v>
      </c>
      <c r="B93" s="7" t="s">
        <v>369</v>
      </c>
      <c r="C93" s="5"/>
      <c r="D93" s="8" t="s">
        <v>339</v>
      </c>
      <c r="E93" s="7" t="s">
        <v>340</v>
      </c>
    </row>
    <row r="94" spans="1:5" ht="15.75" customHeight="1" x14ac:dyDescent="0.2">
      <c r="A94" s="8" t="s">
        <v>621</v>
      </c>
      <c r="B94" s="7" t="s">
        <v>622</v>
      </c>
      <c r="C94" s="41"/>
      <c r="D94" s="8" t="s">
        <v>587</v>
      </c>
      <c r="E94" s="7" t="s">
        <v>588</v>
      </c>
    </row>
    <row r="95" spans="1:5" ht="15.75" customHeight="1" x14ac:dyDescent="0.2">
      <c r="A95" s="8" t="s">
        <v>624</v>
      </c>
      <c r="B95" s="7" t="s">
        <v>625</v>
      </c>
      <c r="C95" s="41"/>
      <c r="D95" s="8" t="s">
        <v>326</v>
      </c>
      <c r="E95" s="7" t="s">
        <v>327</v>
      </c>
    </row>
    <row r="96" spans="1:5" ht="15.75" customHeight="1" x14ac:dyDescent="0.2">
      <c r="A96" s="8" t="s">
        <v>626</v>
      </c>
      <c r="B96" s="7" t="s">
        <v>627</v>
      </c>
      <c r="C96" s="41"/>
      <c r="D96" s="8" t="s">
        <v>589</v>
      </c>
      <c r="E96" s="7" t="s">
        <v>545</v>
      </c>
    </row>
    <row r="97" spans="1:5" s="41" customFormat="1" ht="30.95" customHeight="1" x14ac:dyDescent="0.2">
      <c r="A97" s="28"/>
      <c r="B97" s="5"/>
      <c r="D97" s="28"/>
      <c r="E97" s="5"/>
    </row>
    <row r="98" spans="1:5" s="41" customFormat="1" ht="15.75" customHeight="1" x14ac:dyDescent="0.2">
      <c r="A98" s="56" t="s">
        <v>925</v>
      </c>
      <c r="B98" s="54"/>
      <c r="D98" s="54"/>
      <c r="E98" s="54"/>
    </row>
    <row r="99" spans="1:5" s="41" customFormat="1" ht="15.75" customHeight="1" x14ac:dyDescent="0.2">
      <c r="A99" s="56"/>
      <c r="B99" s="5"/>
      <c r="D99" s="28"/>
      <c r="E99" s="5"/>
    </row>
    <row r="100" spans="1:5" ht="15.75" customHeight="1" x14ac:dyDescent="0.2">
      <c r="A100" s="41"/>
      <c r="B100" s="41"/>
      <c r="C100" s="41"/>
      <c r="D100" s="28"/>
      <c r="E100" s="5"/>
    </row>
    <row r="101" spans="1:5" ht="15.75" customHeight="1" x14ac:dyDescent="0.2">
      <c r="A101" s="360" t="s">
        <v>643</v>
      </c>
      <c r="B101" s="360"/>
      <c r="C101" s="41"/>
      <c r="D101" s="360" t="s">
        <v>643</v>
      </c>
      <c r="E101" s="360"/>
    </row>
    <row r="102" spans="1:5" ht="15.75" customHeight="1" x14ac:dyDescent="0.2">
      <c r="A102" s="7"/>
      <c r="B102" s="7" t="s">
        <v>319</v>
      </c>
      <c r="C102" s="41"/>
      <c r="D102" s="7"/>
      <c r="E102" s="7" t="s">
        <v>319</v>
      </c>
    </row>
    <row r="103" spans="1:5" ht="15.75" customHeight="1" x14ac:dyDescent="0.2">
      <c r="A103" s="8" t="s">
        <v>321</v>
      </c>
      <c r="B103" s="7" t="s">
        <v>322</v>
      </c>
      <c r="C103" s="41"/>
      <c r="D103" s="8" t="s">
        <v>438</v>
      </c>
      <c r="E103" s="7" t="s">
        <v>439</v>
      </c>
    </row>
    <row r="104" spans="1:5" ht="15.75" customHeight="1" x14ac:dyDescent="0.2">
      <c r="A104" s="8" t="s">
        <v>323</v>
      </c>
      <c r="B104" s="7" t="s">
        <v>324</v>
      </c>
      <c r="C104" s="41"/>
      <c r="D104" s="8" t="s">
        <v>441</v>
      </c>
      <c r="E104" s="7" t="s">
        <v>442</v>
      </c>
    </row>
    <row r="105" spans="1:5" ht="15.75" customHeight="1" x14ac:dyDescent="0.2">
      <c r="A105" s="9" t="s">
        <v>326</v>
      </c>
      <c r="B105" s="7" t="s">
        <v>327</v>
      </c>
      <c r="C105" s="41"/>
      <c r="D105" s="8" t="s">
        <v>444</v>
      </c>
      <c r="E105" s="7" t="s">
        <v>445</v>
      </c>
    </row>
    <row r="106" spans="1:5" ht="15.75" customHeight="1" x14ac:dyDescent="0.2">
      <c r="A106" s="8" t="s">
        <v>328</v>
      </c>
      <c r="B106" s="7" t="s">
        <v>329</v>
      </c>
      <c r="C106" s="41"/>
      <c r="D106" s="8" t="s">
        <v>447</v>
      </c>
      <c r="E106" s="7" t="s">
        <v>448</v>
      </c>
    </row>
    <row r="107" spans="1:5" ht="15.75" customHeight="1" x14ac:dyDescent="0.2">
      <c r="A107" s="9" t="s">
        <v>331</v>
      </c>
      <c r="B107" s="7" t="s">
        <v>332</v>
      </c>
      <c r="C107" s="41"/>
      <c r="D107" s="8" t="s">
        <v>449</v>
      </c>
      <c r="E107" s="7" t="s">
        <v>450</v>
      </c>
    </row>
    <row r="108" spans="1:5" ht="15.75" customHeight="1" x14ac:dyDescent="0.2">
      <c r="A108" s="8" t="s">
        <v>334</v>
      </c>
      <c r="B108" s="7" t="s">
        <v>335</v>
      </c>
      <c r="C108" s="41"/>
      <c r="D108" s="8" t="s">
        <v>452</v>
      </c>
      <c r="E108" s="7" t="s">
        <v>453</v>
      </c>
    </row>
    <row r="109" spans="1:5" ht="15.75" customHeight="1" x14ac:dyDescent="0.2">
      <c r="A109" s="8" t="s">
        <v>337</v>
      </c>
      <c r="B109" s="7" t="s">
        <v>338</v>
      </c>
      <c r="C109" s="41"/>
      <c r="D109" s="8" t="s">
        <v>454</v>
      </c>
      <c r="E109" s="7" t="s">
        <v>455</v>
      </c>
    </row>
    <row r="110" spans="1:5" ht="15.75" customHeight="1" x14ac:dyDescent="0.2">
      <c r="A110" s="9" t="s">
        <v>339</v>
      </c>
      <c r="B110" s="7" t="s">
        <v>340</v>
      </c>
      <c r="C110" s="41"/>
      <c r="D110" s="8" t="s">
        <v>458</v>
      </c>
      <c r="E110" s="7" t="s">
        <v>459</v>
      </c>
    </row>
    <row r="111" spans="1:5" ht="15.75" customHeight="1" x14ac:dyDescent="0.2">
      <c r="A111" s="8" t="s">
        <v>341</v>
      </c>
      <c r="B111" s="7" t="s">
        <v>342</v>
      </c>
      <c r="C111" s="41"/>
      <c r="D111" s="8" t="s">
        <v>462</v>
      </c>
      <c r="E111" s="7" t="s">
        <v>463</v>
      </c>
    </row>
    <row r="112" spans="1:5" ht="15.75" customHeight="1" x14ac:dyDescent="0.2">
      <c r="A112" s="8" t="s">
        <v>344</v>
      </c>
      <c r="B112" s="7" t="s">
        <v>345</v>
      </c>
      <c r="C112" s="41"/>
      <c r="D112" s="8" t="s">
        <v>466</v>
      </c>
      <c r="E112" s="7" t="s">
        <v>467</v>
      </c>
    </row>
    <row r="113" spans="1:5" ht="15.75" customHeight="1" x14ac:dyDescent="0.2">
      <c r="A113" s="8" t="s">
        <v>347</v>
      </c>
      <c r="B113" s="7" t="s">
        <v>348</v>
      </c>
      <c r="C113" s="41"/>
      <c r="D113" s="8" t="s">
        <v>470</v>
      </c>
      <c r="E113" s="7" t="s">
        <v>471</v>
      </c>
    </row>
    <row r="114" spans="1:5" ht="15.75" customHeight="1" x14ac:dyDescent="0.2">
      <c r="A114" s="8" t="s">
        <v>350</v>
      </c>
      <c r="B114" s="7" t="s">
        <v>351</v>
      </c>
      <c r="C114" s="41"/>
      <c r="D114" s="8" t="s">
        <v>474</v>
      </c>
      <c r="E114" s="7" t="s">
        <v>475</v>
      </c>
    </row>
    <row r="115" spans="1:5" ht="15.75" customHeight="1" x14ac:dyDescent="0.2">
      <c r="A115" s="8" t="s">
        <v>353</v>
      </c>
      <c r="B115" s="7" t="s">
        <v>354</v>
      </c>
      <c r="C115" s="41"/>
      <c r="D115" s="9" t="s">
        <v>477</v>
      </c>
      <c r="E115" s="7" t="s">
        <v>478</v>
      </c>
    </row>
    <row r="116" spans="1:5" ht="15.75" customHeight="1" x14ac:dyDescent="0.2">
      <c r="A116" s="8" t="s">
        <v>355</v>
      </c>
      <c r="B116" s="7" t="s">
        <v>356</v>
      </c>
      <c r="C116" s="41"/>
      <c r="D116" s="355" t="s">
        <v>928</v>
      </c>
      <c r="E116" s="357" t="s">
        <v>481</v>
      </c>
    </row>
    <row r="117" spans="1:5" ht="15.75" customHeight="1" x14ac:dyDescent="0.2">
      <c r="A117" s="8" t="s">
        <v>357</v>
      </c>
      <c r="B117" s="7" t="s">
        <v>358</v>
      </c>
      <c r="C117" s="41"/>
      <c r="D117" s="356"/>
      <c r="E117" s="358"/>
    </row>
    <row r="118" spans="1:5" ht="15.75" customHeight="1" x14ac:dyDescent="0.2">
      <c r="A118" s="8" t="s">
        <v>359</v>
      </c>
      <c r="B118" s="7" t="s">
        <v>360</v>
      </c>
      <c r="C118" s="41"/>
      <c r="D118" s="8" t="s">
        <v>484</v>
      </c>
      <c r="E118" s="7" t="s">
        <v>485</v>
      </c>
    </row>
    <row r="119" spans="1:5" ht="15.75" customHeight="1" x14ac:dyDescent="0.2">
      <c r="A119" s="8" t="s">
        <v>361</v>
      </c>
      <c r="B119" s="7" t="s">
        <v>362</v>
      </c>
      <c r="C119" s="41"/>
      <c r="D119" s="8" t="s">
        <v>488</v>
      </c>
      <c r="E119" s="7" t="s">
        <v>489</v>
      </c>
    </row>
    <row r="120" spans="1:5" ht="15.75" customHeight="1" x14ac:dyDescent="0.2">
      <c r="A120" s="58" t="s">
        <v>910</v>
      </c>
      <c r="B120" s="7" t="s">
        <v>363</v>
      </c>
      <c r="C120" s="41"/>
      <c r="D120" s="8" t="s">
        <v>492</v>
      </c>
      <c r="E120" s="7" t="s">
        <v>493</v>
      </c>
    </row>
    <row r="121" spans="1:5" ht="15.75" customHeight="1" x14ac:dyDescent="0.2">
      <c r="A121" s="8" t="s">
        <v>365</v>
      </c>
      <c r="B121" s="7" t="s">
        <v>366</v>
      </c>
      <c r="C121" s="41"/>
      <c r="D121" s="8" t="s">
        <v>496</v>
      </c>
      <c r="E121" s="7" t="s">
        <v>497</v>
      </c>
    </row>
    <row r="122" spans="1:5" ht="15.75" customHeight="1" x14ac:dyDescent="0.2">
      <c r="A122" s="8" t="s">
        <v>368</v>
      </c>
      <c r="B122" s="7" t="s">
        <v>369</v>
      </c>
      <c r="C122" s="41"/>
      <c r="D122" s="8" t="s">
        <v>500</v>
      </c>
      <c r="E122" s="7" t="s">
        <v>501</v>
      </c>
    </row>
    <row r="123" spans="1:5" ht="15.75" customHeight="1" x14ac:dyDescent="0.2">
      <c r="A123" s="8" t="s">
        <v>371</v>
      </c>
      <c r="B123" s="7" t="s">
        <v>372</v>
      </c>
      <c r="C123" s="41"/>
      <c r="D123" s="8" t="s">
        <v>504</v>
      </c>
      <c r="E123" s="7" t="s">
        <v>505</v>
      </c>
    </row>
    <row r="124" spans="1:5" ht="15.75" customHeight="1" x14ac:dyDescent="0.2">
      <c r="A124" s="8" t="s">
        <v>373</v>
      </c>
      <c r="B124" s="7" t="s">
        <v>374</v>
      </c>
      <c r="C124" s="41"/>
      <c r="D124" s="8" t="s">
        <v>508</v>
      </c>
      <c r="E124" s="7" t="s">
        <v>509</v>
      </c>
    </row>
    <row r="125" spans="1:5" ht="15.75" customHeight="1" x14ac:dyDescent="0.2">
      <c r="A125" s="8" t="s">
        <v>376</v>
      </c>
      <c r="B125" s="7" t="s">
        <v>377</v>
      </c>
      <c r="C125" s="41"/>
      <c r="D125" s="8" t="s">
        <v>512</v>
      </c>
      <c r="E125" s="7" t="s">
        <v>513</v>
      </c>
    </row>
    <row r="126" spans="1:5" ht="15.75" customHeight="1" x14ac:dyDescent="0.2">
      <c r="A126" s="8" t="s">
        <v>379</v>
      </c>
      <c r="B126" s="7" t="s">
        <v>380</v>
      </c>
      <c r="C126" s="41"/>
      <c r="D126" s="8" t="s">
        <v>516</v>
      </c>
      <c r="E126" s="7" t="s">
        <v>517</v>
      </c>
    </row>
    <row r="127" spans="1:5" ht="15.75" customHeight="1" x14ac:dyDescent="0.2">
      <c r="A127" s="8" t="s">
        <v>382</v>
      </c>
      <c r="B127" s="7" t="s">
        <v>383</v>
      </c>
      <c r="C127" s="41"/>
      <c r="D127" s="8" t="s">
        <v>520</v>
      </c>
      <c r="E127" s="7" t="s">
        <v>521</v>
      </c>
    </row>
    <row r="128" spans="1:5" ht="15.75" customHeight="1" x14ac:dyDescent="0.2">
      <c r="A128" s="8" t="s">
        <v>385</v>
      </c>
      <c r="B128" s="7" t="s">
        <v>386</v>
      </c>
      <c r="C128" s="41"/>
      <c r="D128" s="8" t="s">
        <v>524</v>
      </c>
      <c r="E128" s="7" t="s">
        <v>525</v>
      </c>
    </row>
    <row r="129" spans="1:5" ht="15.75" customHeight="1" x14ac:dyDescent="0.2">
      <c r="A129" s="11" t="s">
        <v>388</v>
      </c>
      <c r="B129" s="17" t="s">
        <v>389</v>
      </c>
      <c r="C129" s="41"/>
      <c r="D129" s="8" t="s">
        <v>528</v>
      </c>
      <c r="E129" s="7" t="s">
        <v>529</v>
      </c>
    </row>
    <row r="130" spans="1:5" ht="15.75" customHeight="1" x14ac:dyDescent="0.2">
      <c r="A130" s="9" t="s">
        <v>391</v>
      </c>
      <c r="B130" s="7" t="s">
        <v>392</v>
      </c>
      <c r="C130" s="41"/>
      <c r="D130" s="8" t="s">
        <v>532</v>
      </c>
      <c r="E130" s="7" t="s">
        <v>533</v>
      </c>
    </row>
    <row r="131" spans="1:5" ht="15.75" customHeight="1" x14ac:dyDescent="0.2">
      <c r="A131" s="9" t="s">
        <v>394</v>
      </c>
      <c r="B131" s="7" t="s">
        <v>395</v>
      </c>
      <c r="C131" s="41"/>
      <c r="D131" s="8" t="s">
        <v>536</v>
      </c>
      <c r="E131" s="7" t="s">
        <v>537</v>
      </c>
    </row>
    <row r="132" spans="1:5" ht="15.75" customHeight="1" x14ac:dyDescent="0.2">
      <c r="A132" s="8" t="s">
        <v>397</v>
      </c>
      <c r="B132" s="7" t="s">
        <v>398</v>
      </c>
      <c r="C132" s="41"/>
      <c r="D132" s="8" t="s">
        <v>540</v>
      </c>
      <c r="E132" s="7" t="s">
        <v>541</v>
      </c>
    </row>
    <row r="133" spans="1:5" ht="15.75" customHeight="1" x14ac:dyDescent="0.2">
      <c r="A133" s="8" t="s">
        <v>400</v>
      </c>
      <c r="B133" s="7" t="s">
        <v>401</v>
      </c>
      <c r="C133" s="41"/>
      <c r="D133" s="9" t="s">
        <v>544</v>
      </c>
      <c r="E133" s="7" t="s">
        <v>545</v>
      </c>
    </row>
    <row r="134" spans="1:5" ht="15.75" customHeight="1" x14ac:dyDescent="0.2">
      <c r="A134" s="8" t="s">
        <v>403</v>
      </c>
      <c r="B134" s="7" t="s">
        <v>404</v>
      </c>
      <c r="C134" s="41"/>
      <c r="D134" s="8" t="s">
        <v>548</v>
      </c>
      <c r="E134" s="7" t="s">
        <v>549</v>
      </c>
    </row>
    <row r="135" spans="1:5" ht="15.75" customHeight="1" x14ac:dyDescent="0.2">
      <c r="A135" s="9" t="s">
        <v>406</v>
      </c>
      <c r="B135" s="7" t="s">
        <v>407</v>
      </c>
      <c r="C135" s="41"/>
      <c r="D135" s="8" t="s">
        <v>552</v>
      </c>
      <c r="E135" s="7" t="s">
        <v>553</v>
      </c>
    </row>
    <row r="136" spans="1:5" ht="15.75" customHeight="1" x14ac:dyDescent="0.2">
      <c r="A136" s="8" t="s">
        <v>409</v>
      </c>
      <c r="B136" s="7" t="s">
        <v>410</v>
      </c>
      <c r="C136" s="41"/>
      <c r="D136" s="8" t="s">
        <v>556</v>
      </c>
      <c r="E136" s="7" t="s">
        <v>557</v>
      </c>
    </row>
    <row r="137" spans="1:5" ht="15.75" customHeight="1" x14ac:dyDescent="0.2">
      <c r="A137" s="9" t="s">
        <v>412</v>
      </c>
      <c r="B137" s="7" t="s">
        <v>413</v>
      </c>
      <c r="C137" s="41"/>
      <c r="D137" s="8" t="s">
        <v>560</v>
      </c>
      <c r="E137" s="7" t="s">
        <v>561</v>
      </c>
    </row>
    <row r="138" spans="1:5" ht="15.75" customHeight="1" x14ac:dyDescent="0.2">
      <c r="A138" s="8" t="s">
        <v>415</v>
      </c>
      <c r="B138" s="7" t="s">
        <v>416</v>
      </c>
      <c r="C138" s="41"/>
      <c r="D138" s="8" t="s">
        <v>564</v>
      </c>
      <c r="E138" s="7" t="s">
        <v>565</v>
      </c>
    </row>
    <row r="139" spans="1:5" ht="15.75" customHeight="1" x14ac:dyDescent="0.2">
      <c r="A139" s="8" t="s">
        <v>418</v>
      </c>
      <c r="B139" s="7" t="s">
        <v>419</v>
      </c>
      <c r="C139" s="41"/>
      <c r="D139" s="8" t="s">
        <v>568</v>
      </c>
      <c r="E139" s="7" t="s">
        <v>569</v>
      </c>
    </row>
    <row r="140" spans="1:5" ht="15.75" customHeight="1" x14ac:dyDescent="0.2">
      <c r="A140" s="8" t="s">
        <v>421</v>
      </c>
      <c r="B140" s="7" t="s">
        <v>422</v>
      </c>
      <c r="C140" s="41"/>
      <c r="D140" s="8" t="s">
        <v>572</v>
      </c>
      <c r="E140" s="7" t="s">
        <v>573</v>
      </c>
    </row>
    <row r="141" spans="1:5" ht="15.75" customHeight="1" x14ac:dyDescent="0.2">
      <c r="A141" s="8" t="s">
        <v>424</v>
      </c>
      <c r="B141" s="7" t="s">
        <v>425</v>
      </c>
      <c r="C141" s="41"/>
      <c r="D141" s="8" t="s">
        <v>576</v>
      </c>
      <c r="E141" s="7" t="s">
        <v>577</v>
      </c>
    </row>
    <row r="142" spans="1:5" ht="15.75" customHeight="1" x14ac:dyDescent="0.2">
      <c r="A142" s="9" t="s">
        <v>426</v>
      </c>
      <c r="B142" s="7" t="s">
        <v>427</v>
      </c>
      <c r="C142" s="41"/>
      <c r="D142" s="8" t="s">
        <v>580</v>
      </c>
      <c r="E142" s="7" t="s">
        <v>581</v>
      </c>
    </row>
    <row r="143" spans="1:5" ht="15.75" customHeight="1" x14ac:dyDescent="0.2">
      <c r="A143" s="8" t="s">
        <v>429</v>
      </c>
      <c r="B143" s="7" t="s">
        <v>430</v>
      </c>
      <c r="C143" s="41"/>
      <c r="D143" s="8" t="s">
        <v>584</v>
      </c>
      <c r="E143" s="7" t="s">
        <v>585</v>
      </c>
    </row>
    <row r="144" spans="1:5" ht="15.75" customHeight="1" x14ac:dyDescent="0.2">
      <c r="A144" s="8" t="s">
        <v>432</v>
      </c>
      <c r="B144" s="7" t="s">
        <v>433</v>
      </c>
      <c r="C144" s="41"/>
      <c r="D144" s="355" t="s">
        <v>926</v>
      </c>
      <c r="E144" s="357" t="s">
        <v>586</v>
      </c>
    </row>
    <row r="145" spans="1:5" ht="15.75" customHeight="1" x14ac:dyDescent="0.2">
      <c r="A145" s="8" t="s">
        <v>435</v>
      </c>
      <c r="B145" s="7" t="s">
        <v>436</v>
      </c>
      <c r="D145" s="356"/>
      <c r="E145" s="358"/>
    </row>
    <row r="146" spans="1:5" s="41" customFormat="1" ht="30.95" customHeight="1" x14ac:dyDescent="0.2">
      <c r="A146" s="56"/>
      <c r="B146" s="54"/>
      <c r="D146" s="54"/>
      <c r="E146" s="54"/>
    </row>
    <row r="147" spans="1:5" ht="15.75" customHeight="1" x14ac:dyDescent="0.2"/>
    <row r="148" spans="1:5" ht="15.75" customHeight="1" x14ac:dyDescent="0.2"/>
    <row r="149" spans="1:5" ht="15.75" customHeight="1" x14ac:dyDescent="0.2"/>
    <row r="150" spans="1:5" ht="15.75" customHeight="1" x14ac:dyDescent="0.2"/>
    <row r="151" spans="1:5" ht="15.75" customHeight="1" x14ac:dyDescent="0.2"/>
  </sheetData>
  <mergeCells count="24">
    <mergeCell ref="A77:B77"/>
    <mergeCell ref="A87:B87"/>
    <mergeCell ref="A91:B91"/>
    <mergeCell ref="D45:E45"/>
    <mergeCell ref="A57:B57"/>
    <mergeCell ref="D57:E57"/>
    <mergeCell ref="A61:B61"/>
    <mergeCell ref="A70:B70"/>
    <mergeCell ref="D116:D117"/>
    <mergeCell ref="E116:E117"/>
    <mergeCell ref="D144:D145"/>
    <mergeCell ref="E144:E145"/>
    <mergeCell ref="A1:E1"/>
    <mergeCell ref="D50:E50"/>
    <mergeCell ref="D38:E38"/>
    <mergeCell ref="A24:B24"/>
    <mergeCell ref="A3:B3"/>
    <mergeCell ref="D3:E3"/>
    <mergeCell ref="A6:A7"/>
    <mergeCell ref="B6:B7"/>
    <mergeCell ref="A16:B16"/>
    <mergeCell ref="A28:B28"/>
    <mergeCell ref="A101:B101"/>
    <mergeCell ref="D101:E101"/>
  </mergeCells>
  <printOptions horizontalCentered="1"/>
  <pageMargins left="0.7" right="0.7" top="0.75" bottom="0.75" header="0.3" footer="0.3"/>
  <pageSetup scale="75" fitToHeight="2" orientation="portrait" r:id="rId1"/>
  <headerFooter scaleWithDoc="0">
    <oddHeader>&amp;CRaton Basin, CO - April/May 2013</oddHeader>
    <oddFooter>&amp;LAnalytes and Parameters&amp;CFINAL&amp;R&amp;P</oddFooter>
  </headerFooter>
  <rowBreaks count="2" manualBreakCount="2">
    <brk id="55" max="16383" man="1"/>
    <brk id="9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activeCell="A15" sqref="A15"/>
    </sheetView>
  </sheetViews>
  <sheetFormatPr defaultRowHeight="15" x14ac:dyDescent="0.25"/>
  <cols>
    <col min="1" max="1" width="40.7109375" style="25" customWidth="1"/>
    <col min="2" max="2" width="72.7109375" style="25" customWidth="1"/>
    <col min="3" max="16384" width="9.140625" style="29"/>
  </cols>
  <sheetData>
    <row r="1" spans="1:2" ht="18" x14ac:dyDescent="0.25">
      <c r="A1" s="369" t="s">
        <v>769</v>
      </c>
      <c r="B1" s="369"/>
    </row>
    <row r="2" spans="1:2" ht="18" x14ac:dyDescent="0.25">
      <c r="A2" s="369" t="s">
        <v>701</v>
      </c>
      <c r="B2" s="369"/>
    </row>
    <row r="3" spans="1:2" ht="11.25" customHeight="1" x14ac:dyDescent="0.3">
      <c r="A3" s="30"/>
      <c r="B3" s="30"/>
    </row>
    <row r="4" spans="1:2" x14ac:dyDescent="0.25">
      <c r="A4" s="31" t="s">
        <v>702</v>
      </c>
      <c r="B4" s="31" t="s">
        <v>258</v>
      </c>
    </row>
    <row r="5" spans="1:2" ht="48.75" customHeight="1" x14ac:dyDescent="0.25">
      <c r="A5" s="343" t="s">
        <v>803</v>
      </c>
      <c r="B5" s="32" t="s">
        <v>703</v>
      </c>
    </row>
    <row r="6" spans="1:2" ht="47.25" customHeight="1" x14ac:dyDescent="0.25">
      <c r="A6" s="343" t="s">
        <v>804</v>
      </c>
      <c r="B6" s="32" t="s">
        <v>704</v>
      </c>
    </row>
    <row r="7" spans="1:2" ht="64.5" customHeight="1" x14ac:dyDescent="0.25">
      <c r="A7" s="343" t="s">
        <v>726</v>
      </c>
      <c r="B7" s="33" t="s">
        <v>705</v>
      </c>
    </row>
    <row r="8" spans="1:2" ht="63" customHeight="1" x14ac:dyDescent="0.25">
      <c r="A8" s="343" t="s">
        <v>706</v>
      </c>
      <c r="B8" s="33" t="s">
        <v>707</v>
      </c>
    </row>
    <row r="9" spans="1:2" ht="63" customHeight="1" x14ac:dyDescent="0.25">
      <c r="A9" s="343" t="s">
        <v>805</v>
      </c>
      <c r="B9" s="32" t="s">
        <v>708</v>
      </c>
    </row>
    <row r="10" spans="1:2" ht="33.75" customHeight="1" x14ac:dyDescent="0.25">
      <c r="A10" s="343" t="s">
        <v>1142</v>
      </c>
      <c r="B10" s="32" t="s">
        <v>709</v>
      </c>
    </row>
    <row r="11" spans="1:2" ht="46.5" customHeight="1" x14ac:dyDescent="0.25">
      <c r="A11" s="343" t="s">
        <v>1143</v>
      </c>
      <c r="B11" s="32" t="s">
        <v>766</v>
      </c>
    </row>
    <row r="12" spans="1:2" ht="48.75" customHeight="1" x14ac:dyDescent="0.25">
      <c r="A12" s="344" t="s">
        <v>1144</v>
      </c>
      <c r="B12" s="32" t="s">
        <v>710</v>
      </c>
    </row>
    <row r="13" spans="1:2" ht="102" x14ac:dyDescent="0.25">
      <c r="A13" s="343" t="s">
        <v>711</v>
      </c>
      <c r="B13" s="32" t="s">
        <v>767</v>
      </c>
    </row>
    <row r="14" spans="1:2" ht="150.75" customHeight="1" x14ac:dyDescent="0.25">
      <c r="A14" s="343" t="s">
        <v>712</v>
      </c>
      <c r="B14" s="33" t="s">
        <v>713</v>
      </c>
    </row>
    <row r="15" spans="1:2" ht="64.5" customHeight="1" x14ac:dyDescent="0.25">
      <c r="A15" s="343" t="s">
        <v>806</v>
      </c>
      <c r="B15" s="33" t="s">
        <v>714</v>
      </c>
    </row>
    <row r="17" spans="1:1" x14ac:dyDescent="0.25">
      <c r="A17" s="3" t="s">
        <v>715</v>
      </c>
    </row>
    <row r="18" spans="1:1" x14ac:dyDescent="0.25">
      <c r="A18" s="24"/>
    </row>
    <row r="19" spans="1:1" x14ac:dyDescent="0.25">
      <c r="A19" s="24" t="s">
        <v>716</v>
      </c>
    </row>
    <row r="20" spans="1:1" x14ac:dyDescent="0.25">
      <c r="A20" s="24" t="s">
        <v>717</v>
      </c>
    </row>
  </sheetData>
  <mergeCells count="2">
    <mergeCell ref="A1:B1"/>
    <mergeCell ref="A2:B2"/>
  </mergeCells>
  <printOptions horizontalCentered="1"/>
  <pageMargins left="0.7" right="0.7" top="0.75" bottom="0.75" header="0.3" footer="0.3"/>
  <pageSetup scale="75" orientation="portrait" r:id="rId1"/>
  <headerFooter scaleWithDoc="0">
    <oddHeader>&amp;CRaton Basin, CO - April/May 2013</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75" workbookViewId="0">
      <selection activeCell="D11" sqref="D11"/>
    </sheetView>
  </sheetViews>
  <sheetFormatPr defaultRowHeight="12.75" x14ac:dyDescent="0.2"/>
  <cols>
    <col min="1" max="1" width="9.85546875" style="41" customWidth="1"/>
    <col min="2" max="2" width="112.7109375" style="41" customWidth="1"/>
    <col min="3" max="16384" width="9.140625" style="41"/>
  </cols>
  <sheetData>
    <row r="1" spans="1:2" ht="25.5" customHeight="1" x14ac:dyDescent="0.2">
      <c r="A1" s="370" t="s">
        <v>718</v>
      </c>
      <c r="B1" s="370"/>
    </row>
    <row r="2" spans="1:2" ht="9.75" customHeight="1" x14ac:dyDescent="0.2">
      <c r="A2" s="42"/>
      <c r="B2" s="42"/>
    </row>
    <row r="3" spans="1:2" ht="30" customHeight="1" x14ac:dyDescent="0.2">
      <c r="A3" s="34" t="s">
        <v>257</v>
      </c>
      <c r="B3" s="35" t="s">
        <v>258</v>
      </c>
    </row>
    <row r="4" spans="1:2" ht="30" customHeight="1" x14ac:dyDescent="0.2">
      <c r="A4" s="36" t="s">
        <v>669</v>
      </c>
      <c r="B4" s="37" t="s">
        <v>872</v>
      </c>
    </row>
    <row r="5" spans="1:2" ht="44.25" customHeight="1" x14ac:dyDescent="0.2">
      <c r="A5" s="36" t="s">
        <v>871</v>
      </c>
      <c r="B5" s="37" t="s">
        <v>873</v>
      </c>
    </row>
    <row r="6" spans="1:2" ht="30" customHeight="1" x14ac:dyDescent="0.2">
      <c r="A6" s="36" t="s">
        <v>874</v>
      </c>
      <c r="B6" s="37" t="s">
        <v>875</v>
      </c>
    </row>
    <row r="7" spans="1:2" ht="30" customHeight="1" x14ac:dyDescent="0.2">
      <c r="A7" s="36" t="s">
        <v>876</v>
      </c>
      <c r="B7" s="37" t="s">
        <v>1145</v>
      </c>
    </row>
    <row r="8" spans="1:2" ht="38.25" customHeight="1" x14ac:dyDescent="0.2">
      <c r="A8" s="43" t="s">
        <v>120</v>
      </c>
      <c r="B8" s="37" t="s">
        <v>877</v>
      </c>
    </row>
    <row r="9" spans="1:2" ht="30" customHeight="1" x14ac:dyDescent="0.2">
      <c r="A9" s="26" t="s">
        <v>878</v>
      </c>
      <c r="B9" s="45" t="s">
        <v>879</v>
      </c>
    </row>
    <row r="10" spans="1:2" ht="30" customHeight="1" x14ac:dyDescent="0.2">
      <c r="A10" s="26" t="s">
        <v>880</v>
      </c>
      <c r="B10" s="20" t="s">
        <v>881</v>
      </c>
    </row>
    <row r="11" spans="1:2" ht="40.5" customHeight="1" x14ac:dyDescent="0.2">
      <c r="A11" s="26" t="s">
        <v>12</v>
      </c>
      <c r="B11" s="20" t="s">
        <v>835</v>
      </c>
    </row>
    <row r="12" spans="1:2" ht="47.25" customHeight="1" x14ac:dyDescent="0.2">
      <c r="A12" s="39"/>
      <c r="B12" s="40"/>
    </row>
    <row r="13" spans="1:2" ht="21.75" customHeight="1" x14ac:dyDescent="0.2">
      <c r="A13" s="370" t="s">
        <v>836</v>
      </c>
      <c r="B13" s="370"/>
    </row>
    <row r="14" spans="1:2" ht="8.25" customHeight="1" x14ac:dyDescent="0.2">
      <c r="A14" s="62"/>
      <c r="B14" s="62"/>
    </row>
    <row r="15" spans="1:2" ht="15" customHeight="1" x14ac:dyDescent="0.2">
      <c r="A15" s="34" t="s">
        <v>837</v>
      </c>
      <c r="B15" s="35" t="s">
        <v>258</v>
      </c>
    </row>
    <row r="16" spans="1:2" ht="15" customHeight="1" x14ac:dyDescent="0.2">
      <c r="A16" s="22" t="s">
        <v>312</v>
      </c>
      <c r="B16" s="38" t="s">
        <v>719</v>
      </c>
    </row>
    <row r="17" spans="1:2" s="4" customFormat="1" ht="17.25" customHeight="1" x14ac:dyDescent="0.2">
      <c r="A17" s="38" t="s">
        <v>795</v>
      </c>
      <c r="B17" s="345" t="s">
        <v>1146</v>
      </c>
    </row>
    <row r="18" spans="1:2" s="4" customFormat="1" ht="17.25" customHeight="1" x14ac:dyDescent="0.2">
      <c r="A18" s="38" t="s">
        <v>799</v>
      </c>
      <c r="B18" s="38" t="s">
        <v>838</v>
      </c>
    </row>
    <row r="19" spans="1:2" s="4" customFormat="1" ht="18" customHeight="1" x14ac:dyDescent="0.2">
      <c r="A19" s="38" t="s">
        <v>839</v>
      </c>
      <c r="B19" s="38" t="s">
        <v>840</v>
      </c>
    </row>
    <row r="20" spans="1:2" ht="17.25" customHeight="1" x14ac:dyDescent="0.2">
      <c r="A20" s="4"/>
      <c r="B20" s="4"/>
    </row>
    <row r="21" spans="1:2" ht="23.25" customHeight="1" x14ac:dyDescent="0.2">
      <c r="A21" s="44" t="s">
        <v>317</v>
      </c>
      <c r="B21" s="63" t="s">
        <v>914</v>
      </c>
    </row>
    <row r="22" spans="1:2" ht="33.75" customHeight="1" x14ac:dyDescent="0.2">
      <c r="A22" s="44"/>
      <c r="B22" s="63" t="s">
        <v>915</v>
      </c>
    </row>
    <row r="23" spans="1:2" ht="29.25" customHeight="1" x14ac:dyDescent="0.2">
      <c r="A23" s="21"/>
      <c r="B23" s="63" t="s">
        <v>916</v>
      </c>
    </row>
    <row r="24" spans="1:2" ht="25.5" x14ac:dyDescent="0.2">
      <c r="A24" s="21"/>
      <c r="B24" s="63" t="s">
        <v>917</v>
      </c>
    </row>
    <row r="25" spans="1:2" x14ac:dyDescent="0.2">
      <c r="A25" s="21"/>
      <c r="B25" s="64"/>
    </row>
    <row r="27" spans="1:2" x14ac:dyDescent="0.2">
      <c r="A27" s="371" t="s">
        <v>922</v>
      </c>
      <c r="B27" s="371"/>
    </row>
    <row r="28" spans="1:2" x14ac:dyDescent="0.2">
      <c r="A28" s="371"/>
      <c r="B28" s="371"/>
    </row>
    <row r="29" spans="1:2" ht="96" customHeight="1" x14ac:dyDescent="0.2">
      <c r="A29" s="371"/>
      <c r="B29" s="371"/>
    </row>
  </sheetData>
  <mergeCells count="3">
    <mergeCell ref="A1:B1"/>
    <mergeCell ref="A13:B13"/>
    <mergeCell ref="A27:B29"/>
  </mergeCells>
  <printOptions horizontalCentered="1"/>
  <pageMargins left="0.7" right="0.7" top="0.75" bottom="0.75" header="0.3" footer="0.3"/>
  <pageSetup scale="74" orientation="portrait" r:id="rId1"/>
  <headerFooter scaleWithDoc="0">
    <oddHeader>&amp;CRaton Basin, CO - April/May 2013</oddHeader>
    <oddFooter>&amp;LDefinitions of Data Qualifiers&amp;CFINAL&amp;R&amp;P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1"/>
  <sheetViews>
    <sheetView zoomScaleNormal="100" workbookViewId="0">
      <selection activeCell="B22" sqref="B21:B22"/>
    </sheetView>
  </sheetViews>
  <sheetFormatPr defaultRowHeight="12.75" x14ac:dyDescent="0.2"/>
  <cols>
    <col min="1" max="6" width="11.7109375" style="65" customWidth="1"/>
    <col min="7" max="16384" width="9.140625" style="65"/>
  </cols>
  <sheetData>
    <row r="1" spans="2:5" ht="21" customHeight="1" x14ac:dyDescent="0.2">
      <c r="B1" s="378" t="s">
        <v>923</v>
      </c>
      <c r="C1" s="378"/>
      <c r="D1" s="378"/>
      <c r="E1" s="378"/>
    </row>
    <row r="4" spans="2:5" ht="15.75" x14ac:dyDescent="0.25">
      <c r="B4" s="346" t="s">
        <v>720</v>
      </c>
      <c r="C4" s="347" t="s">
        <v>258</v>
      </c>
      <c r="D4" s="78"/>
      <c r="E4" s="78"/>
    </row>
    <row r="5" spans="2:5" ht="15.75" x14ac:dyDescent="0.25">
      <c r="B5" s="348" t="s">
        <v>729</v>
      </c>
      <c r="C5" s="349" t="s">
        <v>721</v>
      </c>
      <c r="D5" s="79"/>
    </row>
    <row r="6" spans="2:5" ht="15.75" x14ac:dyDescent="0.25">
      <c r="B6" s="348" t="s">
        <v>722</v>
      </c>
      <c r="C6" s="349" t="s">
        <v>723</v>
      </c>
      <c r="D6" s="79"/>
    </row>
    <row r="7" spans="2:5" ht="15.75" x14ac:dyDescent="0.25">
      <c r="B7" s="348" t="s">
        <v>724</v>
      </c>
      <c r="C7" s="349" t="s">
        <v>735</v>
      </c>
      <c r="D7" s="79"/>
    </row>
    <row r="8" spans="2:5" ht="15.75" x14ac:dyDescent="0.25">
      <c r="B8" s="348" t="s">
        <v>730</v>
      </c>
      <c r="C8" s="349" t="s">
        <v>731</v>
      </c>
      <c r="D8" s="79"/>
    </row>
    <row r="9" spans="2:5" ht="15.75" x14ac:dyDescent="0.25">
      <c r="B9" s="348" t="s">
        <v>732</v>
      </c>
      <c r="C9" s="349" t="s">
        <v>733</v>
      </c>
      <c r="D9" s="79"/>
    </row>
    <row r="10" spans="2:5" ht="15.75" x14ac:dyDescent="0.25">
      <c r="B10" s="350" t="s">
        <v>962</v>
      </c>
      <c r="C10" s="349" t="s">
        <v>725</v>
      </c>
      <c r="D10" s="79"/>
    </row>
    <row r="11" spans="2:5" ht="15.75" x14ac:dyDescent="0.25">
      <c r="B11" s="350" t="s">
        <v>995</v>
      </c>
      <c r="C11" s="349" t="s">
        <v>1092</v>
      </c>
      <c r="D11" s="79"/>
    </row>
    <row r="12" spans="2:5" ht="15.75" x14ac:dyDescent="0.25">
      <c r="B12" s="348" t="s">
        <v>996</v>
      </c>
      <c r="C12" s="349" t="s">
        <v>726</v>
      </c>
      <c r="D12" s="79"/>
    </row>
    <row r="13" spans="2:5" x14ac:dyDescent="0.2">
      <c r="B13" s="80"/>
    </row>
    <row r="14" spans="2:5" ht="15.75" x14ac:dyDescent="0.25">
      <c r="B14" s="375" t="s">
        <v>727</v>
      </c>
      <c r="C14" s="376"/>
      <c r="D14" s="376"/>
      <c r="E14" s="377"/>
    </row>
    <row r="15" spans="2:5" ht="15" x14ac:dyDescent="0.2">
      <c r="B15" s="372" t="s">
        <v>965</v>
      </c>
      <c r="C15" s="373"/>
      <c r="D15" s="373"/>
      <c r="E15" s="374"/>
    </row>
    <row r="16" spans="2:5" ht="15.75" x14ac:dyDescent="0.25">
      <c r="B16" s="351" t="s">
        <v>729</v>
      </c>
      <c r="C16" s="351" t="s">
        <v>732</v>
      </c>
      <c r="D16" s="352" t="s">
        <v>962</v>
      </c>
      <c r="E16" s="352" t="s">
        <v>994</v>
      </c>
    </row>
    <row r="17" spans="2:5" ht="66" customHeight="1" x14ac:dyDescent="0.2">
      <c r="B17" s="353" t="s">
        <v>734</v>
      </c>
      <c r="C17" s="353" t="s">
        <v>768</v>
      </c>
      <c r="D17" s="353" t="s">
        <v>728</v>
      </c>
      <c r="E17" s="354" t="s">
        <v>1096</v>
      </c>
    </row>
    <row r="18" spans="2:5" x14ac:dyDescent="0.2">
      <c r="B18" s="80"/>
    </row>
    <row r="19" spans="2:5" x14ac:dyDescent="0.2">
      <c r="B19" s="80"/>
    </row>
    <row r="20" spans="2:5" x14ac:dyDescent="0.2">
      <c r="B20" s="80"/>
    </row>
    <row r="21" spans="2:5" x14ac:dyDescent="0.2">
      <c r="B21" s="80"/>
    </row>
    <row r="22" spans="2:5" x14ac:dyDescent="0.2">
      <c r="B22" s="80"/>
    </row>
    <row r="23" spans="2:5" x14ac:dyDescent="0.2">
      <c r="B23" s="80"/>
    </row>
    <row r="24" spans="2:5" x14ac:dyDescent="0.2">
      <c r="B24" s="80"/>
    </row>
    <row r="25" spans="2:5" x14ac:dyDescent="0.2">
      <c r="B25" s="80"/>
    </row>
    <row r="26" spans="2:5" x14ac:dyDescent="0.2">
      <c r="B26" s="80"/>
    </row>
    <row r="27" spans="2:5" x14ac:dyDescent="0.2">
      <c r="B27" s="80"/>
    </row>
    <row r="28" spans="2:5" x14ac:dyDescent="0.2">
      <c r="B28" s="80"/>
    </row>
    <row r="29" spans="2:5" x14ac:dyDescent="0.2">
      <c r="B29" s="80"/>
    </row>
    <row r="30" spans="2:5" x14ac:dyDescent="0.2">
      <c r="B30" s="80"/>
    </row>
    <row r="31" spans="2:5" x14ac:dyDescent="0.2">
      <c r="B31" s="80"/>
    </row>
  </sheetData>
  <mergeCells count="3">
    <mergeCell ref="B15:E15"/>
    <mergeCell ref="B14:E14"/>
    <mergeCell ref="B1:E1"/>
  </mergeCells>
  <printOptions horizontalCentered="1"/>
  <pageMargins left="0.7" right="0.7" top="0.75" bottom="0.75" header="0.3" footer="0.3"/>
  <pageSetup scale="90" orientation="portrait" r:id="rId1"/>
  <headerFooter scaleWithDoc="0">
    <oddHeader>&amp;CRaton Basin, CO - April/May 2013</oddHeader>
    <oddFooter>&amp;LLegend&amp;CFINAL&amp;R&amp;P</oddFooter>
  </headerFooter>
  <ignoredErrors>
    <ignoredError sqref="B10:B11 D16:E16"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7"/>
  <sheetViews>
    <sheetView zoomScaleNormal="100" workbookViewId="0">
      <selection activeCell="Q3" sqref="Q3"/>
    </sheetView>
  </sheetViews>
  <sheetFormatPr defaultRowHeight="12.75" x14ac:dyDescent="0.2"/>
  <cols>
    <col min="1" max="1" width="20" style="24" bestFit="1" customWidth="1"/>
    <col min="2" max="2" width="11.42578125" style="90" customWidth="1"/>
    <col min="3" max="3" width="10.140625" style="24" customWidth="1"/>
    <col min="4" max="7" width="10.7109375" style="24" customWidth="1"/>
    <col min="8" max="8" width="8.85546875" style="140" customWidth="1"/>
    <col min="9" max="10" width="10.7109375" style="24" customWidth="1"/>
    <col min="11" max="11" width="12" style="24" bestFit="1" customWidth="1"/>
    <col min="12" max="12" width="10.7109375" style="24" customWidth="1"/>
    <col min="13" max="13" width="9.5703125" style="89" customWidth="1"/>
    <col min="14" max="15" width="10.7109375" style="24" customWidth="1"/>
    <col min="16" max="16384" width="9.140625" style="24"/>
  </cols>
  <sheetData>
    <row r="1" spans="1:16" s="82" customFormat="1" ht="26.25" x14ac:dyDescent="0.25">
      <c r="A1" s="223" t="s">
        <v>0</v>
      </c>
      <c r="B1" s="224" t="s">
        <v>737</v>
      </c>
      <c r="C1" s="225" t="s">
        <v>259</v>
      </c>
      <c r="D1" s="226" t="s">
        <v>260</v>
      </c>
      <c r="E1" s="227" t="s">
        <v>261</v>
      </c>
      <c r="F1" s="225" t="s">
        <v>262</v>
      </c>
      <c r="G1" s="225" t="s">
        <v>1</v>
      </c>
      <c r="H1" s="225" t="s">
        <v>1100</v>
      </c>
      <c r="I1" s="214" t="s">
        <v>263</v>
      </c>
      <c r="J1" s="214" t="s">
        <v>264</v>
      </c>
      <c r="K1" s="227" t="s">
        <v>265</v>
      </c>
      <c r="L1" s="214" t="s">
        <v>1102</v>
      </c>
      <c r="M1" s="225" t="s">
        <v>1103</v>
      </c>
      <c r="N1" s="225" t="s">
        <v>1104</v>
      </c>
      <c r="O1" s="225" t="s">
        <v>1105</v>
      </c>
      <c r="P1" s="81"/>
    </row>
    <row r="2" spans="1:16" s="139" customFormat="1" ht="20.100000000000001" customHeight="1" x14ac:dyDescent="0.3">
      <c r="A2" s="9" t="s">
        <v>266</v>
      </c>
      <c r="B2" s="91"/>
      <c r="C2" s="92" t="s">
        <v>277</v>
      </c>
      <c r="D2" s="92" t="s">
        <v>314</v>
      </c>
      <c r="E2" s="92" t="s">
        <v>10</v>
      </c>
      <c r="F2" s="92" t="s">
        <v>10</v>
      </c>
      <c r="G2" s="92"/>
      <c r="H2" s="92"/>
      <c r="I2" s="92" t="s">
        <v>276</v>
      </c>
      <c r="J2" s="92" t="s">
        <v>275</v>
      </c>
      <c r="K2" s="92" t="s">
        <v>1041</v>
      </c>
      <c r="L2" s="92" t="s">
        <v>1042</v>
      </c>
      <c r="M2" s="93"/>
      <c r="N2" s="92" t="s">
        <v>315</v>
      </c>
      <c r="O2" s="92"/>
      <c r="P2" s="94"/>
    </row>
    <row r="3" spans="1:16" s="130" customFormat="1" ht="20.100000000000001" customHeight="1" x14ac:dyDescent="0.2">
      <c r="A3" s="36" t="s">
        <v>121</v>
      </c>
      <c r="B3" s="95"/>
      <c r="C3" s="96"/>
      <c r="D3" s="97"/>
      <c r="E3" s="98"/>
      <c r="F3" s="96"/>
      <c r="G3" s="96"/>
      <c r="H3" s="96"/>
      <c r="I3" s="99"/>
      <c r="J3" s="99"/>
      <c r="K3" s="98"/>
      <c r="L3" s="100">
        <v>0.03</v>
      </c>
      <c r="M3" s="96"/>
      <c r="N3" s="101">
        <v>0.01</v>
      </c>
      <c r="O3" s="96"/>
      <c r="P3" s="136"/>
    </row>
    <row r="4" spans="1:16" s="138" customFormat="1" ht="20.100000000000001" customHeight="1" x14ac:dyDescent="0.2">
      <c r="A4" s="26" t="s">
        <v>964</v>
      </c>
      <c r="B4" s="221">
        <v>41393</v>
      </c>
      <c r="C4" s="219">
        <v>8.98</v>
      </c>
      <c r="D4" s="228">
        <v>0.46899999999999997</v>
      </c>
      <c r="E4" s="72">
        <v>305</v>
      </c>
      <c r="F4" s="220">
        <v>0.49</v>
      </c>
      <c r="G4" s="220">
        <v>7.47</v>
      </c>
      <c r="H4" s="220" t="s">
        <v>871</v>
      </c>
      <c r="I4" s="218">
        <v>-57.4</v>
      </c>
      <c r="J4" s="220">
        <v>0.56999999999999995</v>
      </c>
      <c r="K4" s="218">
        <v>144</v>
      </c>
      <c r="L4" s="220">
        <v>0.20499999999999999</v>
      </c>
      <c r="M4" s="220" t="str">
        <f>IF(LEFT(L4,1)="&lt;", "U", "J")</f>
        <v>J</v>
      </c>
      <c r="N4" s="220" t="s">
        <v>985</v>
      </c>
      <c r="O4" s="220" t="str">
        <f>IF(LEFT(N4,1)="&lt;", "U", "J")</f>
        <v>U</v>
      </c>
      <c r="P4" s="137"/>
    </row>
    <row r="5" spans="1:16" s="138" customFormat="1" ht="20.100000000000001" customHeight="1" x14ac:dyDescent="0.2">
      <c r="A5" s="26" t="s">
        <v>1061</v>
      </c>
      <c r="B5" s="221">
        <v>41393</v>
      </c>
      <c r="C5" s="219">
        <v>8.98</v>
      </c>
      <c r="D5" s="228">
        <v>0.46899999999999997</v>
      </c>
      <c r="E5" s="72">
        <v>305</v>
      </c>
      <c r="F5" s="220">
        <v>0.49</v>
      </c>
      <c r="G5" s="220">
        <v>7.47</v>
      </c>
      <c r="H5" s="220" t="s">
        <v>871</v>
      </c>
      <c r="I5" s="218">
        <v>-57.4</v>
      </c>
      <c r="J5" s="220">
        <v>0.56999999999999995</v>
      </c>
      <c r="K5" s="218">
        <v>144</v>
      </c>
      <c r="L5" s="220">
        <v>0.20499999999999999</v>
      </c>
      <c r="M5" s="220" t="str">
        <f t="shared" ref="M5:M26" si="0">IF(LEFT(L5,1)="&lt;", "U", "J")</f>
        <v>J</v>
      </c>
      <c r="N5" s="220" t="s">
        <v>985</v>
      </c>
      <c r="O5" s="220" t="str">
        <f t="shared" ref="O5:O26" si="1">IF(LEFT(N5,1)="&lt;", "U", "J")</f>
        <v>U</v>
      </c>
      <c r="P5" s="137"/>
    </row>
    <row r="6" spans="1:16" s="138" customFormat="1" ht="20.100000000000001" customHeight="1" x14ac:dyDescent="0.2">
      <c r="A6" s="26" t="s">
        <v>965</v>
      </c>
      <c r="B6" s="221">
        <v>41394</v>
      </c>
      <c r="C6" s="219">
        <v>10.72</v>
      </c>
      <c r="D6" s="228">
        <v>0.34699999999999998</v>
      </c>
      <c r="E6" s="218">
        <v>225</v>
      </c>
      <c r="F6" s="220">
        <v>1.27</v>
      </c>
      <c r="G6" s="220">
        <v>8.5</v>
      </c>
      <c r="H6" s="220"/>
      <c r="I6" s="218">
        <v>-122.2</v>
      </c>
      <c r="J6" s="220">
        <v>0.76</v>
      </c>
      <c r="K6" s="218">
        <v>160</v>
      </c>
      <c r="L6" s="220">
        <v>0.06</v>
      </c>
      <c r="M6" s="220" t="str">
        <f t="shared" si="0"/>
        <v>J</v>
      </c>
      <c r="N6" s="220">
        <v>0.4</v>
      </c>
      <c r="O6" s="220" t="str">
        <f t="shared" si="1"/>
        <v>J</v>
      </c>
      <c r="P6" s="137"/>
    </row>
    <row r="7" spans="1:16" s="138" customFormat="1" ht="20.100000000000001" customHeight="1" x14ac:dyDescent="0.2">
      <c r="A7" s="26" t="s">
        <v>966</v>
      </c>
      <c r="B7" s="221">
        <v>41395</v>
      </c>
      <c r="C7" s="219">
        <v>6.66</v>
      </c>
      <c r="D7" s="72">
        <v>0.77100000000000002</v>
      </c>
      <c r="E7" s="72">
        <v>501</v>
      </c>
      <c r="F7" s="220">
        <v>1.51</v>
      </c>
      <c r="G7" s="220">
        <v>7.3</v>
      </c>
      <c r="H7" s="220"/>
      <c r="I7" s="218">
        <v>194.3</v>
      </c>
      <c r="J7" s="219">
        <v>8.35</v>
      </c>
      <c r="K7" s="218">
        <v>131</v>
      </c>
      <c r="L7" s="220">
        <v>0.18</v>
      </c>
      <c r="M7" s="220" t="str">
        <f t="shared" si="0"/>
        <v>J</v>
      </c>
      <c r="N7" s="220">
        <v>1.2999999999999999E-2</v>
      </c>
      <c r="O7" s="220" t="str">
        <f t="shared" si="1"/>
        <v>J</v>
      </c>
      <c r="P7" s="137"/>
    </row>
    <row r="8" spans="1:16" s="138" customFormat="1" ht="20.100000000000001" customHeight="1" x14ac:dyDescent="0.2">
      <c r="A8" s="26" t="s">
        <v>967</v>
      </c>
      <c r="B8" s="221">
        <v>41393</v>
      </c>
      <c r="C8" s="219">
        <v>10.65</v>
      </c>
      <c r="D8" s="72">
        <v>0.44800000000000001</v>
      </c>
      <c r="E8" s="72">
        <v>291</v>
      </c>
      <c r="F8" s="220">
        <v>7.21</v>
      </c>
      <c r="G8" s="220">
        <v>7.7</v>
      </c>
      <c r="H8" s="220"/>
      <c r="I8" s="218">
        <v>97.8</v>
      </c>
      <c r="J8" s="220">
        <v>1.4</v>
      </c>
      <c r="K8" s="218">
        <v>164</v>
      </c>
      <c r="L8" s="220" t="s">
        <v>984</v>
      </c>
      <c r="M8" s="220" t="str">
        <f t="shared" si="0"/>
        <v>U</v>
      </c>
      <c r="N8" s="220" t="s">
        <v>985</v>
      </c>
      <c r="O8" s="220" t="str">
        <f t="shared" si="1"/>
        <v>U</v>
      </c>
      <c r="P8" s="137"/>
    </row>
    <row r="9" spans="1:16" s="138" customFormat="1" ht="20.100000000000001" customHeight="1" x14ac:dyDescent="0.2">
      <c r="A9" s="26" t="s">
        <v>1062</v>
      </c>
      <c r="B9" s="221">
        <v>41393</v>
      </c>
      <c r="C9" s="219">
        <v>10.65</v>
      </c>
      <c r="D9" s="72">
        <v>0.44800000000000001</v>
      </c>
      <c r="E9" s="72">
        <v>291</v>
      </c>
      <c r="F9" s="220">
        <v>7.21</v>
      </c>
      <c r="G9" s="220">
        <v>7.7</v>
      </c>
      <c r="H9" s="220"/>
      <c r="I9" s="218">
        <v>97.8</v>
      </c>
      <c r="J9" s="220">
        <v>1.4</v>
      </c>
      <c r="K9" s="218">
        <v>164</v>
      </c>
      <c r="L9" s="220" t="s">
        <v>984</v>
      </c>
      <c r="M9" s="220" t="str">
        <f t="shared" si="0"/>
        <v>U</v>
      </c>
      <c r="N9" s="220" t="s">
        <v>985</v>
      </c>
      <c r="O9" s="220" t="str">
        <f t="shared" si="1"/>
        <v>U</v>
      </c>
      <c r="P9" s="137"/>
    </row>
    <row r="10" spans="1:16" s="138" customFormat="1" ht="20.100000000000001" customHeight="1" x14ac:dyDescent="0.2">
      <c r="A10" s="26" t="s">
        <v>968</v>
      </c>
      <c r="B10" s="221">
        <v>41394</v>
      </c>
      <c r="C10" s="219">
        <v>10.27</v>
      </c>
      <c r="D10" s="72">
        <v>0.438</v>
      </c>
      <c r="E10" s="72">
        <v>285</v>
      </c>
      <c r="F10" s="220">
        <v>1.62</v>
      </c>
      <c r="G10" s="220">
        <v>6.51</v>
      </c>
      <c r="H10" s="220"/>
      <c r="I10" s="218">
        <v>157.30000000000001</v>
      </c>
      <c r="J10" s="220">
        <v>0.76</v>
      </c>
      <c r="K10" s="218">
        <v>163</v>
      </c>
      <c r="L10" s="220" t="s">
        <v>984</v>
      </c>
      <c r="M10" s="220" t="str">
        <f t="shared" si="0"/>
        <v>U</v>
      </c>
      <c r="N10" s="220" t="s">
        <v>985</v>
      </c>
      <c r="O10" s="220" t="str">
        <f t="shared" si="1"/>
        <v>U</v>
      </c>
      <c r="P10" s="137"/>
    </row>
    <row r="11" spans="1:16" s="138" customFormat="1" ht="20.100000000000001" customHeight="1" x14ac:dyDescent="0.2">
      <c r="A11" s="26" t="s">
        <v>969</v>
      </c>
      <c r="B11" s="221">
        <v>41394</v>
      </c>
      <c r="C11" s="219">
        <v>13.51</v>
      </c>
      <c r="D11" s="72">
        <v>0.41499999999999998</v>
      </c>
      <c r="E11" s="72">
        <v>270</v>
      </c>
      <c r="F11" s="220">
        <v>1.05</v>
      </c>
      <c r="G11" s="220">
        <v>7.64</v>
      </c>
      <c r="H11" s="220"/>
      <c r="I11" s="218">
        <v>125.4</v>
      </c>
      <c r="J11" s="220">
        <v>1.375</v>
      </c>
      <c r="K11" s="218">
        <v>167</v>
      </c>
      <c r="L11" s="220" t="s">
        <v>984</v>
      </c>
      <c r="M11" s="220" t="str">
        <f t="shared" si="0"/>
        <v>U</v>
      </c>
      <c r="N11" s="220" t="s">
        <v>985</v>
      </c>
      <c r="O11" s="220" t="str">
        <f t="shared" si="1"/>
        <v>U</v>
      </c>
      <c r="P11" s="137"/>
    </row>
    <row r="12" spans="1:16" s="138" customFormat="1" ht="20.100000000000001" customHeight="1" x14ac:dyDescent="0.2">
      <c r="A12" s="26" t="s">
        <v>970</v>
      </c>
      <c r="B12" s="221">
        <v>41393</v>
      </c>
      <c r="C12" s="219">
        <v>11.56</v>
      </c>
      <c r="D12" s="72">
        <v>0.50600000000000001</v>
      </c>
      <c r="E12" s="72">
        <v>329</v>
      </c>
      <c r="F12" s="220">
        <v>0.62</v>
      </c>
      <c r="G12" s="220">
        <v>8.26</v>
      </c>
      <c r="H12" s="220"/>
      <c r="I12" s="218">
        <v>34.9</v>
      </c>
      <c r="J12" s="220">
        <v>0.92500000000000004</v>
      </c>
      <c r="K12" s="218">
        <v>208</v>
      </c>
      <c r="L12" s="220" t="s">
        <v>984</v>
      </c>
      <c r="M12" s="220" t="str">
        <f t="shared" si="0"/>
        <v>U</v>
      </c>
      <c r="N12" s="220" t="s">
        <v>985</v>
      </c>
      <c r="O12" s="220" t="str">
        <f t="shared" si="1"/>
        <v>U</v>
      </c>
      <c r="P12" s="137"/>
    </row>
    <row r="13" spans="1:16" s="138" customFormat="1" ht="20.100000000000001" customHeight="1" x14ac:dyDescent="0.2">
      <c r="A13" s="26" t="s">
        <v>971</v>
      </c>
      <c r="B13" s="221">
        <v>41396</v>
      </c>
      <c r="C13" s="219">
        <v>12.73</v>
      </c>
      <c r="D13" s="228">
        <v>0.52</v>
      </c>
      <c r="E13" s="72">
        <v>338</v>
      </c>
      <c r="F13" s="220">
        <v>1.27</v>
      </c>
      <c r="G13" s="220">
        <v>7.93</v>
      </c>
      <c r="H13" s="220"/>
      <c r="I13" s="218">
        <v>-73.8</v>
      </c>
      <c r="J13" s="220">
        <v>0.84</v>
      </c>
      <c r="K13" s="218">
        <v>190</v>
      </c>
      <c r="L13" s="220" t="s">
        <v>984</v>
      </c>
      <c r="M13" s="220" t="str">
        <f t="shared" si="0"/>
        <v>U</v>
      </c>
      <c r="N13" s="220">
        <v>3</v>
      </c>
      <c r="O13" s="220" t="str">
        <f t="shared" si="1"/>
        <v>J</v>
      </c>
      <c r="P13" s="137"/>
    </row>
    <row r="14" spans="1:16" s="138" customFormat="1" ht="20.100000000000001" customHeight="1" x14ac:dyDescent="0.2">
      <c r="A14" s="26" t="s">
        <v>972</v>
      </c>
      <c r="B14" s="221">
        <v>41395</v>
      </c>
      <c r="C14" s="219">
        <v>14.5</v>
      </c>
      <c r="D14" s="72">
        <v>0.499</v>
      </c>
      <c r="E14" s="72">
        <v>324</v>
      </c>
      <c r="F14" s="220">
        <v>0.5</v>
      </c>
      <c r="G14" s="220">
        <v>8.9</v>
      </c>
      <c r="H14" s="220"/>
      <c r="I14" s="218">
        <v>-108.7</v>
      </c>
      <c r="J14" s="220">
        <v>0.76</v>
      </c>
      <c r="K14" s="218">
        <v>244</v>
      </c>
      <c r="L14" s="220" t="s">
        <v>984</v>
      </c>
      <c r="M14" s="220" t="str">
        <f t="shared" si="0"/>
        <v>U</v>
      </c>
      <c r="N14" s="220">
        <v>6.2E-2</v>
      </c>
      <c r="O14" s="220" t="str">
        <f t="shared" si="1"/>
        <v>J</v>
      </c>
      <c r="P14" s="137"/>
    </row>
    <row r="15" spans="1:16" s="138" customFormat="1" ht="20.100000000000001" customHeight="1" x14ac:dyDescent="0.2">
      <c r="A15" s="26" t="s">
        <v>973</v>
      </c>
      <c r="B15" s="221">
        <v>41395</v>
      </c>
      <c r="C15" s="219">
        <v>10.55</v>
      </c>
      <c r="D15" s="72">
        <v>0.63600000000000001</v>
      </c>
      <c r="E15" s="72">
        <v>414</v>
      </c>
      <c r="F15" s="220">
        <v>1.19</v>
      </c>
      <c r="G15" s="220">
        <v>8.8699999999999992</v>
      </c>
      <c r="H15" s="220"/>
      <c r="I15" s="218">
        <v>-145.1</v>
      </c>
      <c r="J15" s="220">
        <v>3.71</v>
      </c>
      <c r="K15" s="218">
        <v>166</v>
      </c>
      <c r="L15" s="220">
        <v>0.03</v>
      </c>
      <c r="M15" s="220" t="str">
        <f t="shared" si="0"/>
        <v>J</v>
      </c>
      <c r="N15" s="220">
        <v>0.44</v>
      </c>
      <c r="O15" s="220" t="str">
        <f t="shared" si="1"/>
        <v>J</v>
      </c>
      <c r="P15" s="137"/>
    </row>
    <row r="16" spans="1:16" s="138" customFormat="1" ht="20.100000000000001" customHeight="1" x14ac:dyDescent="0.2">
      <c r="A16" s="26" t="s">
        <v>974</v>
      </c>
      <c r="B16" s="221">
        <v>41395</v>
      </c>
      <c r="C16" s="219">
        <v>17.64</v>
      </c>
      <c r="D16" s="72">
        <v>0.82899999999999996</v>
      </c>
      <c r="E16" s="72">
        <v>540</v>
      </c>
      <c r="F16" s="220">
        <v>0.81</v>
      </c>
      <c r="G16" s="220">
        <v>8.31</v>
      </c>
      <c r="H16" s="220"/>
      <c r="I16" s="218">
        <v>-311.8</v>
      </c>
      <c r="J16" s="219">
        <v>12.8</v>
      </c>
      <c r="K16" s="218">
        <v>138</v>
      </c>
      <c r="L16" s="220" t="s">
        <v>984</v>
      </c>
      <c r="M16" s="220" t="str">
        <f t="shared" si="0"/>
        <v>U</v>
      </c>
      <c r="N16" s="220">
        <v>8</v>
      </c>
      <c r="O16" s="220" t="str">
        <f t="shared" si="1"/>
        <v>J</v>
      </c>
      <c r="P16" s="137"/>
    </row>
    <row r="17" spans="1:16" s="138" customFormat="1" ht="20.100000000000001" customHeight="1" x14ac:dyDescent="0.2">
      <c r="A17" s="26" t="s">
        <v>975</v>
      </c>
      <c r="B17" s="221">
        <v>41395</v>
      </c>
      <c r="C17" s="219">
        <v>16.66</v>
      </c>
      <c r="D17" s="72">
        <v>0.50600000000000001</v>
      </c>
      <c r="E17" s="72">
        <v>329</v>
      </c>
      <c r="F17" s="220">
        <v>0.68</v>
      </c>
      <c r="G17" s="220">
        <v>9.2100000000000009</v>
      </c>
      <c r="H17" s="220"/>
      <c r="I17" s="218">
        <v>-324.39999999999998</v>
      </c>
      <c r="J17" s="220">
        <v>4.4800000000000004</v>
      </c>
      <c r="K17" s="218">
        <v>114</v>
      </c>
      <c r="L17" s="220" t="s">
        <v>984</v>
      </c>
      <c r="M17" s="220" t="str">
        <f t="shared" si="0"/>
        <v>U</v>
      </c>
      <c r="N17" s="220">
        <v>24.5</v>
      </c>
      <c r="O17" s="220" t="str">
        <f t="shared" si="1"/>
        <v>J</v>
      </c>
      <c r="P17" s="137"/>
    </row>
    <row r="18" spans="1:16" s="138" customFormat="1" ht="20.100000000000001" customHeight="1" x14ac:dyDescent="0.2">
      <c r="A18" s="26" t="s">
        <v>976</v>
      </c>
      <c r="B18" s="221">
        <v>41393</v>
      </c>
      <c r="C18" s="219">
        <v>10.44</v>
      </c>
      <c r="D18" s="72">
        <v>0.45100000000000001</v>
      </c>
      <c r="E18" s="72">
        <v>293</v>
      </c>
      <c r="F18" s="220">
        <v>0.82</v>
      </c>
      <c r="G18" s="220">
        <v>7.83</v>
      </c>
      <c r="H18" s="220"/>
      <c r="I18" s="218">
        <v>131.9</v>
      </c>
      <c r="J18" s="220">
        <v>1.88</v>
      </c>
      <c r="K18" s="218">
        <v>256</v>
      </c>
      <c r="L18" s="220" t="s">
        <v>984</v>
      </c>
      <c r="M18" s="220" t="str">
        <f t="shared" si="0"/>
        <v>U</v>
      </c>
      <c r="N18" s="220" t="s">
        <v>985</v>
      </c>
      <c r="O18" s="220" t="str">
        <f t="shared" si="1"/>
        <v>U</v>
      </c>
      <c r="P18" s="137"/>
    </row>
    <row r="19" spans="1:16" s="138" customFormat="1" ht="20.100000000000001" customHeight="1" x14ac:dyDescent="0.2">
      <c r="A19" s="26" t="s">
        <v>977</v>
      </c>
      <c r="B19" s="221">
        <v>41394</v>
      </c>
      <c r="C19" s="219">
        <v>9.52</v>
      </c>
      <c r="D19" s="72">
        <v>0.32700000000000001</v>
      </c>
      <c r="E19" s="72">
        <v>213</v>
      </c>
      <c r="F19" s="220">
        <v>1.67</v>
      </c>
      <c r="G19" s="220">
        <v>6.82</v>
      </c>
      <c r="H19" s="220"/>
      <c r="I19" s="218">
        <v>54.6</v>
      </c>
      <c r="J19" s="219">
        <v>19.7</v>
      </c>
      <c r="K19" s="218">
        <v>148</v>
      </c>
      <c r="L19" s="220">
        <v>0.3</v>
      </c>
      <c r="M19" s="220" t="str">
        <f t="shared" si="0"/>
        <v>J</v>
      </c>
      <c r="N19" s="220" t="s">
        <v>985</v>
      </c>
      <c r="O19" s="220" t="str">
        <f t="shared" si="1"/>
        <v>U</v>
      </c>
      <c r="P19" s="137"/>
    </row>
    <row r="20" spans="1:16" s="138" customFormat="1" ht="20.100000000000001" customHeight="1" x14ac:dyDescent="0.2">
      <c r="A20" s="26" t="s">
        <v>978</v>
      </c>
      <c r="B20" s="221">
        <v>41395</v>
      </c>
      <c r="C20" s="219">
        <v>9.64</v>
      </c>
      <c r="D20" s="72">
        <v>0.97099999999999997</v>
      </c>
      <c r="E20" s="72">
        <v>631</v>
      </c>
      <c r="F20" s="220">
        <v>2.5299999999999998</v>
      </c>
      <c r="G20" s="220">
        <v>8.32</v>
      </c>
      <c r="H20" s="220"/>
      <c r="I20" s="218">
        <v>-49.2</v>
      </c>
      <c r="J20" s="219">
        <v>50.9</v>
      </c>
      <c r="K20" s="218">
        <f>39*2</f>
        <v>78</v>
      </c>
      <c r="L20" s="220">
        <v>0.33</v>
      </c>
      <c r="M20" s="220" t="str">
        <f t="shared" si="0"/>
        <v>J</v>
      </c>
      <c r="N20" s="220">
        <v>2.9000000000000001E-2</v>
      </c>
      <c r="O20" s="220" t="str">
        <f t="shared" si="1"/>
        <v>J</v>
      </c>
      <c r="P20" s="137"/>
    </row>
    <row r="21" spans="1:16" s="138" customFormat="1" ht="20.100000000000001" customHeight="1" x14ac:dyDescent="0.2">
      <c r="A21" s="26" t="s">
        <v>979</v>
      </c>
      <c r="B21" s="221">
        <v>41393</v>
      </c>
      <c r="C21" s="219">
        <v>15.08</v>
      </c>
      <c r="D21" s="228">
        <v>1.8939999999999999</v>
      </c>
      <c r="E21" s="72">
        <f>1.231*1000</f>
        <v>1231</v>
      </c>
      <c r="F21" s="220">
        <v>0.89</v>
      </c>
      <c r="G21" s="220">
        <v>8.2200000000000006</v>
      </c>
      <c r="H21" s="220"/>
      <c r="I21" s="218">
        <v>-233.6</v>
      </c>
      <c r="J21" s="220">
        <v>3.39</v>
      </c>
      <c r="K21" s="218">
        <f>((468*2)+(478*2))/2</f>
        <v>946</v>
      </c>
      <c r="L21" s="220">
        <v>0.125</v>
      </c>
      <c r="M21" s="220" t="str">
        <f t="shared" si="0"/>
        <v>J</v>
      </c>
      <c r="N21" s="220" t="s">
        <v>985</v>
      </c>
      <c r="O21" s="220" t="str">
        <f t="shared" si="1"/>
        <v>U</v>
      </c>
      <c r="P21" s="137"/>
    </row>
    <row r="22" spans="1:16" s="138" customFormat="1" ht="20.100000000000001" customHeight="1" x14ac:dyDescent="0.2">
      <c r="A22" s="26" t="s">
        <v>980</v>
      </c>
      <c r="B22" s="221">
        <v>41393</v>
      </c>
      <c r="C22" s="219">
        <v>14.42</v>
      </c>
      <c r="D22" s="228">
        <v>1.125</v>
      </c>
      <c r="E22" s="218">
        <v>730</v>
      </c>
      <c r="F22" s="220">
        <v>0.37</v>
      </c>
      <c r="G22" s="220">
        <v>7.69</v>
      </c>
      <c r="H22" s="220"/>
      <c r="I22" s="218">
        <v>-210.7</v>
      </c>
      <c r="J22" s="219">
        <v>12.3</v>
      </c>
      <c r="K22" s="218">
        <f>298*2</f>
        <v>596</v>
      </c>
      <c r="L22" s="220">
        <v>0.31</v>
      </c>
      <c r="M22" s="220" t="str">
        <f t="shared" si="0"/>
        <v>J</v>
      </c>
      <c r="N22" s="220" t="s">
        <v>985</v>
      </c>
      <c r="O22" s="220" t="str">
        <f t="shared" si="1"/>
        <v>U</v>
      </c>
      <c r="P22" s="137"/>
    </row>
    <row r="23" spans="1:16" s="138" customFormat="1" ht="20.100000000000001" customHeight="1" x14ac:dyDescent="0.2">
      <c r="A23" s="26" t="s">
        <v>981</v>
      </c>
      <c r="B23" s="221">
        <v>41394</v>
      </c>
      <c r="C23" s="219">
        <v>18.170000000000002</v>
      </c>
      <c r="D23" s="72">
        <v>1.2330000000000001</v>
      </c>
      <c r="E23" s="72">
        <v>801</v>
      </c>
      <c r="F23" s="220">
        <v>6.6</v>
      </c>
      <c r="G23" s="220">
        <v>8.66</v>
      </c>
      <c r="H23" s="220"/>
      <c r="I23" s="218">
        <v>60.7</v>
      </c>
      <c r="J23" s="220">
        <v>9.4700000000000006</v>
      </c>
      <c r="K23" s="218">
        <v>659</v>
      </c>
      <c r="L23" s="220">
        <v>0.14000000000000001</v>
      </c>
      <c r="M23" s="220" t="str">
        <f t="shared" si="0"/>
        <v>J</v>
      </c>
      <c r="N23" s="220">
        <v>1.7000000000000001E-2</v>
      </c>
      <c r="O23" s="220" t="str">
        <f t="shared" si="1"/>
        <v>J</v>
      </c>
      <c r="P23" s="137"/>
    </row>
    <row r="24" spans="1:16" s="138" customFormat="1" ht="20.100000000000001" customHeight="1" x14ac:dyDescent="0.2">
      <c r="A24" s="26" t="s">
        <v>1063</v>
      </c>
      <c r="B24" s="221">
        <v>41394</v>
      </c>
      <c r="C24" s="219">
        <v>18.170000000000002</v>
      </c>
      <c r="D24" s="72">
        <v>1.2330000000000001</v>
      </c>
      <c r="E24" s="72">
        <v>801</v>
      </c>
      <c r="F24" s="220">
        <v>6.6</v>
      </c>
      <c r="G24" s="220">
        <v>8.66</v>
      </c>
      <c r="H24" s="220"/>
      <c r="I24" s="218">
        <v>60.7</v>
      </c>
      <c r="J24" s="220">
        <v>9.4700000000000006</v>
      </c>
      <c r="K24" s="218">
        <v>659</v>
      </c>
      <c r="L24" s="220">
        <v>0.14000000000000001</v>
      </c>
      <c r="M24" s="220" t="str">
        <f t="shared" si="0"/>
        <v>J</v>
      </c>
      <c r="N24" s="220">
        <v>1.7000000000000001E-2</v>
      </c>
      <c r="O24" s="220" t="str">
        <f t="shared" si="1"/>
        <v>J</v>
      </c>
      <c r="P24" s="137"/>
    </row>
    <row r="25" spans="1:16" s="138" customFormat="1" ht="20.100000000000001" customHeight="1" x14ac:dyDescent="0.2">
      <c r="A25" s="26" t="s">
        <v>982</v>
      </c>
      <c r="B25" s="221">
        <v>41394</v>
      </c>
      <c r="C25" s="219">
        <v>13.53</v>
      </c>
      <c r="D25" s="72">
        <v>1.4890000000000001</v>
      </c>
      <c r="E25" s="72">
        <v>968</v>
      </c>
      <c r="F25" s="220">
        <v>4.91</v>
      </c>
      <c r="G25" s="220">
        <v>7.9</v>
      </c>
      <c r="H25" s="220"/>
      <c r="I25" s="218">
        <v>65.400000000000006</v>
      </c>
      <c r="J25" s="220">
        <v>2.86</v>
      </c>
      <c r="K25" s="218">
        <v>772</v>
      </c>
      <c r="L25" s="220">
        <v>0.05</v>
      </c>
      <c r="M25" s="220" t="str">
        <f t="shared" si="0"/>
        <v>J</v>
      </c>
      <c r="N25" s="220" t="s">
        <v>985</v>
      </c>
      <c r="O25" s="220" t="str">
        <f t="shared" si="1"/>
        <v>U</v>
      </c>
      <c r="P25" s="137"/>
    </row>
    <row r="26" spans="1:16" s="138" customFormat="1" ht="20.100000000000001" customHeight="1" x14ac:dyDescent="0.2">
      <c r="A26" s="26" t="s">
        <v>983</v>
      </c>
      <c r="B26" s="221">
        <v>41394</v>
      </c>
      <c r="C26" s="219">
        <v>22.41</v>
      </c>
      <c r="D26" s="228">
        <v>1.135</v>
      </c>
      <c r="E26" s="218">
        <v>738</v>
      </c>
      <c r="F26" s="220">
        <v>0.4</v>
      </c>
      <c r="G26" s="220">
        <v>8.1999999999999993</v>
      </c>
      <c r="H26" s="220"/>
      <c r="I26" s="218">
        <v>-294.39999999999998</v>
      </c>
      <c r="J26" s="220">
        <v>1.17</v>
      </c>
      <c r="K26" s="218">
        <v>694</v>
      </c>
      <c r="L26" s="220">
        <v>5.5E-2</v>
      </c>
      <c r="M26" s="220" t="str">
        <f t="shared" si="0"/>
        <v>J</v>
      </c>
      <c r="N26" s="220">
        <v>2.7E-2</v>
      </c>
      <c r="O26" s="220" t="str">
        <f t="shared" si="1"/>
        <v>J</v>
      </c>
      <c r="P26" s="137"/>
    </row>
    <row r="27" spans="1:16" s="5" customFormat="1" ht="18" customHeight="1" x14ac:dyDescent="0.2">
      <c r="A27" s="83"/>
      <c r="B27" s="84"/>
      <c r="C27" s="85"/>
      <c r="D27" s="86"/>
      <c r="E27" s="87"/>
      <c r="F27" s="85"/>
      <c r="G27" s="85"/>
      <c r="H27" s="85"/>
      <c r="I27" s="87"/>
      <c r="J27" s="85"/>
      <c r="K27" s="87"/>
      <c r="L27" s="85"/>
      <c r="M27" s="85"/>
      <c r="N27" s="85"/>
      <c r="O27" s="88"/>
    </row>
    <row r="28" spans="1:16" ht="18" customHeight="1" x14ac:dyDescent="0.2">
      <c r="B28" s="74" t="s">
        <v>957</v>
      </c>
    </row>
    <row r="29" spans="1:16" ht="18" customHeight="1" x14ac:dyDescent="0.2">
      <c r="B29" s="75" t="s">
        <v>918</v>
      </c>
    </row>
    <row r="30" spans="1:16" ht="18" customHeight="1" x14ac:dyDescent="0.2">
      <c r="B30" s="172" t="s">
        <v>1093</v>
      </c>
    </row>
    <row r="31" spans="1:16" ht="18" customHeight="1" x14ac:dyDescent="0.2"/>
    <row r="32" spans="1:16" ht="18" customHeight="1" x14ac:dyDescent="0.2"/>
    <row r="33" ht="18" customHeight="1" x14ac:dyDescent="0.2"/>
    <row r="34" ht="18" customHeight="1" x14ac:dyDescent="0.2"/>
    <row r="35" ht="18" customHeight="1" x14ac:dyDescent="0.2"/>
    <row r="36" ht="18" customHeight="1" x14ac:dyDescent="0.2"/>
    <row r="37" ht="18" customHeight="1" x14ac:dyDescent="0.2"/>
  </sheetData>
  <printOptions horizontalCentered="1"/>
  <pageMargins left="0.7" right="0.7" top="0.75" bottom="0.75" header="0.3" footer="0.3"/>
  <pageSetup scale="54" orientation="portrait" r:id="rId1"/>
  <headerFooter scaleWithDoc="0">
    <oddHeader>&amp;CRaton Basin, CO - April/May 2013</oddHeader>
    <oddFooter>&amp;LField Parameters&amp;CFINAL&amp;R&amp;P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8"/>
  <sheetViews>
    <sheetView zoomScaleNormal="100" workbookViewId="0">
      <selection activeCell="I38" sqref="I38"/>
    </sheetView>
  </sheetViews>
  <sheetFormatPr defaultRowHeight="12.75" x14ac:dyDescent="0.2"/>
  <cols>
    <col min="1" max="1" width="20" style="141" bestFit="1" customWidth="1"/>
    <col min="2" max="2" width="12.42578125" style="140" customWidth="1"/>
    <col min="3" max="3" width="10.28515625" style="140" customWidth="1"/>
    <col min="4" max="19" width="10.7109375" style="140" customWidth="1"/>
    <col min="20" max="16384" width="9.140625" style="140"/>
  </cols>
  <sheetData>
    <row r="1" spans="1:19" s="133" customFormat="1" ht="39" x14ac:dyDescent="0.25">
      <c r="A1" s="229" t="s">
        <v>0</v>
      </c>
      <c r="B1" s="230" t="s">
        <v>737</v>
      </c>
      <c r="C1" s="230" t="s">
        <v>2</v>
      </c>
      <c r="D1" s="230" t="s">
        <v>3</v>
      </c>
      <c r="E1" s="230" t="s">
        <v>127</v>
      </c>
      <c r="F1" s="230" t="s">
        <v>4</v>
      </c>
      <c r="G1" s="230" t="s">
        <v>252</v>
      </c>
      <c r="H1" s="231" t="s">
        <v>1106</v>
      </c>
      <c r="I1" s="231" t="s">
        <v>1107</v>
      </c>
      <c r="J1" s="232" t="s">
        <v>1108</v>
      </c>
      <c r="K1" s="232" t="s">
        <v>1109</v>
      </c>
      <c r="L1" s="230" t="s">
        <v>6</v>
      </c>
      <c r="M1" s="230" t="s">
        <v>770</v>
      </c>
      <c r="N1" s="230" t="s">
        <v>7</v>
      </c>
      <c r="O1" s="230" t="s">
        <v>771</v>
      </c>
      <c r="P1" s="230" t="s">
        <v>1110</v>
      </c>
      <c r="Q1" s="230" t="s">
        <v>1111</v>
      </c>
      <c r="R1" s="230" t="s">
        <v>8</v>
      </c>
      <c r="S1" s="230" t="s">
        <v>772</v>
      </c>
    </row>
    <row r="2" spans="1:19" s="102" customFormat="1" ht="20.100000000000001" customHeight="1" x14ac:dyDescent="0.2">
      <c r="A2" s="233" t="s">
        <v>266</v>
      </c>
      <c r="B2" s="234"/>
      <c r="C2" s="234" t="s">
        <v>9</v>
      </c>
      <c r="D2" s="235" t="s">
        <v>10</v>
      </c>
      <c r="E2" s="235"/>
      <c r="F2" s="235" t="s">
        <v>10</v>
      </c>
      <c r="G2" s="234"/>
      <c r="H2" s="236" t="s">
        <v>10</v>
      </c>
      <c r="I2" s="236"/>
      <c r="J2" s="237" t="s">
        <v>10</v>
      </c>
      <c r="K2" s="238"/>
      <c r="L2" s="92" t="s">
        <v>10</v>
      </c>
      <c r="M2" s="234"/>
      <c r="N2" s="92" t="s">
        <v>10</v>
      </c>
      <c r="O2" s="234"/>
      <c r="P2" s="92" t="s">
        <v>10</v>
      </c>
      <c r="Q2" s="234"/>
      <c r="R2" s="92" t="s">
        <v>10</v>
      </c>
      <c r="S2" s="239"/>
    </row>
    <row r="3" spans="1:19" s="77" customFormat="1" ht="20.100000000000001" customHeight="1" x14ac:dyDescent="0.2">
      <c r="A3" s="233" t="s">
        <v>841</v>
      </c>
      <c r="B3" s="234"/>
      <c r="C3" s="234"/>
      <c r="D3" s="240">
        <v>4.9000000000000002E-2</v>
      </c>
      <c r="E3" s="234"/>
      <c r="F3" s="241">
        <v>0.04</v>
      </c>
      <c r="G3" s="234"/>
      <c r="H3" s="220">
        <v>8.9999999999999993E-3</v>
      </c>
      <c r="I3" s="242"/>
      <c r="J3" s="160">
        <v>1.9E-2</v>
      </c>
      <c r="K3" s="238"/>
      <c r="L3" s="92">
        <v>0.17</v>
      </c>
      <c r="M3" s="92"/>
      <c r="N3" s="72">
        <v>0.13</v>
      </c>
      <c r="O3" s="72"/>
      <c r="P3" s="72">
        <v>0.16</v>
      </c>
      <c r="Q3" s="72"/>
      <c r="R3" s="120">
        <v>0.05</v>
      </c>
      <c r="S3" s="73"/>
    </row>
    <row r="4" spans="1:19" s="77" customFormat="1" ht="20.100000000000001" customHeight="1" x14ac:dyDescent="0.2">
      <c r="A4" s="233" t="s">
        <v>121</v>
      </c>
      <c r="B4" s="234"/>
      <c r="C4" s="234"/>
      <c r="D4" s="240">
        <v>0.5</v>
      </c>
      <c r="E4" s="234"/>
      <c r="F4" s="241">
        <v>5</v>
      </c>
      <c r="G4" s="234"/>
      <c r="H4" s="220">
        <v>0.1</v>
      </c>
      <c r="I4" s="242"/>
      <c r="J4" s="160">
        <v>0.1</v>
      </c>
      <c r="K4" s="238"/>
      <c r="L4" s="243">
        <v>1</v>
      </c>
      <c r="M4" s="92"/>
      <c r="N4" s="160">
        <v>1</v>
      </c>
      <c r="O4" s="72"/>
      <c r="P4" s="160">
        <v>1</v>
      </c>
      <c r="Q4" s="72"/>
      <c r="R4" s="160">
        <v>0.2</v>
      </c>
      <c r="S4" s="73"/>
    </row>
    <row r="5" spans="1:19" s="77" customFormat="1" ht="20.100000000000001" customHeight="1" x14ac:dyDescent="0.2">
      <c r="A5" s="26" t="s">
        <v>964</v>
      </c>
      <c r="B5" s="244">
        <v>41393</v>
      </c>
      <c r="C5" s="245">
        <v>1</v>
      </c>
      <c r="D5" s="246">
        <v>1.48</v>
      </c>
      <c r="E5" s="246" t="s">
        <v>1049</v>
      </c>
      <c r="F5" s="247">
        <v>38.700000000000003</v>
      </c>
      <c r="G5" s="247" t="s">
        <v>1049</v>
      </c>
      <c r="H5" s="220" t="s">
        <v>1047</v>
      </c>
      <c r="I5" s="72" t="s">
        <v>669</v>
      </c>
      <c r="J5" s="160">
        <v>8.7999999999999995E-2</v>
      </c>
      <c r="K5" s="120" t="s">
        <v>871</v>
      </c>
      <c r="L5" s="160">
        <v>0.36099999999999999</v>
      </c>
      <c r="M5" s="120" t="s">
        <v>871</v>
      </c>
      <c r="N5" s="160">
        <v>4.5</v>
      </c>
      <c r="O5" s="120" t="s">
        <v>1049</v>
      </c>
      <c r="P5" s="120">
        <v>94.6</v>
      </c>
      <c r="Q5" s="120" t="s">
        <v>1049</v>
      </c>
      <c r="R5" s="160">
        <v>0.441</v>
      </c>
      <c r="S5" s="120" t="s">
        <v>1049</v>
      </c>
    </row>
    <row r="6" spans="1:19" s="77" customFormat="1" ht="20.100000000000001" customHeight="1" x14ac:dyDescent="0.2">
      <c r="A6" s="26" t="s">
        <v>1061</v>
      </c>
      <c r="B6" s="244">
        <v>41393</v>
      </c>
      <c r="C6" s="245">
        <v>1</v>
      </c>
      <c r="D6" s="246">
        <v>1.44</v>
      </c>
      <c r="E6" s="246" t="s">
        <v>1049</v>
      </c>
      <c r="F6" s="247">
        <v>39.4</v>
      </c>
      <c r="G6" s="247" t="s">
        <v>1049</v>
      </c>
      <c r="H6" s="220" t="s">
        <v>1047</v>
      </c>
      <c r="I6" s="72" t="s">
        <v>669</v>
      </c>
      <c r="J6" s="160">
        <v>8.5999999999999993E-2</v>
      </c>
      <c r="K6" s="120" t="s">
        <v>871</v>
      </c>
      <c r="L6" s="120">
        <v>0.35</v>
      </c>
      <c r="M6" s="120" t="s">
        <v>871</v>
      </c>
      <c r="N6" s="120">
        <v>4.6399999999999997</v>
      </c>
      <c r="O6" s="120" t="s">
        <v>1049</v>
      </c>
      <c r="P6" s="120">
        <v>97.1</v>
      </c>
      <c r="Q6" s="120" t="s">
        <v>1049</v>
      </c>
      <c r="R6" s="120">
        <v>0.41</v>
      </c>
      <c r="S6" s="120" t="s">
        <v>1049</v>
      </c>
    </row>
    <row r="7" spans="1:19" s="77" customFormat="1" ht="20.100000000000001" customHeight="1" x14ac:dyDescent="0.2">
      <c r="A7" s="26" t="s">
        <v>965</v>
      </c>
      <c r="B7" s="248">
        <v>41394</v>
      </c>
      <c r="C7" s="245">
        <v>2</v>
      </c>
      <c r="D7" s="249">
        <v>0.71299999999999997</v>
      </c>
      <c r="E7" s="246" t="s">
        <v>1049</v>
      </c>
      <c r="F7" s="247">
        <v>36.700000000000003</v>
      </c>
      <c r="G7" s="247" t="s">
        <v>1049</v>
      </c>
      <c r="H7" s="220" t="s">
        <v>1047</v>
      </c>
      <c r="I7" s="72" t="s">
        <v>669</v>
      </c>
      <c r="J7" s="120" t="s">
        <v>1047</v>
      </c>
      <c r="K7" s="120" t="s">
        <v>669</v>
      </c>
      <c r="L7" s="120" t="s">
        <v>1050</v>
      </c>
      <c r="M7" s="120" t="s">
        <v>669</v>
      </c>
      <c r="N7" s="120">
        <v>9.94</v>
      </c>
      <c r="O7" s="120" t="s">
        <v>1049</v>
      </c>
      <c r="P7" s="120">
        <v>56.5</v>
      </c>
      <c r="Q7" s="120" t="s">
        <v>1049</v>
      </c>
      <c r="R7" s="120">
        <v>2.48</v>
      </c>
      <c r="S7" s="250" t="s">
        <v>1049</v>
      </c>
    </row>
    <row r="8" spans="1:19" s="103" customFormat="1" ht="20.100000000000001" customHeight="1" x14ac:dyDescent="0.2">
      <c r="A8" s="26" t="s">
        <v>966</v>
      </c>
      <c r="B8" s="244">
        <v>41395</v>
      </c>
      <c r="C8" s="219">
        <v>1.5</v>
      </c>
      <c r="D8" s="246">
        <v>3.42</v>
      </c>
      <c r="E8" s="246" t="s">
        <v>1049</v>
      </c>
      <c r="F8" s="247">
        <v>30.5</v>
      </c>
      <c r="G8" s="251" t="s">
        <v>1049</v>
      </c>
      <c r="H8" s="220" t="s">
        <v>1047</v>
      </c>
      <c r="I8" s="72" t="s">
        <v>669</v>
      </c>
      <c r="J8" s="120" t="s">
        <v>1047</v>
      </c>
      <c r="K8" s="120" t="s">
        <v>669</v>
      </c>
      <c r="L8" s="120" t="s">
        <v>1051</v>
      </c>
      <c r="M8" s="120" t="s">
        <v>669</v>
      </c>
      <c r="N8" s="120">
        <v>160</v>
      </c>
      <c r="O8" s="250" t="s">
        <v>1049</v>
      </c>
      <c r="P8" s="160">
        <v>0.56399999999999995</v>
      </c>
      <c r="Q8" s="120" t="s">
        <v>871</v>
      </c>
      <c r="R8" s="120">
        <v>8.2899999999999991</v>
      </c>
      <c r="S8" s="120" t="s">
        <v>1049</v>
      </c>
    </row>
    <row r="9" spans="1:19" s="103" customFormat="1" ht="20.100000000000001" customHeight="1" x14ac:dyDescent="0.2">
      <c r="A9" s="26" t="s">
        <v>967</v>
      </c>
      <c r="B9" s="244">
        <v>41393</v>
      </c>
      <c r="C9" s="219">
        <v>0.7</v>
      </c>
      <c r="D9" s="246">
        <v>1.1499999999999999</v>
      </c>
      <c r="E9" s="246" t="s">
        <v>1049</v>
      </c>
      <c r="F9" s="252">
        <v>37</v>
      </c>
      <c r="G9" s="247" t="s">
        <v>1049</v>
      </c>
      <c r="H9" s="220" t="s">
        <v>1047</v>
      </c>
      <c r="I9" s="72" t="s">
        <v>669</v>
      </c>
      <c r="J9" s="120" t="s">
        <v>1047</v>
      </c>
      <c r="K9" s="120" t="s">
        <v>669</v>
      </c>
      <c r="L9" s="120" t="s">
        <v>1050</v>
      </c>
      <c r="M9" s="120" t="s">
        <v>669</v>
      </c>
      <c r="N9" s="120">
        <v>9.5399999999999991</v>
      </c>
      <c r="O9" s="120" t="s">
        <v>1049</v>
      </c>
      <c r="P9" s="120">
        <v>62.3</v>
      </c>
      <c r="Q9" s="120" t="s">
        <v>1049</v>
      </c>
      <c r="R9" s="120">
        <v>1.03</v>
      </c>
      <c r="S9" s="120" t="s">
        <v>1049</v>
      </c>
    </row>
    <row r="10" spans="1:19" s="103" customFormat="1" ht="20.100000000000001" customHeight="1" x14ac:dyDescent="0.2">
      <c r="A10" s="26" t="s">
        <v>1062</v>
      </c>
      <c r="B10" s="244">
        <v>41393</v>
      </c>
      <c r="C10" s="219">
        <v>0.9</v>
      </c>
      <c r="D10" s="246">
        <v>1.1499999999999999</v>
      </c>
      <c r="E10" s="246" t="s">
        <v>1049</v>
      </c>
      <c r="F10" s="247">
        <v>36.5</v>
      </c>
      <c r="G10" s="247" t="s">
        <v>1049</v>
      </c>
      <c r="H10" s="220" t="s">
        <v>1047</v>
      </c>
      <c r="I10" s="72" t="s">
        <v>669</v>
      </c>
      <c r="J10" s="120" t="s">
        <v>1047</v>
      </c>
      <c r="K10" s="120" t="s">
        <v>669</v>
      </c>
      <c r="L10" s="120" t="s">
        <v>1050</v>
      </c>
      <c r="M10" s="120" t="s">
        <v>669</v>
      </c>
      <c r="N10" s="160">
        <v>9.5</v>
      </c>
      <c r="O10" s="120" t="s">
        <v>1049</v>
      </c>
      <c r="P10" s="120">
        <v>62.3</v>
      </c>
      <c r="Q10" s="120" t="s">
        <v>1049</v>
      </c>
      <c r="R10" s="120">
        <v>1.04</v>
      </c>
      <c r="S10" s="120" t="s">
        <v>1049</v>
      </c>
    </row>
    <row r="11" spans="1:19" s="103" customFormat="1" ht="20.100000000000001" customHeight="1" x14ac:dyDescent="0.2">
      <c r="A11" s="26" t="s">
        <v>968</v>
      </c>
      <c r="B11" s="248">
        <v>41394</v>
      </c>
      <c r="C11" s="219">
        <v>13.2</v>
      </c>
      <c r="D11" s="249">
        <v>0.92100000000000004</v>
      </c>
      <c r="E11" s="246" t="s">
        <v>1049</v>
      </c>
      <c r="F11" s="247">
        <v>41.6</v>
      </c>
      <c r="G11" s="247" t="s">
        <v>1049</v>
      </c>
      <c r="H11" s="220">
        <v>0.16900000000000001</v>
      </c>
      <c r="I11" s="72" t="s">
        <v>1049</v>
      </c>
      <c r="J11" s="120" t="s">
        <v>1047</v>
      </c>
      <c r="K11" s="120" t="s">
        <v>669</v>
      </c>
      <c r="L11" s="160">
        <v>0.36799999999999999</v>
      </c>
      <c r="M11" s="120" t="s">
        <v>871</v>
      </c>
      <c r="N11" s="120">
        <v>7.15</v>
      </c>
      <c r="O11" s="120" t="s">
        <v>1049</v>
      </c>
      <c r="P11" s="120">
        <v>66.3</v>
      </c>
      <c r="Q11" s="120" t="s">
        <v>1049</v>
      </c>
      <c r="R11" s="160">
        <v>0.23599999999999999</v>
      </c>
      <c r="S11" s="120" t="s">
        <v>1049</v>
      </c>
    </row>
    <row r="12" spans="1:19" s="103" customFormat="1" ht="20.100000000000001" customHeight="1" x14ac:dyDescent="0.2">
      <c r="A12" s="26" t="s">
        <v>969</v>
      </c>
      <c r="B12" s="248">
        <v>41394</v>
      </c>
      <c r="C12" s="219">
        <v>1.8</v>
      </c>
      <c r="D12" s="249">
        <v>0.64300000000000002</v>
      </c>
      <c r="E12" s="246" t="s">
        <v>1049</v>
      </c>
      <c r="F12" s="247">
        <v>38.799999999999997</v>
      </c>
      <c r="G12" s="247" t="s">
        <v>1049</v>
      </c>
      <c r="H12" s="220" t="s">
        <v>1047</v>
      </c>
      <c r="I12" s="72" t="s">
        <v>669</v>
      </c>
      <c r="J12" s="120">
        <v>0.09</v>
      </c>
      <c r="K12" s="120" t="s">
        <v>871</v>
      </c>
      <c r="L12" s="120" t="s">
        <v>1050</v>
      </c>
      <c r="M12" s="120" t="s">
        <v>669</v>
      </c>
      <c r="N12" s="120">
        <v>7.07</v>
      </c>
      <c r="O12" s="120" t="s">
        <v>1049</v>
      </c>
      <c r="P12" s="120">
        <v>42.5</v>
      </c>
      <c r="Q12" s="120" t="s">
        <v>1049</v>
      </c>
      <c r="R12" s="120">
        <v>0.71</v>
      </c>
      <c r="S12" s="120" t="s">
        <v>1049</v>
      </c>
    </row>
    <row r="13" spans="1:19" s="103" customFormat="1" ht="20.100000000000001" customHeight="1" x14ac:dyDescent="0.2">
      <c r="A13" s="26" t="s">
        <v>970</v>
      </c>
      <c r="B13" s="244">
        <v>41393</v>
      </c>
      <c r="C13" s="219">
        <v>0.1</v>
      </c>
      <c r="D13" s="246" t="s">
        <v>1052</v>
      </c>
      <c r="E13" s="246" t="s">
        <v>669</v>
      </c>
      <c r="F13" s="247">
        <v>49.8</v>
      </c>
      <c r="G13" s="247" t="s">
        <v>1049</v>
      </c>
      <c r="H13" s="220" t="s">
        <v>1047</v>
      </c>
      <c r="I13" s="72" t="s">
        <v>669</v>
      </c>
      <c r="J13" s="120" t="s">
        <v>1047</v>
      </c>
      <c r="K13" s="120" t="s">
        <v>669</v>
      </c>
      <c r="L13" s="120" t="s">
        <v>1050</v>
      </c>
      <c r="M13" s="120" t="s">
        <v>669</v>
      </c>
      <c r="N13" s="120">
        <v>6.89</v>
      </c>
      <c r="O13" s="120" t="s">
        <v>1049</v>
      </c>
      <c r="P13" s="120">
        <v>48.3</v>
      </c>
      <c r="Q13" s="120" t="s">
        <v>1049</v>
      </c>
      <c r="R13" s="160">
        <v>0.57499999999999996</v>
      </c>
      <c r="S13" s="120" t="s">
        <v>1049</v>
      </c>
    </row>
    <row r="14" spans="1:19" s="103" customFormat="1" ht="20.100000000000001" customHeight="1" x14ac:dyDescent="0.2">
      <c r="A14" s="26" t="s">
        <v>971</v>
      </c>
      <c r="B14" s="244">
        <v>41396</v>
      </c>
      <c r="C14" s="219">
        <v>2.1</v>
      </c>
      <c r="D14" s="246">
        <v>1.05</v>
      </c>
      <c r="E14" s="246" t="s">
        <v>1049</v>
      </c>
      <c r="F14" s="247">
        <v>40.700000000000003</v>
      </c>
      <c r="G14" s="247" t="s">
        <v>1049</v>
      </c>
      <c r="H14" s="220" t="s">
        <v>1047</v>
      </c>
      <c r="I14" s="72" t="s">
        <v>669</v>
      </c>
      <c r="J14" s="120" t="s">
        <v>1047</v>
      </c>
      <c r="K14" s="120" t="s">
        <v>669</v>
      </c>
      <c r="L14" s="120" t="s">
        <v>1050</v>
      </c>
      <c r="M14" s="120" t="s">
        <v>669</v>
      </c>
      <c r="N14" s="120">
        <v>12.2</v>
      </c>
      <c r="O14" s="120" t="s">
        <v>1049</v>
      </c>
      <c r="P14" s="120">
        <v>65.5</v>
      </c>
      <c r="Q14" s="120" t="s">
        <v>1049</v>
      </c>
      <c r="R14" s="160">
        <v>1.6</v>
      </c>
      <c r="S14" s="120" t="s">
        <v>1049</v>
      </c>
    </row>
    <row r="15" spans="1:19" s="103" customFormat="1" ht="20.100000000000001" customHeight="1" x14ac:dyDescent="0.2">
      <c r="A15" s="26" t="s">
        <v>972</v>
      </c>
      <c r="B15" s="244">
        <v>41395</v>
      </c>
      <c r="C15" s="219">
        <v>1.5</v>
      </c>
      <c r="D15" s="249">
        <v>0.67500000000000004</v>
      </c>
      <c r="E15" s="246" t="s">
        <v>1049</v>
      </c>
      <c r="F15" s="247">
        <v>43.9</v>
      </c>
      <c r="G15" s="247" t="s">
        <v>1049</v>
      </c>
      <c r="H15" s="220" t="s">
        <v>1047</v>
      </c>
      <c r="I15" s="72" t="s">
        <v>669</v>
      </c>
      <c r="J15" s="160">
        <v>0.10100000000000001</v>
      </c>
      <c r="K15" s="120" t="s">
        <v>1049</v>
      </c>
      <c r="L15" s="120" t="s">
        <v>1050</v>
      </c>
      <c r="M15" s="120" t="s">
        <v>669</v>
      </c>
      <c r="N15" s="120">
        <v>8.66</v>
      </c>
      <c r="O15" s="120" t="s">
        <v>1049</v>
      </c>
      <c r="P15" s="120">
        <v>62.7</v>
      </c>
      <c r="Q15" s="120" t="s">
        <v>1049</v>
      </c>
      <c r="R15" s="120">
        <v>1.49</v>
      </c>
      <c r="S15" s="120" t="s">
        <v>1049</v>
      </c>
    </row>
    <row r="16" spans="1:19" s="103" customFormat="1" ht="20.100000000000001" customHeight="1" x14ac:dyDescent="0.2">
      <c r="A16" s="26" t="s">
        <v>973</v>
      </c>
      <c r="B16" s="244">
        <v>41395</v>
      </c>
      <c r="C16" s="219">
        <v>0.5</v>
      </c>
      <c r="D16" s="246">
        <v>1.17</v>
      </c>
      <c r="E16" s="246" t="s">
        <v>1049</v>
      </c>
      <c r="F16" s="247">
        <v>32.299999999999997</v>
      </c>
      <c r="G16" s="247" t="s">
        <v>1049</v>
      </c>
      <c r="H16" s="220" t="s">
        <v>1047</v>
      </c>
      <c r="I16" s="72" t="s">
        <v>669</v>
      </c>
      <c r="J16" s="120" t="s">
        <v>1047</v>
      </c>
      <c r="K16" s="120" t="s">
        <v>669</v>
      </c>
      <c r="L16" s="120" t="s">
        <v>1050</v>
      </c>
      <c r="M16" s="120" t="s">
        <v>669</v>
      </c>
      <c r="N16" s="158">
        <v>33</v>
      </c>
      <c r="O16" s="250" t="s">
        <v>1049</v>
      </c>
      <c r="P16" s="120">
        <v>118</v>
      </c>
      <c r="Q16" s="120" t="s">
        <v>1049</v>
      </c>
      <c r="R16" s="120">
        <v>3.98</v>
      </c>
      <c r="S16" s="250" t="s">
        <v>1049</v>
      </c>
    </row>
    <row r="17" spans="1:19" s="103" customFormat="1" ht="20.100000000000001" customHeight="1" x14ac:dyDescent="0.2">
      <c r="A17" s="26" t="s">
        <v>974</v>
      </c>
      <c r="B17" s="221">
        <v>41395</v>
      </c>
      <c r="C17" s="219">
        <v>1.9</v>
      </c>
      <c r="D17" s="246">
        <v>1.07</v>
      </c>
      <c r="E17" s="246" t="s">
        <v>1049</v>
      </c>
      <c r="F17" s="247">
        <v>29.7</v>
      </c>
      <c r="G17" s="247" t="s">
        <v>1049</v>
      </c>
      <c r="H17" s="220" t="s">
        <v>1047</v>
      </c>
      <c r="I17" s="72" t="s">
        <v>669</v>
      </c>
      <c r="J17" s="160">
        <v>0.02</v>
      </c>
      <c r="K17" s="120" t="s">
        <v>871</v>
      </c>
      <c r="L17" s="160">
        <v>0.26100000000000001</v>
      </c>
      <c r="M17" s="120" t="s">
        <v>871</v>
      </c>
      <c r="N17" s="120">
        <v>27.2</v>
      </c>
      <c r="O17" s="120" t="s">
        <v>1049</v>
      </c>
      <c r="P17" s="120">
        <v>224</v>
      </c>
      <c r="Q17" s="120" t="s">
        <v>1049</v>
      </c>
      <c r="R17" s="120">
        <v>6.06</v>
      </c>
      <c r="S17" s="120" t="s">
        <v>1049</v>
      </c>
    </row>
    <row r="18" spans="1:19" s="103" customFormat="1" ht="20.100000000000001" customHeight="1" x14ac:dyDescent="0.2">
      <c r="A18" s="26" t="s">
        <v>975</v>
      </c>
      <c r="B18" s="244">
        <v>41395</v>
      </c>
      <c r="C18" s="219">
        <v>1.9</v>
      </c>
      <c r="D18" s="249">
        <v>0.71899999999999997</v>
      </c>
      <c r="E18" s="246" t="s">
        <v>1049</v>
      </c>
      <c r="F18" s="247">
        <v>20.100000000000001</v>
      </c>
      <c r="G18" s="247" t="s">
        <v>1049</v>
      </c>
      <c r="H18" s="220" t="s">
        <v>1047</v>
      </c>
      <c r="I18" s="72" t="s">
        <v>669</v>
      </c>
      <c r="J18" s="160">
        <v>4.2999999999999997E-2</v>
      </c>
      <c r="K18" s="120" t="s">
        <v>871</v>
      </c>
      <c r="L18" s="120" t="s">
        <v>1050</v>
      </c>
      <c r="M18" s="120" t="s">
        <v>669</v>
      </c>
      <c r="N18" s="120">
        <v>12.7</v>
      </c>
      <c r="O18" s="120" t="s">
        <v>1049</v>
      </c>
      <c r="P18" s="120">
        <v>110</v>
      </c>
      <c r="Q18" s="120" t="s">
        <v>1049</v>
      </c>
      <c r="R18" s="120">
        <v>5.55</v>
      </c>
      <c r="S18" s="120" t="s">
        <v>1049</v>
      </c>
    </row>
    <row r="19" spans="1:19" s="103" customFormat="1" ht="20.100000000000001" customHeight="1" x14ac:dyDescent="0.2">
      <c r="A19" s="26" t="s">
        <v>976</v>
      </c>
      <c r="B19" s="244">
        <v>41393</v>
      </c>
      <c r="C19" s="219">
        <v>1.2</v>
      </c>
      <c r="D19" s="249">
        <v>0.63600000000000001</v>
      </c>
      <c r="E19" s="246" t="s">
        <v>1049</v>
      </c>
      <c r="F19" s="247">
        <v>54.6</v>
      </c>
      <c r="G19" s="247" t="s">
        <v>1049</v>
      </c>
      <c r="H19" s="220" t="s">
        <v>1047</v>
      </c>
      <c r="I19" s="72" t="s">
        <v>669</v>
      </c>
      <c r="J19" s="120" t="s">
        <v>1047</v>
      </c>
      <c r="K19" s="120" t="s">
        <v>669</v>
      </c>
      <c r="L19" s="120" t="s">
        <v>1050</v>
      </c>
      <c r="M19" s="120" t="s">
        <v>669</v>
      </c>
      <c r="N19" s="120">
        <v>12.8</v>
      </c>
      <c r="O19" s="120" t="s">
        <v>1049</v>
      </c>
      <c r="P19" s="120">
        <v>2.08</v>
      </c>
      <c r="Q19" s="120" t="s">
        <v>1049</v>
      </c>
      <c r="R19" s="120">
        <v>1.65</v>
      </c>
      <c r="S19" s="250" t="s">
        <v>1049</v>
      </c>
    </row>
    <row r="20" spans="1:19" s="103" customFormat="1" ht="20.100000000000001" customHeight="1" x14ac:dyDescent="0.2">
      <c r="A20" s="26" t="s">
        <v>977</v>
      </c>
      <c r="B20" s="248">
        <v>41394</v>
      </c>
      <c r="C20" s="219">
        <v>10.1</v>
      </c>
      <c r="D20" s="246" t="s">
        <v>1052</v>
      </c>
      <c r="E20" s="246" t="s">
        <v>669</v>
      </c>
      <c r="F20" s="247">
        <v>39.6</v>
      </c>
      <c r="G20" s="247" t="s">
        <v>1049</v>
      </c>
      <c r="H20" s="220">
        <v>7.6999999999999999E-2</v>
      </c>
      <c r="I20" s="72" t="s">
        <v>871</v>
      </c>
      <c r="J20" s="120" t="s">
        <v>1047</v>
      </c>
      <c r="K20" s="120" t="s">
        <v>669</v>
      </c>
      <c r="L20" s="253">
        <v>0.73499999999999999</v>
      </c>
      <c r="M20" s="120" t="s">
        <v>871</v>
      </c>
      <c r="N20" s="160">
        <v>1.7</v>
      </c>
      <c r="O20" s="120" t="s">
        <v>1049</v>
      </c>
      <c r="P20" s="120">
        <v>26.4</v>
      </c>
      <c r="Q20" s="120" t="s">
        <v>1049</v>
      </c>
      <c r="R20" s="120">
        <v>0.23</v>
      </c>
      <c r="S20" s="120" t="s">
        <v>1049</v>
      </c>
    </row>
    <row r="21" spans="1:19" s="103" customFormat="1" ht="20.100000000000001" customHeight="1" x14ac:dyDescent="0.2">
      <c r="A21" s="26" t="s">
        <v>978</v>
      </c>
      <c r="B21" s="244">
        <v>41395</v>
      </c>
      <c r="C21" s="219">
        <v>0.4</v>
      </c>
      <c r="D21" s="246">
        <v>1.82</v>
      </c>
      <c r="E21" s="246" t="s">
        <v>1049</v>
      </c>
      <c r="F21" s="247">
        <v>19.7</v>
      </c>
      <c r="G21" s="247" t="s">
        <v>1049</v>
      </c>
      <c r="H21" s="220" t="s">
        <v>1047</v>
      </c>
      <c r="I21" s="72" t="s">
        <v>669</v>
      </c>
      <c r="J21" s="120" t="s">
        <v>1047</v>
      </c>
      <c r="K21" s="120" t="s">
        <v>669</v>
      </c>
      <c r="L21" s="120" t="s">
        <v>1050</v>
      </c>
      <c r="M21" s="120" t="s">
        <v>669</v>
      </c>
      <c r="N21" s="120">
        <v>20.2</v>
      </c>
      <c r="O21" s="120" t="s">
        <v>1049</v>
      </c>
      <c r="P21" s="120">
        <v>352</v>
      </c>
      <c r="Q21" s="120" t="s">
        <v>1049</v>
      </c>
      <c r="R21" s="120">
        <v>2.46</v>
      </c>
      <c r="S21" s="120" t="s">
        <v>1049</v>
      </c>
    </row>
    <row r="22" spans="1:19" s="103" customFormat="1" ht="20.100000000000001" customHeight="1" x14ac:dyDescent="0.2">
      <c r="A22" s="26" t="s">
        <v>979</v>
      </c>
      <c r="B22" s="244">
        <v>41393</v>
      </c>
      <c r="C22" s="219">
        <v>0.6</v>
      </c>
      <c r="D22" s="246">
        <v>1.08</v>
      </c>
      <c r="E22" s="246" t="s">
        <v>1049</v>
      </c>
      <c r="F22" s="247">
        <v>213</v>
      </c>
      <c r="G22" s="247" t="s">
        <v>1049</v>
      </c>
      <c r="H22" s="220" t="s">
        <v>1047</v>
      </c>
      <c r="I22" s="72" t="s">
        <v>669</v>
      </c>
      <c r="J22" s="160">
        <v>0.52600000000000002</v>
      </c>
      <c r="K22" s="120" t="s">
        <v>1049</v>
      </c>
      <c r="L22" s="120" t="s">
        <v>1050</v>
      </c>
      <c r="M22" s="120" t="s">
        <v>669</v>
      </c>
      <c r="N22" s="120">
        <v>138</v>
      </c>
      <c r="O22" s="120" t="s">
        <v>1049</v>
      </c>
      <c r="P22" s="120" t="s">
        <v>1050</v>
      </c>
      <c r="Q22" s="120" t="s">
        <v>669</v>
      </c>
      <c r="R22" s="120">
        <v>3.02</v>
      </c>
      <c r="S22" s="120" t="s">
        <v>1049</v>
      </c>
    </row>
    <row r="23" spans="1:19" s="103" customFormat="1" ht="20.100000000000001" customHeight="1" x14ac:dyDescent="0.2">
      <c r="A23" s="26" t="s">
        <v>980</v>
      </c>
      <c r="B23" s="244">
        <v>41393</v>
      </c>
      <c r="C23" s="219">
        <v>0.2</v>
      </c>
      <c r="D23" s="246">
        <v>1.31</v>
      </c>
      <c r="E23" s="246" t="s">
        <v>1049</v>
      </c>
      <c r="F23" s="247">
        <v>120</v>
      </c>
      <c r="G23" s="247" t="s">
        <v>1049</v>
      </c>
      <c r="H23" s="220" t="s">
        <v>1047</v>
      </c>
      <c r="I23" s="72" t="s">
        <v>669</v>
      </c>
      <c r="J23" s="160">
        <v>0.379</v>
      </c>
      <c r="K23" s="120" t="s">
        <v>1049</v>
      </c>
      <c r="L23" s="250" t="s">
        <v>1050</v>
      </c>
      <c r="M23" s="120" t="s">
        <v>669</v>
      </c>
      <c r="N23" s="120">
        <v>190</v>
      </c>
      <c r="O23" s="120" t="s">
        <v>1049</v>
      </c>
      <c r="P23" s="160">
        <v>0.76200000000000001</v>
      </c>
      <c r="Q23" s="120" t="s">
        <v>871</v>
      </c>
      <c r="R23" s="120">
        <v>2.57</v>
      </c>
      <c r="S23" s="120" t="s">
        <v>1049</v>
      </c>
    </row>
    <row r="24" spans="1:19" s="103" customFormat="1" ht="20.100000000000001" customHeight="1" x14ac:dyDescent="0.2">
      <c r="A24" s="26" t="s">
        <v>981</v>
      </c>
      <c r="B24" s="248">
        <v>41394</v>
      </c>
      <c r="C24" s="245">
        <v>0.4</v>
      </c>
      <c r="D24" s="246">
        <v>2.57</v>
      </c>
      <c r="E24" s="246" t="s">
        <v>1049</v>
      </c>
      <c r="F24" s="247">
        <v>153</v>
      </c>
      <c r="G24" s="247" t="s">
        <v>1049</v>
      </c>
      <c r="H24" s="220">
        <v>1.2E-2</v>
      </c>
      <c r="I24" s="72" t="s">
        <v>871</v>
      </c>
      <c r="J24" s="120" t="s">
        <v>1047</v>
      </c>
      <c r="K24" s="120" t="s">
        <v>669</v>
      </c>
      <c r="L24" s="253">
        <v>0.59699999999999998</v>
      </c>
      <c r="M24" s="250" t="s">
        <v>871</v>
      </c>
      <c r="N24" s="120">
        <v>40.1</v>
      </c>
      <c r="O24" s="120" t="s">
        <v>1049</v>
      </c>
      <c r="P24" s="120">
        <v>2.37</v>
      </c>
      <c r="Q24" s="120" t="s">
        <v>1049</v>
      </c>
      <c r="R24" s="120">
        <v>3.15</v>
      </c>
      <c r="S24" s="250" t="s">
        <v>1049</v>
      </c>
    </row>
    <row r="25" spans="1:19" s="103" customFormat="1" ht="20.100000000000001" customHeight="1" x14ac:dyDescent="0.2">
      <c r="A25" s="26" t="s">
        <v>1063</v>
      </c>
      <c r="B25" s="248">
        <v>41394</v>
      </c>
      <c r="C25" s="245">
        <v>0.7</v>
      </c>
      <c r="D25" s="246">
        <v>2.37</v>
      </c>
      <c r="E25" s="246" t="s">
        <v>1049</v>
      </c>
      <c r="F25" s="247">
        <v>154</v>
      </c>
      <c r="G25" s="247" t="s">
        <v>1049</v>
      </c>
      <c r="H25" s="220" t="s">
        <v>1047</v>
      </c>
      <c r="I25" s="72" t="s">
        <v>669</v>
      </c>
      <c r="J25" s="120" t="s">
        <v>1047</v>
      </c>
      <c r="K25" s="120" t="s">
        <v>669</v>
      </c>
      <c r="L25" s="253">
        <v>0.56200000000000006</v>
      </c>
      <c r="M25" s="250" t="s">
        <v>871</v>
      </c>
      <c r="N25" s="158">
        <v>40</v>
      </c>
      <c r="O25" s="120" t="s">
        <v>1049</v>
      </c>
      <c r="P25" s="120">
        <v>2.4300000000000002</v>
      </c>
      <c r="Q25" s="120" t="s">
        <v>1049</v>
      </c>
      <c r="R25" s="120">
        <v>3.17</v>
      </c>
      <c r="S25" s="120" t="s">
        <v>1049</v>
      </c>
    </row>
    <row r="26" spans="1:19" s="103" customFormat="1" ht="20.100000000000001" customHeight="1" x14ac:dyDescent="0.2">
      <c r="A26" s="26" t="s">
        <v>982</v>
      </c>
      <c r="B26" s="248">
        <v>41394</v>
      </c>
      <c r="C26" s="245">
        <v>0.1</v>
      </c>
      <c r="D26" s="246">
        <v>2.84</v>
      </c>
      <c r="E26" s="246" t="s">
        <v>1049</v>
      </c>
      <c r="F26" s="247">
        <v>178</v>
      </c>
      <c r="G26" s="247" t="s">
        <v>1049</v>
      </c>
      <c r="H26" s="220">
        <v>1.7000000000000001E-2</v>
      </c>
      <c r="I26" s="72" t="s">
        <v>871</v>
      </c>
      <c r="J26" s="120" t="s">
        <v>1047</v>
      </c>
      <c r="K26" s="120" t="s">
        <v>669</v>
      </c>
      <c r="L26" s="250" t="s">
        <v>1050</v>
      </c>
      <c r="M26" s="250" t="s">
        <v>669</v>
      </c>
      <c r="N26" s="120">
        <v>90.8</v>
      </c>
      <c r="O26" s="120" t="s">
        <v>1049</v>
      </c>
      <c r="P26" s="120">
        <v>19.7</v>
      </c>
      <c r="Q26" s="120" t="s">
        <v>1049</v>
      </c>
      <c r="R26" s="120">
        <v>2.46</v>
      </c>
      <c r="S26" s="120" t="s">
        <v>1049</v>
      </c>
    </row>
    <row r="27" spans="1:19" s="103" customFormat="1" ht="20.100000000000001" customHeight="1" x14ac:dyDescent="0.2">
      <c r="A27" s="26" t="s">
        <v>983</v>
      </c>
      <c r="B27" s="248">
        <v>41394</v>
      </c>
      <c r="C27" s="245">
        <v>5.7</v>
      </c>
      <c r="D27" s="246">
        <v>1.72</v>
      </c>
      <c r="E27" s="246" t="s">
        <v>1049</v>
      </c>
      <c r="F27" s="247">
        <v>183</v>
      </c>
      <c r="G27" s="247" t="s">
        <v>1049</v>
      </c>
      <c r="H27" s="220" t="s">
        <v>1047</v>
      </c>
      <c r="I27" s="72" t="s">
        <v>669</v>
      </c>
      <c r="J27" s="160">
        <v>0.28299999999999997</v>
      </c>
      <c r="K27" s="120" t="s">
        <v>1049</v>
      </c>
      <c r="L27" s="250" t="s">
        <v>1050</v>
      </c>
      <c r="M27" s="120" t="s">
        <v>669</v>
      </c>
      <c r="N27" s="120">
        <v>51.4</v>
      </c>
      <c r="O27" s="120" t="s">
        <v>1049</v>
      </c>
      <c r="P27" s="120" t="s">
        <v>1050</v>
      </c>
      <c r="Q27" s="120" t="s">
        <v>669</v>
      </c>
      <c r="R27" s="120">
        <v>4.6100000000000003</v>
      </c>
      <c r="S27" s="120" t="s">
        <v>1049</v>
      </c>
    </row>
    <row r="28" spans="1:19" s="103" customFormat="1" ht="20.100000000000001" customHeight="1" x14ac:dyDescent="0.2">
      <c r="A28" s="254" t="s">
        <v>986</v>
      </c>
      <c r="B28" s="244">
        <v>41393</v>
      </c>
      <c r="C28" s="245"/>
      <c r="D28" s="246" t="s">
        <v>1052</v>
      </c>
      <c r="E28" s="246" t="s">
        <v>669</v>
      </c>
      <c r="F28" s="247" t="s">
        <v>1053</v>
      </c>
      <c r="G28" s="247" t="s">
        <v>669</v>
      </c>
      <c r="H28" s="220">
        <v>8.9999999999999993E-3</v>
      </c>
      <c r="I28" s="72" t="s">
        <v>871</v>
      </c>
      <c r="J28" s="120" t="s">
        <v>1047</v>
      </c>
      <c r="K28" s="120" t="s">
        <v>669</v>
      </c>
      <c r="L28" s="250" t="s">
        <v>1050</v>
      </c>
      <c r="M28" s="250" t="s">
        <v>669</v>
      </c>
      <c r="N28" s="120" t="s">
        <v>1050</v>
      </c>
      <c r="O28" s="120" t="s">
        <v>669</v>
      </c>
      <c r="P28" s="120" t="s">
        <v>1050</v>
      </c>
      <c r="Q28" s="120" t="s">
        <v>669</v>
      </c>
      <c r="R28" s="120" t="s">
        <v>1054</v>
      </c>
      <c r="S28" s="120" t="s">
        <v>669</v>
      </c>
    </row>
    <row r="29" spans="1:19" s="103" customFormat="1" ht="20.100000000000001" customHeight="1" x14ac:dyDescent="0.2">
      <c r="A29" s="254" t="s">
        <v>987</v>
      </c>
      <c r="B29" s="248">
        <v>41394</v>
      </c>
      <c r="C29" s="245"/>
      <c r="D29" s="246" t="s">
        <v>1052</v>
      </c>
      <c r="E29" s="246" t="s">
        <v>669</v>
      </c>
      <c r="F29" s="247" t="s">
        <v>1053</v>
      </c>
      <c r="G29" s="247" t="s">
        <v>669</v>
      </c>
      <c r="H29" s="220" t="s">
        <v>1047</v>
      </c>
      <c r="I29" s="72" t="s">
        <v>669</v>
      </c>
      <c r="J29" s="120" t="s">
        <v>1047</v>
      </c>
      <c r="K29" s="120" t="s">
        <v>669</v>
      </c>
      <c r="L29" s="250" t="s">
        <v>1050</v>
      </c>
      <c r="M29" s="250" t="s">
        <v>669</v>
      </c>
      <c r="N29" s="120" t="s">
        <v>1050</v>
      </c>
      <c r="O29" s="120" t="s">
        <v>669</v>
      </c>
      <c r="P29" s="120" t="s">
        <v>1050</v>
      </c>
      <c r="Q29" s="120" t="s">
        <v>669</v>
      </c>
      <c r="R29" s="120" t="s">
        <v>1054</v>
      </c>
      <c r="S29" s="120" t="s">
        <v>669</v>
      </c>
    </row>
    <row r="30" spans="1:19" s="103" customFormat="1" ht="20.100000000000001" customHeight="1" x14ac:dyDescent="0.2">
      <c r="A30" s="254" t="s">
        <v>988</v>
      </c>
      <c r="B30" s="244">
        <v>41395</v>
      </c>
      <c r="C30" s="255"/>
      <c r="D30" s="246" t="s">
        <v>1052</v>
      </c>
      <c r="E30" s="246" t="s">
        <v>669</v>
      </c>
      <c r="F30" s="247" t="s">
        <v>1053</v>
      </c>
      <c r="G30" s="247" t="s">
        <v>669</v>
      </c>
      <c r="H30" s="220" t="s">
        <v>1047</v>
      </c>
      <c r="I30" s="72" t="s">
        <v>669</v>
      </c>
      <c r="J30" s="120" t="s">
        <v>1047</v>
      </c>
      <c r="K30" s="120" t="s">
        <v>669</v>
      </c>
      <c r="L30" s="250" t="s">
        <v>1050</v>
      </c>
      <c r="M30" s="250" t="s">
        <v>669</v>
      </c>
      <c r="N30" s="120" t="s">
        <v>1050</v>
      </c>
      <c r="O30" s="120" t="s">
        <v>669</v>
      </c>
      <c r="P30" s="120" t="s">
        <v>1050</v>
      </c>
      <c r="Q30" s="120" t="s">
        <v>669</v>
      </c>
      <c r="R30" s="120" t="s">
        <v>1054</v>
      </c>
      <c r="S30" s="120" t="s">
        <v>669</v>
      </c>
    </row>
    <row r="31" spans="1:19" s="103" customFormat="1" ht="20.100000000000001" customHeight="1" x14ac:dyDescent="0.2">
      <c r="A31" s="254" t="s">
        <v>989</v>
      </c>
      <c r="B31" s="244">
        <v>41396</v>
      </c>
      <c r="C31" s="255"/>
      <c r="D31" s="246" t="s">
        <v>1052</v>
      </c>
      <c r="E31" s="246" t="s">
        <v>669</v>
      </c>
      <c r="F31" s="247" t="s">
        <v>1053</v>
      </c>
      <c r="G31" s="247" t="s">
        <v>669</v>
      </c>
      <c r="H31" s="220" t="s">
        <v>1047</v>
      </c>
      <c r="I31" s="72" t="s">
        <v>669</v>
      </c>
      <c r="J31" s="120" t="s">
        <v>1047</v>
      </c>
      <c r="K31" s="120" t="s">
        <v>669</v>
      </c>
      <c r="L31" s="250" t="s">
        <v>1050</v>
      </c>
      <c r="M31" s="250" t="s">
        <v>669</v>
      </c>
      <c r="N31" s="120" t="s">
        <v>1050</v>
      </c>
      <c r="O31" s="120" t="s">
        <v>669</v>
      </c>
      <c r="P31" s="120" t="s">
        <v>1050</v>
      </c>
      <c r="Q31" s="120" t="s">
        <v>669</v>
      </c>
      <c r="R31" s="120" t="s">
        <v>1054</v>
      </c>
      <c r="S31" s="120" t="s">
        <v>669</v>
      </c>
    </row>
    <row r="32" spans="1:19" s="103" customFormat="1" ht="20.100000000000001" customHeight="1" x14ac:dyDescent="0.2">
      <c r="A32" s="254" t="s">
        <v>990</v>
      </c>
      <c r="B32" s="244">
        <v>41393</v>
      </c>
      <c r="C32" s="255"/>
      <c r="D32" s="246" t="s">
        <v>1052</v>
      </c>
      <c r="E32" s="246" t="s">
        <v>669</v>
      </c>
      <c r="F32" s="247" t="s">
        <v>1053</v>
      </c>
      <c r="G32" s="247" t="s">
        <v>669</v>
      </c>
      <c r="H32" s="220">
        <v>8.9999999999999993E-3</v>
      </c>
      <c r="I32" s="72" t="s">
        <v>871</v>
      </c>
      <c r="J32" s="120" t="s">
        <v>1047</v>
      </c>
      <c r="K32" s="120" t="s">
        <v>669</v>
      </c>
      <c r="L32" s="250" t="s">
        <v>1050</v>
      </c>
      <c r="M32" s="250" t="s">
        <v>669</v>
      </c>
      <c r="N32" s="120" t="s">
        <v>1050</v>
      </c>
      <c r="O32" s="120" t="s">
        <v>669</v>
      </c>
      <c r="P32" s="120" t="s">
        <v>1050</v>
      </c>
      <c r="Q32" s="120" t="s">
        <v>669</v>
      </c>
      <c r="R32" s="120" t="s">
        <v>1054</v>
      </c>
      <c r="S32" s="120" t="s">
        <v>669</v>
      </c>
    </row>
    <row r="33" spans="1:19" s="103" customFormat="1" ht="20.100000000000001" customHeight="1" x14ac:dyDescent="0.2">
      <c r="A33" s="254" t="s">
        <v>991</v>
      </c>
      <c r="B33" s="248">
        <v>41394</v>
      </c>
      <c r="C33" s="255"/>
      <c r="D33" s="246" t="s">
        <v>1052</v>
      </c>
      <c r="E33" s="246" t="s">
        <v>669</v>
      </c>
      <c r="F33" s="247" t="s">
        <v>1053</v>
      </c>
      <c r="G33" s="247" t="s">
        <v>669</v>
      </c>
      <c r="H33" s="220" t="s">
        <v>1047</v>
      </c>
      <c r="I33" s="72" t="s">
        <v>669</v>
      </c>
      <c r="J33" s="120" t="s">
        <v>1047</v>
      </c>
      <c r="K33" s="120" t="s">
        <v>669</v>
      </c>
      <c r="L33" s="250" t="s">
        <v>1050</v>
      </c>
      <c r="M33" s="250" t="s">
        <v>669</v>
      </c>
      <c r="N33" s="120" t="s">
        <v>1050</v>
      </c>
      <c r="O33" s="120" t="s">
        <v>669</v>
      </c>
      <c r="P33" s="120" t="s">
        <v>1050</v>
      </c>
      <c r="Q33" s="120" t="s">
        <v>669</v>
      </c>
      <c r="R33" s="120" t="s">
        <v>1054</v>
      </c>
      <c r="S33" s="120" t="s">
        <v>669</v>
      </c>
    </row>
    <row r="34" spans="1:19" s="103" customFormat="1" ht="20.100000000000001" customHeight="1" x14ac:dyDescent="0.2">
      <c r="A34" s="254" t="s">
        <v>992</v>
      </c>
      <c r="B34" s="244">
        <v>41395</v>
      </c>
      <c r="C34" s="255"/>
      <c r="D34" s="246" t="s">
        <v>1052</v>
      </c>
      <c r="E34" s="246" t="s">
        <v>669</v>
      </c>
      <c r="F34" s="247" t="s">
        <v>1053</v>
      </c>
      <c r="G34" s="247" t="s">
        <v>669</v>
      </c>
      <c r="H34" s="220">
        <v>0.01</v>
      </c>
      <c r="I34" s="72" t="s">
        <v>871</v>
      </c>
      <c r="J34" s="120" t="s">
        <v>1047</v>
      </c>
      <c r="K34" s="120" t="s">
        <v>669</v>
      </c>
      <c r="L34" s="120" t="s">
        <v>1050</v>
      </c>
      <c r="M34" s="120" t="s">
        <v>669</v>
      </c>
      <c r="N34" s="120" t="s">
        <v>1050</v>
      </c>
      <c r="O34" s="120" t="s">
        <v>669</v>
      </c>
      <c r="P34" s="120" t="s">
        <v>1050</v>
      </c>
      <c r="Q34" s="120" t="s">
        <v>669</v>
      </c>
      <c r="R34" s="120" t="s">
        <v>1054</v>
      </c>
      <c r="S34" s="120" t="s">
        <v>669</v>
      </c>
    </row>
    <row r="35" spans="1:19" s="103" customFormat="1" ht="20.100000000000001" customHeight="1" x14ac:dyDescent="0.2">
      <c r="A35" s="254" t="s">
        <v>993</v>
      </c>
      <c r="B35" s="244">
        <v>41396</v>
      </c>
      <c r="C35" s="255"/>
      <c r="D35" s="246" t="s">
        <v>1052</v>
      </c>
      <c r="E35" s="246" t="s">
        <v>669</v>
      </c>
      <c r="F35" s="247" t="s">
        <v>1053</v>
      </c>
      <c r="G35" s="247" t="s">
        <v>669</v>
      </c>
      <c r="H35" s="220" t="s">
        <v>1047</v>
      </c>
      <c r="I35" s="72" t="s">
        <v>669</v>
      </c>
      <c r="J35" s="120" t="s">
        <v>1047</v>
      </c>
      <c r="K35" s="120" t="s">
        <v>669</v>
      </c>
      <c r="L35" s="250" t="s">
        <v>1050</v>
      </c>
      <c r="M35" s="250" t="s">
        <v>669</v>
      </c>
      <c r="N35" s="120" t="s">
        <v>1050</v>
      </c>
      <c r="O35" s="120" t="s">
        <v>669</v>
      </c>
      <c r="P35" s="120" t="s">
        <v>1050</v>
      </c>
      <c r="Q35" s="120" t="s">
        <v>669</v>
      </c>
      <c r="R35" s="120" t="s">
        <v>1054</v>
      </c>
      <c r="S35" s="120" t="s">
        <v>669</v>
      </c>
    </row>
    <row r="37" spans="1:19" ht="15" x14ac:dyDescent="0.2">
      <c r="B37" s="104"/>
    </row>
    <row r="38" spans="1:19" ht="14.25" x14ac:dyDescent="0.2">
      <c r="B38" s="105"/>
    </row>
  </sheetData>
  <printOptions horizontalCentered="1"/>
  <pageMargins left="0.7" right="0.7" top="0.75" bottom="0.75" header="0.3" footer="0.3"/>
  <pageSetup scale="70" orientation="portrait" r:id="rId1"/>
  <headerFooter scaleWithDoc="0">
    <oddHeader>&amp;CRaton Basin, CO - April/May 2013</oddHeader>
    <oddFooter>&amp;LAnions, DOC, and Ammonia&amp;CFINAL&amp;R&amp;P</oddFooter>
  </headerFooter>
  <colBreaks count="1" manualBreakCount="1">
    <brk id="11" max="34"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D35"/>
  <sheetViews>
    <sheetView zoomScaleNormal="100" workbookViewId="0"/>
  </sheetViews>
  <sheetFormatPr defaultRowHeight="14.25" x14ac:dyDescent="0.2"/>
  <cols>
    <col min="1" max="1" width="20" style="82" bestFit="1" customWidth="1"/>
    <col min="2" max="2" width="11" style="82" customWidth="1"/>
    <col min="3" max="130" width="10.140625" style="66" customWidth="1"/>
    <col min="131" max="230" width="14.28515625" style="66" customWidth="1"/>
    <col min="231" max="16384" width="9.140625" style="66"/>
  </cols>
  <sheetData>
    <row r="1" spans="1:134" s="212" customFormat="1" ht="39.75" x14ac:dyDescent="0.2">
      <c r="A1" s="204" t="s">
        <v>0</v>
      </c>
      <c r="B1" s="205" t="s">
        <v>737</v>
      </c>
      <c r="C1" s="206" t="s">
        <v>842</v>
      </c>
      <c r="D1" s="207" t="s">
        <v>738</v>
      </c>
      <c r="E1" s="208" t="s">
        <v>843</v>
      </c>
      <c r="F1" s="208" t="s">
        <v>739</v>
      </c>
      <c r="G1" s="209" t="s">
        <v>816</v>
      </c>
      <c r="H1" s="209" t="s">
        <v>800</v>
      </c>
      <c r="I1" s="208" t="s">
        <v>817</v>
      </c>
      <c r="J1" s="208" t="s">
        <v>801</v>
      </c>
      <c r="K1" s="210" t="s">
        <v>818</v>
      </c>
      <c r="L1" s="210" t="s">
        <v>740</v>
      </c>
      <c r="M1" s="208" t="s">
        <v>819</v>
      </c>
      <c r="N1" s="208" t="s">
        <v>741</v>
      </c>
      <c r="O1" s="209" t="s">
        <v>844</v>
      </c>
      <c r="P1" s="209" t="s">
        <v>742</v>
      </c>
      <c r="Q1" s="208" t="s">
        <v>845</v>
      </c>
      <c r="R1" s="208" t="s">
        <v>743</v>
      </c>
      <c r="S1" s="209" t="s">
        <v>846</v>
      </c>
      <c r="T1" s="209" t="s">
        <v>773</v>
      </c>
      <c r="U1" s="208" t="s">
        <v>847</v>
      </c>
      <c r="V1" s="208" t="s">
        <v>774</v>
      </c>
      <c r="W1" s="209" t="s">
        <v>848</v>
      </c>
      <c r="X1" s="209" t="s">
        <v>775</v>
      </c>
      <c r="Y1" s="208" t="s">
        <v>849</v>
      </c>
      <c r="Z1" s="208" t="s">
        <v>776</v>
      </c>
      <c r="AA1" s="209" t="s">
        <v>850</v>
      </c>
      <c r="AB1" s="209" t="s">
        <v>777</v>
      </c>
      <c r="AC1" s="208" t="s">
        <v>851</v>
      </c>
      <c r="AD1" s="208" t="s">
        <v>778</v>
      </c>
      <c r="AE1" s="211" t="s">
        <v>820</v>
      </c>
      <c r="AF1" s="211" t="s">
        <v>744</v>
      </c>
      <c r="AG1" s="208" t="s">
        <v>821</v>
      </c>
      <c r="AH1" s="208" t="s">
        <v>779</v>
      </c>
      <c r="AI1" s="209" t="s">
        <v>852</v>
      </c>
      <c r="AJ1" s="209" t="s">
        <v>745</v>
      </c>
      <c r="AK1" s="208" t="s">
        <v>853</v>
      </c>
      <c r="AL1" s="208" t="s">
        <v>746</v>
      </c>
      <c r="AM1" s="210" t="s">
        <v>808</v>
      </c>
      <c r="AN1" s="210" t="s">
        <v>807</v>
      </c>
      <c r="AO1" s="208" t="s">
        <v>822</v>
      </c>
      <c r="AP1" s="208" t="s">
        <v>809</v>
      </c>
      <c r="AQ1" s="209" t="s">
        <v>811</v>
      </c>
      <c r="AR1" s="209" t="s">
        <v>747</v>
      </c>
      <c r="AS1" s="208" t="s">
        <v>810</v>
      </c>
      <c r="AT1" s="208" t="s">
        <v>748</v>
      </c>
      <c r="AU1" s="207" t="s">
        <v>854</v>
      </c>
      <c r="AV1" s="207" t="s">
        <v>749</v>
      </c>
      <c r="AW1" s="208" t="s">
        <v>855</v>
      </c>
      <c r="AX1" s="208" t="s">
        <v>750</v>
      </c>
      <c r="AY1" s="207" t="s">
        <v>958</v>
      </c>
      <c r="AZ1" s="207" t="s">
        <v>959</v>
      </c>
      <c r="BA1" s="208" t="s">
        <v>960</v>
      </c>
      <c r="BB1" s="208" t="s">
        <v>961</v>
      </c>
      <c r="BC1" s="207" t="s">
        <v>856</v>
      </c>
      <c r="BD1" s="207" t="s">
        <v>780</v>
      </c>
      <c r="BE1" s="208" t="s">
        <v>857</v>
      </c>
      <c r="BF1" s="208" t="s">
        <v>781</v>
      </c>
      <c r="BG1" s="209" t="s">
        <v>941</v>
      </c>
      <c r="BH1" s="209" t="s">
        <v>942</v>
      </c>
      <c r="BI1" s="208" t="s">
        <v>948</v>
      </c>
      <c r="BJ1" s="208" t="s">
        <v>947</v>
      </c>
      <c r="BK1" s="209" t="s">
        <v>858</v>
      </c>
      <c r="BL1" s="209" t="s">
        <v>782</v>
      </c>
      <c r="BM1" s="208" t="s">
        <v>859</v>
      </c>
      <c r="BN1" s="208" t="s">
        <v>783</v>
      </c>
      <c r="BO1" s="209" t="s">
        <v>860</v>
      </c>
      <c r="BP1" s="209" t="s">
        <v>751</v>
      </c>
      <c r="BQ1" s="208" t="s">
        <v>861</v>
      </c>
      <c r="BR1" s="208" t="s">
        <v>752</v>
      </c>
      <c r="BS1" s="209" t="s">
        <v>812</v>
      </c>
      <c r="BT1" s="209" t="s">
        <v>813</v>
      </c>
      <c r="BU1" s="208" t="s">
        <v>814</v>
      </c>
      <c r="BV1" s="208" t="s">
        <v>815</v>
      </c>
      <c r="BW1" s="209" t="s">
        <v>862</v>
      </c>
      <c r="BX1" s="209" t="s">
        <v>753</v>
      </c>
      <c r="BY1" s="208" t="s">
        <v>863</v>
      </c>
      <c r="BZ1" s="208" t="s">
        <v>784</v>
      </c>
      <c r="CA1" s="210" t="s">
        <v>824</v>
      </c>
      <c r="CB1" s="210" t="s">
        <v>1101</v>
      </c>
      <c r="CC1" s="208" t="s">
        <v>823</v>
      </c>
      <c r="CD1" s="208" t="s">
        <v>785</v>
      </c>
      <c r="CE1" s="211" t="s">
        <v>864</v>
      </c>
      <c r="CF1" s="211" t="s">
        <v>754</v>
      </c>
      <c r="CG1" s="208" t="s">
        <v>865</v>
      </c>
      <c r="CH1" s="208" t="s">
        <v>755</v>
      </c>
      <c r="CI1" s="209" t="s">
        <v>825</v>
      </c>
      <c r="CJ1" s="209" t="s">
        <v>786</v>
      </c>
      <c r="CK1" s="208" t="s">
        <v>826</v>
      </c>
      <c r="CL1" s="208" t="s">
        <v>787</v>
      </c>
      <c r="CM1" s="209" t="s">
        <v>827</v>
      </c>
      <c r="CN1" s="209" t="s">
        <v>756</v>
      </c>
      <c r="CO1" s="208" t="s">
        <v>828</v>
      </c>
      <c r="CP1" s="208" t="s">
        <v>757</v>
      </c>
      <c r="CQ1" s="209" t="s">
        <v>830</v>
      </c>
      <c r="CR1" s="209" t="s">
        <v>758</v>
      </c>
      <c r="CS1" s="208" t="s">
        <v>829</v>
      </c>
      <c r="CT1" s="208" t="s">
        <v>759</v>
      </c>
      <c r="CU1" s="209" t="s">
        <v>866</v>
      </c>
      <c r="CV1" s="209" t="s">
        <v>788</v>
      </c>
      <c r="CW1" s="208" t="s">
        <v>867</v>
      </c>
      <c r="CX1" s="208" t="s">
        <v>789</v>
      </c>
      <c r="CY1" s="209" t="s">
        <v>943</v>
      </c>
      <c r="CZ1" s="209" t="s">
        <v>944</v>
      </c>
      <c r="DA1" s="208" t="s">
        <v>949</v>
      </c>
      <c r="DB1" s="208" t="s">
        <v>950</v>
      </c>
      <c r="DC1" s="210" t="s">
        <v>831</v>
      </c>
      <c r="DD1" s="210" t="s">
        <v>764</v>
      </c>
      <c r="DE1" s="208" t="s">
        <v>832</v>
      </c>
      <c r="DF1" s="208" t="s">
        <v>765</v>
      </c>
      <c r="DG1" s="209" t="s">
        <v>868</v>
      </c>
      <c r="DH1" s="209" t="s">
        <v>760</v>
      </c>
      <c r="DI1" s="208" t="s">
        <v>869</v>
      </c>
      <c r="DJ1" s="208" t="s">
        <v>761</v>
      </c>
      <c r="DK1" s="211" t="s">
        <v>833</v>
      </c>
      <c r="DL1" s="211" t="s">
        <v>790</v>
      </c>
      <c r="DM1" s="208" t="s">
        <v>951</v>
      </c>
      <c r="DN1" s="208" t="s">
        <v>791</v>
      </c>
      <c r="DO1" s="210" t="s">
        <v>834</v>
      </c>
      <c r="DP1" s="210" t="s">
        <v>762</v>
      </c>
      <c r="DQ1" s="208" t="s">
        <v>955</v>
      </c>
      <c r="DR1" s="208" t="s">
        <v>954</v>
      </c>
      <c r="DS1" s="209" t="s">
        <v>945</v>
      </c>
      <c r="DT1" s="209" t="s">
        <v>946</v>
      </c>
      <c r="DU1" s="208" t="s">
        <v>953</v>
      </c>
      <c r="DV1" s="208" t="s">
        <v>952</v>
      </c>
      <c r="DW1" s="209" t="s">
        <v>870</v>
      </c>
      <c r="DX1" s="209" t="s">
        <v>963</v>
      </c>
      <c r="DY1" s="208" t="s">
        <v>956</v>
      </c>
      <c r="DZ1" s="208" t="s">
        <v>792</v>
      </c>
    </row>
    <row r="2" spans="1:134" ht="20.100000000000001" customHeight="1" x14ac:dyDescent="0.2">
      <c r="A2" s="203" t="s">
        <v>266</v>
      </c>
      <c r="B2" s="147"/>
      <c r="C2" s="148" t="s">
        <v>11</v>
      </c>
      <c r="D2" s="149"/>
      <c r="E2" s="150" t="s">
        <v>11</v>
      </c>
      <c r="F2" s="150"/>
      <c r="G2" s="147" t="s">
        <v>11</v>
      </c>
      <c r="H2" s="147"/>
      <c r="I2" s="151" t="s">
        <v>11</v>
      </c>
      <c r="J2" s="151"/>
      <c r="K2" s="152" t="s">
        <v>11</v>
      </c>
      <c r="L2" s="152"/>
      <c r="M2" s="150" t="s">
        <v>11</v>
      </c>
      <c r="N2" s="150"/>
      <c r="O2" s="147" t="s">
        <v>11</v>
      </c>
      <c r="P2" s="147"/>
      <c r="Q2" s="151" t="s">
        <v>11</v>
      </c>
      <c r="R2" s="151"/>
      <c r="S2" s="153" t="s">
        <v>11</v>
      </c>
      <c r="T2" s="153"/>
      <c r="U2" s="151" t="s">
        <v>11</v>
      </c>
      <c r="V2" s="151"/>
      <c r="W2" s="153" t="s">
        <v>11</v>
      </c>
      <c r="X2" s="153"/>
      <c r="Y2" s="151" t="s">
        <v>11</v>
      </c>
      <c r="Z2" s="151"/>
      <c r="AA2" s="147" t="s">
        <v>10</v>
      </c>
      <c r="AB2" s="147"/>
      <c r="AC2" s="151" t="s">
        <v>10</v>
      </c>
      <c r="AD2" s="151"/>
      <c r="AE2" s="154" t="s">
        <v>11</v>
      </c>
      <c r="AF2" s="154"/>
      <c r="AG2" s="150" t="s">
        <v>11</v>
      </c>
      <c r="AH2" s="150"/>
      <c r="AI2" s="153" t="s">
        <v>11</v>
      </c>
      <c r="AJ2" s="153"/>
      <c r="AK2" s="151" t="s">
        <v>11</v>
      </c>
      <c r="AL2" s="151"/>
      <c r="AM2" s="152" t="s">
        <v>11</v>
      </c>
      <c r="AN2" s="152"/>
      <c r="AO2" s="150" t="s">
        <v>11</v>
      </c>
      <c r="AP2" s="150"/>
      <c r="AQ2" s="147" t="s">
        <v>11</v>
      </c>
      <c r="AR2" s="147"/>
      <c r="AS2" s="151" t="s">
        <v>11</v>
      </c>
      <c r="AT2" s="151"/>
      <c r="AU2" s="155" t="s">
        <v>11</v>
      </c>
      <c r="AV2" s="155"/>
      <c r="AW2" s="150" t="s">
        <v>11</v>
      </c>
      <c r="AX2" s="150"/>
      <c r="AY2" s="149" t="s">
        <v>11</v>
      </c>
      <c r="AZ2" s="149"/>
      <c r="BA2" s="151" t="s">
        <v>11</v>
      </c>
      <c r="BB2" s="151"/>
      <c r="BC2" s="149" t="s">
        <v>10</v>
      </c>
      <c r="BD2" s="149"/>
      <c r="BE2" s="151" t="s">
        <v>10</v>
      </c>
      <c r="BF2" s="151"/>
      <c r="BG2" s="153" t="s">
        <v>11</v>
      </c>
      <c r="BH2" s="153"/>
      <c r="BI2" s="151" t="s">
        <v>11</v>
      </c>
      <c r="BJ2" s="151"/>
      <c r="BK2" s="147" t="s">
        <v>10</v>
      </c>
      <c r="BL2" s="147"/>
      <c r="BM2" s="151" t="s">
        <v>10</v>
      </c>
      <c r="BN2" s="151"/>
      <c r="BO2" s="147" t="s">
        <v>11</v>
      </c>
      <c r="BP2" s="147"/>
      <c r="BQ2" s="151" t="s">
        <v>11</v>
      </c>
      <c r="BR2" s="151"/>
      <c r="BS2" s="147" t="s">
        <v>11</v>
      </c>
      <c r="BT2" s="147"/>
      <c r="BU2" s="151" t="s">
        <v>11</v>
      </c>
      <c r="BV2" s="151"/>
      <c r="BW2" s="147" t="s">
        <v>10</v>
      </c>
      <c r="BX2" s="147"/>
      <c r="BY2" s="151" t="s">
        <v>10</v>
      </c>
      <c r="BZ2" s="151"/>
      <c r="CA2" s="152" t="s">
        <v>11</v>
      </c>
      <c r="CB2" s="152"/>
      <c r="CC2" s="151" t="s">
        <v>11</v>
      </c>
      <c r="CD2" s="151"/>
      <c r="CE2" s="156" t="s">
        <v>10</v>
      </c>
      <c r="CF2" s="154"/>
      <c r="CG2" s="151" t="s">
        <v>10</v>
      </c>
      <c r="CH2" s="151"/>
      <c r="CI2" s="147" t="s">
        <v>11</v>
      </c>
      <c r="CJ2" s="147"/>
      <c r="CK2" s="151" t="s">
        <v>11</v>
      </c>
      <c r="CL2" s="151"/>
      <c r="CM2" s="153" t="s">
        <v>11</v>
      </c>
      <c r="CN2" s="153"/>
      <c r="CO2" s="150" t="s">
        <v>11</v>
      </c>
      <c r="CP2" s="150"/>
      <c r="CQ2" s="153" t="s">
        <v>11</v>
      </c>
      <c r="CR2" s="153"/>
      <c r="CS2" s="150" t="s">
        <v>11</v>
      </c>
      <c r="CT2" s="150"/>
      <c r="CU2" s="147" t="s">
        <v>10</v>
      </c>
      <c r="CV2" s="147"/>
      <c r="CW2" s="151" t="s">
        <v>10</v>
      </c>
      <c r="CX2" s="151"/>
      <c r="CY2" s="153" t="s">
        <v>11</v>
      </c>
      <c r="CZ2" s="153"/>
      <c r="DA2" s="150" t="s">
        <v>11</v>
      </c>
      <c r="DB2" s="150"/>
      <c r="DC2" s="157" t="s">
        <v>11</v>
      </c>
      <c r="DD2" s="153"/>
      <c r="DE2" s="150" t="s">
        <v>11</v>
      </c>
      <c r="DF2" s="150"/>
      <c r="DG2" s="153" t="s">
        <v>11</v>
      </c>
      <c r="DH2" s="153"/>
      <c r="DI2" s="151" t="s">
        <v>11</v>
      </c>
      <c r="DJ2" s="151"/>
      <c r="DK2" s="156" t="s">
        <v>11</v>
      </c>
      <c r="DL2" s="156"/>
      <c r="DM2" s="151" t="s">
        <v>11</v>
      </c>
      <c r="DN2" s="151"/>
      <c r="DO2" s="157" t="s">
        <v>11</v>
      </c>
      <c r="DP2" s="157"/>
      <c r="DQ2" s="150" t="s">
        <v>11</v>
      </c>
      <c r="DR2" s="150"/>
      <c r="DS2" s="147" t="s">
        <v>11</v>
      </c>
      <c r="DT2" s="147"/>
      <c r="DU2" s="151" t="s">
        <v>11</v>
      </c>
      <c r="DV2" s="151"/>
      <c r="DW2" s="147" t="s">
        <v>11</v>
      </c>
      <c r="DX2" s="147"/>
      <c r="DY2" s="151" t="s">
        <v>11</v>
      </c>
      <c r="DZ2" s="151"/>
    </row>
    <row r="3" spans="1:134" s="166" customFormat="1" ht="20.100000000000001" customHeight="1" x14ac:dyDescent="0.2">
      <c r="A3" s="202" t="s">
        <v>841</v>
      </c>
      <c r="B3" s="175"/>
      <c r="C3" s="176">
        <v>0.6</v>
      </c>
      <c r="D3" s="175"/>
      <c r="E3" s="177">
        <v>0.6</v>
      </c>
      <c r="F3" s="177"/>
      <c r="G3" s="178">
        <v>4</v>
      </c>
      <c r="H3" s="178"/>
      <c r="I3" s="177">
        <v>4</v>
      </c>
      <c r="J3" s="177"/>
      <c r="K3" s="179">
        <v>0.04</v>
      </c>
      <c r="L3" s="180"/>
      <c r="M3" s="177">
        <v>0.04</v>
      </c>
      <c r="N3" s="177"/>
      <c r="O3" s="178">
        <v>4.2</v>
      </c>
      <c r="P3" s="178"/>
      <c r="Q3" s="177">
        <v>2.1</v>
      </c>
      <c r="R3" s="181"/>
      <c r="S3" s="180">
        <v>0.1</v>
      </c>
      <c r="T3" s="178"/>
      <c r="U3" s="177">
        <v>0.2</v>
      </c>
      <c r="V3" s="177"/>
      <c r="W3" s="180">
        <v>0.1</v>
      </c>
      <c r="X3" s="182"/>
      <c r="Y3" s="177">
        <v>0.1</v>
      </c>
      <c r="Z3" s="177"/>
      <c r="AA3" s="183">
        <v>8.9999999999999993E-3</v>
      </c>
      <c r="AB3" s="180"/>
      <c r="AC3" s="184">
        <v>5.45E-3</v>
      </c>
      <c r="AD3" s="177"/>
      <c r="AE3" s="179">
        <v>0.15</v>
      </c>
      <c r="AF3" s="180"/>
      <c r="AG3" s="177">
        <v>0.15</v>
      </c>
      <c r="AH3" s="177"/>
      <c r="AI3" s="180">
        <v>1</v>
      </c>
      <c r="AJ3" s="178"/>
      <c r="AK3" s="177">
        <v>0.4</v>
      </c>
      <c r="AL3" s="177"/>
      <c r="AM3" s="179">
        <v>0.25</v>
      </c>
      <c r="AN3" s="185"/>
      <c r="AO3" s="186">
        <v>0.25</v>
      </c>
      <c r="AP3" s="177"/>
      <c r="AQ3" s="179">
        <v>0.4</v>
      </c>
      <c r="AR3" s="180"/>
      <c r="AS3" s="177">
        <v>0.4</v>
      </c>
      <c r="AT3" s="177"/>
      <c r="AU3" s="178">
        <v>14</v>
      </c>
      <c r="AV3" s="187"/>
      <c r="AW3" s="188">
        <v>6.7</v>
      </c>
      <c r="AX3" s="177"/>
      <c r="AY3" s="179">
        <v>0.01</v>
      </c>
      <c r="AZ3" s="180"/>
      <c r="BA3" s="177">
        <v>0.01</v>
      </c>
      <c r="BB3" s="177"/>
      <c r="BC3" s="179">
        <v>4.5899999999999996E-2</v>
      </c>
      <c r="BD3" s="180"/>
      <c r="BE3" s="186">
        <v>2.2949999999999998E-2</v>
      </c>
      <c r="BF3" s="177"/>
      <c r="BG3" s="180">
        <v>0.4</v>
      </c>
      <c r="BH3" s="178"/>
      <c r="BI3" s="177">
        <v>0.2</v>
      </c>
      <c r="BJ3" s="177"/>
      <c r="BK3" s="183">
        <v>6.4999999999999997E-3</v>
      </c>
      <c r="BL3" s="189"/>
      <c r="BM3" s="184">
        <v>1.6999999999999999E-3</v>
      </c>
      <c r="BN3" s="177"/>
      <c r="BO3" s="180">
        <v>0.2</v>
      </c>
      <c r="BP3" s="178"/>
      <c r="BQ3" s="177">
        <v>0.1</v>
      </c>
      <c r="BR3" s="177"/>
      <c r="BS3" s="179">
        <v>0.1</v>
      </c>
      <c r="BT3" s="180"/>
      <c r="BU3" s="186">
        <v>0.1</v>
      </c>
      <c r="BV3" s="177"/>
      <c r="BW3" s="179">
        <v>7.9000000000000008E-3</v>
      </c>
      <c r="BX3" s="179"/>
      <c r="BY3" s="184">
        <v>3.9500000000000004E-3</v>
      </c>
      <c r="BZ3" s="177"/>
      <c r="CA3" s="179">
        <v>0.15</v>
      </c>
      <c r="CB3" s="180"/>
      <c r="CC3" s="186">
        <v>0.15</v>
      </c>
      <c r="CD3" s="177"/>
      <c r="CE3" s="183">
        <v>4.4999999999999997E-3</v>
      </c>
      <c r="CF3" s="179"/>
      <c r="CG3" s="184">
        <v>2.2000000000000001E-3</v>
      </c>
      <c r="CH3" s="190"/>
      <c r="CI3" s="179">
        <v>0.15</v>
      </c>
      <c r="CJ3" s="180"/>
      <c r="CK3" s="177">
        <v>0.15</v>
      </c>
      <c r="CL3" s="177"/>
      <c r="CM3" s="179">
        <v>0.05</v>
      </c>
      <c r="CN3" s="180"/>
      <c r="CO3" s="177">
        <v>0.05</v>
      </c>
      <c r="CP3" s="177"/>
      <c r="CQ3" s="180">
        <v>0.4</v>
      </c>
      <c r="CR3" s="178"/>
      <c r="CS3" s="177">
        <v>0.4</v>
      </c>
      <c r="CT3" s="177"/>
      <c r="CU3" s="183">
        <v>4.4999999999999997E-3</v>
      </c>
      <c r="CV3" s="187"/>
      <c r="CW3" s="184">
        <v>2.2499999999999998E-3</v>
      </c>
      <c r="CX3" s="177"/>
      <c r="CY3" s="179">
        <v>0.05</v>
      </c>
      <c r="CZ3" s="182"/>
      <c r="DA3" s="181">
        <v>0.05</v>
      </c>
      <c r="DB3" s="177"/>
      <c r="DC3" s="179">
        <v>0.05</v>
      </c>
      <c r="DD3" s="179"/>
      <c r="DE3" s="177">
        <v>0.05</v>
      </c>
      <c r="DF3" s="177"/>
      <c r="DG3" s="180">
        <v>0.2</v>
      </c>
      <c r="DH3" s="178"/>
      <c r="DI3" s="177">
        <v>0.4</v>
      </c>
      <c r="DJ3" s="177"/>
      <c r="DK3" s="179">
        <v>0.05</v>
      </c>
      <c r="DL3" s="180"/>
      <c r="DM3" s="177">
        <v>0.05</v>
      </c>
      <c r="DN3" s="177"/>
      <c r="DO3" s="179">
        <v>0.05</v>
      </c>
      <c r="DP3" s="180"/>
      <c r="DQ3" s="177">
        <v>0.05</v>
      </c>
      <c r="DR3" s="181"/>
      <c r="DS3" s="179">
        <v>0.02</v>
      </c>
      <c r="DT3" s="185"/>
      <c r="DU3" s="177">
        <v>0.02</v>
      </c>
      <c r="DV3" s="177"/>
      <c r="DW3" s="180">
        <v>0.5</v>
      </c>
      <c r="DX3" s="187"/>
      <c r="DY3" s="177">
        <v>0.4</v>
      </c>
      <c r="DZ3" s="190"/>
    </row>
    <row r="4" spans="1:134" s="166" customFormat="1" ht="20.100000000000001" customHeight="1" x14ac:dyDescent="0.2">
      <c r="A4" s="202" t="s">
        <v>121</v>
      </c>
      <c r="B4" s="175"/>
      <c r="C4" s="191">
        <v>10</v>
      </c>
      <c r="D4" s="175"/>
      <c r="E4" s="177">
        <v>10</v>
      </c>
      <c r="F4" s="177"/>
      <c r="G4" s="178">
        <v>20</v>
      </c>
      <c r="H4" s="178"/>
      <c r="I4" s="177">
        <v>20</v>
      </c>
      <c r="J4" s="177"/>
      <c r="K4" s="179">
        <v>0.2</v>
      </c>
      <c r="L4" s="180"/>
      <c r="M4" s="186">
        <v>0.2</v>
      </c>
      <c r="N4" s="177"/>
      <c r="O4" s="178">
        <v>40</v>
      </c>
      <c r="P4" s="178"/>
      <c r="Q4" s="177">
        <v>20</v>
      </c>
      <c r="R4" s="181"/>
      <c r="S4" s="180">
        <v>5</v>
      </c>
      <c r="T4" s="178"/>
      <c r="U4" s="177">
        <v>2.5</v>
      </c>
      <c r="V4" s="177"/>
      <c r="W4" s="180">
        <v>5</v>
      </c>
      <c r="X4" s="182"/>
      <c r="Y4" s="177">
        <v>2.5</v>
      </c>
      <c r="Z4" s="177"/>
      <c r="AA4" s="179">
        <v>0.1</v>
      </c>
      <c r="AB4" s="180"/>
      <c r="AC4" s="186">
        <v>0.05</v>
      </c>
      <c r="AD4" s="177"/>
      <c r="AE4" s="179">
        <v>0.2</v>
      </c>
      <c r="AF4" s="180"/>
      <c r="AG4" s="177">
        <v>0.2</v>
      </c>
      <c r="AH4" s="177"/>
      <c r="AI4" s="180">
        <v>5</v>
      </c>
      <c r="AJ4" s="178"/>
      <c r="AK4" s="177">
        <v>2.5</v>
      </c>
      <c r="AL4" s="177"/>
      <c r="AM4" s="180">
        <v>2</v>
      </c>
      <c r="AN4" s="185"/>
      <c r="AO4" s="181">
        <v>2</v>
      </c>
      <c r="AP4" s="177"/>
      <c r="AQ4" s="179">
        <v>0.5</v>
      </c>
      <c r="AR4" s="180"/>
      <c r="AS4" s="177">
        <v>0.5</v>
      </c>
      <c r="AT4" s="177"/>
      <c r="AU4" s="178">
        <v>100</v>
      </c>
      <c r="AV4" s="187"/>
      <c r="AW4" s="177">
        <v>50</v>
      </c>
      <c r="AX4" s="177"/>
      <c r="AY4" s="179">
        <v>0.2</v>
      </c>
      <c r="AZ4" s="180"/>
      <c r="BA4" s="186">
        <v>0.2</v>
      </c>
      <c r="BB4" s="177"/>
      <c r="BC4" s="179">
        <v>0.5</v>
      </c>
      <c r="BD4" s="180"/>
      <c r="BE4" s="186">
        <v>0.25</v>
      </c>
      <c r="BF4" s="177"/>
      <c r="BG4" s="178">
        <v>10</v>
      </c>
      <c r="BH4" s="178"/>
      <c r="BI4" s="177">
        <v>5</v>
      </c>
      <c r="BJ4" s="177"/>
      <c r="BK4" s="179">
        <v>0.05</v>
      </c>
      <c r="BL4" s="189"/>
      <c r="BM4" s="186">
        <v>2.5000000000000001E-2</v>
      </c>
      <c r="BN4" s="177"/>
      <c r="BO4" s="180">
        <v>5</v>
      </c>
      <c r="BP4" s="178"/>
      <c r="BQ4" s="177">
        <v>2.5</v>
      </c>
      <c r="BR4" s="177"/>
      <c r="BS4" s="179">
        <v>0.5</v>
      </c>
      <c r="BT4" s="180"/>
      <c r="BU4" s="186">
        <v>0.5</v>
      </c>
      <c r="BV4" s="177"/>
      <c r="BW4" s="179">
        <v>0.25</v>
      </c>
      <c r="BX4" s="179"/>
      <c r="BY4" s="186">
        <v>0.125</v>
      </c>
      <c r="BZ4" s="177"/>
      <c r="CA4" s="179">
        <v>0.2</v>
      </c>
      <c r="CB4" s="180"/>
      <c r="CC4" s="186">
        <v>0.2</v>
      </c>
      <c r="CD4" s="177"/>
      <c r="CE4" s="179">
        <v>0.05</v>
      </c>
      <c r="CF4" s="179"/>
      <c r="CG4" s="186">
        <v>2.5000000000000001E-2</v>
      </c>
      <c r="CH4" s="190"/>
      <c r="CI4" s="179">
        <v>0.2</v>
      </c>
      <c r="CJ4" s="180"/>
      <c r="CK4" s="186">
        <v>0.2</v>
      </c>
      <c r="CL4" s="177"/>
      <c r="CM4" s="179">
        <v>0.2</v>
      </c>
      <c r="CN4" s="180"/>
      <c r="CO4" s="186">
        <v>0.2</v>
      </c>
      <c r="CP4" s="177"/>
      <c r="CQ4" s="180">
        <v>2</v>
      </c>
      <c r="CR4" s="178"/>
      <c r="CS4" s="181">
        <v>2</v>
      </c>
      <c r="CT4" s="177"/>
      <c r="CU4" s="179">
        <v>0.1</v>
      </c>
      <c r="CV4" s="187"/>
      <c r="CW4" s="186">
        <v>0.05</v>
      </c>
      <c r="CX4" s="177"/>
      <c r="CY4" s="180">
        <v>2</v>
      </c>
      <c r="CZ4" s="182"/>
      <c r="DA4" s="177">
        <v>25</v>
      </c>
      <c r="DB4" s="177"/>
      <c r="DC4" s="179">
        <v>0.2</v>
      </c>
      <c r="DD4" s="179"/>
      <c r="DE4" s="186">
        <v>0.2</v>
      </c>
      <c r="DF4" s="177"/>
      <c r="DG4" s="180">
        <v>5</v>
      </c>
      <c r="DH4" s="178"/>
      <c r="DI4" s="177">
        <v>2.5</v>
      </c>
      <c r="DJ4" s="177"/>
      <c r="DK4" s="179">
        <v>0.2</v>
      </c>
      <c r="DL4" s="180"/>
      <c r="DM4" s="186">
        <v>0.2</v>
      </c>
      <c r="DN4" s="177"/>
      <c r="DO4" s="179">
        <v>0.2</v>
      </c>
      <c r="DP4" s="180"/>
      <c r="DQ4" s="186">
        <v>0.2</v>
      </c>
      <c r="DR4" s="181"/>
      <c r="DS4" s="179">
        <v>0.2</v>
      </c>
      <c r="DT4" s="185"/>
      <c r="DU4" s="186">
        <v>0.2</v>
      </c>
      <c r="DV4" s="177"/>
      <c r="DW4" s="180">
        <v>5</v>
      </c>
      <c r="DX4" s="187"/>
      <c r="DY4" s="177">
        <v>2.5</v>
      </c>
      <c r="DZ4" s="190"/>
    </row>
    <row r="5" spans="1:134" ht="20.100000000000001" customHeight="1" x14ac:dyDescent="0.2">
      <c r="A5" s="174" t="s">
        <v>964</v>
      </c>
      <c r="B5" s="198">
        <v>41393</v>
      </c>
      <c r="C5" s="158" t="s">
        <v>1072</v>
      </c>
      <c r="D5" s="120" t="s">
        <v>669</v>
      </c>
      <c r="E5" s="159" t="s">
        <v>1072</v>
      </c>
      <c r="F5" s="120" t="s">
        <v>669</v>
      </c>
      <c r="G5" s="158" t="s">
        <v>1077</v>
      </c>
      <c r="H5" s="120" t="s">
        <v>669</v>
      </c>
      <c r="I5" s="163">
        <v>38.9</v>
      </c>
      <c r="J5" s="162" t="s">
        <v>120</v>
      </c>
      <c r="K5" s="160">
        <v>6.8000000000000005E-2</v>
      </c>
      <c r="L5" s="120" t="s">
        <v>871</v>
      </c>
      <c r="M5" s="160">
        <v>0.31</v>
      </c>
      <c r="N5" s="120" t="s">
        <v>120</v>
      </c>
      <c r="O5" s="161" t="s">
        <v>1078</v>
      </c>
      <c r="P5" s="162" t="s">
        <v>669</v>
      </c>
      <c r="Q5" s="163" t="s">
        <v>1077</v>
      </c>
      <c r="R5" s="162" t="s">
        <v>669</v>
      </c>
      <c r="S5" s="163">
        <v>31.5</v>
      </c>
      <c r="T5" s="162"/>
      <c r="U5" s="159">
        <v>29.8</v>
      </c>
      <c r="V5" s="120"/>
      <c r="W5" s="161" t="s">
        <v>1094</v>
      </c>
      <c r="X5" s="162" t="s">
        <v>669</v>
      </c>
      <c r="Y5" s="159" t="s">
        <v>1080</v>
      </c>
      <c r="Z5" s="120" t="s">
        <v>669</v>
      </c>
      <c r="AA5" s="161">
        <v>54.4</v>
      </c>
      <c r="AB5" s="162"/>
      <c r="AC5" s="158">
        <v>52.6</v>
      </c>
      <c r="AD5" s="120"/>
      <c r="AE5" s="161" t="s">
        <v>1054</v>
      </c>
      <c r="AF5" s="162" t="s">
        <v>669</v>
      </c>
      <c r="AG5" s="161" t="s">
        <v>1054</v>
      </c>
      <c r="AH5" s="162" t="s">
        <v>669</v>
      </c>
      <c r="AI5" s="161" t="s">
        <v>1094</v>
      </c>
      <c r="AJ5" s="162" t="s">
        <v>669</v>
      </c>
      <c r="AK5" s="159" t="s">
        <v>1080</v>
      </c>
      <c r="AL5" s="120" t="s">
        <v>669</v>
      </c>
      <c r="AM5" s="161" t="s">
        <v>1095</v>
      </c>
      <c r="AN5" s="162" t="s">
        <v>669</v>
      </c>
      <c r="AO5" s="158" t="s">
        <v>1095</v>
      </c>
      <c r="AP5" s="120" t="s">
        <v>669</v>
      </c>
      <c r="AQ5" s="161" t="s">
        <v>1052</v>
      </c>
      <c r="AR5" s="162" t="s">
        <v>669</v>
      </c>
      <c r="AS5" s="161" t="s">
        <v>1052</v>
      </c>
      <c r="AT5" s="162" t="s">
        <v>669</v>
      </c>
      <c r="AU5" s="163">
        <v>175</v>
      </c>
      <c r="AV5" s="162"/>
      <c r="AW5" s="159">
        <v>143</v>
      </c>
      <c r="AX5" s="120"/>
      <c r="AY5" s="161" t="s">
        <v>1054</v>
      </c>
      <c r="AZ5" s="162" t="s">
        <v>669</v>
      </c>
      <c r="BA5" s="161" t="s">
        <v>1054</v>
      </c>
      <c r="BB5" s="162" t="s">
        <v>669</v>
      </c>
      <c r="BC5" s="161">
        <v>1.08</v>
      </c>
      <c r="BD5" s="162"/>
      <c r="BE5" s="158">
        <v>1.03</v>
      </c>
      <c r="BF5" s="120"/>
      <c r="BG5" s="163">
        <v>12.7</v>
      </c>
      <c r="BH5" s="162"/>
      <c r="BI5" s="159">
        <v>12.4</v>
      </c>
      <c r="BJ5" s="120"/>
      <c r="BK5" s="161">
        <v>4.24</v>
      </c>
      <c r="BL5" s="162"/>
      <c r="BM5" s="158">
        <v>4.32</v>
      </c>
      <c r="BN5" s="120"/>
      <c r="BO5" s="163">
        <v>260</v>
      </c>
      <c r="BP5" s="162"/>
      <c r="BQ5" s="163">
        <v>278</v>
      </c>
      <c r="BR5" s="162" t="s">
        <v>880</v>
      </c>
      <c r="BS5" s="165">
        <v>0.78</v>
      </c>
      <c r="BT5" s="162"/>
      <c r="BU5" s="160">
        <v>0.82</v>
      </c>
      <c r="BV5" s="120"/>
      <c r="BW5" s="163">
        <v>48.2</v>
      </c>
      <c r="BX5" s="162"/>
      <c r="BY5" s="159">
        <v>44.8</v>
      </c>
      <c r="BZ5" s="120"/>
      <c r="CA5" s="161">
        <v>1.2</v>
      </c>
      <c r="CB5" s="162" t="s">
        <v>120</v>
      </c>
      <c r="CC5" s="158">
        <v>1.8</v>
      </c>
      <c r="CD5" s="120"/>
      <c r="CE5" s="161" t="s">
        <v>1081</v>
      </c>
      <c r="CF5" s="162" t="s">
        <v>669</v>
      </c>
      <c r="CG5" s="164" t="s">
        <v>984</v>
      </c>
      <c r="CH5" s="120" t="s">
        <v>669</v>
      </c>
      <c r="CI5" s="161" t="s">
        <v>1054</v>
      </c>
      <c r="CJ5" s="162" t="s">
        <v>669</v>
      </c>
      <c r="CK5" s="158" t="s">
        <v>1054</v>
      </c>
      <c r="CL5" s="120" t="s">
        <v>669</v>
      </c>
      <c r="CM5" s="161" t="s">
        <v>1054</v>
      </c>
      <c r="CN5" s="162" t="s">
        <v>669</v>
      </c>
      <c r="CO5" s="158" t="s">
        <v>1054</v>
      </c>
      <c r="CP5" s="120" t="s">
        <v>669</v>
      </c>
      <c r="CQ5" s="161" t="s">
        <v>1095</v>
      </c>
      <c r="CR5" s="162" t="s">
        <v>669</v>
      </c>
      <c r="CS5" s="160" t="s">
        <v>1095</v>
      </c>
      <c r="CT5" s="120" t="s">
        <v>669</v>
      </c>
      <c r="CU5" s="161">
        <v>4.25</v>
      </c>
      <c r="CV5" s="162"/>
      <c r="CW5" s="158">
        <v>4.13</v>
      </c>
      <c r="CX5" s="120" t="s">
        <v>1049</v>
      </c>
      <c r="CY5" s="163">
        <v>1170</v>
      </c>
      <c r="CZ5" s="162"/>
      <c r="DA5" s="159">
        <v>1220</v>
      </c>
      <c r="DB5" s="120"/>
      <c r="DC5" s="161" t="s">
        <v>1054</v>
      </c>
      <c r="DD5" s="162" t="s">
        <v>669</v>
      </c>
      <c r="DE5" s="161" t="s">
        <v>1054</v>
      </c>
      <c r="DF5" s="162" t="s">
        <v>669</v>
      </c>
      <c r="DG5" s="161">
        <v>0.22</v>
      </c>
      <c r="DH5" s="162" t="s">
        <v>871</v>
      </c>
      <c r="DI5" s="159" t="s">
        <v>1080</v>
      </c>
      <c r="DJ5" s="120" t="s">
        <v>669</v>
      </c>
      <c r="DK5" s="161" t="s">
        <v>1054</v>
      </c>
      <c r="DL5" s="162" t="s">
        <v>669</v>
      </c>
      <c r="DM5" s="158" t="s">
        <v>1054</v>
      </c>
      <c r="DN5" s="120" t="s">
        <v>669</v>
      </c>
      <c r="DO5" s="161" t="s">
        <v>1054</v>
      </c>
      <c r="DP5" s="162" t="s">
        <v>669</v>
      </c>
      <c r="DQ5" s="158" t="s">
        <v>1054</v>
      </c>
      <c r="DR5" s="120" t="s">
        <v>669</v>
      </c>
      <c r="DS5" s="165">
        <v>2.1999999999999999E-2</v>
      </c>
      <c r="DT5" s="162" t="s">
        <v>871</v>
      </c>
      <c r="DU5" s="165">
        <v>0.4</v>
      </c>
      <c r="DV5" s="162" t="s">
        <v>120</v>
      </c>
      <c r="DW5" s="163" t="s">
        <v>1094</v>
      </c>
      <c r="DX5" s="162" t="s">
        <v>669</v>
      </c>
      <c r="DY5" s="163" t="s">
        <v>1080</v>
      </c>
      <c r="DZ5" s="162" t="s">
        <v>669</v>
      </c>
      <c r="EA5" s="82"/>
      <c r="EB5" s="82"/>
      <c r="EC5" s="82"/>
      <c r="ED5" s="82"/>
    </row>
    <row r="6" spans="1:134" ht="20.100000000000001" customHeight="1" x14ac:dyDescent="0.2">
      <c r="A6" s="174" t="s">
        <v>1070</v>
      </c>
      <c r="B6" s="198">
        <v>41393</v>
      </c>
      <c r="C6" s="158" t="s">
        <v>1072</v>
      </c>
      <c r="D6" s="120" t="s">
        <v>669</v>
      </c>
      <c r="E6" s="160" t="s">
        <v>1072</v>
      </c>
      <c r="F6" s="120" t="s">
        <v>669</v>
      </c>
      <c r="G6" s="158" t="s">
        <v>1077</v>
      </c>
      <c r="H6" s="120" t="s">
        <v>669</v>
      </c>
      <c r="I6" s="161" t="s">
        <v>1077</v>
      </c>
      <c r="J6" s="162" t="s">
        <v>669</v>
      </c>
      <c r="K6" s="160">
        <v>0.08</v>
      </c>
      <c r="L6" s="120" t="s">
        <v>871</v>
      </c>
      <c r="M6" s="160">
        <v>0.28999999999999998</v>
      </c>
      <c r="N6" s="120" t="s">
        <v>120</v>
      </c>
      <c r="O6" s="161" t="s">
        <v>1078</v>
      </c>
      <c r="P6" s="162" t="s">
        <v>669</v>
      </c>
      <c r="Q6" s="192">
        <v>11.6</v>
      </c>
      <c r="R6" s="193" t="s">
        <v>871</v>
      </c>
      <c r="S6" s="163">
        <v>32</v>
      </c>
      <c r="T6" s="162"/>
      <c r="U6" s="159">
        <v>30.1</v>
      </c>
      <c r="V6" s="120"/>
      <c r="W6" s="161" t="s">
        <v>1094</v>
      </c>
      <c r="X6" s="162" t="s">
        <v>669</v>
      </c>
      <c r="Y6" s="160" t="s">
        <v>1080</v>
      </c>
      <c r="Z6" s="120" t="s">
        <v>669</v>
      </c>
      <c r="AA6" s="161">
        <v>54.2</v>
      </c>
      <c r="AB6" s="162"/>
      <c r="AC6" s="158">
        <v>53.8</v>
      </c>
      <c r="AD6" s="120"/>
      <c r="AE6" s="161" t="s">
        <v>1054</v>
      </c>
      <c r="AF6" s="162" t="s">
        <v>669</v>
      </c>
      <c r="AG6" s="161" t="s">
        <v>1054</v>
      </c>
      <c r="AH6" s="162" t="s">
        <v>669</v>
      </c>
      <c r="AI6" s="161" t="s">
        <v>1094</v>
      </c>
      <c r="AJ6" s="162" t="s">
        <v>669</v>
      </c>
      <c r="AK6" s="159" t="s">
        <v>1080</v>
      </c>
      <c r="AL6" s="120" t="s">
        <v>669</v>
      </c>
      <c r="AM6" s="161" t="s">
        <v>1095</v>
      </c>
      <c r="AN6" s="162" t="s">
        <v>669</v>
      </c>
      <c r="AO6" s="158" t="s">
        <v>1095</v>
      </c>
      <c r="AP6" s="120" t="s">
        <v>669</v>
      </c>
      <c r="AQ6" s="161">
        <v>0.56000000000000005</v>
      </c>
      <c r="AR6" s="162" t="s">
        <v>120</v>
      </c>
      <c r="AS6" s="161" t="s">
        <v>1052</v>
      </c>
      <c r="AT6" s="162" t="s">
        <v>669</v>
      </c>
      <c r="AU6" s="163">
        <v>175</v>
      </c>
      <c r="AV6" s="162"/>
      <c r="AW6" s="159">
        <v>161</v>
      </c>
      <c r="AX6" s="120"/>
      <c r="AY6" s="161" t="s">
        <v>1054</v>
      </c>
      <c r="AZ6" s="162" t="s">
        <v>669</v>
      </c>
      <c r="BA6" s="161" t="s">
        <v>1054</v>
      </c>
      <c r="BB6" s="162" t="s">
        <v>669</v>
      </c>
      <c r="BC6" s="161">
        <v>1.0900000000000001</v>
      </c>
      <c r="BD6" s="162"/>
      <c r="BE6" s="158">
        <v>1.1000000000000001</v>
      </c>
      <c r="BF6" s="120"/>
      <c r="BG6" s="163">
        <v>12.7</v>
      </c>
      <c r="BH6" s="162"/>
      <c r="BI6" s="159">
        <v>13.1</v>
      </c>
      <c r="BJ6" s="120"/>
      <c r="BK6" s="161">
        <v>4.32</v>
      </c>
      <c r="BL6" s="162"/>
      <c r="BM6" s="158">
        <v>4.34</v>
      </c>
      <c r="BN6" s="120"/>
      <c r="BO6" s="163">
        <v>264</v>
      </c>
      <c r="BP6" s="162"/>
      <c r="BQ6" s="163">
        <v>282</v>
      </c>
      <c r="BR6" s="201" t="s">
        <v>880</v>
      </c>
      <c r="BS6" s="165">
        <v>0.66</v>
      </c>
      <c r="BT6" s="162"/>
      <c r="BU6" s="158">
        <v>1</v>
      </c>
      <c r="BV6" s="120"/>
      <c r="BW6" s="163">
        <v>48.8</v>
      </c>
      <c r="BX6" s="162"/>
      <c r="BY6" s="159">
        <v>47.2</v>
      </c>
      <c r="BZ6" s="120"/>
      <c r="CA6" s="161">
        <v>1.4</v>
      </c>
      <c r="CB6" s="162" t="s">
        <v>120</v>
      </c>
      <c r="CC6" s="158">
        <v>1.5</v>
      </c>
      <c r="CD6" s="120"/>
      <c r="CE6" s="161" t="s">
        <v>1081</v>
      </c>
      <c r="CF6" s="162" t="s">
        <v>669</v>
      </c>
      <c r="CG6" s="164" t="s">
        <v>984</v>
      </c>
      <c r="CH6" s="120" t="s">
        <v>669</v>
      </c>
      <c r="CI6" s="161" t="s">
        <v>1054</v>
      </c>
      <c r="CJ6" s="162" t="s">
        <v>669</v>
      </c>
      <c r="CK6" s="158" t="s">
        <v>1054</v>
      </c>
      <c r="CL6" s="120" t="s">
        <v>669</v>
      </c>
      <c r="CM6" s="161" t="s">
        <v>1054</v>
      </c>
      <c r="CN6" s="162" t="s">
        <v>669</v>
      </c>
      <c r="CO6" s="158" t="s">
        <v>1054</v>
      </c>
      <c r="CP6" s="120" t="s">
        <v>669</v>
      </c>
      <c r="CQ6" s="161" t="s">
        <v>1095</v>
      </c>
      <c r="CR6" s="162" t="s">
        <v>669</v>
      </c>
      <c r="CS6" s="160" t="s">
        <v>1095</v>
      </c>
      <c r="CT6" s="120" t="s">
        <v>669</v>
      </c>
      <c r="CU6" s="161">
        <v>4.28</v>
      </c>
      <c r="CV6" s="162"/>
      <c r="CW6" s="158">
        <v>4.33</v>
      </c>
      <c r="CX6" s="120" t="s">
        <v>1049</v>
      </c>
      <c r="CY6" s="163">
        <v>1170</v>
      </c>
      <c r="CZ6" s="162"/>
      <c r="DA6" s="159">
        <v>1230</v>
      </c>
      <c r="DB6" s="120"/>
      <c r="DC6" s="161" t="s">
        <v>1054</v>
      </c>
      <c r="DD6" s="162" t="s">
        <v>669</v>
      </c>
      <c r="DE6" s="161" t="s">
        <v>1054</v>
      </c>
      <c r="DF6" s="162" t="s">
        <v>669</v>
      </c>
      <c r="DG6" s="161">
        <v>0.33</v>
      </c>
      <c r="DH6" s="162" t="s">
        <v>871</v>
      </c>
      <c r="DI6" s="160" t="s">
        <v>1080</v>
      </c>
      <c r="DJ6" s="120" t="s">
        <v>669</v>
      </c>
      <c r="DK6" s="161" t="s">
        <v>1054</v>
      </c>
      <c r="DL6" s="162" t="s">
        <v>669</v>
      </c>
      <c r="DM6" s="158" t="s">
        <v>1054</v>
      </c>
      <c r="DN6" s="120" t="s">
        <v>669</v>
      </c>
      <c r="DO6" s="161" t="s">
        <v>1054</v>
      </c>
      <c r="DP6" s="162" t="s">
        <v>669</v>
      </c>
      <c r="DQ6" s="158" t="s">
        <v>1054</v>
      </c>
      <c r="DR6" s="120" t="s">
        <v>669</v>
      </c>
      <c r="DS6" s="165">
        <v>3.7999999999999999E-2</v>
      </c>
      <c r="DT6" s="162" t="s">
        <v>871</v>
      </c>
      <c r="DU6" s="165">
        <v>0.4</v>
      </c>
      <c r="DV6" s="162" t="s">
        <v>120</v>
      </c>
      <c r="DW6" s="163" t="s">
        <v>1094</v>
      </c>
      <c r="DX6" s="162" t="s">
        <v>669</v>
      </c>
      <c r="DY6" s="165" t="s">
        <v>1080</v>
      </c>
      <c r="DZ6" s="162" t="s">
        <v>669</v>
      </c>
      <c r="EA6" s="82"/>
      <c r="EB6" s="82"/>
      <c r="EC6" s="82"/>
      <c r="ED6" s="82"/>
    </row>
    <row r="7" spans="1:134" ht="20.100000000000001" customHeight="1" x14ac:dyDescent="0.2">
      <c r="A7" s="174" t="s">
        <v>965</v>
      </c>
      <c r="B7" s="198">
        <v>41394</v>
      </c>
      <c r="C7" s="158" t="s">
        <v>1072</v>
      </c>
      <c r="D7" s="120" t="s">
        <v>669</v>
      </c>
      <c r="E7" s="160" t="s">
        <v>1072</v>
      </c>
      <c r="F7" s="120" t="s">
        <v>669</v>
      </c>
      <c r="G7" s="158" t="s">
        <v>1077</v>
      </c>
      <c r="H7" s="120" t="s">
        <v>669</v>
      </c>
      <c r="I7" s="161" t="s">
        <v>1077</v>
      </c>
      <c r="J7" s="162" t="s">
        <v>669</v>
      </c>
      <c r="K7" s="158">
        <v>2.2000000000000002</v>
      </c>
      <c r="L7" s="120"/>
      <c r="M7" s="158">
        <v>2.4</v>
      </c>
      <c r="N7" s="120"/>
      <c r="O7" s="161" t="s">
        <v>1078</v>
      </c>
      <c r="P7" s="162" t="s">
        <v>669</v>
      </c>
      <c r="Q7" s="194">
        <v>3.3</v>
      </c>
      <c r="R7" s="193" t="s">
        <v>871</v>
      </c>
      <c r="S7" s="163">
        <v>46.6</v>
      </c>
      <c r="T7" s="162"/>
      <c r="U7" s="159">
        <v>43.5</v>
      </c>
      <c r="V7" s="120"/>
      <c r="W7" s="161" t="s">
        <v>1094</v>
      </c>
      <c r="X7" s="162" t="s">
        <v>669</v>
      </c>
      <c r="Y7" s="160" t="s">
        <v>1080</v>
      </c>
      <c r="Z7" s="120" t="s">
        <v>669</v>
      </c>
      <c r="AA7" s="161">
        <v>6.59</v>
      </c>
      <c r="AB7" s="162"/>
      <c r="AC7" s="158">
        <v>6.34</v>
      </c>
      <c r="AD7" s="120"/>
      <c r="AE7" s="161" t="s">
        <v>1054</v>
      </c>
      <c r="AF7" s="162" t="s">
        <v>669</v>
      </c>
      <c r="AG7" s="161" t="s">
        <v>1054</v>
      </c>
      <c r="AH7" s="162" t="s">
        <v>669</v>
      </c>
      <c r="AI7" s="161" t="s">
        <v>1094</v>
      </c>
      <c r="AJ7" s="162" t="s">
        <v>669</v>
      </c>
      <c r="AK7" s="158">
        <v>1</v>
      </c>
      <c r="AL7" s="120" t="s">
        <v>871</v>
      </c>
      <c r="AM7" s="161" t="s">
        <v>1095</v>
      </c>
      <c r="AN7" s="162" t="s">
        <v>669</v>
      </c>
      <c r="AO7" s="158" t="s">
        <v>1095</v>
      </c>
      <c r="AP7" s="120" t="s">
        <v>669</v>
      </c>
      <c r="AQ7" s="161" t="s">
        <v>1052</v>
      </c>
      <c r="AR7" s="162" t="s">
        <v>669</v>
      </c>
      <c r="AS7" s="161" t="s">
        <v>1052</v>
      </c>
      <c r="AT7" s="162" t="s">
        <v>669</v>
      </c>
      <c r="AU7" s="163" t="s">
        <v>1071</v>
      </c>
      <c r="AV7" s="162" t="s">
        <v>669</v>
      </c>
      <c r="AW7" s="159">
        <v>11.9</v>
      </c>
      <c r="AX7" s="120" t="s">
        <v>871</v>
      </c>
      <c r="AY7" s="161" t="s">
        <v>1054</v>
      </c>
      <c r="AZ7" s="162" t="s">
        <v>669</v>
      </c>
      <c r="BA7" s="161" t="s">
        <v>1054</v>
      </c>
      <c r="BB7" s="162" t="s">
        <v>669</v>
      </c>
      <c r="BC7" s="165">
        <v>0.442</v>
      </c>
      <c r="BD7" s="162" t="s">
        <v>871</v>
      </c>
      <c r="BE7" s="160">
        <v>0.44800000000000001</v>
      </c>
      <c r="BF7" s="120"/>
      <c r="BG7" s="163" t="s">
        <v>1072</v>
      </c>
      <c r="BH7" s="162" t="s">
        <v>669</v>
      </c>
      <c r="BI7" s="159">
        <v>3.1</v>
      </c>
      <c r="BJ7" s="120" t="s">
        <v>871</v>
      </c>
      <c r="BK7" s="165">
        <v>0.78300000000000003</v>
      </c>
      <c r="BL7" s="162"/>
      <c r="BM7" s="160">
        <v>0.75700000000000001</v>
      </c>
      <c r="BN7" s="120"/>
      <c r="BO7" s="163">
        <v>15.7</v>
      </c>
      <c r="BP7" s="162"/>
      <c r="BQ7" s="163">
        <v>15.7</v>
      </c>
      <c r="BR7" s="162"/>
      <c r="BS7" s="163">
        <v>14.1</v>
      </c>
      <c r="BT7" s="162"/>
      <c r="BU7" s="159">
        <v>14.8</v>
      </c>
      <c r="BV7" s="120"/>
      <c r="BW7" s="163">
        <v>103</v>
      </c>
      <c r="BX7" s="162"/>
      <c r="BY7" s="159">
        <v>102</v>
      </c>
      <c r="BZ7" s="120"/>
      <c r="CA7" s="165">
        <v>0.16</v>
      </c>
      <c r="CB7" s="162" t="s">
        <v>871</v>
      </c>
      <c r="CC7" s="160">
        <v>0.4</v>
      </c>
      <c r="CD7" s="120"/>
      <c r="CE7" s="161" t="s">
        <v>1081</v>
      </c>
      <c r="CF7" s="162" t="s">
        <v>669</v>
      </c>
      <c r="CG7" s="164" t="s">
        <v>984</v>
      </c>
      <c r="CH7" s="120" t="s">
        <v>669</v>
      </c>
      <c r="CI7" s="161" t="s">
        <v>1054</v>
      </c>
      <c r="CJ7" s="162" t="s">
        <v>669</v>
      </c>
      <c r="CK7" s="158" t="s">
        <v>1054</v>
      </c>
      <c r="CL7" s="120" t="s">
        <v>669</v>
      </c>
      <c r="CM7" s="161" t="s">
        <v>1054</v>
      </c>
      <c r="CN7" s="162" t="s">
        <v>669</v>
      </c>
      <c r="CO7" s="158" t="s">
        <v>1054</v>
      </c>
      <c r="CP7" s="120" t="s">
        <v>669</v>
      </c>
      <c r="CQ7" s="161" t="s">
        <v>1095</v>
      </c>
      <c r="CR7" s="162" t="s">
        <v>669</v>
      </c>
      <c r="CS7" s="160" t="s">
        <v>1095</v>
      </c>
      <c r="CT7" s="120" t="s">
        <v>669</v>
      </c>
      <c r="CU7" s="161">
        <v>3.24</v>
      </c>
      <c r="CV7" s="162"/>
      <c r="CW7" s="158">
        <v>3.15</v>
      </c>
      <c r="CX7" s="120" t="s">
        <v>1049</v>
      </c>
      <c r="CY7" s="163">
        <v>136</v>
      </c>
      <c r="CZ7" s="162"/>
      <c r="DA7" s="159">
        <v>137</v>
      </c>
      <c r="DB7" s="120"/>
      <c r="DC7" s="161" t="s">
        <v>1054</v>
      </c>
      <c r="DD7" s="162" t="s">
        <v>669</v>
      </c>
      <c r="DE7" s="161" t="s">
        <v>1054</v>
      </c>
      <c r="DF7" s="162" t="s">
        <v>669</v>
      </c>
      <c r="DG7" s="161">
        <v>0.73</v>
      </c>
      <c r="DH7" s="162" t="s">
        <v>871</v>
      </c>
      <c r="DI7" s="158">
        <v>1.3</v>
      </c>
      <c r="DJ7" s="120" t="s">
        <v>871</v>
      </c>
      <c r="DK7" s="161" t="s">
        <v>1054</v>
      </c>
      <c r="DL7" s="162" t="s">
        <v>669</v>
      </c>
      <c r="DM7" s="158" t="s">
        <v>1054</v>
      </c>
      <c r="DN7" s="120" t="s">
        <v>669</v>
      </c>
      <c r="DO7" s="165">
        <v>0.12</v>
      </c>
      <c r="DP7" s="162" t="s">
        <v>871</v>
      </c>
      <c r="DQ7" s="160">
        <v>0.12</v>
      </c>
      <c r="DR7" s="120" t="s">
        <v>871</v>
      </c>
      <c r="DS7" s="165">
        <v>0.31</v>
      </c>
      <c r="DT7" s="162"/>
      <c r="DU7" s="165">
        <v>0.77</v>
      </c>
      <c r="DV7" s="162" t="s">
        <v>120</v>
      </c>
      <c r="DW7" s="163" t="s">
        <v>1094</v>
      </c>
      <c r="DX7" s="162" t="s">
        <v>669</v>
      </c>
      <c r="DY7" s="165" t="s">
        <v>1080</v>
      </c>
      <c r="DZ7" s="162" t="s">
        <v>669</v>
      </c>
    </row>
    <row r="8" spans="1:134" ht="20.100000000000001" customHeight="1" x14ac:dyDescent="0.2">
      <c r="A8" s="174" t="s">
        <v>966</v>
      </c>
      <c r="B8" s="198">
        <v>41395</v>
      </c>
      <c r="C8" s="158" t="s">
        <v>1072</v>
      </c>
      <c r="D8" s="120" t="s">
        <v>669</v>
      </c>
      <c r="E8" s="160" t="s">
        <v>1072</v>
      </c>
      <c r="F8" s="120" t="s">
        <v>669</v>
      </c>
      <c r="G8" s="159">
        <v>27.8</v>
      </c>
      <c r="H8" s="120" t="s">
        <v>120</v>
      </c>
      <c r="I8" s="163">
        <v>265</v>
      </c>
      <c r="J8" s="201" t="s">
        <v>120</v>
      </c>
      <c r="K8" s="158">
        <v>1.3</v>
      </c>
      <c r="L8" s="120"/>
      <c r="M8" s="158">
        <v>1.4</v>
      </c>
      <c r="N8" s="120" t="s">
        <v>120</v>
      </c>
      <c r="O8" s="161" t="s">
        <v>1078</v>
      </c>
      <c r="P8" s="162" t="s">
        <v>669</v>
      </c>
      <c r="Q8" s="194">
        <v>7</v>
      </c>
      <c r="R8" s="193" t="s">
        <v>871</v>
      </c>
      <c r="S8" s="163">
        <v>366</v>
      </c>
      <c r="T8" s="162"/>
      <c r="U8" s="159">
        <v>347</v>
      </c>
      <c r="V8" s="120"/>
      <c r="W8" s="161" t="s">
        <v>1094</v>
      </c>
      <c r="X8" s="162" t="s">
        <v>669</v>
      </c>
      <c r="Y8" s="160" t="s">
        <v>1080</v>
      </c>
      <c r="Z8" s="120" t="s">
        <v>669</v>
      </c>
      <c r="AA8" s="161">
        <v>6.57</v>
      </c>
      <c r="AB8" s="162"/>
      <c r="AC8" s="158">
        <v>6.16</v>
      </c>
      <c r="AD8" s="120"/>
      <c r="AE8" s="161" t="s">
        <v>1054</v>
      </c>
      <c r="AF8" s="162" t="s">
        <v>669</v>
      </c>
      <c r="AG8" s="161" t="s">
        <v>1054</v>
      </c>
      <c r="AH8" s="162" t="s">
        <v>669</v>
      </c>
      <c r="AI8" s="161" t="s">
        <v>1094</v>
      </c>
      <c r="AJ8" s="162" t="s">
        <v>669</v>
      </c>
      <c r="AK8" s="158">
        <v>0.94</v>
      </c>
      <c r="AL8" s="120" t="s">
        <v>871</v>
      </c>
      <c r="AM8" s="161" t="s">
        <v>1095</v>
      </c>
      <c r="AN8" s="162" t="s">
        <v>669</v>
      </c>
      <c r="AO8" s="158" t="s">
        <v>1095</v>
      </c>
      <c r="AP8" s="120" t="s">
        <v>669</v>
      </c>
      <c r="AQ8" s="161">
        <v>1.1000000000000001</v>
      </c>
      <c r="AR8" s="162" t="s">
        <v>120</v>
      </c>
      <c r="AS8" s="161">
        <v>11.4</v>
      </c>
      <c r="AT8" s="162" t="s">
        <v>120</v>
      </c>
      <c r="AU8" s="161" t="s">
        <v>1071</v>
      </c>
      <c r="AV8" s="162" t="s">
        <v>669</v>
      </c>
      <c r="AW8" s="159">
        <v>270</v>
      </c>
      <c r="AX8" s="120"/>
      <c r="AY8" s="161" t="s">
        <v>1054</v>
      </c>
      <c r="AZ8" s="162" t="s">
        <v>669</v>
      </c>
      <c r="BA8" s="161" t="s">
        <v>1054</v>
      </c>
      <c r="BB8" s="162" t="s">
        <v>669</v>
      </c>
      <c r="BC8" s="165">
        <v>0.53400000000000003</v>
      </c>
      <c r="BD8" s="162"/>
      <c r="BE8" s="160">
        <v>0.56599999999999995</v>
      </c>
      <c r="BF8" s="120"/>
      <c r="BG8" s="161" t="s">
        <v>1072</v>
      </c>
      <c r="BH8" s="162" t="s">
        <v>669</v>
      </c>
      <c r="BI8" s="159">
        <v>9.1</v>
      </c>
      <c r="BJ8" s="120"/>
      <c r="BK8" s="165">
        <v>0.15</v>
      </c>
      <c r="BL8" s="162"/>
      <c r="BM8" s="160">
        <v>0.182</v>
      </c>
      <c r="BN8" s="120"/>
      <c r="BO8" s="161">
        <v>8.5</v>
      </c>
      <c r="BP8" s="162"/>
      <c r="BQ8" s="163">
        <v>17.100000000000001</v>
      </c>
      <c r="BR8" s="162"/>
      <c r="BS8" s="161">
        <v>1.6</v>
      </c>
      <c r="BT8" s="162"/>
      <c r="BU8" s="158">
        <v>1.8</v>
      </c>
      <c r="BV8" s="120"/>
      <c r="BW8" s="163">
        <v>169</v>
      </c>
      <c r="BX8" s="162"/>
      <c r="BY8" s="159">
        <v>163</v>
      </c>
      <c r="BZ8" s="120"/>
      <c r="CA8" s="161">
        <v>3.8</v>
      </c>
      <c r="CB8" s="162"/>
      <c r="CC8" s="158">
        <v>6.2</v>
      </c>
      <c r="CD8" s="120"/>
      <c r="CE8" s="165" t="s">
        <v>1081</v>
      </c>
      <c r="CF8" s="162" t="s">
        <v>669</v>
      </c>
      <c r="CG8" s="164" t="s">
        <v>984</v>
      </c>
      <c r="CH8" s="120" t="s">
        <v>669</v>
      </c>
      <c r="CI8" s="165">
        <v>0.24</v>
      </c>
      <c r="CJ8" s="162"/>
      <c r="CK8" s="158">
        <v>1.6</v>
      </c>
      <c r="CL8" s="120"/>
      <c r="CM8" s="161">
        <v>2.7</v>
      </c>
      <c r="CN8" s="162"/>
      <c r="CO8" s="158">
        <v>3</v>
      </c>
      <c r="CP8" s="120"/>
      <c r="CQ8" s="161" t="s">
        <v>1095</v>
      </c>
      <c r="CR8" s="162" t="s">
        <v>669</v>
      </c>
      <c r="CS8" s="160" t="s">
        <v>1095</v>
      </c>
      <c r="CT8" s="120" t="s">
        <v>669</v>
      </c>
      <c r="CU8" s="161">
        <v>4.1399999999999997</v>
      </c>
      <c r="CV8" s="162"/>
      <c r="CW8" s="158">
        <v>4.33</v>
      </c>
      <c r="CX8" s="120" t="s">
        <v>1049</v>
      </c>
      <c r="CY8" s="163">
        <v>147</v>
      </c>
      <c r="CZ8" s="162"/>
      <c r="DA8" s="159">
        <v>152</v>
      </c>
      <c r="DB8" s="120"/>
      <c r="DC8" s="161" t="s">
        <v>1054</v>
      </c>
      <c r="DD8" s="162" t="s">
        <v>669</v>
      </c>
      <c r="DE8" s="161" t="s">
        <v>1054</v>
      </c>
      <c r="DF8" s="162" t="s">
        <v>669</v>
      </c>
      <c r="DG8" s="161">
        <v>0.98</v>
      </c>
      <c r="DH8" s="162" t="s">
        <v>871</v>
      </c>
      <c r="DI8" s="158">
        <v>3.3</v>
      </c>
      <c r="DJ8" s="120"/>
      <c r="DK8" s="161" t="s">
        <v>1054</v>
      </c>
      <c r="DL8" s="162" t="s">
        <v>669</v>
      </c>
      <c r="DM8" s="158" t="s">
        <v>1054</v>
      </c>
      <c r="DN8" s="120" t="s">
        <v>669</v>
      </c>
      <c r="DO8" s="165">
        <v>0.09</v>
      </c>
      <c r="DP8" s="162" t="s">
        <v>871</v>
      </c>
      <c r="DQ8" s="160">
        <v>9.5000000000000001E-2</v>
      </c>
      <c r="DR8" s="120" t="s">
        <v>871</v>
      </c>
      <c r="DS8" s="165">
        <v>0.41</v>
      </c>
      <c r="DT8" s="162"/>
      <c r="DU8" s="165">
        <v>1.4</v>
      </c>
      <c r="DV8" s="162" t="s">
        <v>120</v>
      </c>
      <c r="DW8" s="161">
        <v>5.4</v>
      </c>
      <c r="DX8" s="162"/>
      <c r="DY8" s="161">
        <v>6.4</v>
      </c>
      <c r="DZ8" s="162" t="s">
        <v>120</v>
      </c>
    </row>
    <row r="9" spans="1:134" s="82" customFormat="1" ht="20.100000000000001" customHeight="1" x14ac:dyDescent="0.2">
      <c r="A9" s="174" t="s">
        <v>967</v>
      </c>
      <c r="B9" s="198">
        <v>41393</v>
      </c>
      <c r="C9" s="158" t="s">
        <v>1072</v>
      </c>
      <c r="D9" s="120" t="s">
        <v>669</v>
      </c>
      <c r="E9" s="159" t="s">
        <v>1072</v>
      </c>
      <c r="F9" s="120" t="s">
        <v>669</v>
      </c>
      <c r="G9" s="158" t="s">
        <v>1077</v>
      </c>
      <c r="H9" s="120" t="s">
        <v>669</v>
      </c>
      <c r="I9" s="163">
        <v>22.2</v>
      </c>
      <c r="J9" s="162" t="s">
        <v>120</v>
      </c>
      <c r="K9" s="160">
        <v>7.1999999999999995E-2</v>
      </c>
      <c r="L9" s="120" t="s">
        <v>871</v>
      </c>
      <c r="M9" s="160">
        <v>0.36</v>
      </c>
      <c r="N9" s="120" t="s">
        <v>120</v>
      </c>
      <c r="O9" s="161" t="s">
        <v>1078</v>
      </c>
      <c r="P9" s="162" t="s">
        <v>669</v>
      </c>
      <c r="Q9" s="195" t="s">
        <v>1077</v>
      </c>
      <c r="R9" s="162" t="s">
        <v>669</v>
      </c>
      <c r="S9" s="163">
        <v>102</v>
      </c>
      <c r="T9" s="162"/>
      <c r="U9" s="159">
        <v>105</v>
      </c>
      <c r="V9" s="120"/>
      <c r="W9" s="161" t="s">
        <v>1094</v>
      </c>
      <c r="X9" s="162" t="s">
        <v>669</v>
      </c>
      <c r="Y9" s="159" t="s">
        <v>1080</v>
      </c>
      <c r="Z9" s="120" t="s">
        <v>669</v>
      </c>
      <c r="AA9" s="161">
        <v>17.2</v>
      </c>
      <c r="AB9" s="162"/>
      <c r="AC9" s="158">
        <v>16.899999999999999</v>
      </c>
      <c r="AD9" s="120"/>
      <c r="AE9" s="161" t="s">
        <v>1054</v>
      </c>
      <c r="AF9" s="162" t="s">
        <v>669</v>
      </c>
      <c r="AG9" s="161" t="s">
        <v>1054</v>
      </c>
      <c r="AH9" s="162" t="s">
        <v>669</v>
      </c>
      <c r="AI9" s="161" t="s">
        <v>1094</v>
      </c>
      <c r="AJ9" s="162" t="s">
        <v>669</v>
      </c>
      <c r="AK9" s="159" t="s">
        <v>1080</v>
      </c>
      <c r="AL9" s="120" t="s">
        <v>669</v>
      </c>
      <c r="AM9" s="161" t="s">
        <v>1095</v>
      </c>
      <c r="AN9" s="162" t="s">
        <v>669</v>
      </c>
      <c r="AO9" s="158" t="s">
        <v>1095</v>
      </c>
      <c r="AP9" s="120" t="s">
        <v>669</v>
      </c>
      <c r="AQ9" s="161">
        <v>1.8</v>
      </c>
      <c r="AR9" s="201" t="s">
        <v>120</v>
      </c>
      <c r="AS9" s="161">
        <v>5.5</v>
      </c>
      <c r="AT9" s="162" t="s">
        <v>880</v>
      </c>
      <c r="AU9" s="161" t="s">
        <v>1071</v>
      </c>
      <c r="AV9" s="162" t="s">
        <v>669</v>
      </c>
      <c r="AW9" s="159">
        <v>26.7</v>
      </c>
      <c r="AX9" s="120" t="s">
        <v>871</v>
      </c>
      <c r="AY9" s="161" t="s">
        <v>1054</v>
      </c>
      <c r="AZ9" s="162" t="s">
        <v>669</v>
      </c>
      <c r="BA9" s="161" t="s">
        <v>1054</v>
      </c>
      <c r="BB9" s="162" t="s">
        <v>669</v>
      </c>
      <c r="BC9" s="165">
        <v>0.66700000000000004</v>
      </c>
      <c r="BD9" s="162"/>
      <c r="BE9" s="160">
        <v>0.69</v>
      </c>
      <c r="BF9" s="120"/>
      <c r="BG9" s="161" t="s">
        <v>1072</v>
      </c>
      <c r="BH9" s="162" t="s">
        <v>669</v>
      </c>
      <c r="BI9" s="158" t="s">
        <v>1079</v>
      </c>
      <c r="BJ9" s="120" t="s">
        <v>669</v>
      </c>
      <c r="BK9" s="161">
        <v>1.46</v>
      </c>
      <c r="BL9" s="162"/>
      <c r="BM9" s="158">
        <v>1.44</v>
      </c>
      <c r="BN9" s="120"/>
      <c r="BO9" s="161">
        <v>2.8</v>
      </c>
      <c r="BP9" s="162" t="s">
        <v>871</v>
      </c>
      <c r="BQ9" s="163">
        <v>47.3</v>
      </c>
      <c r="BR9" s="162" t="s">
        <v>880</v>
      </c>
      <c r="BS9" s="161">
        <v>1.5</v>
      </c>
      <c r="BT9" s="162"/>
      <c r="BU9" s="158">
        <v>1.2</v>
      </c>
      <c r="BV9" s="120"/>
      <c r="BW9" s="163">
        <v>86.6</v>
      </c>
      <c r="BX9" s="162"/>
      <c r="BY9" s="159">
        <v>84.2</v>
      </c>
      <c r="BZ9" s="120"/>
      <c r="CA9" s="165">
        <v>0.77</v>
      </c>
      <c r="CB9" s="162" t="s">
        <v>120</v>
      </c>
      <c r="CC9" s="160">
        <v>0.68</v>
      </c>
      <c r="CD9" s="120"/>
      <c r="CE9" s="165" t="s">
        <v>1081</v>
      </c>
      <c r="CF9" s="162" t="s">
        <v>669</v>
      </c>
      <c r="CG9" s="164">
        <v>2.5999999999999999E-3</v>
      </c>
      <c r="CH9" s="120" t="s">
        <v>871</v>
      </c>
      <c r="CI9" s="165">
        <v>0.25</v>
      </c>
      <c r="CJ9" s="162"/>
      <c r="CK9" s="160">
        <v>0.53</v>
      </c>
      <c r="CL9" s="120"/>
      <c r="CM9" s="165">
        <v>5.5E-2</v>
      </c>
      <c r="CN9" s="162" t="s">
        <v>871</v>
      </c>
      <c r="CO9" s="158" t="s">
        <v>1054</v>
      </c>
      <c r="CP9" s="120" t="s">
        <v>669</v>
      </c>
      <c r="CQ9" s="161" t="s">
        <v>1095</v>
      </c>
      <c r="CR9" s="162" t="s">
        <v>669</v>
      </c>
      <c r="CS9" s="160" t="s">
        <v>1095</v>
      </c>
      <c r="CT9" s="120" t="s">
        <v>669</v>
      </c>
      <c r="CU9" s="161">
        <v>3.18</v>
      </c>
      <c r="CV9" s="162"/>
      <c r="CW9" s="158">
        <v>3.09</v>
      </c>
      <c r="CX9" s="120" t="s">
        <v>1049</v>
      </c>
      <c r="CY9" s="163">
        <v>396</v>
      </c>
      <c r="CZ9" s="162"/>
      <c r="DA9" s="159">
        <v>417</v>
      </c>
      <c r="DB9" s="120"/>
      <c r="DC9" s="161" t="s">
        <v>1054</v>
      </c>
      <c r="DD9" s="162" t="s">
        <v>669</v>
      </c>
      <c r="DE9" s="165">
        <v>0.28999999999999998</v>
      </c>
      <c r="DF9" s="162" t="s">
        <v>880</v>
      </c>
      <c r="DG9" s="161" t="s">
        <v>1094</v>
      </c>
      <c r="DH9" s="162" t="s">
        <v>669</v>
      </c>
      <c r="DI9" s="159" t="s">
        <v>1080</v>
      </c>
      <c r="DJ9" s="120" t="s">
        <v>669</v>
      </c>
      <c r="DK9" s="161" t="s">
        <v>1054</v>
      </c>
      <c r="DL9" s="162" t="s">
        <v>669</v>
      </c>
      <c r="DM9" s="158" t="s">
        <v>1054</v>
      </c>
      <c r="DN9" s="120" t="s">
        <v>669</v>
      </c>
      <c r="DO9" s="161" t="s">
        <v>1054</v>
      </c>
      <c r="DP9" s="162" t="s">
        <v>669</v>
      </c>
      <c r="DQ9" s="160">
        <v>0.12</v>
      </c>
      <c r="DR9" s="120" t="s">
        <v>871</v>
      </c>
      <c r="DS9" s="165">
        <v>0.23</v>
      </c>
      <c r="DT9" s="162"/>
      <c r="DU9" s="165">
        <v>0.66</v>
      </c>
      <c r="DV9" s="162" t="s">
        <v>120</v>
      </c>
      <c r="DW9" s="161">
        <v>8.8000000000000007</v>
      </c>
      <c r="DX9" s="162"/>
      <c r="DY9" s="161">
        <v>6.5</v>
      </c>
      <c r="DZ9" s="162" t="s">
        <v>120</v>
      </c>
    </row>
    <row r="10" spans="1:134" ht="20.100000000000001" customHeight="1" x14ac:dyDescent="0.2">
      <c r="A10" s="174" t="s">
        <v>1062</v>
      </c>
      <c r="B10" s="198">
        <v>41393</v>
      </c>
      <c r="C10" s="158" t="s">
        <v>1072</v>
      </c>
      <c r="D10" s="120" t="s">
        <v>669</v>
      </c>
      <c r="E10" s="160" t="s">
        <v>1072</v>
      </c>
      <c r="F10" s="120" t="s">
        <v>669</v>
      </c>
      <c r="G10" s="158" t="s">
        <v>1077</v>
      </c>
      <c r="H10" s="120" t="s">
        <v>669</v>
      </c>
      <c r="I10" s="163">
        <v>24.1</v>
      </c>
      <c r="J10" s="201" t="s">
        <v>120</v>
      </c>
      <c r="K10" s="160">
        <v>6.8000000000000005E-2</v>
      </c>
      <c r="L10" s="120" t="s">
        <v>871</v>
      </c>
      <c r="M10" s="160">
        <v>0.26</v>
      </c>
      <c r="N10" s="120" t="s">
        <v>120</v>
      </c>
      <c r="O10" s="163">
        <v>40.4</v>
      </c>
      <c r="P10" s="162"/>
      <c r="Q10" s="196">
        <v>3.5</v>
      </c>
      <c r="R10" s="197" t="s">
        <v>871</v>
      </c>
      <c r="S10" s="163">
        <v>101</v>
      </c>
      <c r="T10" s="162"/>
      <c r="U10" s="159">
        <v>104</v>
      </c>
      <c r="V10" s="120"/>
      <c r="W10" s="161" t="s">
        <v>1094</v>
      </c>
      <c r="X10" s="162" t="s">
        <v>669</v>
      </c>
      <c r="Y10" s="160" t="s">
        <v>1080</v>
      </c>
      <c r="Z10" s="120" t="s">
        <v>669</v>
      </c>
      <c r="AA10" s="161">
        <v>16.7</v>
      </c>
      <c r="AB10" s="162"/>
      <c r="AC10" s="158">
        <v>16.899999999999999</v>
      </c>
      <c r="AD10" s="120"/>
      <c r="AE10" s="161" t="s">
        <v>1054</v>
      </c>
      <c r="AF10" s="162" t="s">
        <v>669</v>
      </c>
      <c r="AG10" s="161" t="s">
        <v>1054</v>
      </c>
      <c r="AH10" s="162" t="s">
        <v>669</v>
      </c>
      <c r="AI10" s="161" t="s">
        <v>1094</v>
      </c>
      <c r="AJ10" s="162" t="s">
        <v>669</v>
      </c>
      <c r="AK10" s="159" t="s">
        <v>1080</v>
      </c>
      <c r="AL10" s="120" t="s">
        <v>669</v>
      </c>
      <c r="AM10" s="161" t="s">
        <v>1095</v>
      </c>
      <c r="AN10" s="162" t="s">
        <v>669</v>
      </c>
      <c r="AO10" s="158" t="s">
        <v>1095</v>
      </c>
      <c r="AP10" s="120" t="s">
        <v>669</v>
      </c>
      <c r="AQ10" s="161">
        <v>2</v>
      </c>
      <c r="AR10" s="162" t="s">
        <v>120</v>
      </c>
      <c r="AS10" s="161">
        <v>7.2</v>
      </c>
      <c r="AT10" s="162"/>
      <c r="AU10" s="161" t="s">
        <v>1071</v>
      </c>
      <c r="AV10" s="162" t="s">
        <v>669</v>
      </c>
      <c r="AW10" s="159">
        <v>54.1</v>
      </c>
      <c r="AX10" s="120"/>
      <c r="AY10" s="161" t="s">
        <v>1054</v>
      </c>
      <c r="AZ10" s="162" t="s">
        <v>669</v>
      </c>
      <c r="BA10" s="161" t="s">
        <v>1054</v>
      </c>
      <c r="BB10" s="162" t="s">
        <v>669</v>
      </c>
      <c r="BC10" s="165">
        <v>0.63900000000000001</v>
      </c>
      <c r="BD10" s="162"/>
      <c r="BE10" s="160">
        <v>0.69399999999999995</v>
      </c>
      <c r="BF10" s="120"/>
      <c r="BG10" s="161" t="s">
        <v>1072</v>
      </c>
      <c r="BH10" s="162" t="s">
        <v>669</v>
      </c>
      <c r="BI10" s="159">
        <v>4.8</v>
      </c>
      <c r="BJ10" s="120" t="s">
        <v>871</v>
      </c>
      <c r="BK10" s="161">
        <v>1.42</v>
      </c>
      <c r="BL10" s="162"/>
      <c r="BM10" s="158">
        <v>1.44</v>
      </c>
      <c r="BN10" s="120"/>
      <c r="BO10" s="161">
        <v>3.1</v>
      </c>
      <c r="BP10" s="162" t="s">
        <v>871</v>
      </c>
      <c r="BQ10" s="163">
        <v>64.8</v>
      </c>
      <c r="BR10" s="162" t="s">
        <v>880</v>
      </c>
      <c r="BS10" s="161">
        <v>1.4</v>
      </c>
      <c r="BT10" s="162"/>
      <c r="BU10" s="160">
        <v>0.96</v>
      </c>
      <c r="BV10" s="120"/>
      <c r="BW10" s="163">
        <v>83.6</v>
      </c>
      <c r="BX10" s="162"/>
      <c r="BY10" s="159">
        <v>84.4</v>
      </c>
      <c r="BZ10" s="120"/>
      <c r="CA10" s="165">
        <v>0.73</v>
      </c>
      <c r="CB10" s="162" t="s">
        <v>120</v>
      </c>
      <c r="CC10" s="160">
        <v>0.76</v>
      </c>
      <c r="CD10" s="120"/>
      <c r="CE10" s="165" t="s">
        <v>1081</v>
      </c>
      <c r="CF10" s="162" t="s">
        <v>669</v>
      </c>
      <c r="CG10" s="164" t="s">
        <v>984</v>
      </c>
      <c r="CH10" s="120" t="s">
        <v>669</v>
      </c>
      <c r="CI10" s="165">
        <v>0.2</v>
      </c>
      <c r="CJ10" s="162" t="s">
        <v>871</v>
      </c>
      <c r="CK10" s="160">
        <v>0.72</v>
      </c>
      <c r="CL10" s="120"/>
      <c r="CM10" s="165">
        <v>5.5E-2</v>
      </c>
      <c r="CN10" s="162" t="s">
        <v>871</v>
      </c>
      <c r="CO10" s="158" t="s">
        <v>1054</v>
      </c>
      <c r="CP10" s="120" t="s">
        <v>669</v>
      </c>
      <c r="CQ10" s="161">
        <v>0.41</v>
      </c>
      <c r="CR10" s="162" t="s">
        <v>871</v>
      </c>
      <c r="CS10" s="160" t="s">
        <v>1095</v>
      </c>
      <c r="CT10" s="120" t="s">
        <v>669</v>
      </c>
      <c r="CU10" s="161">
        <v>3.1</v>
      </c>
      <c r="CV10" s="162"/>
      <c r="CW10" s="158">
        <v>3.12</v>
      </c>
      <c r="CX10" s="120" t="s">
        <v>1049</v>
      </c>
      <c r="CY10" s="163">
        <v>394</v>
      </c>
      <c r="CZ10" s="162"/>
      <c r="DA10" s="159">
        <v>414</v>
      </c>
      <c r="DB10" s="120"/>
      <c r="DC10" s="161" t="s">
        <v>1054</v>
      </c>
      <c r="DD10" s="162" t="s">
        <v>669</v>
      </c>
      <c r="DE10" s="165" t="s">
        <v>1054</v>
      </c>
      <c r="DF10" s="162" t="s">
        <v>669</v>
      </c>
      <c r="DG10" s="161" t="s">
        <v>1094</v>
      </c>
      <c r="DH10" s="162" t="s">
        <v>669</v>
      </c>
      <c r="DI10" s="160" t="s">
        <v>1080</v>
      </c>
      <c r="DJ10" s="120" t="s">
        <v>669</v>
      </c>
      <c r="DK10" s="161" t="s">
        <v>1054</v>
      </c>
      <c r="DL10" s="162" t="s">
        <v>669</v>
      </c>
      <c r="DM10" s="158" t="s">
        <v>1054</v>
      </c>
      <c r="DN10" s="120" t="s">
        <v>669</v>
      </c>
      <c r="DO10" s="161" t="s">
        <v>1054</v>
      </c>
      <c r="DP10" s="162" t="s">
        <v>669</v>
      </c>
      <c r="DQ10" s="160">
        <v>0.13</v>
      </c>
      <c r="DR10" s="120" t="s">
        <v>871</v>
      </c>
      <c r="DS10" s="165">
        <v>0.26</v>
      </c>
      <c r="DT10" s="162"/>
      <c r="DU10" s="165">
        <v>0.65</v>
      </c>
      <c r="DV10" s="162" t="s">
        <v>120</v>
      </c>
      <c r="DW10" s="161">
        <v>7.9</v>
      </c>
      <c r="DX10" s="162"/>
      <c r="DY10" s="161">
        <v>7</v>
      </c>
      <c r="DZ10" s="162" t="s">
        <v>120</v>
      </c>
    </row>
    <row r="11" spans="1:134" s="82" customFormat="1" ht="20.100000000000001" customHeight="1" x14ac:dyDescent="0.2">
      <c r="A11" s="174" t="s">
        <v>968</v>
      </c>
      <c r="B11" s="198">
        <v>41394</v>
      </c>
      <c r="C11" s="158" t="s">
        <v>1072</v>
      </c>
      <c r="D11" s="120" t="s">
        <v>669</v>
      </c>
      <c r="E11" s="159" t="s">
        <v>1072</v>
      </c>
      <c r="F11" s="120" t="s">
        <v>669</v>
      </c>
      <c r="G11" s="158" t="s">
        <v>1077</v>
      </c>
      <c r="H11" s="120" t="s">
        <v>669</v>
      </c>
      <c r="I11" s="161" t="s">
        <v>1077</v>
      </c>
      <c r="J11" s="162" t="s">
        <v>669</v>
      </c>
      <c r="K11" s="160">
        <v>5.6000000000000001E-2</v>
      </c>
      <c r="L11" s="120" t="s">
        <v>871</v>
      </c>
      <c r="M11" s="160">
        <v>0.3</v>
      </c>
      <c r="N11" s="120" t="s">
        <v>120</v>
      </c>
      <c r="O11" s="161" t="s">
        <v>1078</v>
      </c>
      <c r="P11" s="162" t="s">
        <v>669</v>
      </c>
      <c r="Q11" s="195">
        <v>22.3</v>
      </c>
      <c r="R11" s="162"/>
      <c r="S11" s="163">
        <v>57.8</v>
      </c>
      <c r="T11" s="162"/>
      <c r="U11" s="159">
        <v>53.4</v>
      </c>
      <c r="V11" s="120"/>
      <c r="W11" s="161" t="s">
        <v>1094</v>
      </c>
      <c r="X11" s="162" t="s">
        <v>669</v>
      </c>
      <c r="Y11" s="159" t="s">
        <v>1080</v>
      </c>
      <c r="Z11" s="120" t="s">
        <v>669</v>
      </c>
      <c r="AA11" s="161">
        <v>47.7</v>
      </c>
      <c r="AB11" s="162"/>
      <c r="AC11" s="158">
        <v>45.9</v>
      </c>
      <c r="AD11" s="120"/>
      <c r="AE11" s="161" t="s">
        <v>1054</v>
      </c>
      <c r="AF11" s="162" t="s">
        <v>669</v>
      </c>
      <c r="AG11" s="161" t="s">
        <v>1054</v>
      </c>
      <c r="AH11" s="162" t="s">
        <v>669</v>
      </c>
      <c r="AI11" s="161" t="s">
        <v>1094</v>
      </c>
      <c r="AJ11" s="162" t="s">
        <v>669</v>
      </c>
      <c r="AK11" s="159" t="s">
        <v>1080</v>
      </c>
      <c r="AL11" s="120" t="s">
        <v>669</v>
      </c>
      <c r="AM11" s="161" t="s">
        <v>1095</v>
      </c>
      <c r="AN11" s="162" t="s">
        <v>669</v>
      </c>
      <c r="AO11" s="158" t="s">
        <v>1095</v>
      </c>
      <c r="AP11" s="120" t="s">
        <v>669</v>
      </c>
      <c r="AQ11" s="161">
        <v>6.9</v>
      </c>
      <c r="AR11" s="162"/>
      <c r="AS11" s="161">
        <v>9.3000000000000007</v>
      </c>
      <c r="AT11" s="162" t="s">
        <v>880</v>
      </c>
      <c r="AU11" s="163">
        <v>105</v>
      </c>
      <c r="AV11" s="162"/>
      <c r="AW11" s="159">
        <v>21.9</v>
      </c>
      <c r="AX11" s="120" t="s">
        <v>871</v>
      </c>
      <c r="AY11" s="161" t="s">
        <v>1054</v>
      </c>
      <c r="AZ11" s="162" t="s">
        <v>669</v>
      </c>
      <c r="BA11" s="161" t="s">
        <v>1054</v>
      </c>
      <c r="BB11" s="162" t="s">
        <v>669</v>
      </c>
      <c r="BC11" s="161">
        <v>1.0900000000000001</v>
      </c>
      <c r="BD11" s="162"/>
      <c r="BE11" s="158">
        <v>1.1000000000000001</v>
      </c>
      <c r="BF11" s="120"/>
      <c r="BG11" s="163" t="s">
        <v>1072</v>
      </c>
      <c r="BH11" s="162" t="s">
        <v>669</v>
      </c>
      <c r="BI11" s="158" t="s">
        <v>1079</v>
      </c>
      <c r="BJ11" s="120" t="s">
        <v>669</v>
      </c>
      <c r="BK11" s="163">
        <v>13.1</v>
      </c>
      <c r="BL11" s="162"/>
      <c r="BM11" s="159">
        <v>12.9</v>
      </c>
      <c r="BN11" s="120"/>
      <c r="BO11" s="161">
        <v>0.39</v>
      </c>
      <c r="BP11" s="162" t="s">
        <v>871</v>
      </c>
      <c r="BQ11" s="165" t="s">
        <v>1080</v>
      </c>
      <c r="BR11" s="162" t="s">
        <v>669</v>
      </c>
      <c r="BS11" s="161" t="s">
        <v>1052</v>
      </c>
      <c r="BT11" s="162" t="s">
        <v>669</v>
      </c>
      <c r="BU11" s="160">
        <v>0.52</v>
      </c>
      <c r="BV11" s="120"/>
      <c r="BW11" s="163">
        <v>30.2</v>
      </c>
      <c r="BX11" s="162"/>
      <c r="BY11" s="159">
        <v>29.3</v>
      </c>
      <c r="BZ11" s="120"/>
      <c r="CA11" s="161">
        <v>1.4</v>
      </c>
      <c r="CB11" s="162"/>
      <c r="CC11" s="158">
        <v>1.4</v>
      </c>
      <c r="CD11" s="120"/>
      <c r="CE11" s="165" t="s">
        <v>1081</v>
      </c>
      <c r="CF11" s="162" t="s">
        <v>669</v>
      </c>
      <c r="CG11" s="164" t="s">
        <v>984</v>
      </c>
      <c r="CH11" s="120" t="s">
        <v>669</v>
      </c>
      <c r="CI11" s="161">
        <v>1.6</v>
      </c>
      <c r="CJ11" s="162"/>
      <c r="CK11" s="158">
        <v>1.8</v>
      </c>
      <c r="CL11" s="120"/>
      <c r="CM11" s="161" t="s">
        <v>1054</v>
      </c>
      <c r="CN11" s="162" t="s">
        <v>669</v>
      </c>
      <c r="CO11" s="160">
        <v>5.5E-2</v>
      </c>
      <c r="CP11" s="120" t="s">
        <v>871</v>
      </c>
      <c r="CQ11" s="161">
        <v>2.2000000000000002</v>
      </c>
      <c r="CR11" s="162"/>
      <c r="CS11" s="158">
        <v>2.5</v>
      </c>
      <c r="CT11" s="120"/>
      <c r="CU11" s="161">
        <v>4.2699999999999996</v>
      </c>
      <c r="CV11" s="162"/>
      <c r="CW11" s="158">
        <v>4.21</v>
      </c>
      <c r="CX11" s="120" t="s">
        <v>1049</v>
      </c>
      <c r="CY11" s="163">
        <v>582</v>
      </c>
      <c r="CZ11" s="162"/>
      <c r="DA11" s="159">
        <v>564</v>
      </c>
      <c r="DB11" s="120"/>
      <c r="DC11" s="161" t="s">
        <v>1054</v>
      </c>
      <c r="DD11" s="162" t="s">
        <v>669</v>
      </c>
      <c r="DE11" s="165" t="s">
        <v>1054</v>
      </c>
      <c r="DF11" s="162" t="s">
        <v>669</v>
      </c>
      <c r="DG11" s="161" t="s">
        <v>1094</v>
      </c>
      <c r="DH11" s="162" t="s">
        <v>669</v>
      </c>
      <c r="DI11" s="158">
        <v>0.5</v>
      </c>
      <c r="DJ11" s="120" t="s">
        <v>871</v>
      </c>
      <c r="DK11" s="161" t="s">
        <v>1054</v>
      </c>
      <c r="DL11" s="162" t="s">
        <v>669</v>
      </c>
      <c r="DM11" s="158" t="s">
        <v>1054</v>
      </c>
      <c r="DN11" s="120" t="s">
        <v>669</v>
      </c>
      <c r="DO11" s="165">
        <v>0.42</v>
      </c>
      <c r="DP11" s="162"/>
      <c r="DQ11" s="160">
        <v>0.42</v>
      </c>
      <c r="DR11" s="120"/>
      <c r="DS11" s="165">
        <v>0.12</v>
      </c>
      <c r="DT11" s="162" t="s">
        <v>871</v>
      </c>
      <c r="DU11" s="165">
        <v>0.55000000000000004</v>
      </c>
      <c r="DV11" s="162" t="s">
        <v>120</v>
      </c>
      <c r="DW11" s="163">
        <v>34.200000000000003</v>
      </c>
      <c r="DX11" s="162"/>
      <c r="DY11" s="163">
        <v>36.700000000000003</v>
      </c>
      <c r="DZ11" s="162"/>
      <c r="EA11" s="66"/>
      <c r="EB11" s="66"/>
      <c r="EC11" s="66"/>
      <c r="ED11" s="66"/>
    </row>
    <row r="12" spans="1:134" s="82" customFormat="1" ht="20.100000000000001" customHeight="1" x14ac:dyDescent="0.2">
      <c r="A12" s="174" t="s">
        <v>969</v>
      </c>
      <c r="B12" s="198">
        <v>41394</v>
      </c>
      <c r="C12" s="158" t="s">
        <v>1072</v>
      </c>
      <c r="D12" s="120" t="s">
        <v>669</v>
      </c>
      <c r="E12" s="159" t="s">
        <v>1072</v>
      </c>
      <c r="F12" s="120" t="s">
        <v>669</v>
      </c>
      <c r="G12" s="158" t="s">
        <v>1077</v>
      </c>
      <c r="H12" s="120" t="s">
        <v>669</v>
      </c>
      <c r="I12" s="161" t="s">
        <v>1077</v>
      </c>
      <c r="J12" s="162" t="s">
        <v>669</v>
      </c>
      <c r="K12" s="160">
        <v>8.2000000000000003E-2</v>
      </c>
      <c r="L12" s="120" t="s">
        <v>871</v>
      </c>
      <c r="M12" s="160">
        <v>0.37</v>
      </c>
      <c r="N12" s="120" t="s">
        <v>120</v>
      </c>
      <c r="O12" s="161" t="s">
        <v>1078</v>
      </c>
      <c r="P12" s="162" t="s">
        <v>669</v>
      </c>
      <c r="Q12" s="195" t="s">
        <v>1077</v>
      </c>
      <c r="R12" s="162" t="s">
        <v>669</v>
      </c>
      <c r="S12" s="163">
        <v>201</v>
      </c>
      <c r="T12" s="162"/>
      <c r="U12" s="159">
        <v>203</v>
      </c>
      <c r="V12" s="120"/>
      <c r="W12" s="161" t="s">
        <v>1094</v>
      </c>
      <c r="X12" s="162" t="s">
        <v>669</v>
      </c>
      <c r="Y12" s="159" t="s">
        <v>1080</v>
      </c>
      <c r="Z12" s="120" t="s">
        <v>669</v>
      </c>
      <c r="AA12" s="161">
        <v>24</v>
      </c>
      <c r="AB12" s="162"/>
      <c r="AC12" s="158">
        <v>24.1</v>
      </c>
      <c r="AD12" s="120"/>
      <c r="AE12" s="161" t="s">
        <v>1054</v>
      </c>
      <c r="AF12" s="162" t="s">
        <v>669</v>
      </c>
      <c r="AG12" s="161" t="s">
        <v>1054</v>
      </c>
      <c r="AH12" s="162" t="s">
        <v>669</v>
      </c>
      <c r="AI12" s="161" t="s">
        <v>1094</v>
      </c>
      <c r="AJ12" s="162" t="s">
        <v>669</v>
      </c>
      <c r="AK12" s="159" t="s">
        <v>1080</v>
      </c>
      <c r="AL12" s="120" t="s">
        <v>669</v>
      </c>
      <c r="AM12" s="161" t="s">
        <v>1095</v>
      </c>
      <c r="AN12" s="162" t="s">
        <v>669</v>
      </c>
      <c r="AO12" s="158" t="s">
        <v>1095</v>
      </c>
      <c r="AP12" s="120" t="s">
        <v>669</v>
      </c>
      <c r="AQ12" s="161">
        <v>6.3</v>
      </c>
      <c r="AR12" s="162"/>
      <c r="AS12" s="163">
        <v>17.899999999999999</v>
      </c>
      <c r="AT12" s="162" t="s">
        <v>880</v>
      </c>
      <c r="AU12" s="161" t="s">
        <v>1071</v>
      </c>
      <c r="AV12" s="162" t="s">
        <v>669</v>
      </c>
      <c r="AW12" s="159" t="s">
        <v>1082</v>
      </c>
      <c r="AX12" s="120" t="s">
        <v>669</v>
      </c>
      <c r="AY12" s="161" t="s">
        <v>1054</v>
      </c>
      <c r="AZ12" s="162" t="s">
        <v>669</v>
      </c>
      <c r="BA12" s="161" t="s">
        <v>1054</v>
      </c>
      <c r="BB12" s="162" t="s">
        <v>669</v>
      </c>
      <c r="BC12" s="161">
        <v>1.28</v>
      </c>
      <c r="BD12" s="162"/>
      <c r="BE12" s="158">
        <v>1.38</v>
      </c>
      <c r="BF12" s="120"/>
      <c r="BG12" s="163" t="s">
        <v>1072</v>
      </c>
      <c r="BH12" s="162" t="s">
        <v>669</v>
      </c>
      <c r="BI12" s="158" t="s">
        <v>1079</v>
      </c>
      <c r="BJ12" s="120" t="s">
        <v>669</v>
      </c>
      <c r="BK12" s="161">
        <v>4.72</v>
      </c>
      <c r="BL12" s="162"/>
      <c r="BM12" s="158">
        <v>4.6900000000000004</v>
      </c>
      <c r="BN12" s="120"/>
      <c r="BO12" s="161">
        <v>4.8</v>
      </c>
      <c r="BP12" s="162" t="s">
        <v>871</v>
      </c>
      <c r="BQ12" s="161">
        <v>6.2</v>
      </c>
      <c r="BR12" s="162" t="s">
        <v>880</v>
      </c>
      <c r="BS12" s="165">
        <v>0.54</v>
      </c>
      <c r="BT12" s="162"/>
      <c r="BU12" s="160">
        <v>0.56000000000000005</v>
      </c>
      <c r="BV12" s="120"/>
      <c r="BW12" s="163">
        <v>66.400000000000006</v>
      </c>
      <c r="BX12" s="162"/>
      <c r="BY12" s="159">
        <v>63.2</v>
      </c>
      <c r="BZ12" s="120"/>
      <c r="CA12" s="161">
        <v>2.4</v>
      </c>
      <c r="CB12" s="162"/>
      <c r="CC12" s="158">
        <v>1.3</v>
      </c>
      <c r="CD12" s="120"/>
      <c r="CE12" s="165" t="s">
        <v>1081</v>
      </c>
      <c r="CF12" s="162" t="s">
        <v>669</v>
      </c>
      <c r="CG12" s="164" t="s">
        <v>984</v>
      </c>
      <c r="CH12" s="120" t="s">
        <v>669</v>
      </c>
      <c r="CI12" s="165">
        <v>0.44</v>
      </c>
      <c r="CJ12" s="162"/>
      <c r="CK12" s="160">
        <v>0.9</v>
      </c>
      <c r="CL12" s="120"/>
      <c r="CM12" s="165">
        <v>0.06</v>
      </c>
      <c r="CN12" s="162" t="s">
        <v>871</v>
      </c>
      <c r="CO12" s="158" t="s">
        <v>1054</v>
      </c>
      <c r="CP12" s="120" t="s">
        <v>669</v>
      </c>
      <c r="CQ12" s="161" t="s">
        <v>1095</v>
      </c>
      <c r="CR12" s="162" t="s">
        <v>669</v>
      </c>
      <c r="CS12" s="158" t="s">
        <v>1095</v>
      </c>
      <c r="CT12" s="120" t="s">
        <v>669</v>
      </c>
      <c r="CU12" s="161">
        <v>4.62</v>
      </c>
      <c r="CV12" s="162"/>
      <c r="CW12" s="158">
        <v>4.42</v>
      </c>
      <c r="CX12" s="120" t="s">
        <v>1049</v>
      </c>
      <c r="CY12" s="163">
        <v>808</v>
      </c>
      <c r="CZ12" s="162"/>
      <c r="DA12" s="159">
        <v>834</v>
      </c>
      <c r="DB12" s="120"/>
      <c r="DC12" s="161" t="s">
        <v>1054</v>
      </c>
      <c r="DD12" s="162" t="s">
        <v>669</v>
      </c>
      <c r="DE12" s="165" t="s">
        <v>1054</v>
      </c>
      <c r="DF12" s="162" t="s">
        <v>669</v>
      </c>
      <c r="DG12" s="161" t="s">
        <v>1094</v>
      </c>
      <c r="DH12" s="162" t="s">
        <v>669</v>
      </c>
      <c r="DI12" s="159" t="s">
        <v>1080</v>
      </c>
      <c r="DJ12" s="120" t="s">
        <v>669</v>
      </c>
      <c r="DK12" s="161" t="s">
        <v>1054</v>
      </c>
      <c r="DL12" s="162" t="s">
        <v>669</v>
      </c>
      <c r="DM12" s="158" t="s">
        <v>1054</v>
      </c>
      <c r="DN12" s="120" t="s">
        <v>669</v>
      </c>
      <c r="DO12" s="161" t="s">
        <v>1054</v>
      </c>
      <c r="DP12" s="162" t="s">
        <v>669</v>
      </c>
      <c r="DQ12" s="158" t="s">
        <v>1054</v>
      </c>
      <c r="DR12" s="120" t="s">
        <v>669</v>
      </c>
      <c r="DS12" s="165">
        <v>8.5999999999999993E-2</v>
      </c>
      <c r="DT12" s="162" t="s">
        <v>871</v>
      </c>
      <c r="DU12" s="165">
        <v>0.54</v>
      </c>
      <c r="DV12" s="162" t="s">
        <v>120</v>
      </c>
      <c r="DW12" s="163">
        <v>20.100000000000001</v>
      </c>
      <c r="DX12" s="162"/>
      <c r="DY12" s="163">
        <v>23.5</v>
      </c>
      <c r="DZ12" s="162" t="s">
        <v>120</v>
      </c>
      <c r="EA12" s="66"/>
      <c r="EB12" s="66"/>
      <c r="EC12" s="66"/>
      <c r="ED12" s="66"/>
    </row>
    <row r="13" spans="1:134" s="82" customFormat="1" ht="20.100000000000001" customHeight="1" x14ac:dyDescent="0.2">
      <c r="A13" s="174" t="s">
        <v>970</v>
      </c>
      <c r="B13" s="198">
        <v>41393</v>
      </c>
      <c r="C13" s="158" t="s">
        <v>1072</v>
      </c>
      <c r="D13" s="120" t="s">
        <v>669</v>
      </c>
      <c r="E13" s="160" t="s">
        <v>1072</v>
      </c>
      <c r="F13" s="120" t="s">
        <v>669</v>
      </c>
      <c r="G13" s="159">
        <v>43.8</v>
      </c>
      <c r="H13" s="120" t="s">
        <v>120</v>
      </c>
      <c r="I13" s="161" t="s">
        <v>1077</v>
      </c>
      <c r="J13" s="162" t="s">
        <v>669</v>
      </c>
      <c r="K13" s="158">
        <v>1.6</v>
      </c>
      <c r="L13" s="120"/>
      <c r="M13" s="158">
        <v>2</v>
      </c>
      <c r="N13" s="120" t="s">
        <v>120</v>
      </c>
      <c r="O13" s="161" t="s">
        <v>1078</v>
      </c>
      <c r="P13" s="162" t="s">
        <v>669</v>
      </c>
      <c r="Q13" s="196">
        <v>9.3000000000000007</v>
      </c>
      <c r="R13" s="197" t="s">
        <v>871</v>
      </c>
      <c r="S13" s="163">
        <v>28.1</v>
      </c>
      <c r="T13" s="162"/>
      <c r="U13" s="159">
        <v>27.4</v>
      </c>
      <c r="V13" s="120"/>
      <c r="W13" s="161" t="s">
        <v>1094</v>
      </c>
      <c r="X13" s="162" t="s">
        <v>669</v>
      </c>
      <c r="Y13" s="160" t="s">
        <v>1080</v>
      </c>
      <c r="Z13" s="120" t="s">
        <v>669</v>
      </c>
      <c r="AA13" s="161">
        <v>3.37</v>
      </c>
      <c r="AB13" s="162"/>
      <c r="AC13" s="158">
        <v>3.36</v>
      </c>
      <c r="AD13" s="120"/>
      <c r="AE13" s="161" t="s">
        <v>1054</v>
      </c>
      <c r="AF13" s="162" t="s">
        <v>669</v>
      </c>
      <c r="AG13" s="161" t="s">
        <v>1054</v>
      </c>
      <c r="AH13" s="162" t="s">
        <v>669</v>
      </c>
      <c r="AI13" s="161" t="s">
        <v>1094</v>
      </c>
      <c r="AJ13" s="162" t="s">
        <v>669</v>
      </c>
      <c r="AK13" s="159" t="s">
        <v>1080</v>
      </c>
      <c r="AL13" s="120" t="s">
        <v>669</v>
      </c>
      <c r="AM13" s="161" t="s">
        <v>1095</v>
      </c>
      <c r="AN13" s="162" t="s">
        <v>669</v>
      </c>
      <c r="AO13" s="158" t="s">
        <v>1095</v>
      </c>
      <c r="AP13" s="120" t="s">
        <v>669</v>
      </c>
      <c r="AQ13" s="161" t="s">
        <v>1052</v>
      </c>
      <c r="AR13" s="162" t="s">
        <v>669</v>
      </c>
      <c r="AS13" s="161">
        <v>1</v>
      </c>
      <c r="AT13" s="162"/>
      <c r="AU13" s="161" t="s">
        <v>1071</v>
      </c>
      <c r="AV13" s="162" t="s">
        <v>669</v>
      </c>
      <c r="AW13" s="159">
        <v>33</v>
      </c>
      <c r="AX13" s="120" t="s">
        <v>871</v>
      </c>
      <c r="AY13" s="161" t="s">
        <v>1054</v>
      </c>
      <c r="AZ13" s="162" t="s">
        <v>669</v>
      </c>
      <c r="BA13" s="161" t="s">
        <v>1054</v>
      </c>
      <c r="BB13" s="162" t="s">
        <v>669</v>
      </c>
      <c r="BC13" s="165">
        <v>0.56799999999999995</v>
      </c>
      <c r="BD13" s="162"/>
      <c r="BE13" s="160">
        <v>0.63800000000000001</v>
      </c>
      <c r="BF13" s="120"/>
      <c r="BG13" s="161" t="s">
        <v>1072</v>
      </c>
      <c r="BH13" s="162" t="s">
        <v>669</v>
      </c>
      <c r="BI13" s="159">
        <v>4.3</v>
      </c>
      <c r="BJ13" s="120" t="s">
        <v>871</v>
      </c>
      <c r="BK13" s="165">
        <v>0.20699999999999999</v>
      </c>
      <c r="BL13" s="162"/>
      <c r="BM13" s="160">
        <v>0.20799999999999999</v>
      </c>
      <c r="BN13" s="120"/>
      <c r="BO13" s="161">
        <v>7</v>
      </c>
      <c r="BP13" s="162"/>
      <c r="BQ13" s="161">
        <v>7.8</v>
      </c>
      <c r="BR13" s="201" t="s">
        <v>880</v>
      </c>
      <c r="BS13" s="161">
        <v>1.2</v>
      </c>
      <c r="BT13" s="162"/>
      <c r="BU13" s="158">
        <v>1.1000000000000001</v>
      </c>
      <c r="BV13" s="120"/>
      <c r="BW13" s="163">
        <v>121</v>
      </c>
      <c r="BX13" s="162"/>
      <c r="BY13" s="159">
        <v>119</v>
      </c>
      <c r="BZ13" s="120"/>
      <c r="CA13" s="165">
        <v>0.32</v>
      </c>
      <c r="CB13" s="162" t="s">
        <v>120</v>
      </c>
      <c r="CC13" s="160">
        <v>0.25</v>
      </c>
      <c r="CD13" s="120"/>
      <c r="CE13" s="165" t="s">
        <v>1081</v>
      </c>
      <c r="CF13" s="162" t="s">
        <v>669</v>
      </c>
      <c r="CG13" s="164" t="s">
        <v>984</v>
      </c>
      <c r="CH13" s="120" t="s">
        <v>669</v>
      </c>
      <c r="CI13" s="165" t="s">
        <v>1054</v>
      </c>
      <c r="CJ13" s="162" t="s">
        <v>669</v>
      </c>
      <c r="CK13" s="160" t="s">
        <v>1054</v>
      </c>
      <c r="CL13" s="120" t="s">
        <v>669</v>
      </c>
      <c r="CM13" s="161" t="s">
        <v>1054</v>
      </c>
      <c r="CN13" s="162" t="s">
        <v>669</v>
      </c>
      <c r="CO13" s="160">
        <v>5.5E-2</v>
      </c>
      <c r="CP13" s="120" t="s">
        <v>871</v>
      </c>
      <c r="CQ13" s="161" t="s">
        <v>1095</v>
      </c>
      <c r="CR13" s="162" t="s">
        <v>669</v>
      </c>
      <c r="CS13" s="158" t="s">
        <v>1095</v>
      </c>
      <c r="CT13" s="120" t="s">
        <v>669</v>
      </c>
      <c r="CU13" s="161">
        <v>4.6900000000000004</v>
      </c>
      <c r="CV13" s="162"/>
      <c r="CW13" s="158">
        <v>4.78</v>
      </c>
      <c r="CX13" s="120" t="s">
        <v>1049</v>
      </c>
      <c r="CY13" s="161">
        <v>81.8</v>
      </c>
      <c r="CZ13" s="162"/>
      <c r="DA13" s="159">
        <v>81.8</v>
      </c>
      <c r="DB13" s="120"/>
      <c r="DC13" s="161" t="s">
        <v>1054</v>
      </c>
      <c r="DD13" s="162" t="s">
        <v>669</v>
      </c>
      <c r="DE13" s="165" t="s">
        <v>1054</v>
      </c>
      <c r="DF13" s="162" t="s">
        <v>669</v>
      </c>
      <c r="DG13" s="161" t="s">
        <v>1094</v>
      </c>
      <c r="DH13" s="162" t="s">
        <v>669</v>
      </c>
      <c r="DI13" s="160" t="s">
        <v>1080</v>
      </c>
      <c r="DJ13" s="120" t="s">
        <v>669</v>
      </c>
      <c r="DK13" s="161" t="s">
        <v>1054</v>
      </c>
      <c r="DL13" s="162" t="s">
        <v>669</v>
      </c>
      <c r="DM13" s="158" t="s">
        <v>1054</v>
      </c>
      <c r="DN13" s="120" t="s">
        <v>669</v>
      </c>
      <c r="DO13" s="161" t="s">
        <v>1054</v>
      </c>
      <c r="DP13" s="162" t="s">
        <v>669</v>
      </c>
      <c r="DQ13" s="160">
        <v>0.16</v>
      </c>
      <c r="DR13" s="120" t="s">
        <v>871</v>
      </c>
      <c r="DS13" s="165">
        <v>0.5</v>
      </c>
      <c r="DT13" s="162"/>
      <c r="DU13" s="165">
        <v>0.88</v>
      </c>
      <c r="DV13" s="162" t="s">
        <v>120</v>
      </c>
      <c r="DW13" s="163" t="s">
        <v>1094</v>
      </c>
      <c r="DX13" s="162" t="s">
        <v>669</v>
      </c>
      <c r="DY13" s="161">
        <v>2.7</v>
      </c>
      <c r="DZ13" s="162" t="s">
        <v>120</v>
      </c>
    </row>
    <row r="14" spans="1:134" s="82" customFormat="1" ht="20.100000000000001" customHeight="1" x14ac:dyDescent="0.2">
      <c r="A14" s="174" t="s">
        <v>971</v>
      </c>
      <c r="B14" s="198">
        <v>41396</v>
      </c>
      <c r="C14" s="158">
        <v>1.1000000000000001</v>
      </c>
      <c r="D14" s="120" t="s">
        <v>871</v>
      </c>
      <c r="E14" s="159" t="s">
        <v>1072</v>
      </c>
      <c r="F14" s="120" t="s">
        <v>669</v>
      </c>
      <c r="G14" s="158" t="s">
        <v>1077</v>
      </c>
      <c r="H14" s="120" t="s">
        <v>669</v>
      </c>
      <c r="I14" s="163">
        <v>38.6</v>
      </c>
      <c r="J14" s="162" t="s">
        <v>120</v>
      </c>
      <c r="K14" s="158" t="s">
        <v>1054</v>
      </c>
      <c r="L14" s="120" t="s">
        <v>669</v>
      </c>
      <c r="M14" s="160">
        <v>0.28999999999999998</v>
      </c>
      <c r="N14" s="120" t="s">
        <v>120</v>
      </c>
      <c r="O14" s="163">
        <v>60.8</v>
      </c>
      <c r="P14" s="162"/>
      <c r="Q14" s="195">
        <v>53.9</v>
      </c>
      <c r="R14" s="162"/>
      <c r="S14" s="163">
        <v>18.399999999999999</v>
      </c>
      <c r="T14" s="162"/>
      <c r="U14" s="159">
        <v>18.100000000000001</v>
      </c>
      <c r="V14" s="120"/>
      <c r="W14" s="161">
        <v>0.14000000000000001</v>
      </c>
      <c r="X14" s="162" t="s">
        <v>871</v>
      </c>
      <c r="Y14" s="159" t="s">
        <v>1080</v>
      </c>
      <c r="Z14" s="120" t="s">
        <v>669</v>
      </c>
      <c r="AA14" s="161">
        <v>12.9</v>
      </c>
      <c r="AB14" s="162"/>
      <c r="AC14" s="158">
        <v>12.7</v>
      </c>
      <c r="AD14" s="120"/>
      <c r="AE14" s="161" t="s">
        <v>1054</v>
      </c>
      <c r="AF14" s="162" t="s">
        <v>669</v>
      </c>
      <c r="AG14" s="161" t="s">
        <v>1054</v>
      </c>
      <c r="AH14" s="162" t="s">
        <v>669</v>
      </c>
      <c r="AI14" s="161" t="s">
        <v>1094</v>
      </c>
      <c r="AJ14" s="162" t="s">
        <v>669</v>
      </c>
      <c r="AK14" s="159" t="s">
        <v>1080</v>
      </c>
      <c r="AL14" s="120" t="s">
        <v>669</v>
      </c>
      <c r="AM14" s="161" t="s">
        <v>1095</v>
      </c>
      <c r="AN14" s="162" t="s">
        <v>669</v>
      </c>
      <c r="AO14" s="158" t="s">
        <v>1095</v>
      </c>
      <c r="AP14" s="120" t="s">
        <v>669</v>
      </c>
      <c r="AQ14" s="161" t="s">
        <v>1052</v>
      </c>
      <c r="AR14" s="162" t="s">
        <v>669</v>
      </c>
      <c r="AS14" s="161">
        <v>3.8</v>
      </c>
      <c r="AT14" s="162" t="s">
        <v>880</v>
      </c>
      <c r="AU14" s="161" t="s">
        <v>1071</v>
      </c>
      <c r="AV14" s="162" t="s">
        <v>669</v>
      </c>
      <c r="AW14" s="159">
        <v>30.5</v>
      </c>
      <c r="AX14" s="120" t="s">
        <v>871</v>
      </c>
      <c r="AY14" s="161" t="s">
        <v>1054</v>
      </c>
      <c r="AZ14" s="162" t="s">
        <v>669</v>
      </c>
      <c r="BA14" s="161" t="s">
        <v>1054</v>
      </c>
      <c r="BB14" s="162" t="s">
        <v>669</v>
      </c>
      <c r="BC14" s="165">
        <v>0.49199999999999999</v>
      </c>
      <c r="BD14" s="162" t="s">
        <v>871</v>
      </c>
      <c r="BE14" s="160">
        <v>0.56200000000000006</v>
      </c>
      <c r="BF14" s="120"/>
      <c r="BG14" s="161" t="s">
        <v>1072</v>
      </c>
      <c r="BH14" s="162" t="s">
        <v>669</v>
      </c>
      <c r="BI14" s="159">
        <v>7</v>
      </c>
      <c r="BJ14" s="120"/>
      <c r="BK14" s="161">
        <v>2.36</v>
      </c>
      <c r="BL14" s="162"/>
      <c r="BM14" s="158">
        <v>2.31</v>
      </c>
      <c r="BN14" s="120"/>
      <c r="BO14" s="161">
        <v>3.1</v>
      </c>
      <c r="BP14" s="162" t="s">
        <v>871</v>
      </c>
      <c r="BQ14" s="161">
        <v>3.5</v>
      </c>
      <c r="BR14" s="162" t="s">
        <v>880</v>
      </c>
      <c r="BS14" s="165">
        <v>0.64</v>
      </c>
      <c r="BT14" s="162"/>
      <c r="BU14" s="158">
        <v>1.6</v>
      </c>
      <c r="BV14" s="120"/>
      <c r="BW14" s="163">
        <v>104</v>
      </c>
      <c r="BX14" s="162"/>
      <c r="BY14" s="159">
        <v>103</v>
      </c>
      <c r="BZ14" s="120"/>
      <c r="CA14" s="165">
        <v>0.38</v>
      </c>
      <c r="CB14" s="162"/>
      <c r="CC14" s="158">
        <v>2.2000000000000002</v>
      </c>
      <c r="CD14" s="120"/>
      <c r="CE14" s="165" t="s">
        <v>1081</v>
      </c>
      <c r="CF14" s="162" t="s">
        <v>669</v>
      </c>
      <c r="CG14" s="164">
        <v>5.7000000000000002E-3</v>
      </c>
      <c r="CH14" s="120" t="s">
        <v>871</v>
      </c>
      <c r="CI14" s="165" t="s">
        <v>1054</v>
      </c>
      <c r="CJ14" s="162" t="s">
        <v>669</v>
      </c>
      <c r="CK14" s="160">
        <v>0.36</v>
      </c>
      <c r="CL14" s="120"/>
      <c r="CM14" s="161" t="s">
        <v>1054</v>
      </c>
      <c r="CN14" s="162" t="s">
        <v>669</v>
      </c>
      <c r="CO14" s="158" t="s">
        <v>1054</v>
      </c>
      <c r="CP14" s="120" t="s">
        <v>669</v>
      </c>
      <c r="CQ14" s="161" t="s">
        <v>1095</v>
      </c>
      <c r="CR14" s="162" t="s">
        <v>669</v>
      </c>
      <c r="CS14" s="158" t="s">
        <v>1095</v>
      </c>
      <c r="CT14" s="120" t="s">
        <v>669</v>
      </c>
      <c r="CU14" s="161">
        <v>9.5500000000000007</v>
      </c>
      <c r="CV14" s="162"/>
      <c r="CW14" s="158">
        <v>9.2799999999999994</v>
      </c>
      <c r="CX14" s="120" t="s">
        <v>1049</v>
      </c>
      <c r="CY14" s="163">
        <v>428</v>
      </c>
      <c r="CZ14" s="162"/>
      <c r="DA14" s="159">
        <v>439</v>
      </c>
      <c r="DB14" s="120"/>
      <c r="DC14" s="161" t="s">
        <v>1054</v>
      </c>
      <c r="DD14" s="162" t="s">
        <v>669</v>
      </c>
      <c r="DE14" s="165" t="s">
        <v>1054</v>
      </c>
      <c r="DF14" s="162" t="s">
        <v>669</v>
      </c>
      <c r="DG14" s="161" t="s">
        <v>1094</v>
      </c>
      <c r="DH14" s="162" t="s">
        <v>669</v>
      </c>
      <c r="DI14" s="159" t="s">
        <v>1080</v>
      </c>
      <c r="DJ14" s="120" t="s">
        <v>669</v>
      </c>
      <c r="DK14" s="161" t="s">
        <v>1054</v>
      </c>
      <c r="DL14" s="162" t="s">
        <v>669</v>
      </c>
      <c r="DM14" s="158" t="s">
        <v>1054</v>
      </c>
      <c r="DN14" s="120" t="s">
        <v>669</v>
      </c>
      <c r="DO14" s="161" t="s">
        <v>1054</v>
      </c>
      <c r="DP14" s="162" t="s">
        <v>669</v>
      </c>
      <c r="DQ14" s="160">
        <v>5.5E-2</v>
      </c>
      <c r="DR14" s="120" t="s">
        <v>871</v>
      </c>
      <c r="DS14" s="165">
        <v>5.3999999999999999E-2</v>
      </c>
      <c r="DT14" s="162" t="s">
        <v>871</v>
      </c>
      <c r="DU14" s="165">
        <v>0.56000000000000005</v>
      </c>
      <c r="DV14" s="162" t="s">
        <v>120</v>
      </c>
      <c r="DW14" s="163">
        <v>75.900000000000006</v>
      </c>
      <c r="DX14" s="162"/>
      <c r="DY14" s="163">
        <v>192</v>
      </c>
      <c r="DZ14" s="162"/>
      <c r="EA14" s="66"/>
      <c r="EB14" s="66"/>
      <c r="EC14" s="66"/>
      <c r="ED14" s="66"/>
    </row>
    <row r="15" spans="1:134" s="82" customFormat="1" ht="20.100000000000001" customHeight="1" x14ac:dyDescent="0.2">
      <c r="A15" s="174" t="s">
        <v>972</v>
      </c>
      <c r="B15" s="198">
        <v>41395</v>
      </c>
      <c r="C15" s="158" t="s">
        <v>1072</v>
      </c>
      <c r="D15" s="120" t="s">
        <v>669</v>
      </c>
      <c r="E15" s="159" t="s">
        <v>1072</v>
      </c>
      <c r="F15" s="120" t="s">
        <v>669</v>
      </c>
      <c r="G15" s="158" t="s">
        <v>1077</v>
      </c>
      <c r="H15" s="120" t="s">
        <v>669</v>
      </c>
      <c r="I15" s="163">
        <v>31.1</v>
      </c>
      <c r="J15" s="162" t="s">
        <v>120</v>
      </c>
      <c r="K15" s="158" t="s">
        <v>1054</v>
      </c>
      <c r="L15" s="120" t="s">
        <v>669</v>
      </c>
      <c r="M15" s="160">
        <v>0.28000000000000003</v>
      </c>
      <c r="N15" s="120" t="s">
        <v>120</v>
      </c>
      <c r="O15" s="163">
        <v>67</v>
      </c>
      <c r="P15" s="162"/>
      <c r="Q15" s="163">
        <v>65.5</v>
      </c>
      <c r="R15" s="162"/>
      <c r="S15" s="163">
        <v>48.4</v>
      </c>
      <c r="T15" s="162"/>
      <c r="U15" s="159">
        <v>47.2</v>
      </c>
      <c r="V15" s="120"/>
      <c r="W15" s="161" t="s">
        <v>1094</v>
      </c>
      <c r="X15" s="162" t="s">
        <v>669</v>
      </c>
      <c r="Y15" s="159" t="s">
        <v>1080</v>
      </c>
      <c r="Z15" s="120" t="s">
        <v>669</v>
      </c>
      <c r="AA15" s="161">
        <v>1.98</v>
      </c>
      <c r="AB15" s="162"/>
      <c r="AC15" s="158">
        <v>1.94</v>
      </c>
      <c r="AD15" s="120"/>
      <c r="AE15" s="161" t="s">
        <v>1054</v>
      </c>
      <c r="AF15" s="162" t="s">
        <v>669</v>
      </c>
      <c r="AG15" s="161" t="s">
        <v>1054</v>
      </c>
      <c r="AH15" s="162" t="s">
        <v>669</v>
      </c>
      <c r="AI15" s="161" t="s">
        <v>1094</v>
      </c>
      <c r="AJ15" s="162" t="s">
        <v>669</v>
      </c>
      <c r="AK15" s="159" t="s">
        <v>1080</v>
      </c>
      <c r="AL15" s="120" t="s">
        <v>669</v>
      </c>
      <c r="AM15" s="161" t="s">
        <v>1095</v>
      </c>
      <c r="AN15" s="162" t="s">
        <v>669</v>
      </c>
      <c r="AO15" s="158">
        <v>2.2999999999999998</v>
      </c>
      <c r="AP15" s="120" t="s">
        <v>120</v>
      </c>
      <c r="AQ15" s="161" t="s">
        <v>1052</v>
      </c>
      <c r="AR15" s="162" t="s">
        <v>669</v>
      </c>
      <c r="AS15" s="161">
        <v>4.4000000000000004</v>
      </c>
      <c r="AT15" s="162" t="s">
        <v>1083</v>
      </c>
      <c r="AU15" s="161" t="s">
        <v>1071</v>
      </c>
      <c r="AV15" s="162" t="s">
        <v>669</v>
      </c>
      <c r="AW15" s="159" t="s">
        <v>1082</v>
      </c>
      <c r="AX15" s="120" t="s">
        <v>669</v>
      </c>
      <c r="AY15" s="161" t="s">
        <v>1054</v>
      </c>
      <c r="AZ15" s="162" t="s">
        <v>669</v>
      </c>
      <c r="BA15" s="161" t="s">
        <v>1054</v>
      </c>
      <c r="BB15" s="162" t="s">
        <v>669</v>
      </c>
      <c r="BC15" s="165">
        <v>0.46200000000000002</v>
      </c>
      <c r="BD15" s="162" t="s">
        <v>871</v>
      </c>
      <c r="BE15" s="160">
        <v>0.51800000000000002</v>
      </c>
      <c r="BF15" s="120"/>
      <c r="BG15" s="161" t="s">
        <v>1072</v>
      </c>
      <c r="BH15" s="162" t="s">
        <v>669</v>
      </c>
      <c r="BI15" s="158" t="s">
        <v>1079</v>
      </c>
      <c r="BJ15" s="120" t="s">
        <v>669</v>
      </c>
      <c r="BK15" s="165">
        <v>8.14E-2</v>
      </c>
      <c r="BL15" s="162"/>
      <c r="BM15" s="160">
        <v>8.3000000000000004E-2</v>
      </c>
      <c r="BN15" s="120"/>
      <c r="BO15" s="161">
        <v>1.4</v>
      </c>
      <c r="BP15" s="162" t="s">
        <v>871</v>
      </c>
      <c r="BQ15" s="161" t="s">
        <v>1080</v>
      </c>
      <c r="BR15" s="162" t="s">
        <v>669</v>
      </c>
      <c r="BS15" s="161">
        <v>2</v>
      </c>
      <c r="BT15" s="162"/>
      <c r="BU15" s="158">
        <v>2.2999999999999998</v>
      </c>
      <c r="BV15" s="120"/>
      <c r="BW15" s="163">
        <v>127</v>
      </c>
      <c r="BX15" s="162"/>
      <c r="BY15" s="159">
        <v>126</v>
      </c>
      <c r="BZ15" s="120"/>
      <c r="CA15" s="161" t="s">
        <v>1054</v>
      </c>
      <c r="CB15" s="162" t="s">
        <v>669</v>
      </c>
      <c r="CC15" s="158">
        <v>2.2000000000000002</v>
      </c>
      <c r="CD15" s="120"/>
      <c r="CE15" s="165" t="s">
        <v>1081</v>
      </c>
      <c r="CF15" s="162" t="s">
        <v>669</v>
      </c>
      <c r="CG15" s="164" t="s">
        <v>984</v>
      </c>
      <c r="CH15" s="120" t="s">
        <v>669</v>
      </c>
      <c r="CI15" s="165" t="s">
        <v>1054</v>
      </c>
      <c r="CJ15" s="162" t="s">
        <v>669</v>
      </c>
      <c r="CK15" s="160">
        <v>0.3</v>
      </c>
      <c r="CL15" s="120"/>
      <c r="CM15" s="161" t="s">
        <v>1054</v>
      </c>
      <c r="CN15" s="162" t="s">
        <v>669</v>
      </c>
      <c r="CO15" s="158" t="s">
        <v>1054</v>
      </c>
      <c r="CP15" s="120" t="s">
        <v>669</v>
      </c>
      <c r="CQ15" s="161" t="s">
        <v>1095</v>
      </c>
      <c r="CR15" s="162" t="s">
        <v>669</v>
      </c>
      <c r="CS15" s="158" t="s">
        <v>1095</v>
      </c>
      <c r="CT15" s="120" t="s">
        <v>669</v>
      </c>
      <c r="CU15" s="161">
        <v>4.6399999999999997</v>
      </c>
      <c r="CV15" s="162"/>
      <c r="CW15" s="158">
        <v>4.55</v>
      </c>
      <c r="CX15" s="120" t="s">
        <v>1049</v>
      </c>
      <c r="CY15" s="161">
        <v>69.099999999999994</v>
      </c>
      <c r="CZ15" s="162"/>
      <c r="DA15" s="159">
        <v>71.900000000000006</v>
      </c>
      <c r="DB15" s="120"/>
      <c r="DC15" s="161" t="s">
        <v>1054</v>
      </c>
      <c r="DD15" s="162" t="s">
        <v>669</v>
      </c>
      <c r="DE15" s="165" t="s">
        <v>1054</v>
      </c>
      <c r="DF15" s="162" t="s">
        <v>669</v>
      </c>
      <c r="DG15" s="161" t="s">
        <v>1094</v>
      </c>
      <c r="DH15" s="162" t="s">
        <v>669</v>
      </c>
      <c r="DI15" s="159" t="s">
        <v>1080</v>
      </c>
      <c r="DJ15" s="120" t="s">
        <v>669</v>
      </c>
      <c r="DK15" s="161" t="s">
        <v>1054</v>
      </c>
      <c r="DL15" s="162" t="s">
        <v>669</v>
      </c>
      <c r="DM15" s="158" t="s">
        <v>1054</v>
      </c>
      <c r="DN15" s="120" t="s">
        <v>669</v>
      </c>
      <c r="DO15" s="161" t="s">
        <v>1054</v>
      </c>
      <c r="DP15" s="162" t="s">
        <v>669</v>
      </c>
      <c r="DQ15" s="160">
        <v>6.5000000000000002E-2</v>
      </c>
      <c r="DR15" s="120" t="s">
        <v>871</v>
      </c>
      <c r="DS15" s="165">
        <v>2.4E-2</v>
      </c>
      <c r="DT15" s="162" t="s">
        <v>871</v>
      </c>
      <c r="DU15" s="165">
        <v>0.43</v>
      </c>
      <c r="DV15" s="162" t="s">
        <v>120</v>
      </c>
      <c r="DW15" s="161" t="s">
        <v>1094</v>
      </c>
      <c r="DX15" s="162" t="s">
        <v>669</v>
      </c>
      <c r="DY15" s="163" t="s">
        <v>1080</v>
      </c>
      <c r="DZ15" s="162" t="s">
        <v>669</v>
      </c>
      <c r="EA15" s="66"/>
      <c r="EB15" s="66"/>
      <c r="EC15" s="66"/>
      <c r="ED15" s="66"/>
    </row>
    <row r="16" spans="1:134" s="82" customFormat="1" ht="20.100000000000001" customHeight="1" x14ac:dyDescent="0.2">
      <c r="A16" s="174" t="s">
        <v>973</v>
      </c>
      <c r="B16" s="198">
        <v>41395</v>
      </c>
      <c r="C16" s="158" t="s">
        <v>1072</v>
      </c>
      <c r="D16" s="120" t="s">
        <v>669</v>
      </c>
      <c r="E16" s="159" t="s">
        <v>1072</v>
      </c>
      <c r="F16" s="120" t="s">
        <v>669</v>
      </c>
      <c r="G16" s="159">
        <v>41.4</v>
      </c>
      <c r="H16" s="120" t="s">
        <v>120</v>
      </c>
      <c r="I16" s="163">
        <v>66.099999999999994</v>
      </c>
      <c r="J16" s="162" t="s">
        <v>120</v>
      </c>
      <c r="K16" s="160">
        <v>5.3999999999999999E-2</v>
      </c>
      <c r="L16" s="120" t="s">
        <v>871</v>
      </c>
      <c r="M16" s="160">
        <v>0.28000000000000003</v>
      </c>
      <c r="N16" s="120" t="s">
        <v>120</v>
      </c>
      <c r="O16" s="163">
        <v>42.2</v>
      </c>
      <c r="P16" s="162"/>
      <c r="Q16" s="163">
        <v>39.299999999999997</v>
      </c>
      <c r="R16" s="162"/>
      <c r="S16" s="163">
        <v>21</v>
      </c>
      <c r="T16" s="162"/>
      <c r="U16" s="159">
        <v>20.100000000000001</v>
      </c>
      <c r="V16" s="120"/>
      <c r="W16" s="161" t="s">
        <v>1094</v>
      </c>
      <c r="X16" s="162" t="s">
        <v>669</v>
      </c>
      <c r="Y16" s="159" t="s">
        <v>1080</v>
      </c>
      <c r="Z16" s="120" t="s">
        <v>669</v>
      </c>
      <c r="AA16" s="161">
        <v>6.93</v>
      </c>
      <c r="AB16" s="162"/>
      <c r="AC16" s="158">
        <v>6.69</v>
      </c>
      <c r="AD16" s="120"/>
      <c r="AE16" s="161" t="s">
        <v>1054</v>
      </c>
      <c r="AF16" s="162" t="s">
        <v>669</v>
      </c>
      <c r="AG16" s="161" t="s">
        <v>1054</v>
      </c>
      <c r="AH16" s="162" t="s">
        <v>669</v>
      </c>
      <c r="AI16" s="161" t="s">
        <v>1094</v>
      </c>
      <c r="AJ16" s="162" t="s">
        <v>669</v>
      </c>
      <c r="AK16" s="159" t="s">
        <v>1080</v>
      </c>
      <c r="AL16" s="120" t="s">
        <v>669</v>
      </c>
      <c r="AM16" s="161" t="s">
        <v>1095</v>
      </c>
      <c r="AN16" s="162" t="s">
        <v>669</v>
      </c>
      <c r="AO16" s="158" t="s">
        <v>1095</v>
      </c>
      <c r="AP16" s="120" t="s">
        <v>669</v>
      </c>
      <c r="AQ16" s="161">
        <v>0.93</v>
      </c>
      <c r="AR16" s="162" t="s">
        <v>120</v>
      </c>
      <c r="AS16" s="161">
        <v>17.3</v>
      </c>
      <c r="AT16" s="162" t="s">
        <v>1083</v>
      </c>
      <c r="AU16" s="161" t="s">
        <v>1071</v>
      </c>
      <c r="AV16" s="162" t="s">
        <v>669</v>
      </c>
      <c r="AW16" s="159">
        <v>8.1</v>
      </c>
      <c r="AX16" s="120" t="s">
        <v>871</v>
      </c>
      <c r="AY16" s="161" t="s">
        <v>1054</v>
      </c>
      <c r="AZ16" s="162" t="s">
        <v>669</v>
      </c>
      <c r="BA16" s="161" t="s">
        <v>1054</v>
      </c>
      <c r="BB16" s="162" t="s">
        <v>669</v>
      </c>
      <c r="BC16" s="165">
        <v>0.48099999999999998</v>
      </c>
      <c r="BD16" s="162" t="s">
        <v>871</v>
      </c>
      <c r="BE16" s="160">
        <v>0.53800000000000003</v>
      </c>
      <c r="BF16" s="120"/>
      <c r="BG16" s="161" t="s">
        <v>1072</v>
      </c>
      <c r="BH16" s="162" t="s">
        <v>669</v>
      </c>
      <c r="BI16" s="158" t="s">
        <v>1079</v>
      </c>
      <c r="BJ16" s="120" t="s">
        <v>669</v>
      </c>
      <c r="BK16" s="165">
        <v>0.125</v>
      </c>
      <c r="BL16" s="162"/>
      <c r="BM16" s="160">
        <v>0.11799999999999999</v>
      </c>
      <c r="BN16" s="120"/>
      <c r="BO16" s="161">
        <v>5.7</v>
      </c>
      <c r="BP16" s="162"/>
      <c r="BQ16" s="161">
        <v>5.7</v>
      </c>
      <c r="BR16" s="162" t="s">
        <v>880</v>
      </c>
      <c r="BS16" s="165">
        <v>0.82</v>
      </c>
      <c r="BT16" s="162"/>
      <c r="BU16" s="158">
        <v>0.99</v>
      </c>
      <c r="BV16" s="120"/>
      <c r="BW16" s="163">
        <v>139</v>
      </c>
      <c r="BX16" s="162"/>
      <c r="BY16" s="159">
        <v>137</v>
      </c>
      <c r="BZ16" s="120"/>
      <c r="CA16" s="165">
        <v>0.51</v>
      </c>
      <c r="CB16" s="162" t="s">
        <v>120</v>
      </c>
      <c r="CC16" s="160">
        <v>0.52</v>
      </c>
      <c r="CD16" s="120"/>
      <c r="CE16" s="165" t="s">
        <v>1081</v>
      </c>
      <c r="CF16" s="162" t="s">
        <v>669</v>
      </c>
      <c r="CG16" s="164" t="s">
        <v>984</v>
      </c>
      <c r="CH16" s="120" t="s">
        <v>669</v>
      </c>
      <c r="CI16" s="165" t="s">
        <v>1054</v>
      </c>
      <c r="CJ16" s="162" t="s">
        <v>669</v>
      </c>
      <c r="CK16" s="159" t="s">
        <v>1054</v>
      </c>
      <c r="CL16" s="120" t="s">
        <v>669</v>
      </c>
      <c r="CM16" s="161" t="s">
        <v>1054</v>
      </c>
      <c r="CN16" s="162" t="s">
        <v>669</v>
      </c>
      <c r="CO16" s="158" t="s">
        <v>1054</v>
      </c>
      <c r="CP16" s="120" t="s">
        <v>669</v>
      </c>
      <c r="CQ16" s="161" t="s">
        <v>1095</v>
      </c>
      <c r="CR16" s="162" t="s">
        <v>669</v>
      </c>
      <c r="CS16" s="160">
        <v>0.45</v>
      </c>
      <c r="CT16" s="120" t="s">
        <v>871</v>
      </c>
      <c r="CU16" s="161">
        <v>6.51</v>
      </c>
      <c r="CV16" s="162"/>
      <c r="CW16" s="158">
        <v>6.41</v>
      </c>
      <c r="CX16" s="120" t="s">
        <v>1049</v>
      </c>
      <c r="CY16" s="163">
        <v>165</v>
      </c>
      <c r="CZ16" s="162"/>
      <c r="DA16" s="159">
        <v>168</v>
      </c>
      <c r="DB16" s="120"/>
      <c r="DC16" s="165">
        <v>0.36</v>
      </c>
      <c r="DD16" s="162" t="s">
        <v>120</v>
      </c>
      <c r="DE16" s="165">
        <v>0.34</v>
      </c>
      <c r="DF16" s="201" t="s">
        <v>1083</v>
      </c>
      <c r="DG16" s="161" t="s">
        <v>1094</v>
      </c>
      <c r="DH16" s="162" t="s">
        <v>669</v>
      </c>
      <c r="DI16" s="159" t="s">
        <v>1080</v>
      </c>
      <c r="DJ16" s="120" t="s">
        <v>669</v>
      </c>
      <c r="DK16" s="161" t="s">
        <v>1054</v>
      </c>
      <c r="DL16" s="162" t="s">
        <v>669</v>
      </c>
      <c r="DM16" s="158" t="s">
        <v>1054</v>
      </c>
      <c r="DN16" s="120" t="s">
        <v>669</v>
      </c>
      <c r="DO16" s="161" t="s">
        <v>1054</v>
      </c>
      <c r="DP16" s="162" t="s">
        <v>669</v>
      </c>
      <c r="DQ16" s="158" t="s">
        <v>1054</v>
      </c>
      <c r="DR16" s="120" t="s">
        <v>669</v>
      </c>
      <c r="DS16" s="165">
        <v>7.3999999999999996E-2</v>
      </c>
      <c r="DT16" s="162" t="s">
        <v>871</v>
      </c>
      <c r="DU16" s="165">
        <v>0.47</v>
      </c>
      <c r="DV16" s="162" t="s">
        <v>120</v>
      </c>
      <c r="DW16" s="161" t="s">
        <v>1094</v>
      </c>
      <c r="DX16" s="162" t="s">
        <v>669</v>
      </c>
      <c r="DY16" s="163">
        <v>11.5</v>
      </c>
      <c r="DZ16" s="162" t="s">
        <v>120</v>
      </c>
    </row>
    <row r="17" spans="1:134" ht="20.100000000000001" customHeight="1" x14ac:dyDescent="0.2">
      <c r="A17" s="174" t="s">
        <v>974</v>
      </c>
      <c r="B17" s="198">
        <v>41395</v>
      </c>
      <c r="C17" s="158" t="s">
        <v>1072</v>
      </c>
      <c r="D17" s="120" t="s">
        <v>669</v>
      </c>
      <c r="E17" s="159" t="s">
        <v>1072</v>
      </c>
      <c r="F17" s="120" t="s">
        <v>669</v>
      </c>
      <c r="G17" s="159">
        <v>36.4</v>
      </c>
      <c r="H17" s="120" t="s">
        <v>120</v>
      </c>
      <c r="I17" s="163">
        <v>38.5</v>
      </c>
      <c r="J17" s="162" t="s">
        <v>120</v>
      </c>
      <c r="K17" s="158" t="s">
        <v>1054</v>
      </c>
      <c r="L17" s="120" t="s">
        <v>669</v>
      </c>
      <c r="M17" s="160">
        <v>0.31</v>
      </c>
      <c r="N17" s="120" t="s">
        <v>120</v>
      </c>
      <c r="O17" s="163">
        <v>52.2</v>
      </c>
      <c r="P17" s="162"/>
      <c r="Q17" s="163">
        <v>51.7</v>
      </c>
      <c r="R17" s="162"/>
      <c r="S17" s="163">
        <v>45.9</v>
      </c>
      <c r="T17" s="162"/>
      <c r="U17" s="159">
        <v>45</v>
      </c>
      <c r="V17" s="120"/>
      <c r="W17" s="161" t="s">
        <v>1094</v>
      </c>
      <c r="X17" s="162" t="s">
        <v>669</v>
      </c>
      <c r="Y17" s="159" t="s">
        <v>1080</v>
      </c>
      <c r="Z17" s="120" t="s">
        <v>669</v>
      </c>
      <c r="AA17" s="161">
        <v>34.700000000000003</v>
      </c>
      <c r="AB17" s="162"/>
      <c r="AC17" s="158">
        <v>32.799999999999997</v>
      </c>
      <c r="AD17" s="120"/>
      <c r="AE17" s="161" t="s">
        <v>1054</v>
      </c>
      <c r="AF17" s="162" t="s">
        <v>669</v>
      </c>
      <c r="AG17" s="161" t="s">
        <v>1054</v>
      </c>
      <c r="AH17" s="162" t="s">
        <v>669</v>
      </c>
      <c r="AI17" s="161" t="s">
        <v>1094</v>
      </c>
      <c r="AJ17" s="162" t="s">
        <v>669</v>
      </c>
      <c r="AK17" s="159" t="s">
        <v>1080</v>
      </c>
      <c r="AL17" s="120" t="s">
        <v>669</v>
      </c>
      <c r="AM17" s="161" t="s">
        <v>1095</v>
      </c>
      <c r="AN17" s="162" t="s">
        <v>669</v>
      </c>
      <c r="AO17" s="158" t="s">
        <v>1095</v>
      </c>
      <c r="AP17" s="120" t="s">
        <v>669</v>
      </c>
      <c r="AQ17" s="161">
        <v>0.66</v>
      </c>
      <c r="AR17" s="162" t="s">
        <v>120</v>
      </c>
      <c r="AS17" s="161">
        <v>2.1</v>
      </c>
      <c r="AT17" s="162" t="s">
        <v>1083</v>
      </c>
      <c r="AU17" s="161" t="s">
        <v>1071</v>
      </c>
      <c r="AV17" s="162" t="s">
        <v>669</v>
      </c>
      <c r="AW17" s="159" t="s">
        <v>1082</v>
      </c>
      <c r="AX17" s="120" t="s">
        <v>669</v>
      </c>
      <c r="AY17" s="161" t="s">
        <v>1054</v>
      </c>
      <c r="AZ17" s="162" t="s">
        <v>669</v>
      </c>
      <c r="BA17" s="161" t="s">
        <v>1054</v>
      </c>
      <c r="BB17" s="162" t="s">
        <v>669</v>
      </c>
      <c r="BC17" s="165">
        <v>0.505</v>
      </c>
      <c r="BD17" s="162"/>
      <c r="BE17" s="160">
        <v>0.49199999999999999</v>
      </c>
      <c r="BF17" s="120"/>
      <c r="BG17" s="161" t="s">
        <v>1072</v>
      </c>
      <c r="BH17" s="162" t="s">
        <v>669</v>
      </c>
      <c r="BI17" s="159">
        <v>6</v>
      </c>
      <c r="BJ17" s="120"/>
      <c r="BK17" s="165">
        <v>0.47899999999999998</v>
      </c>
      <c r="BL17" s="162"/>
      <c r="BM17" s="160">
        <v>0.45800000000000002</v>
      </c>
      <c r="BN17" s="120"/>
      <c r="BO17" s="163">
        <v>12.6</v>
      </c>
      <c r="BP17" s="162"/>
      <c r="BQ17" s="163">
        <v>12</v>
      </c>
      <c r="BR17" s="162" t="s">
        <v>880</v>
      </c>
      <c r="BS17" s="165">
        <v>0.72</v>
      </c>
      <c r="BT17" s="162"/>
      <c r="BU17" s="158">
        <v>1.3</v>
      </c>
      <c r="BV17" s="120"/>
      <c r="BW17" s="163">
        <v>160</v>
      </c>
      <c r="BX17" s="162"/>
      <c r="BY17" s="159">
        <v>155</v>
      </c>
      <c r="BZ17" s="120"/>
      <c r="CA17" s="161">
        <v>1.4</v>
      </c>
      <c r="CB17" s="162" t="s">
        <v>120</v>
      </c>
      <c r="CC17" s="158">
        <v>1.4</v>
      </c>
      <c r="CD17" s="120"/>
      <c r="CE17" s="165" t="s">
        <v>1081</v>
      </c>
      <c r="CF17" s="162" t="s">
        <v>669</v>
      </c>
      <c r="CG17" s="164" t="s">
        <v>984</v>
      </c>
      <c r="CH17" s="120" t="s">
        <v>669</v>
      </c>
      <c r="CI17" s="165" t="s">
        <v>1054</v>
      </c>
      <c r="CJ17" s="162" t="s">
        <v>669</v>
      </c>
      <c r="CK17" s="159" t="s">
        <v>1054</v>
      </c>
      <c r="CL17" s="120" t="s">
        <v>669</v>
      </c>
      <c r="CM17" s="161" t="s">
        <v>1054</v>
      </c>
      <c r="CN17" s="162" t="s">
        <v>669</v>
      </c>
      <c r="CO17" s="158" t="s">
        <v>1054</v>
      </c>
      <c r="CP17" s="120" t="s">
        <v>669</v>
      </c>
      <c r="CQ17" s="161">
        <v>0.69</v>
      </c>
      <c r="CR17" s="162" t="s">
        <v>871</v>
      </c>
      <c r="CS17" s="160">
        <v>0.49</v>
      </c>
      <c r="CT17" s="120" t="s">
        <v>871</v>
      </c>
      <c r="CU17" s="161">
        <v>4.8600000000000003</v>
      </c>
      <c r="CV17" s="162"/>
      <c r="CW17" s="158">
        <v>4.76</v>
      </c>
      <c r="CX17" s="120" t="s">
        <v>1049</v>
      </c>
      <c r="CY17" s="163">
        <v>778</v>
      </c>
      <c r="CZ17" s="162"/>
      <c r="DA17" s="159">
        <v>783</v>
      </c>
      <c r="DB17" s="120"/>
      <c r="DC17" s="161" t="s">
        <v>1054</v>
      </c>
      <c r="DD17" s="162" t="s">
        <v>669</v>
      </c>
      <c r="DE17" s="165" t="s">
        <v>1054</v>
      </c>
      <c r="DF17" s="162" t="s">
        <v>669</v>
      </c>
      <c r="DG17" s="161" t="s">
        <v>1094</v>
      </c>
      <c r="DH17" s="162" t="s">
        <v>669</v>
      </c>
      <c r="DI17" s="159" t="s">
        <v>1080</v>
      </c>
      <c r="DJ17" s="120" t="s">
        <v>669</v>
      </c>
      <c r="DK17" s="161" t="s">
        <v>1054</v>
      </c>
      <c r="DL17" s="162" t="s">
        <v>669</v>
      </c>
      <c r="DM17" s="158" t="s">
        <v>1054</v>
      </c>
      <c r="DN17" s="120" t="s">
        <v>669</v>
      </c>
      <c r="DO17" s="161" t="s">
        <v>1054</v>
      </c>
      <c r="DP17" s="162" t="s">
        <v>669</v>
      </c>
      <c r="DQ17" s="158" t="s">
        <v>1054</v>
      </c>
      <c r="DR17" s="120" t="s">
        <v>669</v>
      </c>
      <c r="DS17" s="165">
        <v>4.3999999999999997E-2</v>
      </c>
      <c r="DT17" s="162" t="s">
        <v>871</v>
      </c>
      <c r="DU17" s="165">
        <v>0.54</v>
      </c>
      <c r="DV17" s="162" t="s">
        <v>120</v>
      </c>
      <c r="DW17" s="161" t="s">
        <v>1094</v>
      </c>
      <c r="DX17" s="162" t="s">
        <v>669</v>
      </c>
      <c r="DY17" s="163">
        <v>26</v>
      </c>
      <c r="DZ17" s="162" t="s">
        <v>120</v>
      </c>
    </row>
    <row r="18" spans="1:134" ht="20.100000000000001" customHeight="1" x14ac:dyDescent="0.2">
      <c r="A18" s="174" t="s">
        <v>975</v>
      </c>
      <c r="B18" s="198">
        <v>41395</v>
      </c>
      <c r="C18" s="158" t="s">
        <v>1072</v>
      </c>
      <c r="D18" s="120" t="s">
        <v>669</v>
      </c>
      <c r="E18" s="159" t="s">
        <v>1072</v>
      </c>
      <c r="F18" s="120" t="s">
        <v>669</v>
      </c>
      <c r="G18" s="159">
        <v>44.5</v>
      </c>
      <c r="H18" s="120" t="s">
        <v>120</v>
      </c>
      <c r="I18" s="163">
        <v>153</v>
      </c>
      <c r="J18" s="162" t="s">
        <v>120</v>
      </c>
      <c r="K18" s="160">
        <v>4.5999999999999999E-2</v>
      </c>
      <c r="L18" s="120" t="s">
        <v>871</v>
      </c>
      <c r="M18" s="160">
        <v>0.38</v>
      </c>
      <c r="N18" s="120" t="s">
        <v>120</v>
      </c>
      <c r="O18" s="161" t="s">
        <v>1078</v>
      </c>
      <c r="P18" s="162" t="s">
        <v>669</v>
      </c>
      <c r="Q18" s="163">
        <v>35.299999999999997</v>
      </c>
      <c r="R18" s="162"/>
      <c r="S18" s="163">
        <v>26.1</v>
      </c>
      <c r="T18" s="162"/>
      <c r="U18" s="159">
        <v>26.9</v>
      </c>
      <c r="V18" s="120"/>
      <c r="W18" s="161" t="s">
        <v>1094</v>
      </c>
      <c r="X18" s="162" t="s">
        <v>669</v>
      </c>
      <c r="Y18" s="159" t="s">
        <v>1080</v>
      </c>
      <c r="Z18" s="120" t="s">
        <v>669</v>
      </c>
      <c r="AA18" s="161">
        <v>4.1900000000000004</v>
      </c>
      <c r="AB18" s="162"/>
      <c r="AC18" s="158">
        <v>4.05</v>
      </c>
      <c r="AD18" s="120"/>
      <c r="AE18" s="161" t="s">
        <v>1054</v>
      </c>
      <c r="AF18" s="162" t="s">
        <v>669</v>
      </c>
      <c r="AG18" s="161" t="s">
        <v>1054</v>
      </c>
      <c r="AH18" s="162" t="s">
        <v>669</v>
      </c>
      <c r="AI18" s="161" t="s">
        <v>1094</v>
      </c>
      <c r="AJ18" s="162" t="s">
        <v>669</v>
      </c>
      <c r="AK18" s="159" t="s">
        <v>1080</v>
      </c>
      <c r="AL18" s="120" t="s">
        <v>669</v>
      </c>
      <c r="AM18" s="161" t="s">
        <v>1095</v>
      </c>
      <c r="AN18" s="162" t="s">
        <v>669</v>
      </c>
      <c r="AO18" s="158">
        <v>2.9</v>
      </c>
      <c r="AP18" s="120" t="s">
        <v>120</v>
      </c>
      <c r="AQ18" s="161" t="s">
        <v>1052</v>
      </c>
      <c r="AR18" s="162" t="s">
        <v>669</v>
      </c>
      <c r="AS18" s="161">
        <v>15.1</v>
      </c>
      <c r="AT18" s="162" t="s">
        <v>1083</v>
      </c>
      <c r="AU18" s="161" t="s">
        <v>1071</v>
      </c>
      <c r="AV18" s="162" t="s">
        <v>669</v>
      </c>
      <c r="AW18" s="159">
        <v>110</v>
      </c>
      <c r="AX18" s="120"/>
      <c r="AY18" s="161" t="s">
        <v>1054</v>
      </c>
      <c r="AZ18" s="162" t="s">
        <v>669</v>
      </c>
      <c r="BA18" s="161" t="s">
        <v>1054</v>
      </c>
      <c r="BB18" s="162" t="s">
        <v>669</v>
      </c>
      <c r="BC18" s="165">
        <v>0.25600000000000001</v>
      </c>
      <c r="BD18" s="162" t="s">
        <v>871</v>
      </c>
      <c r="BE18" s="160">
        <v>0.33200000000000002</v>
      </c>
      <c r="BF18" s="120"/>
      <c r="BG18" s="161" t="s">
        <v>1072</v>
      </c>
      <c r="BH18" s="162" t="s">
        <v>669</v>
      </c>
      <c r="BI18" s="159" t="s">
        <v>1079</v>
      </c>
      <c r="BJ18" s="120" t="s">
        <v>669</v>
      </c>
      <c r="BK18" s="165">
        <v>3.6499999999999998E-2</v>
      </c>
      <c r="BL18" s="162" t="s">
        <v>871</v>
      </c>
      <c r="BM18" s="160">
        <v>7.1199999999999999E-2</v>
      </c>
      <c r="BN18" s="120"/>
      <c r="BO18" s="161">
        <v>3</v>
      </c>
      <c r="BP18" s="162" t="s">
        <v>871</v>
      </c>
      <c r="BQ18" s="161">
        <v>4.9000000000000004</v>
      </c>
      <c r="BR18" s="162" t="s">
        <v>880</v>
      </c>
      <c r="BS18" s="165">
        <v>0.76</v>
      </c>
      <c r="BT18" s="162"/>
      <c r="BU18" s="158">
        <v>1.9</v>
      </c>
      <c r="BV18" s="120"/>
      <c r="BW18" s="163">
        <v>111</v>
      </c>
      <c r="BX18" s="162"/>
      <c r="BY18" s="159">
        <v>109</v>
      </c>
      <c r="BZ18" s="120"/>
      <c r="CA18" s="165">
        <v>0.3</v>
      </c>
      <c r="CB18" s="162" t="s">
        <v>120</v>
      </c>
      <c r="CC18" s="158">
        <v>1.1000000000000001</v>
      </c>
      <c r="CD18" s="120"/>
      <c r="CE18" s="165" t="s">
        <v>1081</v>
      </c>
      <c r="CF18" s="162" t="s">
        <v>669</v>
      </c>
      <c r="CG18" s="164" t="s">
        <v>984</v>
      </c>
      <c r="CH18" s="120" t="s">
        <v>669</v>
      </c>
      <c r="CI18" s="165" t="s">
        <v>1054</v>
      </c>
      <c r="CJ18" s="162" t="s">
        <v>669</v>
      </c>
      <c r="CK18" s="158">
        <v>1.1000000000000001</v>
      </c>
      <c r="CL18" s="120"/>
      <c r="CM18" s="161" t="s">
        <v>1054</v>
      </c>
      <c r="CN18" s="162" t="s">
        <v>669</v>
      </c>
      <c r="CO18" s="158" t="s">
        <v>1054</v>
      </c>
      <c r="CP18" s="120" t="s">
        <v>669</v>
      </c>
      <c r="CQ18" s="161" t="s">
        <v>1095</v>
      </c>
      <c r="CR18" s="162" t="s">
        <v>669</v>
      </c>
      <c r="CS18" s="158" t="s">
        <v>1095</v>
      </c>
      <c r="CT18" s="120" t="s">
        <v>669</v>
      </c>
      <c r="CU18" s="161">
        <v>4.92</v>
      </c>
      <c r="CV18" s="162"/>
      <c r="CW18" s="158">
        <v>4.96</v>
      </c>
      <c r="CX18" s="120" t="s">
        <v>1049</v>
      </c>
      <c r="CY18" s="161">
        <v>94.2</v>
      </c>
      <c r="CZ18" s="162"/>
      <c r="DA18" s="159">
        <v>95.4</v>
      </c>
      <c r="DB18" s="120"/>
      <c r="DC18" s="161" t="s">
        <v>1054</v>
      </c>
      <c r="DD18" s="162" t="s">
        <v>669</v>
      </c>
      <c r="DE18" s="165" t="s">
        <v>1054</v>
      </c>
      <c r="DF18" s="162" t="s">
        <v>669</v>
      </c>
      <c r="DG18" s="161" t="s">
        <v>1094</v>
      </c>
      <c r="DH18" s="162" t="s">
        <v>669</v>
      </c>
      <c r="DI18" s="158">
        <v>5</v>
      </c>
      <c r="DJ18" s="120"/>
      <c r="DK18" s="161" t="s">
        <v>1054</v>
      </c>
      <c r="DL18" s="162" t="s">
        <v>669</v>
      </c>
      <c r="DM18" s="158" t="s">
        <v>1054</v>
      </c>
      <c r="DN18" s="120" t="s">
        <v>669</v>
      </c>
      <c r="DO18" s="161" t="s">
        <v>1054</v>
      </c>
      <c r="DP18" s="162" t="s">
        <v>669</v>
      </c>
      <c r="DQ18" s="158" t="s">
        <v>1054</v>
      </c>
      <c r="DR18" s="120" t="s">
        <v>669</v>
      </c>
      <c r="DS18" s="165">
        <v>0.08</v>
      </c>
      <c r="DT18" s="162" t="s">
        <v>871</v>
      </c>
      <c r="DU18" s="165">
        <v>0.8</v>
      </c>
      <c r="DV18" s="162" t="s">
        <v>120</v>
      </c>
      <c r="DW18" s="161" t="s">
        <v>1094</v>
      </c>
      <c r="DX18" s="162" t="s">
        <v>669</v>
      </c>
      <c r="DY18" s="161">
        <v>5.3</v>
      </c>
      <c r="DZ18" s="162" t="s">
        <v>120</v>
      </c>
    </row>
    <row r="19" spans="1:134" ht="20.100000000000001" customHeight="1" x14ac:dyDescent="0.2">
      <c r="A19" s="174" t="s">
        <v>976</v>
      </c>
      <c r="B19" s="198">
        <v>41393</v>
      </c>
      <c r="C19" s="158" t="s">
        <v>1072</v>
      </c>
      <c r="D19" s="120" t="s">
        <v>669</v>
      </c>
      <c r="E19" s="159" t="s">
        <v>1072</v>
      </c>
      <c r="F19" s="120" t="s">
        <v>669</v>
      </c>
      <c r="G19" s="159">
        <v>46.7</v>
      </c>
      <c r="H19" s="120" t="s">
        <v>120</v>
      </c>
      <c r="I19" s="163">
        <v>45.4</v>
      </c>
      <c r="J19" s="162" t="s">
        <v>120</v>
      </c>
      <c r="K19" s="160">
        <v>8.5999999999999993E-2</v>
      </c>
      <c r="L19" s="120" t="s">
        <v>871</v>
      </c>
      <c r="M19" s="160">
        <v>0.37</v>
      </c>
      <c r="N19" s="120" t="s">
        <v>120</v>
      </c>
      <c r="O19" s="161" t="s">
        <v>1078</v>
      </c>
      <c r="P19" s="162" t="s">
        <v>669</v>
      </c>
      <c r="Q19" s="163" t="s">
        <v>1077</v>
      </c>
      <c r="R19" s="162" t="s">
        <v>669</v>
      </c>
      <c r="S19" s="163">
        <v>214</v>
      </c>
      <c r="T19" s="162"/>
      <c r="U19" s="159">
        <v>210</v>
      </c>
      <c r="V19" s="120"/>
      <c r="W19" s="161" t="s">
        <v>1094</v>
      </c>
      <c r="X19" s="162" t="s">
        <v>669</v>
      </c>
      <c r="Y19" s="159" t="s">
        <v>1080</v>
      </c>
      <c r="Z19" s="120" t="s">
        <v>669</v>
      </c>
      <c r="AA19" s="161">
        <v>13</v>
      </c>
      <c r="AB19" s="162"/>
      <c r="AC19" s="158">
        <v>12.7</v>
      </c>
      <c r="AD19" s="120"/>
      <c r="AE19" s="161" t="s">
        <v>1054</v>
      </c>
      <c r="AF19" s="162" t="s">
        <v>669</v>
      </c>
      <c r="AG19" s="161" t="s">
        <v>1054</v>
      </c>
      <c r="AH19" s="162" t="s">
        <v>669</v>
      </c>
      <c r="AI19" s="161" t="s">
        <v>1094</v>
      </c>
      <c r="AJ19" s="162" t="s">
        <v>669</v>
      </c>
      <c r="AK19" s="159" t="s">
        <v>1080</v>
      </c>
      <c r="AL19" s="120" t="s">
        <v>669</v>
      </c>
      <c r="AM19" s="161" t="s">
        <v>1095</v>
      </c>
      <c r="AN19" s="162" t="s">
        <v>669</v>
      </c>
      <c r="AO19" s="158" t="s">
        <v>1095</v>
      </c>
      <c r="AP19" s="120" t="s">
        <v>669</v>
      </c>
      <c r="AQ19" s="161">
        <v>7.6</v>
      </c>
      <c r="AR19" s="162" t="s">
        <v>120</v>
      </c>
      <c r="AS19" s="161">
        <v>8.5</v>
      </c>
      <c r="AT19" s="162" t="s">
        <v>880</v>
      </c>
      <c r="AU19" s="161" t="s">
        <v>1071</v>
      </c>
      <c r="AV19" s="162" t="s">
        <v>669</v>
      </c>
      <c r="AW19" s="159">
        <v>18.7</v>
      </c>
      <c r="AX19" s="120" t="s">
        <v>871</v>
      </c>
      <c r="AY19" s="161" t="s">
        <v>1054</v>
      </c>
      <c r="AZ19" s="162" t="s">
        <v>669</v>
      </c>
      <c r="BA19" s="161" t="s">
        <v>1054</v>
      </c>
      <c r="BB19" s="162" t="s">
        <v>669</v>
      </c>
      <c r="BC19" s="165">
        <v>0.89300000000000002</v>
      </c>
      <c r="BD19" s="162"/>
      <c r="BE19" s="160">
        <v>0.89700000000000002</v>
      </c>
      <c r="BF19" s="120"/>
      <c r="BG19" s="161" t="s">
        <v>1072</v>
      </c>
      <c r="BH19" s="162" t="s">
        <v>669</v>
      </c>
      <c r="BI19" s="159">
        <v>5.9</v>
      </c>
      <c r="BJ19" s="120"/>
      <c r="BK19" s="161">
        <v>1.79</v>
      </c>
      <c r="BL19" s="162"/>
      <c r="BM19" s="158">
        <v>1.73</v>
      </c>
      <c r="BN19" s="120"/>
      <c r="BO19" s="163">
        <v>15.5</v>
      </c>
      <c r="BP19" s="162"/>
      <c r="BQ19" s="163">
        <v>68.400000000000006</v>
      </c>
      <c r="BR19" s="162" t="s">
        <v>880</v>
      </c>
      <c r="BS19" s="161">
        <v>3</v>
      </c>
      <c r="BT19" s="162"/>
      <c r="BU19" s="158">
        <v>3</v>
      </c>
      <c r="BV19" s="120"/>
      <c r="BW19" s="163">
        <v>95.7</v>
      </c>
      <c r="BX19" s="162"/>
      <c r="BY19" s="159">
        <v>96.9</v>
      </c>
      <c r="BZ19" s="120"/>
      <c r="CA19" s="161">
        <v>1.2</v>
      </c>
      <c r="CB19" s="162" t="s">
        <v>120</v>
      </c>
      <c r="CC19" s="160">
        <v>0.74</v>
      </c>
      <c r="CD19" s="120"/>
      <c r="CE19" s="165" t="s">
        <v>1081</v>
      </c>
      <c r="CF19" s="162" t="s">
        <v>669</v>
      </c>
      <c r="CG19" s="164" t="s">
        <v>984</v>
      </c>
      <c r="CH19" s="120" t="s">
        <v>669</v>
      </c>
      <c r="CI19" s="165">
        <v>0.38</v>
      </c>
      <c r="CJ19" s="162"/>
      <c r="CK19" s="158">
        <v>1</v>
      </c>
      <c r="CL19" s="120"/>
      <c r="CM19" s="161" t="s">
        <v>1054</v>
      </c>
      <c r="CN19" s="162" t="s">
        <v>669</v>
      </c>
      <c r="CO19" s="158" t="s">
        <v>1054</v>
      </c>
      <c r="CP19" s="120" t="s">
        <v>669</v>
      </c>
      <c r="CQ19" s="161">
        <v>0.86</v>
      </c>
      <c r="CR19" s="162" t="s">
        <v>871</v>
      </c>
      <c r="CS19" s="158" t="s">
        <v>1095</v>
      </c>
      <c r="CT19" s="120" t="s">
        <v>669</v>
      </c>
      <c r="CU19" s="161">
        <v>3.59</v>
      </c>
      <c r="CV19" s="162"/>
      <c r="CW19" s="158">
        <v>3.53</v>
      </c>
      <c r="CX19" s="120" t="s">
        <v>1049</v>
      </c>
      <c r="CY19" s="163">
        <v>431</v>
      </c>
      <c r="CZ19" s="162"/>
      <c r="DA19" s="159">
        <v>437</v>
      </c>
      <c r="DB19" s="120"/>
      <c r="DC19" s="161" t="s">
        <v>1054</v>
      </c>
      <c r="DD19" s="162" t="s">
        <v>669</v>
      </c>
      <c r="DE19" s="165" t="s">
        <v>1054</v>
      </c>
      <c r="DF19" s="162" t="s">
        <v>669</v>
      </c>
      <c r="DG19" s="161" t="s">
        <v>1094</v>
      </c>
      <c r="DH19" s="162" t="s">
        <v>669</v>
      </c>
      <c r="DI19" s="159" t="s">
        <v>1080</v>
      </c>
      <c r="DJ19" s="120" t="s">
        <v>669</v>
      </c>
      <c r="DK19" s="161" t="s">
        <v>1054</v>
      </c>
      <c r="DL19" s="162" t="s">
        <v>669</v>
      </c>
      <c r="DM19" s="158" t="s">
        <v>1054</v>
      </c>
      <c r="DN19" s="120" t="s">
        <v>669</v>
      </c>
      <c r="DO19" s="161" t="s">
        <v>1054</v>
      </c>
      <c r="DP19" s="162" t="s">
        <v>669</v>
      </c>
      <c r="DQ19" s="160">
        <v>8.5000000000000006E-2</v>
      </c>
      <c r="DR19" s="120" t="s">
        <v>871</v>
      </c>
      <c r="DS19" s="165">
        <v>6.6000000000000003E-2</v>
      </c>
      <c r="DT19" s="162" t="s">
        <v>871</v>
      </c>
      <c r="DU19" s="165">
        <v>0.6</v>
      </c>
      <c r="DV19" s="162" t="s">
        <v>120</v>
      </c>
      <c r="DW19" s="163">
        <v>21.5</v>
      </c>
      <c r="DX19" s="162"/>
      <c r="DY19" s="163">
        <v>26.8</v>
      </c>
      <c r="DZ19" s="162" t="s">
        <v>120</v>
      </c>
      <c r="EA19" s="82"/>
      <c r="EB19" s="82"/>
      <c r="EC19" s="82"/>
      <c r="ED19" s="82"/>
    </row>
    <row r="20" spans="1:134" ht="20.100000000000001" customHeight="1" x14ac:dyDescent="0.2">
      <c r="A20" s="174" t="s">
        <v>977</v>
      </c>
      <c r="B20" s="198">
        <v>41394</v>
      </c>
      <c r="C20" s="158">
        <v>0.98</v>
      </c>
      <c r="D20" s="120" t="s">
        <v>871</v>
      </c>
      <c r="E20" s="159" t="s">
        <v>1072</v>
      </c>
      <c r="F20" s="120" t="s">
        <v>669</v>
      </c>
      <c r="G20" s="159">
        <v>45.5</v>
      </c>
      <c r="H20" s="120" t="s">
        <v>120</v>
      </c>
      <c r="I20" s="163">
        <v>69.3</v>
      </c>
      <c r="J20" s="162" t="s">
        <v>120</v>
      </c>
      <c r="K20" s="158" t="s">
        <v>1054</v>
      </c>
      <c r="L20" s="120" t="s">
        <v>669</v>
      </c>
      <c r="M20" s="160">
        <v>0.33</v>
      </c>
      <c r="N20" s="120" t="s">
        <v>120</v>
      </c>
      <c r="O20" s="161" t="s">
        <v>1078</v>
      </c>
      <c r="P20" s="162" t="s">
        <v>669</v>
      </c>
      <c r="Q20" s="163" t="s">
        <v>1077</v>
      </c>
      <c r="R20" s="162" t="s">
        <v>669</v>
      </c>
      <c r="S20" s="163">
        <v>94.1</v>
      </c>
      <c r="T20" s="162"/>
      <c r="U20" s="159">
        <v>131</v>
      </c>
      <c r="V20" s="120"/>
      <c r="W20" s="161" t="s">
        <v>1094</v>
      </c>
      <c r="X20" s="162" t="s">
        <v>669</v>
      </c>
      <c r="Y20" s="159" t="s">
        <v>1080</v>
      </c>
      <c r="Z20" s="120" t="s">
        <v>669</v>
      </c>
      <c r="AA20" s="161">
        <v>52.7</v>
      </c>
      <c r="AB20" s="162"/>
      <c r="AC20" s="158">
        <v>48.6</v>
      </c>
      <c r="AD20" s="120"/>
      <c r="AE20" s="161" t="s">
        <v>1054</v>
      </c>
      <c r="AF20" s="162" t="s">
        <v>669</v>
      </c>
      <c r="AG20" s="161" t="s">
        <v>1054</v>
      </c>
      <c r="AH20" s="162" t="s">
        <v>669</v>
      </c>
      <c r="AI20" s="161">
        <v>1.2</v>
      </c>
      <c r="AJ20" s="162" t="s">
        <v>871</v>
      </c>
      <c r="AK20" s="159" t="s">
        <v>1080</v>
      </c>
      <c r="AL20" s="120" t="s">
        <v>669</v>
      </c>
      <c r="AM20" s="161" t="s">
        <v>1095</v>
      </c>
      <c r="AN20" s="162" t="s">
        <v>669</v>
      </c>
      <c r="AO20" s="159">
        <v>78.2</v>
      </c>
      <c r="AP20" s="120"/>
      <c r="AQ20" s="161">
        <v>3.5</v>
      </c>
      <c r="AR20" s="162"/>
      <c r="AS20" s="161">
        <v>3.1</v>
      </c>
      <c r="AT20" s="162" t="s">
        <v>880</v>
      </c>
      <c r="AU20" s="163">
        <v>172</v>
      </c>
      <c r="AV20" s="162"/>
      <c r="AW20" s="159">
        <v>8190</v>
      </c>
      <c r="AX20" s="120"/>
      <c r="AY20" s="161" t="s">
        <v>1054</v>
      </c>
      <c r="AZ20" s="162" t="s">
        <v>669</v>
      </c>
      <c r="BA20" s="161" t="s">
        <v>1054</v>
      </c>
      <c r="BB20" s="162" t="s">
        <v>669</v>
      </c>
      <c r="BC20" s="165">
        <v>0.66900000000000004</v>
      </c>
      <c r="BD20" s="162"/>
      <c r="BE20" s="160">
        <v>0.84199999999999997</v>
      </c>
      <c r="BF20" s="120"/>
      <c r="BG20" s="163" t="s">
        <v>1072</v>
      </c>
      <c r="BH20" s="162" t="s">
        <v>669</v>
      </c>
      <c r="BI20" s="158" t="s">
        <v>1079</v>
      </c>
      <c r="BJ20" s="120" t="s">
        <v>669</v>
      </c>
      <c r="BK20" s="161">
        <v>9.14</v>
      </c>
      <c r="BL20" s="162"/>
      <c r="BM20" s="158">
        <v>8.6</v>
      </c>
      <c r="BN20" s="120"/>
      <c r="BO20" s="161">
        <v>5.2</v>
      </c>
      <c r="BP20" s="162"/>
      <c r="BQ20" s="163">
        <v>36.6</v>
      </c>
      <c r="BR20" s="162" t="s">
        <v>880</v>
      </c>
      <c r="BS20" s="161" t="s">
        <v>1074</v>
      </c>
      <c r="BT20" s="162" t="s">
        <v>669</v>
      </c>
      <c r="BU20" s="160">
        <v>0.71</v>
      </c>
      <c r="BV20" s="120"/>
      <c r="BW20" s="163">
        <v>7.07</v>
      </c>
      <c r="BX20" s="162"/>
      <c r="BY20" s="159">
        <v>7.79</v>
      </c>
      <c r="BZ20" s="120"/>
      <c r="CA20" s="161">
        <v>2.1</v>
      </c>
      <c r="CB20" s="162"/>
      <c r="CC20" s="159">
        <v>46</v>
      </c>
      <c r="CD20" s="120"/>
      <c r="CE20" s="165" t="s">
        <v>1081</v>
      </c>
      <c r="CF20" s="162" t="s">
        <v>669</v>
      </c>
      <c r="CG20" s="164">
        <v>5.7000000000000002E-3</v>
      </c>
      <c r="CH20" s="120" t="s">
        <v>871</v>
      </c>
      <c r="CI20" s="165">
        <v>0.18</v>
      </c>
      <c r="CJ20" s="162" t="s">
        <v>871</v>
      </c>
      <c r="CK20" s="160">
        <v>0.47</v>
      </c>
      <c r="CL20" s="120"/>
      <c r="CM20" s="161" t="s">
        <v>1054</v>
      </c>
      <c r="CN20" s="162" t="s">
        <v>669</v>
      </c>
      <c r="CO20" s="160">
        <v>5.5E-2</v>
      </c>
      <c r="CP20" s="120" t="s">
        <v>871</v>
      </c>
      <c r="CQ20" s="161">
        <v>0.55000000000000004</v>
      </c>
      <c r="CR20" s="162" t="s">
        <v>871</v>
      </c>
      <c r="CS20" s="160">
        <v>0.62</v>
      </c>
      <c r="CT20" s="120" t="s">
        <v>871</v>
      </c>
      <c r="CU20" s="161">
        <v>4.09</v>
      </c>
      <c r="CV20" s="162"/>
      <c r="CW20" s="158">
        <v>4.47</v>
      </c>
      <c r="CX20" s="120" t="s">
        <v>1049</v>
      </c>
      <c r="CY20" s="163">
        <v>281</v>
      </c>
      <c r="CZ20" s="162"/>
      <c r="DA20" s="159">
        <v>382</v>
      </c>
      <c r="DB20" s="120"/>
      <c r="DC20" s="161" t="s">
        <v>1054</v>
      </c>
      <c r="DD20" s="162" t="s">
        <v>669</v>
      </c>
      <c r="DE20" s="165" t="s">
        <v>1054</v>
      </c>
      <c r="DF20" s="162" t="s">
        <v>669</v>
      </c>
      <c r="DG20" s="161" t="s">
        <v>1094</v>
      </c>
      <c r="DH20" s="162" t="s">
        <v>669</v>
      </c>
      <c r="DI20" s="159" t="s">
        <v>1080</v>
      </c>
      <c r="DJ20" s="120" t="s">
        <v>669</v>
      </c>
      <c r="DK20" s="161" t="s">
        <v>1054</v>
      </c>
      <c r="DL20" s="162" t="s">
        <v>669</v>
      </c>
      <c r="DM20" s="158" t="s">
        <v>1054</v>
      </c>
      <c r="DN20" s="120" t="s">
        <v>669</v>
      </c>
      <c r="DO20" s="161">
        <v>1.2</v>
      </c>
      <c r="DP20" s="162"/>
      <c r="DQ20" s="158">
        <v>1.1000000000000001</v>
      </c>
      <c r="DR20" s="120"/>
      <c r="DS20" s="165">
        <v>9.6000000000000002E-2</v>
      </c>
      <c r="DT20" s="162" t="s">
        <v>871</v>
      </c>
      <c r="DU20" s="165">
        <v>1.2</v>
      </c>
      <c r="DV20" s="162" t="s">
        <v>120</v>
      </c>
      <c r="DW20" s="163">
        <v>35.299999999999997</v>
      </c>
      <c r="DX20" s="162"/>
      <c r="DY20" s="163">
        <v>26.6</v>
      </c>
      <c r="DZ20" s="162" t="s">
        <v>120</v>
      </c>
    </row>
    <row r="21" spans="1:134" ht="20.100000000000001" customHeight="1" x14ac:dyDescent="0.2">
      <c r="A21" s="174" t="s">
        <v>978</v>
      </c>
      <c r="B21" s="198">
        <v>41395</v>
      </c>
      <c r="C21" s="158" t="s">
        <v>1072</v>
      </c>
      <c r="D21" s="120" t="s">
        <v>669</v>
      </c>
      <c r="E21" s="159" t="s">
        <v>1072</v>
      </c>
      <c r="F21" s="120" t="s">
        <v>669</v>
      </c>
      <c r="G21" s="159">
        <v>39.5</v>
      </c>
      <c r="H21" s="120" t="s">
        <v>120</v>
      </c>
      <c r="I21" s="163">
        <v>53.4</v>
      </c>
      <c r="J21" s="162" t="s">
        <v>120</v>
      </c>
      <c r="K21" s="160">
        <v>0.12</v>
      </c>
      <c r="L21" s="120" t="s">
        <v>871</v>
      </c>
      <c r="M21" s="160">
        <v>0.44</v>
      </c>
      <c r="N21" s="120" t="s">
        <v>120</v>
      </c>
      <c r="O21" s="161" t="s">
        <v>1078</v>
      </c>
      <c r="P21" s="162" t="s">
        <v>669</v>
      </c>
      <c r="Q21" s="163">
        <v>33.5</v>
      </c>
      <c r="R21" s="162"/>
      <c r="S21" s="163">
        <v>28.5</v>
      </c>
      <c r="T21" s="162"/>
      <c r="U21" s="159">
        <v>29.1</v>
      </c>
      <c r="V21" s="120"/>
      <c r="W21" s="161" t="s">
        <v>1094</v>
      </c>
      <c r="X21" s="162" t="s">
        <v>669</v>
      </c>
      <c r="Y21" s="159" t="s">
        <v>1080</v>
      </c>
      <c r="Z21" s="120" t="s">
        <v>669</v>
      </c>
      <c r="AA21" s="161">
        <v>13.2</v>
      </c>
      <c r="AB21" s="162"/>
      <c r="AC21" s="158">
        <v>13.2</v>
      </c>
      <c r="AD21" s="120"/>
      <c r="AE21" s="161" t="s">
        <v>1054</v>
      </c>
      <c r="AF21" s="162" t="s">
        <v>669</v>
      </c>
      <c r="AG21" s="161" t="s">
        <v>1054</v>
      </c>
      <c r="AH21" s="162" t="s">
        <v>669</v>
      </c>
      <c r="AI21" s="161" t="s">
        <v>1094</v>
      </c>
      <c r="AJ21" s="162" t="s">
        <v>669</v>
      </c>
      <c r="AK21" s="159" t="s">
        <v>1080</v>
      </c>
      <c r="AL21" s="120" t="s">
        <v>669</v>
      </c>
      <c r="AM21" s="161" t="s">
        <v>1095</v>
      </c>
      <c r="AN21" s="162" t="s">
        <v>669</v>
      </c>
      <c r="AO21" s="158" t="s">
        <v>1095</v>
      </c>
      <c r="AP21" s="120" t="s">
        <v>669</v>
      </c>
      <c r="AQ21" s="161">
        <v>1.5</v>
      </c>
      <c r="AR21" s="162" t="s">
        <v>120</v>
      </c>
      <c r="AS21" s="161">
        <v>3.3</v>
      </c>
      <c r="AT21" s="162" t="s">
        <v>1083</v>
      </c>
      <c r="AU21" s="161" t="s">
        <v>1071</v>
      </c>
      <c r="AV21" s="162" t="s">
        <v>669</v>
      </c>
      <c r="AW21" s="159">
        <v>41.2</v>
      </c>
      <c r="AX21" s="120" t="s">
        <v>871</v>
      </c>
      <c r="AY21" s="161" t="s">
        <v>1054</v>
      </c>
      <c r="AZ21" s="162" t="s">
        <v>669</v>
      </c>
      <c r="BA21" s="161" t="s">
        <v>1054</v>
      </c>
      <c r="BB21" s="162" t="s">
        <v>669</v>
      </c>
      <c r="BC21" s="165">
        <v>0.63100000000000001</v>
      </c>
      <c r="BD21" s="162"/>
      <c r="BE21" s="160">
        <v>0.63</v>
      </c>
      <c r="BF21" s="120"/>
      <c r="BG21" s="161" t="s">
        <v>1072</v>
      </c>
      <c r="BH21" s="162" t="s">
        <v>669</v>
      </c>
      <c r="BI21" s="159" t="s">
        <v>1079</v>
      </c>
      <c r="BJ21" s="120" t="s">
        <v>669</v>
      </c>
      <c r="BK21" s="165">
        <v>0.10100000000000001</v>
      </c>
      <c r="BL21" s="162"/>
      <c r="BM21" s="160">
        <v>0.114</v>
      </c>
      <c r="BN21" s="120"/>
      <c r="BO21" s="161">
        <v>8.5</v>
      </c>
      <c r="BP21" s="162"/>
      <c r="BQ21" s="161" t="s">
        <v>1080</v>
      </c>
      <c r="BR21" s="162" t="s">
        <v>669</v>
      </c>
      <c r="BS21" s="161">
        <v>5.0999999999999996</v>
      </c>
      <c r="BT21" s="162"/>
      <c r="BU21" s="158">
        <v>8.6</v>
      </c>
      <c r="BV21" s="120"/>
      <c r="BW21" s="163">
        <v>212</v>
      </c>
      <c r="BX21" s="162"/>
      <c r="BY21" s="159">
        <v>205</v>
      </c>
      <c r="BZ21" s="120"/>
      <c r="CA21" s="161">
        <v>8.6999999999999993</v>
      </c>
      <c r="CB21" s="162"/>
      <c r="CC21" s="158">
        <v>2.2999999999999998</v>
      </c>
      <c r="CD21" s="120"/>
      <c r="CE21" s="165" t="s">
        <v>1081</v>
      </c>
      <c r="CF21" s="162" t="s">
        <v>669</v>
      </c>
      <c r="CG21" s="164" t="s">
        <v>984</v>
      </c>
      <c r="CH21" s="120" t="s">
        <v>669</v>
      </c>
      <c r="CI21" s="161" t="s">
        <v>1054</v>
      </c>
      <c r="CJ21" s="162" t="s">
        <v>669</v>
      </c>
      <c r="CK21" s="158">
        <v>1.4</v>
      </c>
      <c r="CL21" s="120"/>
      <c r="CM21" s="161" t="s">
        <v>1054</v>
      </c>
      <c r="CN21" s="162" t="s">
        <v>669</v>
      </c>
      <c r="CO21" s="158" t="s">
        <v>1054</v>
      </c>
      <c r="CP21" s="120" t="s">
        <v>669</v>
      </c>
      <c r="CQ21" s="161">
        <v>0.45</v>
      </c>
      <c r="CR21" s="162" t="s">
        <v>871</v>
      </c>
      <c r="CS21" s="158" t="s">
        <v>1095</v>
      </c>
      <c r="CT21" s="120" t="s">
        <v>669</v>
      </c>
      <c r="CU21" s="161">
        <v>3.97</v>
      </c>
      <c r="CV21" s="162"/>
      <c r="CW21" s="158">
        <v>4.08</v>
      </c>
      <c r="CX21" s="120" t="s">
        <v>1049</v>
      </c>
      <c r="CY21" s="163">
        <v>294</v>
      </c>
      <c r="CZ21" s="162"/>
      <c r="DA21" s="159">
        <v>299</v>
      </c>
      <c r="DB21" s="120"/>
      <c r="DC21" s="161" t="s">
        <v>1054</v>
      </c>
      <c r="DD21" s="162" t="s">
        <v>669</v>
      </c>
      <c r="DE21" s="165" t="s">
        <v>1054</v>
      </c>
      <c r="DF21" s="162" t="s">
        <v>669</v>
      </c>
      <c r="DG21" s="161" t="s">
        <v>1094</v>
      </c>
      <c r="DH21" s="162" t="s">
        <v>669</v>
      </c>
      <c r="DI21" s="159" t="s">
        <v>1080</v>
      </c>
      <c r="DJ21" s="120" t="s">
        <v>669</v>
      </c>
      <c r="DK21" s="161" t="s">
        <v>1054</v>
      </c>
      <c r="DL21" s="162" t="s">
        <v>669</v>
      </c>
      <c r="DM21" s="158" t="s">
        <v>1054</v>
      </c>
      <c r="DN21" s="120" t="s">
        <v>669</v>
      </c>
      <c r="DO21" s="165">
        <v>0.14000000000000001</v>
      </c>
      <c r="DP21" s="162" t="s">
        <v>871</v>
      </c>
      <c r="DQ21" s="160">
        <v>0.12</v>
      </c>
      <c r="DR21" s="120" t="s">
        <v>871</v>
      </c>
      <c r="DS21" s="165">
        <v>1.1000000000000001</v>
      </c>
      <c r="DT21" s="162"/>
      <c r="DU21" s="165">
        <v>2.1</v>
      </c>
      <c r="DV21" s="162" t="s">
        <v>120</v>
      </c>
      <c r="DW21" s="161" t="s">
        <v>1094</v>
      </c>
      <c r="DX21" s="162" t="s">
        <v>669</v>
      </c>
      <c r="DY21" s="163">
        <v>14.1</v>
      </c>
      <c r="DZ21" s="162" t="s">
        <v>120</v>
      </c>
    </row>
    <row r="22" spans="1:134" ht="20.100000000000001" customHeight="1" x14ac:dyDescent="0.2">
      <c r="A22" s="174" t="s">
        <v>979</v>
      </c>
      <c r="B22" s="198">
        <v>41393</v>
      </c>
      <c r="C22" s="158" t="s">
        <v>1072</v>
      </c>
      <c r="D22" s="120" t="s">
        <v>669</v>
      </c>
      <c r="E22" s="160" t="s">
        <v>1072</v>
      </c>
      <c r="F22" s="120" t="s">
        <v>669</v>
      </c>
      <c r="G22" s="158" t="s">
        <v>1077</v>
      </c>
      <c r="H22" s="120" t="s">
        <v>669</v>
      </c>
      <c r="I22" s="163">
        <v>25</v>
      </c>
      <c r="J22" s="201" t="s">
        <v>120</v>
      </c>
      <c r="K22" s="160">
        <v>0.27</v>
      </c>
      <c r="L22" s="120"/>
      <c r="M22" s="160">
        <v>0.63</v>
      </c>
      <c r="N22" s="120" t="s">
        <v>120</v>
      </c>
      <c r="O22" s="163">
        <v>43.2</v>
      </c>
      <c r="P22" s="162"/>
      <c r="Q22" s="163">
        <v>32.6</v>
      </c>
      <c r="R22" s="162" t="s">
        <v>871</v>
      </c>
      <c r="S22" s="163">
        <v>635</v>
      </c>
      <c r="T22" s="162"/>
      <c r="U22" s="159">
        <v>630</v>
      </c>
      <c r="V22" s="120"/>
      <c r="W22" s="161" t="s">
        <v>1094</v>
      </c>
      <c r="X22" s="162" t="s">
        <v>669</v>
      </c>
      <c r="Y22" s="160" t="s">
        <v>1080</v>
      </c>
      <c r="Z22" s="120" t="s">
        <v>669</v>
      </c>
      <c r="AA22" s="161">
        <v>2.7</v>
      </c>
      <c r="AB22" s="162"/>
      <c r="AC22" s="158">
        <v>2.69</v>
      </c>
      <c r="AD22" s="120"/>
      <c r="AE22" s="161" t="s">
        <v>1054</v>
      </c>
      <c r="AF22" s="162" t="s">
        <v>669</v>
      </c>
      <c r="AG22" s="165">
        <v>0.16</v>
      </c>
      <c r="AH22" s="162" t="s">
        <v>871</v>
      </c>
      <c r="AI22" s="161" t="s">
        <v>1094</v>
      </c>
      <c r="AJ22" s="162" t="s">
        <v>669</v>
      </c>
      <c r="AK22" s="158">
        <v>0.76</v>
      </c>
      <c r="AL22" s="120" t="s">
        <v>871</v>
      </c>
      <c r="AM22" s="161" t="s">
        <v>1095</v>
      </c>
      <c r="AN22" s="162" t="s">
        <v>669</v>
      </c>
      <c r="AO22" s="158" t="s">
        <v>1095</v>
      </c>
      <c r="AP22" s="120" t="s">
        <v>669</v>
      </c>
      <c r="AQ22" s="163" t="s">
        <v>1052</v>
      </c>
      <c r="AR22" s="162" t="s">
        <v>669</v>
      </c>
      <c r="AS22" s="161">
        <v>2.5</v>
      </c>
      <c r="AT22" s="162"/>
      <c r="AU22" s="163">
        <v>1950</v>
      </c>
      <c r="AV22" s="162"/>
      <c r="AW22" s="159">
        <v>2180</v>
      </c>
      <c r="AX22" s="120"/>
      <c r="AY22" s="161" t="s">
        <v>1054</v>
      </c>
      <c r="AZ22" s="162" t="s">
        <v>669</v>
      </c>
      <c r="BA22" s="161" t="s">
        <v>1054</v>
      </c>
      <c r="BB22" s="162" t="s">
        <v>669</v>
      </c>
      <c r="BC22" s="161">
        <v>2.63</v>
      </c>
      <c r="BD22" s="162"/>
      <c r="BE22" s="158">
        <v>2.73</v>
      </c>
      <c r="BF22" s="120"/>
      <c r="BG22" s="163">
        <v>32.5</v>
      </c>
      <c r="BH22" s="162"/>
      <c r="BI22" s="159">
        <v>32.5</v>
      </c>
      <c r="BJ22" s="120"/>
      <c r="BK22" s="165">
        <v>0.81699999999999995</v>
      </c>
      <c r="BL22" s="162"/>
      <c r="BM22" s="160">
        <v>0.82699999999999996</v>
      </c>
      <c r="BN22" s="120"/>
      <c r="BO22" s="163">
        <v>27.7</v>
      </c>
      <c r="BP22" s="162"/>
      <c r="BQ22" s="163">
        <v>36</v>
      </c>
      <c r="BR22" s="201" t="s">
        <v>880</v>
      </c>
      <c r="BS22" s="165">
        <v>0.72</v>
      </c>
      <c r="BT22" s="162"/>
      <c r="BU22" s="158">
        <v>1</v>
      </c>
      <c r="BV22" s="120"/>
      <c r="BW22" s="163">
        <v>510</v>
      </c>
      <c r="BX22" s="162"/>
      <c r="BY22" s="159">
        <v>500</v>
      </c>
      <c r="BZ22" s="120"/>
      <c r="CA22" s="165">
        <v>0.2</v>
      </c>
      <c r="CB22" s="201" t="s">
        <v>120</v>
      </c>
      <c r="CC22" s="158">
        <v>1.6</v>
      </c>
      <c r="CD22" s="120"/>
      <c r="CE22" s="165">
        <v>0.151</v>
      </c>
      <c r="CF22" s="162"/>
      <c r="CG22" s="164">
        <v>0.105</v>
      </c>
      <c r="CH22" s="120" t="s">
        <v>1049</v>
      </c>
      <c r="CI22" s="161" t="s">
        <v>1054</v>
      </c>
      <c r="CJ22" s="162" t="s">
        <v>669</v>
      </c>
      <c r="CK22" s="160" t="s">
        <v>1054</v>
      </c>
      <c r="CL22" s="120" t="s">
        <v>669</v>
      </c>
      <c r="CM22" s="161" t="s">
        <v>1054</v>
      </c>
      <c r="CN22" s="162" t="s">
        <v>669</v>
      </c>
      <c r="CO22" s="158" t="s">
        <v>1054</v>
      </c>
      <c r="CP22" s="120" t="s">
        <v>669</v>
      </c>
      <c r="CQ22" s="161" t="s">
        <v>1095</v>
      </c>
      <c r="CR22" s="162" t="s">
        <v>669</v>
      </c>
      <c r="CS22" s="158" t="s">
        <v>1095</v>
      </c>
      <c r="CT22" s="120" t="s">
        <v>669</v>
      </c>
      <c r="CU22" s="161">
        <v>7.09</v>
      </c>
      <c r="CV22" s="162"/>
      <c r="CW22" s="158">
        <v>7.13</v>
      </c>
      <c r="CX22" s="120" t="s">
        <v>1049</v>
      </c>
      <c r="CY22" s="163">
        <v>393</v>
      </c>
      <c r="CZ22" s="162"/>
      <c r="DA22" s="159">
        <v>414</v>
      </c>
      <c r="DB22" s="120"/>
      <c r="DC22" s="161" t="s">
        <v>1054</v>
      </c>
      <c r="DD22" s="162" t="s">
        <v>669</v>
      </c>
      <c r="DE22" s="165" t="s">
        <v>1054</v>
      </c>
      <c r="DF22" s="162" t="s">
        <v>669</v>
      </c>
      <c r="DG22" s="161" t="s">
        <v>1094</v>
      </c>
      <c r="DH22" s="162" t="s">
        <v>669</v>
      </c>
      <c r="DI22" s="158">
        <v>1</v>
      </c>
      <c r="DJ22" s="120" t="s">
        <v>871</v>
      </c>
      <c r="DK22" s="161" t="s">
        <v>1054</v>
      </c>
      <c r="DL22" s="162" t="s">
        <v>669</v>
      </c>
      <c r="DM22" s="158" t="s">
        <v>1054</v>
      </c>
      <c r="DN22" s="120" t="s">
        <v>669</v>
      </c>
      <c r="DO22" s="161" t="s">
        <v>1054</v>
      </c>
      <c r="DP22" s="162" t="s">
        <v>669</v>
      </c>
      <c r="DQ22" s="160" t="s">
        <v>1054</v>
      </c>
      <c r="DR22" s="120" t="s">
        <v>669</v>
      </c>
      <c r="DS22" s="165">
        <v>2.8000000000000001E-2</v>
      </c>
      <c r="DT22" s="162" t="s">
        <v>871</v>
      </c>
      <c r="DU22" s="165">
        <v>0.89</v>
      </c>
      <c r="DV22" s="162" t="s">
        <v>120</v>
      </c>
      <c r="DW22" s="161" t="s">
        <v>1094</v>
      </c>
      <c r="DX22" s="162" t="s">
        <v>669</v>
      </c>
      <c r="DY22" s="165" t="s">
        <v>1080</v>
      </c>
      <c r="DZ22" s="162" t="s">
        <v>669</v>
      </c>
      <c r="EA22" s="82"/>
      <c r="EB22" s="82"/>
      <c r="EC22" s="82"/>
      <c r="ED22" s="82"/>
    </row>
    <row r="23" spans="1:134" ht="20.100000000000001" customHeight="1" x14ac:dyDescent="0.2">
      <c r="A23" s="174" t="s">
        <v>980</v>
      </c>
      <c r="B23" s="198">
        <v>41393</v>
      </c>
      <c r="C23" s="158" t="s">
        <v>1072</v>
      </c>
      <c r="D23" s="120" t="s">
        <v>669</v>
      </c>
      <c r="E23" s="160" t="s">
        <v>1072</v>
      </c>
      <c r="F23" s="120" t="s">
        <v>669</v>
      </c>
      <c r="G23" s="158" t="s">
        <v>1077</v>
      </c>
      <c r="H23" s="120" t="s">
        <v>669</v>
      </c>
      <c r="I23" s="161" t="s">
        <v>1077</v>
      </c>
      <c r="J23" s="162" t="s">
        <v>669</v>
      </c>
      <c r="K23" s="160">
        <v>0.38</v>
      </c>
      <c r="L23" s="120"/>
      <c r="M23" s="160">
        <v>0.7</v>
      </c>
      <c r="N23" s="120" t="s">
        <v>120</v>
      </c>
      <c r="O23" s="163">
        <v>310</v>
      </c>
      <c r="P23" s="162"/>
      <c r="Q23" s="163">
        <v>300</v>
      </c>
      <c r="R23" s="162" t="s">
        <v>871</v>
      </c>
      <c r="S23" s="163">
        <v>103</v>
      </c>
      <c r="T23" s="162"/>
      <c r="U23" s="159">
        <v>99.8</v>
      </c>
      <c r="V23" s="120"/>
      <c r="W23" s="161" t="s">
        <v>1094</v>
      </c>
      <c r="X23" s="162" t="s">
        <v>669</v>
      </c>
      <c r="Y23" s="160" t="s">
        <v>1080</v>
      </c>
      <c r="Z23" s="120" t="s">
        <v>669</v>
      </c>
      <c r="AA23" s="161">
        <v>6.53</v>
      </c>
      <c r="AB23" s="162"/>
      <c r="AC23" s="158">
        <v>6.48</v>
      </c>
      <c r="AD23" s="120"/>
      <c r="AE23" s="161" t="s">
        <v>1054</v>
      </c>
      <c r="AF23" s="162" t="s">
        <v>669</v>
      </c>
      <c r="AG23" s="161" t="s">
        <v>1054</v>
      </c>
      <c r="AH23" s="162" t="s">
        <v>669</v>
      </c>
      <c r="AI23" s="161" t="s">
        <v>1094</v>
      </c>
      <c r="AJ23" s="162" t="s">
        <v>669</v>
      </c>
      <c r="AK23" s="159" t="s">
        <v>1080</v>
      </c>
      <c r="AL23" s="120" t="s">
        <v>669</v>
      </c>
      <c r="AM23" s="161" t="s">
        <v>1095</v>
      </c>
      <c r="AN23" s="162" t="s">
        <v>669</v>
      </c>
      <c r="AO23" s="158" t="s">
        <v>1095</v>
      </c>
      <c r="AP23" s="120" t="s">
        <v>669</v>
      </c>
      <c r="AQ23" s="163" t="s">
        <v>1052</v>
      </c>
      <c r="AR23" s="162" t="s">
        <v>669</v>
      </c>
      <c r="AS23" s="161">
        <v>13.9</v>
      </c>
      <c r="AT23" s="162"/>
      <c r="AU23" s="163">
        <v>2040</v>
      </c>
      <c r="AV23" s="162"/>
      <c r="AW23" s="159">
        <v>2240</v>
      </c>
      <c r="AX23" s="120"/>
      <c r="AY23" s="161" t="s">
        <v>1054</v>
      </c>
      <c r="AZ23" s="162" t="s">
        <v>669</v>
      </c>
      <c r="BA23" s="161" t="s">
        <v>1054</v>
      </c>
      <c r="BB23" s="162" t="s">
        <v>669</v>
      </c>
      <c r="BC23" s="165">
        <v>0.875</v>
      </c>
      <c r="BD23" s="162"/>
      <c r="BE23" s="160">
        <v>0.98</v>
      </c>
      <c r="BF23" s="120"/>
      <c r="BG23" s="163">
        <v>44.8</v>
      </c>
      <c r="BH23" s="162"/>
      <c r="BI23" s="159">
        <v>46.2</v>
      </c>
      <c r="BJ23" s="120"/>
      <c r="BK23" s="165">
        <v>0.28299999999999997</v>
      </c>
      <c r="BL23" s="162"/>
      <c r="BM23" s="160">
        <v>0.27600000000000002</v>
      </c>
      <c r="BN23" s="120"/>
      <c r="BO23" s="163">
        <v>99.2</v>
      </c>
      <c r="BP23" s="162"/>
      <c r="BQ23" s="163">
        <v>110</v>
      </c>
      <c r="BR23" s="201" t="s">
        <v>880</v>
      </c>
      <c r="BS23" s="161">
        <v>2.2000000000000002</v>
      </c>
      <c r="BT23" s="162"/>
      <c r="BU23" s="158">
        <v>2.2999999999999998</v>
      </c>
      <c r="BV23" s="120"/>
      <c r="BW23" s="163">
        <v>349</v>
      </c>
      <c r="BX23" s="162"/>
      <c r="BY23" s="159">
        <v>340</v>
      </c>
      <c r="BZ23" s="120"/>
      <c r="CA23" s="161">
        <v>1.8</v>
      </c>
      <c r="CB23" s="162" t="s">
        <v>120</v>
      </c>
      <c r="CC23" s="158">
        <v>3.6</v>
      </c>
      <c r="CD23" s="120"/>
      <c r="CE23" s="165">
        <v>0.11700000000000001</v>
      </c>
      <c r="CF23" s="162"/>
      <c r="CG23" s="164">
        <v>2.8300000000000002E-2</v>
      </c>
      <c r="CH23" s="120" t="s">
        <v>1049</v>
      </c>
      <c r="CI23" s="161" t="s">
        <v>1054</v>
      </c>
      <c r="CJ23" s="162" t="s">
        <v>669</v>
      </c>
      <c r="CK23" s="158">
        <v>1.3</v>
      </c>
      <c r="CL23" s="120"/>
      <c r="CM23" s="161" t="s">
        <v>1054</v>
      </c>
      <c r="CN23" s="162" t="s">
        <v>669</v>
      </c>
      <c r="CO23" s="160">
        <v>0.16</v>
      </c>
      <c r="CP23" s="120" t="s">
        <v>871</v>
      </c>
      <c r="CQ23" s="161" t="s">
        <v>1095</v>
      </c>
      <c r="CR23" s="162" t="s">
        <v>669</v>
      </c>
      <c r="CS23" s="158" t="s">
        <v>1095</v>
      </c>
      <c r="CT23" s="120" t="s">
        <v>669</v>
      </c>
      <c r="CU23" s="161">
        <v>10.5</v>
      </c>
      <c r="CV23" s="162"/>
      <c r="CW23" s="158">
        <v>10.4</v>
      </c>
      <c r="CX23" s="120" t="s">
        <v>1049</v>
      </c>
      <c r="CY23" s="163">
        <v>716</v>
      </c>
      <c r="CZ23" s="162"/>
      <c r="DA23" s="159">
        <v>733</v>
      </c>
      <c r="DB23" s="120"/>
      <c r="DC23" s="161" t="s">
        <v>1054</v>
      </c>
      <c r="DD23" s="162" t="s">
        <v>669</v>
      </c>
      <c r="DE23" s="165" t="s">
        <v>1054</v>
      </c>
      <c r="DF23" s="162" t="s">
        <v>669</v>
      </c>
      <c r="DG23" s="161" t="s">
        <v>1094</v>
      </c>
      <c r="DH23" s="162" t="s">
        <v>669</v>
      </c>
      <c r="DI23" s="160" t="s">
        <v>1080</v>
      </c>
      <c r="DJ23" s="120" t="s">
        <v>669</v>
      </c>
      <c r="DK23" s="161" t="s">
        <v>1054</v>
      </c>
      <c r="DL23" s="162" t="s">
        <v>669</v>
      </c>
      <c r="DM23" s="158" t="s">
        <v>1054</v>
      </c>
      <c r="DN23" s="120" t="s">
        <v>669</v>
      </c>
      <c r="DO23" s="161" t="s">
        <v>1054</v>
      </c>
      <c r="DP23" s="162" t="s">
        <v>669</v>
      </c>
      <c r="DQ23" s="160" t="s">
        <v>1054</v>
      </c>
      <c r="DR23" s="120" t="s">
        <v>669</v>
      </c>
      <c r="DS23" s="165">
        <v>0.13</v>
      </c>
      <c r="DT23" s="162" t="s">
        <v>871</v>
      </c>
      <c r="DU23" s="165">
        <v>0.75</v>
      </c>
      <c r="DV23" s="162" t="s">
        <v>120</v>
      </c>
      <c r="DW23" s="161" t="s">
        <v>1094</v>
      </c>
      <c r="DX23" s="162" t="s">
        <v>669</v>
      </c>
      <c r="DY23" s="165" t="s">
        <v>1080</v>
      </c>
      <c r="DZ23" s="162" t="s">
        <v>669</v>
      </c>
    </row>
    <row r="24" spans="1:134" ht="20.100000000000001" customHeight="1" x14ac:dyDescent="0.2">
      <c r="A24" s="174" t="s">
        <v>981</v>
      </c>
      <c r="B24" s="198">
        <v>41394</v>
      </c>
      <c r="C24" s="158" t="s">
        <v>1072</v>
      </c>
      <c r="D24" s="120" t="s">
        <v>669</v>
      </c>
      <c r="E24" s="160" t="s">
        <v>1072</v>
      </c>
      <c r="F24" s="120" t="s">
        <v>669</v>
      </c>
      <c r="G24" s="158" t="s">
        <v>1077</v>
      </c>
      <c r="H24" s="120" t="s">
        <v>669</v>
      </c>
      <c r="I24" s="163">
        <v>329</v>
      </c>
      <c r="J24" s="201" t="s">
        <v>120</v>
      </c>
      <c r="K24" s="160">
        <v>0.47</v>
      </c>
      <c r="L24" s="120"/>
      <c r="M24" s="160">
        <v>0.64</v>
      </c>
      <c r="N24" s="120" t="s">
        <v>120</v>
      </c>
      <c r="O24" s="163">
        <v>117</v>
      </c>
      <c r="P24" s="162"/>
      <c r="Q24" s="163">
        <v>118</v>
      </c>
      <c r="R24" s="162" t="s">
        <v>871</v>
      </c>
      <c r="S24" s="163">
        <v>117</v>
      </c>
      <c r="T24" s="162"/>
      <c r="U24" s="159">
        <v>123</v>
      </c>
      <c r="V24" s="120"/>
      <c r="W24" s="161" t="s">
        <v>1094</v>
      </c>
      <c r="X24" s="162" t="s">
        <v>669</v>
      </c>
      <c r="Y24" s="160" t="s">
        <v>1080</v>
      </c>
      <c r="Z24" s="120" t="s">
        <v>669</v>
      </c>
      <c r="AA24" s="161">
        <v>12.7</v>
      </c>
      <c r="AB24" s="162"/>
      <c r="AC24" s="158">
        <v>12.8</v>
      </c>
      <c r="AD24" s="120"/>
      <c r="AE24" s="161" t="s">
        <v>1054</v>
      </c>
      <c r="AF24" s="162" t="s">
        <v>669</v>
      </c>
      <c r="AG24" s="161" t="s">
        <v>1054</v>
      </c>
      <c r="AH24" s="162" t="s">
        <v>669</v>
      </c>
      <c r="AI24" s="161" t="s">
        <v>1094</v>
      </c>
      <c r="AJ24" s="162" t="s">
        <v>669</v>
      </c>
      <c r="AK24" s="159" t="s">
        <v>1080</v>
      </c>
      <c r="AL24" s="120" t="s">
        <v>669</v>
      </c>
      <c r="AM24" s="161" t="s">
        <v>1095</v>
      </c>
      <c r="AN24" s="162" t="s">
        <v>669</v>
      </c>
      <c r="AO24" s="158" t="s">
        <v>1095</v>
      </c>
      <c r="AP24" s="120" t="s">
        <v>669</v>
      </c>
      <c r="AQ24" s="161">
        <v>0.52</v>
      </c>
      <c r="AR24" s="162"/>
      <c r="AS24" s="165">
        <v>0.98</v>
      </c>
      <c r="AT24" s="162"/>
      <c r="AU24" s="163">
        <v>76</v>
      </c>
      <c r="AV24" s="162" t="s">
        <v>871</v>
      </c>
      <c r="AW24" s="159">
        <v>476</v>
      </c>
      <c r="AX24" s="120"/>
      <c r="AY24" s="161" t="s">
        <v>1054</v>
      </c>
      <c r="AZ24" s="162" t="s">
        <v>669</v>
      </c>
      <c r="BA24" s="161" t="s">
        <v>1054</v>
      </c>
      <c r="BB24" s="162" t="s">
        <v>669</v>
      </c>
      <c r="BC24" s="161">
        <v>1.52</v>
      </c>
      <c r="BD24" s="162"/>
      <c r="BE24" s="158">
        <v>1.69</v>
      </c>
      <c r="BF24" s="120"/>
      <c r="BG24" s="163">
        <v>35.6</v>
      </c>
      <c r="BH24" s="162"/>
      <c r="BI24" s="159">
        <v>35.6</v>
      </c>
      <c r="BJ24" s="120"/>
      <c r="BK24" s="161">
        <v>4.68</v>
      </c>
      <c r="BL24" s="162"/>
      <c r="BM24" s="160">
        <v>4.67</v>
      </c>
      <c r="BN24" s="120"/>
      <c r="BO24" s="161">
        <v>1.5</v>
      </c>
      <c r="BP24" s="162" t="s">
        <v>871</v>
      </c>
      <c r="BQ24" s="163">
        <v>14.2</v>
      </c>
      <c r="BR24" s="162"/>
      <c r="BS24" s="161">
        <v>1.5</v>
      </c>
      <c r="BT24" s="162"/>
      <c r="BU24" s="158">
        <v>1.8</v>
      </c>
      <c r="BV24" s="120"/>
      <c r="BW24" s="163">
        <v>318</v>
      </c>
      <c r="BX24" s="162"/>
      <c r="BY24" s="159">
        <v>309</v>
      </c>
      <c r="BZ24" s="120"/>
      <c r="CA24" s="165">
        <v>0.57999999999999996</v>
      </c>
      <c r="CB24" s="162"/>
      <c r="CC24" s="158">
        <v>1</v>
      </c>
      <c r="CD24" s="120"/>
      <c r="CE24" s="165" t="s">
        <v>1081</v>
      </c>
      <c r="CF24" s="162" t="s">
        <v>669</v>
      </c>
      <c r="CG24" s="164">
        <v>3.3799999999999997E-2</v>
      </c>
      <c r="CH24" s="120" t="s">
        <v>1049</v>
      </c>
      <c r="CI24" s="161" t="s">
        <v>1054</v>
      </c>
      <c r="CJ24" s="162" t="s">
        <v>669</v>
      </c>
      <c r="CK24" s="160">
        <v>0.15</v>
      </c>
      <c r="CL24" s="120" t="s">
        <v>871</v>
      </c>
      <c r="CM24" s="161" t="s">
        <v>1054</v>
      </c>
      <c r="CN24" s="162" t="s">
        <v>669</v>
      </c>
      <c r="CO24" s="158" t="s">
        <v>1054</v>
      </c>
      <c r="CP24" s="120" t="s">
        <v>669</v>
      </c>
      <c r="CQ24" s="161" t="s">
        <v>1095</v>
      </c>
      <c r="CR24" s="162" t="s">
        <v>669</v>
      </c>
      <c r="CS24" s="160">
        <v>0.43</v>
      </c>
      <c r="CT24" s="120" t="s">
        <v>871</v>
      </c>
      <c r="CU24" s="161">
        <v>6.1</v>
      </c>
      <c r="CV24" s="162"/>
      <c r="CW24" s="158">
        <v>6.99</v>
      </c>
      <c r="CX24" s="120" t="s">
        <v>1049</v>
      </c>
      <c r="CY24" s="163">
        <v>309</v>
      </c>
      <c r="CZ24" s="162"/>
      <c r="DA24" s="159">
        <v>326</v>
      </c>
      <c r="DB24" s="120"/>
      <c r="DC24" s="161" t="s">
        <v>1054</v>
      </c>
      <c r="DD24" s="162" t="s">
        <v>669</v>
      </c>
      <c r="DE24" s="165" t="s">
        <v>1054</v>
      </c>
      <c r="DF24" s="162" t="s">
        <v>669</v>
      </c>
      <c r="DG24" s="161">
        <v>0.74</v>
      </c>
      <c r="DH24" s="162" t="s">
        <v>871</v>
      </c>
      <c r="DI24" s="159">
        <v>12.4</v>
      </c>
      <c r="DJ24" s="120"/>
      <c r="DK24" s="161" t="s">
        <v>1054</v>
      </c>
      <c r="DL24" s="162" t="s">
        <v>669</v>
      </c>
      <c r="DM24" s="158" t="s">
        <v>1054</v>
      </c>
      <c r="DN24" s="120" t="s">
        <v>669</v>
      </c>
      <c r="DO24" s="161">
        <v>1.5</v>
      </c>
      <c r="DP24" s="162"/>
      <c r="DQ24" s="158">
        <v>1.6</v>
      </c>
      <c r="DR24" s="120"/>
      <c r="DS24" s="165">
        <v>0.94</v>
      </c>
      <c r="DT24" s="162"/>
      <c r="DU24" s="165">
        <v>1.6</v>
      </c>
      <c r="DV24" s="162" t="s">
        <v>120</v>
      </c>
      <c r="DW24" s="161" t="s">
        <v>1094</v>
      </c>
      <c r="DX24" s="162" t="s">
        <v>669</v>
      </c>
      <c r="DY24" s="165" t="s">
        <v>1080</v>
      </c>
      <c r="DZ24" s="162" t="s">
        <v>669</v>
      </c>
    </row>
    <row r="25" spans="1:134" ht="20.100000000000001" customHeight="1" x14ac:dyDescent="0.2">
      <c r="A25" s="174" t="s">
        <v>1063</v>
      </c>
      <c r="B25" s="198">
        <v>41394</v>
      </c>
      <c r="C25" s="158" t="s">
        <v>1072</v>
      </c>
      <c r="D25" s="120" t="s">
        <v>669</v>
      </c>
      <c r="E25" s="160" t="s">
        <v>1072</v>
      </c>
      <c r="F25" s="120" t="s">
        <v>669</v>
      </c>
      <c r="G25" s="158" t="s">
        <v>1077</v>
      </c>
      <c r="H25" s="120" t="s">
        <v>669</v>
      </c>
      <c r="I25" s="163">
        <v>433</v>
      </c>
      <c r="J25" s="162"/>
      <c r="K25" s="160">
        <v>0.5</v>
      </c>
      <c r="L25" s="120"/>
      <c r="M25" s="160">
        <v>0.77</v>
      </c>
      <c r="N25" s="120" t="s">
        <v>120</v>
      </c>
      <c r="O25" s="163">
        <v>152</v>
      </c>
      <c r="P25" s="162"/>
      <c r="Q25" s="163">
        <v>124</v>
      </c>
      <c r="R25" s="162" t="s">
        <v>871</v>
      </c>
      <c r="S25" s="163">
        <v>111</v>
      </c>
      <c r="T25" s="162"/>
      <c r="U25" s="159">
        <v>117</v>
      </c>
      <c r="V25" s="120"/>
      <c r="W25" s="161" t="s">
        <v>1094</v>
      </c>
      <c r="X25" s="162" t="s">
        <v>669</v>
      </c>
      <c r="Y25" s="160" t="s">
        <v>1080</v>
      </c>
      <c r="Z25" s="120" t="s">
        <v>669</v>
      </c>
      <c r="AA25" s="161">
        <v>11.8</v>
      </c>
      <c r="AB25" s="162"/>
      <c r="AC25" s="158">
        <v>12.1</v>
      </c>
      <c r="AD25" s="120"/>
      <c r="AE25" s="161" t="s">
        <v>1054</v>
      </c>
      <c r="AF25" s="162" t="s">
        <v>669</v>
      </c>
      <c r="AG25" s="161" t="s">
        <v>1054</v>
      </c>
      <c r="AH25" s="162" t="s">
        <v>669</v>
      </c>
      <c r="AI25" s="161" t="s">
        <v>1094</v>
      </c>
      <c r="AJ25" s="162" t="s">
        <v>669</v>
      </c>
      <c r="AK25" s="158">
        <v>0.65</v>
      </c>
      <c r="AL25" s="120" t="s">
        <v>871</v>
      </c>
      <c r="AM25" s="161" t="s">
        <v>1095</v>
      </c>
      <c r="AN25" s="162" t="s">
        <v>669</v>
      </c>
      <c r="AO25" s="158" t="s">
        <v>1095</v>
      </c>
      <c r="AP25" s="120" t="s">
        <v>669</v>
      </c>
      <c r="AQ25" s="161">
        <v>0.69</v>
      </c>
      <c r="AR25" s="162"/>
      <c r="AS25" s="165">
        <v>1.1000000000000001</v>
      </c>
      <c r="AT25" s="162"/>
      <c r="AU25" s="161" t="s">
        <v>1071</v>
      </c>
      <c r="AV25" s="162" t="s">
        <v>669</v>
      </c>
      <c r="AW25" s="159">
        <v>467</v>
      </c>
      <c r="AX25" s="120"/>
      <c r="AY25" s="161" t="s">
        <v>1054</v>
      </c>
      <c r="AZ25" s="162" t="s">
        <v>669</v>
      </c>
      <c r="BA25" s="161" t="s">
        <v>1054</v>
      </c>
      <c r="BB25" s="162" t="s">
        <v>669</v>
      </c>
      <c r="BC25" s="161">
        <v>1.63</v>
      </c>
      <c r="BD25" s="162"/>
      <c r="BE25" s="158">
        <v>1.71</v>
      </c>
      <c r="BF25" s="120"/>
      <c r="BG25" s="163">
        <v>35.5</v>
      </c>
      <c r="BH25" s="162"/>
      <c r="BI25" s="159">
        <v>36.4</v>
      </c>
      <c r="BJ25" s="120"/>
      <c r="BK25" s="161">
        <v>4.51</v>
      </c>
      <c r="BL25" s="162"/>
      <c r="BM25" s="158">
        <v>4.53</v>
      </c>
      <c r="BN25" s="120"/>
      <c r="BO25" s="161">
        <v>1.3</v>
      </c>
      <c r="BP25" s="162" t="s">
        <v>871</v>
      </c>
      <c r="BQ25" s="163">
        <v>14</v>
      </c>
      <c r="BR25" s="162"/>
      <c r="BS25" s="161">
        <v>1.5</v>
      </c>
      <c r="BT25" s="162"/>
      <c r="BU25" s="158">
        <v>1.7</v>
      </c>
      <c r="BV25" s="120"/>
      <c r="BW25" s="163">
        <v>319</v>
      </c>
      <c r="BX25" s="162"/>
      <c r="BY25" s="159">
        <v>305</v>
      </c>
      <c r="BZ25" s="120"/>
      <c r="CA25" s="165">
        <v>0.54</v>
      </c>
      <c r="CB25" s="162"/>
      <c r="CC25" s="158">
        <v>1.2</v>
      </c>
      <c r="CD25" s="120"/>
      <c r="CE25" s="165" t="s">
        <v>1081</v>
      </c>
      <c r="CF25" s="162" t="s">
        <v>669</v>
      </c>
      <c r="CG25" s="164" t="s">
        <v>984</v>
      </c>
      <c r="CH25" s="120" t="s">
        <v>669</v>
      </c>
      <c r="CI25" s="161" t="s">
        <v>1054</v>
      </c>
      <c r="CJ25" s="162" t="s">
        <v>669</v>
      </c>
      <c r="CK25" s="160">
        <v>0.17</v>
      </c>
      <c r="CL25" s="120" t="s">
        <v>871</v>
      </c>
      <c r="CM25" s="161" t="s">
        <v>1054</v>
      </c>
      <c r="CN25" s="162" t="s">
        <v>669</v>
      </c>
      <c r="CO25" s="160">
        <v>7.4999999999999997E-2</v>
      </c>
      <c r="CP25" s="120" t="s">
        <v>871</v>
      </c>
      <c r="CQ25" s="161" t="s">
        <v>1095</v>
      </c>
      <c r="CR25" s="162" t="s">
        <v>669</v>
      </c>
      <c r="CS25" s="160">
        <v>0.92</v>
      </c>
      <c r="CT25" s="120" t="s">
        <v>871</v>
      </c>
      <c r="CU25" s="161">
        <v>6.11</v>
      </c>
      <c r="CV25" s="162"/>
      <c r="CW25" s="158">
        <v>6.99</v>
      </c>
      <c r="CX25" s="120" t="s">
        <v>1049</v>
      </c>
      <c r="CY25" s="163">
        <v>294</v>
      </c>
      <c r="CZ25" s="162"/>
      <c r="DA25" s="159">
        <v>306</v>
      </c>
      <c r="DB25" s="120"/>
      <c r="DC25" s="165">
        <v>0.32</v>
      </c>
      <c r="DD25" s="162"/>
      <c r="DE25" s="165">
        <v>0.28000000000000003</v>
      </c>
      <c r="DF25" s="162"/>
      <c r="DG25" s="161" t="s">
        <v>1094</v>
      </c>
      <c r="DH25" s="162" t="s">
        <v>669</v>
      </c>
      <c r="DI25" s="159">
        <v>11.6</v>
      </c>
      <c r="DJ25" s="120"/>
      <c r="DK25" s="161" t="s">
        <v>1054</v>
      </c>
      <c r="DL25" s="162" t="s">
        <v>669</v>
      </c>
      <c r="DM25" s="158" t="s">
        <v>1054</v>
      </c>
      <c r="DN25" s="120" t="s">
        <v>669</v>
      </c>
      <c r="DO25" s="161">
        <v>1.6</v>
      </c>
      <c r="DP25" s="162"/>
      <c r="DQ25" s="158">
        <v>1.5</v>
      </c>
      <c r="DR25" s="120"/>
      <c r="DS25" s="165">
        <v>0.96</v>
      </c>
      <c r="DT25" s="162"/>
      <c r="DU25" s="165">
        <v>2</v>
      </c>
      <c r="DV25" s="162" t="s">
        <v>120</v>
      </c>
      <c r="DW25" s="161">
        <v>7.3</v>
      </c>
      <c r="DX25" s="162"/>
      <c r="DY25" s="165" t="s">
        <v>1080</v>
      </c>
      <c r="DZ25" s="162" t="s">
        <v>669</v>
      </c>
    </row>
    <row r="26" spans="1:134" ht="20.100000000000001" customHeight="1" x14ac:dyDescent="0.2">
      <c r="A26" s="174" t="s">
        <v>982</v>
      </c>
      <c r="B26" s="198">
        <v>41394</v>
      </c>
      <c r="C26" s="158" t="s">
        <v>1072</v>
      </c>
      <c r="D26" s="120" t="s">
        <v>669</v>
      </c>
      <c r="E26" s="160" t="s">
        <v>1072</v>
      </c>
      <c r="F26" s="120" t="s">
        <v>669</v>
      </c>
      <c r="G26" s="158" t="s">
        <v>1077</v>
      </c>
      <c r="H26" s="120" t="s">
        <v>669</v>
      </c>
      <c r="I26" s="163">
        <v>57.4</v>
      </c>
      <c r="J26" s="201" t="s">
        <v>120</v>
      </c>
      <c r="K26" s="160">
        <v>0.43</v>
      </c>
      <c r="L26" s="120"/>
      <c r="M26" s="160">
        <v>0.57999999999999996</v>
      </c>
      <c r="N26" s="120" t="s">
        <v>120</v>
      </c>
      <c r="O26" s="163">
        <v>114</v>
      </c>
      <c r="P26" s="162"/>
      <c r="Q26" s="163">
        <v>98</v>
      </c>
      <c r="R26" s="162" t="s">
        <v>871</v>
      </c>
      <c r="S26" s="163">
        <v>124</v>
      </c>
      <c r="T26" s="162"/>
      <c r="U26" s="159">
        <v>118</v>
      </c>
      <c r="V26" s="120"/>
      <c r="W26" s="161" t="s">
        <v>1094</v>
      </c>
      <c r="X26" s="162" t="s">
        <v>669</v>
      </c>
      <c r="Y26" s="160" t="s">
        <v>1080</v>
      </c>
      <c r="Z26" s="120" t="s">
        <v>669</v>
      </c>
      <c r="AA26" s="161">
        <v>32.299999999999997</v>
      </c>
      <c r="AB26" s="162"/>
      <c r="AC26" s="158">
        <v>32.299999999999997</v>
      </c>
      <c r="AD26" s="120"/>
      <c r="AE26" s="161" t="s">
        <v>1054</v>
      </c>
      <c r="AF26" s="162" t="s">
        <v>669</v>
      </c>
      <c r="AG26" s="161" t="s">
        <v>1054</v>
      </c>
      <c r="AH26" s="162" t="s">
        <v>669</v>
      </c>
      <c r="AI26" s="161" t="s">
        <v>1094</v>
      </c>
      <c r="AJ26" s="162" t="s">
        <v>669</v>
      </c>
      <c r="AK26" s="159" t="s">
        <v>1080</v>
      </c>
      <c r="AL26" s="120" t="s">
        <v>669</v>
      </c>
      <c r="AM26" s="161" t="s">
        <v>1095</v>
      </c>
      <c r="AN26" s="162" t="s">
        <v>669</v>
      </c>
      <c r="AO26" s="158" t="s">
        <v>1095</v>
      </c>
      <c r="AP26" s="120" t="s">
        <v>669</v>
      </c>
      <c r="AQ26" s="161">
        <v>0.48</v>
      </c>
      <c r="AR26" s="162" t="s">
        <v>871</v>
      </c>
      <c r="AS26" s="165">
        <v>0.74</v>
      </c>
      <c r="AT26" s="162"/>
      <c r="AU26" s="161" t="s">
        <v>1071</v>
      </c>
      <c r="AV26" s="162" t="s">
        <v>669</v>
      </c>
      <c r="AW26" s="159">
        <v>163</v>
      </c>
      <c r="AX26" s="120"/>
      <c r="AY26" s="161" t="s">
        <v>1054</v>
      </c>
      <c r="AZ26" s="162" t="s">
        <v>669</v>
      </c>
      <c r="BA26" s="161" t="s">
        <v>1054</v>
      </c>
      <c r="BB26" s="162" t="s">
        <v>669</v>
      </c>
      <c r="BC26" s="161">
        <v>2.2999999999999998</v>
      </c>
      <c r="BD26" s="162"/>
      <c r="BE26" s="158">
        <v>2.44</v>
      </c>
      <c r="BF26" s="120"/>
      <c r="BG26" s="163">
        <v>22.2</v>
      </c>
      <c r="BH26" s="162"/>
      <c r="BI26" s="159">
        <v>23.4</v>
      </c>
      <c r="BJ26" s="120"/>
      <c r="BK26" s="163">
        <v>12.2</v>
      </c>
      <c r="BL26" s="162"/>
      <c r="BM26" s="159">
        <v>12</v>
      </c>
      <c r="BN26" s="120"/>
      <c r="BO26" s="163">
        <v>40</v>
      </c>
      <c r="BP26" s="162"/>
      <c r="BQ26" s="163">
        <v>44.3</v>
      </c>
      <c r="BR26" s="162"/>
      <c r="BS26" s="161">
        <v>1.9</v>
      </c>
      <c r="BT26" s="162"/>
      <c r="BU26" s="158">
        <v>2.2000000000000002</v>
      </c>
      <c r="BV26" s="120"/>
      <c r="BW26" s="163">
        <v>356</v>
      </c>
      <c r="BX26" s="162"/>
      <c r="BY26" s="159">
        <v>344</v>
      </c>
      <c r="BZ26" s="120"/>
      <c r="CA26" s="161">
        <v>1.2</v>
      </c>
      <c r="CB26" s="162"/>
      <c r="CC26" s="158">
        <v>1.6</v>
      </c>
      <c r="CD26" s="120"/>
      <c r="CE26" s="165" t="s">
        <v>1081</v>
      </c>
      <c r="CF26" s="162" t="s">
        <v>669</v>
      </c>
      <c r="CG26" s="164">
        <v>2.6199999999999998E-2</v>
      </c>
      <c r="CH26" s="120" t="s">
        <v>1049</v>
      </c>
      <c r="CI26" s="161" t="s">
        <v>1054</v>
      </c>
      <c r="CJ26" s="162" t="s">
        <v>669</v>
      </c>
      <c r="CK26" s="160" t="s">
        <v>1054</v>
      </c>
      <c r="CL26" s="120" t="s">
        <v>669</v>
      </c>
      <c r="CM26" s="161" t="s">
        <v>1054</v>
      </c>
      <c r="CN26" s="162" t="s">
        <v>669</v>
      </c>
      <c r="CO26" s="160">
        <v>7.0000000000000007E-2</v>
      </c>
      <c r="CP26" s="120" t="s">
        <v>871</v>
      </c>
      <c r="CQ26" s="161" t="s">
        <v>1095</v>
      </c>
      <c r="CR26" s="162" t="s">
        <v>669</v>
      </c>
      <c r="CS26" s="160">
        <v>0.64</v>
      </c>
      <c r="CT26" s="120" t="s">
        <v>871</v>
      </c>
      <c r="CU26" s="161">
        <v>5.41</v>
      </c>
      <c r="CV26" s="162"/>
      <c r="CW26" s="158">
        <v>5.42</v>
      </c>
      <c r="CX26" s="120" t="s">
        <v>1049</v>
      </c>
      <c r="CY26" s="163">
        <v>649</v>
      </c>
      <c r="CZ26" s="162"/>
      <c r="DA26" s="159">
        <v>679</v>
      </c>
      <c r="DB26" s="120"/>
      <c r="DC26" s="161" t="s">
        <v>1054</v>
      </c>
      <c r="DD26" s="162" t="s">
        <v>669</v>
      </c>
      <c r="DE26" s="165" t="s">
        <v>1054</v>
      </c>
      <c r="DF26" s="162" t="s">
        <v>669</v>
      </c>
      <c r="DG26" s="161" t="s">
        <v>1094</v>
      </c>
      <c r="DH26" s="162" t="s">
        <v>669</v>
      </c>
      <c r="DI26" s="158">
        <v>1.1000000000000001</v>
      </c>
      <c r="DJ26" s="120" t="s">
        <v>871</v>
      </c>
      <c r="DK26" s="161" t="s">
        <v>1054</v>
      </c>
      <c r="DL26" s="162" t="s">
        <v>669</v>
      </c>
      <c r="DM26" s="158" t="s">
        <v>1054</v>
      </c>
      <c r="DN26" s="120" t="s">
        <v>669</v>
      </c>
      <c r="DO26" s="161">
        <v>3.8</v>
      </c>
      <c r="DP26" s="162"/>
      <c r="DQ26" s="158">
        <v>3.8</v>
      </c>
      <c r="DR26" s="120"/>
      <c r="DS26" s="165">
        <v>1</v>
      </c>
      <c r="DT26" s="162"/>
      <c r="DU26" s="165">
        <v>1.4</v>
      </c>
      <c r="DV26" s="162" t="s">
        <v>120</v>
      </c>
      <c r="DW26" s="161" t="s">
        <v>1094</v>
      </c>
      <c r="DX26" s="162" t="s">
        <v>669</v>
      </c>
      <c r="DY26" s="165" t="s">
        <v>1080</v>
      </c>
      <c r="DZ26" s="162" t="s">
        <v>669</v>
      </c>
    </row>
    <row r="27" spans="1:134" ht="20.100000000000001" customHeight="1" x14ac:dyDescent="0.2">
      <c r="A27" s="174" t="s">
        <v>983</v>
      </c>
      <c r="B27" s="198">
        <v>41394</v>
      </c>
      <c r="C27" s="158" t="s">
        <v>1072</v>
      </c>
      <c r="D27" s="120" t="s">
        <v>669</v>
      </c>
      <c r="E27" s="160" t="s">
        <v>1072</v>
      </c>
      <c r="F27" s="120" t="s">
        <v>669</v>
      </c>
      <c r="G27" s="158" t="s">
        <v>1077</v>
      </c>
      <c r="H27" s="120" t="s">
        <v>669</v>
      </c>
      <c r="I27" s="161" t="s">
        <v>1077</v>
      </c>
      <c r="J27" s="162" t="s">
        <v>669</v>
      </c>
      <c r="K27" s="160">
        <v>0.26</v>
      </c>
      <c r="L27" s="120"/>
      <c r="M27" s="160">
        <v>0.26</v>
      </c>
      <c r="N27" s="120" t="s">
        <v>120</v>
      </c>
      <c r="O27" s="163">
        <v>176</v>
      </c>
      <c r="P27" s="162"/>
      <c r="Q27" s="163">
        <v>91.5</v>
      </c>
      <c r="R27" s="162" t="s">
        <v>871</v>
      </c>
      <c r="S27" s="163">
        <v>352</v>
      </c>
      <c r="T27" s="162"/>
      <c r="U27" s="159">
        <v>249</v>
      </c>
      <c r="V27" s="120"/>
      <c r="W27" s="161" t="s">
        <v>1094</v>
      </c>
      <c r="X27" s="162" t="s">
        <v>669</v>
      </c>
      <c r="Y27" s="160" t="s">
        <v>1080</v>
      </c>
      <c r="Z27" s="120" t="s">
        <v>669</v>
      </c>
      <c r="AA27" s="161">
        <v>2.5099999999999998</v>
      </c>
      <c r="AB27" s="162"/>
      <c r="AC27" s="158">
        <v>2.13</v>
      </c>
      <c r="AD27" s="120"/>
      <c r="AE27" s="161" t="s">
        <v>1054</v>
      </c>
      <c r="AF27" s="162" t="s">
        <v>669</v>
      </c>
      <c r="AG27" s="161" t="s">
        <v>1054</v>
      </c>
      <c r="AH27" s="162" t="s">
        <v>669</v>
      </c>
      <c r="AI27" s="161" t="s">
        <v>1094</v>
      </c>
      <c r="AJ27" s="162" t="s">
        <v>669</v>
      </c>
      <c r="AK27" s="158">
        <v>0.76</v>
      </c>
      <c r="AL27" s="120" t="s">
        <v>871</v>
      </c>
      <c r="AM27" s="161" t="s">
        <v>1095</v>
      </c>
      <c r="AN27" s="162" t="s">
        <v>669</v>
      </c>
      <c r="AO27" s="158" t="s">
        <v>1095</v>
      </c>
      <c r="AP27" s="120" t="s">
        <v>669</v>
      </c>
      <c r="AQ27" s="163" t="s">
        <v>1052</v>
      </c>
      <c r="AR27" s="162" t="s">
        <v>669</v>
      </c>
      <c r="AS27" s="165" t="s">
        <v>1052</v>
      </c>
      <c r="AT27" s="162" t="s">
        <v>669</v>
      </c>
      <c r="AU27" s="163">
        <v>594</v>
      </c>
      <c r="AV27" s="162"/>
      <c r="AW27" s="159">
        <v>413</v>
      </c>
      <c r="AX27" s="120"/>
      <c r="AY27" s="161" t="s">
        <v>1054</v>
      </c>
      <c r="AZ27" s="162" t="s">
        <v>669</v>
      </c>
      <c r="BA27" s="161" t="s">
        <v>1054</v>
      </c>
      <c r="BB27" s="162" t="s">
        <v>669</v>
      </c>
      <c r="BC27" s="161">
        <v>2.0299999999999998</v>
      </c>
      <c r="BD27" s="162"/>
      <c r="BE27" s="158">
        <v>1.87</v>
      </c>
      <c r="BF27" s="120"/>
      <c r="BG27" s="163">
        <v>80.7</v>
      </c>
      <c r="BH27" s="162"/>
      <c r="BI27" s="159">
        <v>44.6</v>
      </c>
      <c r="BJ27" s="120"/>
      <c r="BK27" s="165">
        <v>0.33500000000000002</v>
      </c>
      <c r="BL27" s="162"/>
      <c r="BM27" s="160">
        <v>0.30599999999999999</v>
      </c>
      <c r="BN27" s="120"/>
      <c r="BO27" s="163">
        <v>13.4</v>
      </c>
      <c r="BP27" s="162"/>
      <c r="BQ27" s="163">
        <v>10</v>
      </c>
      <c r="BR27" s="162"/>
      <c r="BS27" s="165">
        <v>0.94</v>
      </c>
      <c r="BT27" s="162"/>
      <c r="BU27" s="158">
        <v>1.1000000000000001</v>
      </c>
      <c r="BV27" s="120"/>
      <c r="BW27" s="163">
        <v>387</v>
      </c>
      <c r="BX27" s="162"/>
      <c r="BY27" s="159">
        <v>341</v>
      </c>
      <c r="BZ27" s="120"/>
      <c r="CA27" s="161" t="s">
        <v>1054</v>
      </c>
      <c r="CB27" s="162" t="s">
        <v>669</v>
      </c>
      <c r="CC27" s="160">
        <v>0.66</v>
      </c>
      <c r="CD27" s="120"/>
      <c r="CE27" s="165">
        <v>5.6899999999999999E-2</v>
      </c>
      <c r="CF27" s="162"/>
      <c r="CG27" s="164">
        <v>5.9900000000000002E-2</v>
      </c>
      <c r="CH27" s="120" t="s">
        <v>1049</v>
      </c>
      <c r="CI27" s="161" t="s">
        <v>1054</v>
      </c>
      <c r="CJ27" s="162" t="s">
        <v>669</v>
      </c>
      <c r="CK27" s="160" t="s">
        <v>1054</v>
      </c>
      <c r="CL27" s="120" t="s">
        <v>669</v>
      </c>
      <c r="CM27" s="161" t="s">
        <v>1054</v>
      </c>
      <c r="CN27" s="162" t="s">
        <v>669</v>
      </c>
      <c r="CO27" s="159" t="s">
        <v>1054</v>
      </c>
      <c r="CP27" s="120" t="s">
        <v>669</v>
      </c>
      <c r="CQ27" s="161" t="s">
        <v>1095</v>
      </c>
      <c r="CR27" s="162" t="s">
        <v>669</v>
      </c>
      <c r="CS27" s="160">
        <v>0.55000000000000004</v>
      </c>
      <c r="CT27" s="120" t="s">
        <v>871</v>
      </c>
      <c r="CU27" s="161">
        <v>8.77</v>
      </c>
      <c r="CV27" s="162"/>
      <c r="CW27" s="158">
        <v>8.41</v>
      </c>
      <c r="CX27" s="120" t="s">
        <v>1049</v>
      </c>
      <c r="CY27" s="163">
        <v>275</v>
      </c>
      <c r="CZ27" s="162"/>
      <c r="DA27" s="159">
        <v>223</v>
      </c>
      <c r="DB27" s="120"/>
      <c r="DC27" s="161" t="s">
        <v>1054</v>
      </c>
      <c r="DD27" s="162" t="s">
        <v>669</v>
      </c>
      <c r="DE27" s="165" t="s">
        <v>1054</v>
      </c>
      <c r="DF27" s="162" t="s">
        <v>669</v>
      </c>
      <c r="DG27" s="161" t="s">
        <v>1094</v>
      </c>
      <c r="DH27" s="162" t="s">
        <v>669</v>
      </c>
      <c r="DI27" s="160" t="s">
        <v>1080</v>
      </c>
      <c r="DJ27" s="120" t="s">
        <v>669</v>
      </c>
      <c r="DK27" s="161" t="s">
        <v>1054</v>
      </c>
      <c r="DL27" s="162" t="s">
        <v>669</v>
      </c>
      <c r="DM27" s="158" t="s">
        <v>1054</v>
      </c>
      <c r="DN27" s="120" t="s">
        <v>669</v>
      </c>
      <c r="DO27" s="161" t="s">
        <v>1054</v>
      </c>
      <c r="DP27" s="162" t="s">
        <v>669</v>
      </c>
      <c r="DQ27" s="160" t="s">
        <v>1054</v>
      </c>
      <c r="DR27" s="120" t="s">
        <v>669</v>
      </c>
      <c r="DS27" s="165">
        <v>2.5999999999999999E-2</v>
      </c>
      <c r="DT27" s="162" t="s">
        <v>871</v>
      </c>
      <c r="DU27" s="165">
        <v>0.35</v>
      </c>
      <c r="DV27" s="162" t="s">
        <v>120</v>
      </c>
      <c r="DW27" s="161" t="s">
        <v>1094</v>
      </c>
      <c r="DX27" s="162" t="s">
        <v>669</v>
      </c>
      <c r="DY27" s="165" t="s">
        <v>1080</v>
      </c>
      <c r="DZ27" s="162" t="s">
        <v>669</v>
      </c>
    </row>
    <row r="28" spans="1:134" ht="20.100000000000001" customHeight="1" x14ac:dyDescent="0.2">
      <c r="A28" s="174" t="s">
        <v>986</v>
      </c>
      <c r="B28" s="198">
        <v>41393</v>
      </c>
      <c r="C28" s="158" t="s">
        <v>1072</v>
      </c>
      <c r="D28" s="120" t="s">
        <v>669</v>
      </c>
      <c r="E28" s="159" t="s">
        <v>1072</v>
      </c>
      <c r="F28" s="120" t="s">
        <v>669</v>
      </c>
      <c r="G28" s="159">
        <v>49.3</v>
      </c>
      <c r="H28" s="120"/>
      <c r="I28" s="163">
        <v>37.299999999999997</v>
      </c>
      <c r="J28" s="162"/>
      <c r="K28" s="158" t="s">
        <v>1054</v>
      </c>
      <c r="L28" s="120" t="s">
        <v>669</v>
      </c>
      <c r="M28" s="160">
        <v>0.2</v>
      </c>
      <c r="N28" s="120"/>
      <c r="O28" s="161" t="s">
        <v>1078</v>
      </c>
      <c r="P28" s="162" t="s">
        <v>669</v>
      </c>
      <c r="Q28" s="163" t="s">
        <v>1077</v>
      </c>
      <c r="R28" s="162" t="s">
        <v>669</v>
      </c>
      <c r="S28" s="161" t="s">
        <v>1094</v>
      </c>
      <c r="T28" s="162" t="s">
        <v>669</v>
      </c>
      <c r="U28" s="159" t="s">
        <v>1080</v>
      </c>
      <c r="V28" s="120" t="s">
        <v>669</v>
      </c>
      <c r="W28" s="161">
        <v>0.14000000000000001</v>
      </c>
      <c r="X28" s="162" t="s">
        <v>871</v>
      </c>
      <c r="Y28" s="159" t="s">
        <v>1080</v>
      </c>
      <c r="Z28" s="120" t="s">
        <v>669</v>
      </c>
      <c r="AA28" s="165">
        <v>1.3800000000000002E-2</v>
      </c>
      <c r="AB28" s="162" t="s">
        <v>871</v>
      </c>
      <c r="AC28" s="160">
        <v>8.0999999999999996E-3</v>
      </c>
      <c r="AD28" s="120" t="s">
        <v>871</v>
      </c>
      <c r="AE28" s="161" t="s">
        <v>1054</v>
      </c>
      <c r="AF28" s="162" t="s">
        <v>669</v>
      </c>
      <c r="AG28" s="161" t="s">
        <v>1054</v>
      </c>
      <c r="AH28" s="162" t="s">
        <v>669</v>
      </c>
      <c r="AI28" s="161" t="s">
        <v>1094</v>
      </c>
      <c r="AJ28" s="162" t="s">
        <v>669</v>
      </c>
      <c r="AK28" s="159" t="s">
        <v>1080</v>
      </c>
      <c r="AL28" s="120" t="s">
        <v>669</v>
      </c>
      <c r="AM28" s="161">
        <v>1.6</v>
      </c>
      <c r="AN28" s="162" t="s">
        <v>871</v>
      </c>
      <c r="AO28" s="158" t="s">
        <v>1095</v>
      </c>
      <c r="AP28" s="120" t="s">
        <v>669</v>
      </c>
      <c r="AQ28" s="161">
        <v>2.8</v>
      </c>
      <c r="AR28" s="162"/>
      <c r="AS28" s="165" t="s">
        <v>1052</v>
      </c>
      <c r="AT28" s="162" t="s">
        <v>669</v>
      </c>
      <c r="AU28" s="161" t="s">
        <v>1071</v>
      </c>
      <c r="AV28" s="162" t="s">
        <v>669</v>
      </c>
      <c r="AW28" s="159" t="s">
        <v>1082</v>
      </c>
      <c r="AX28" s="120" t="s">
        <v>669</v>
      </c>
      <c r="AY28" s="161" t="s">
        <v>1054</v>
      </c>
      <c r="AZ28" s="162" t="s">
        <v>669</v>
      </c>
      <c r="BA28" s="161" t="s">
        <v>1054</v>
      </c>
      <c r="BB28" s="162" t="s">
        <v>669</v>
      </c>
      <c r="BC28" s="161" t="s">
        <v>1052</v>
      </c>
      <c r="BD28" s="162" t="s">
        <v>669</v>
      </c>
      <c r="BE28" s="160">
        <v>2.8399999999999998E-2</v>
      </c>
      <c r="BF28" s="120" t="s">
        <v>871</v>
      </c>
      <c r="BG28" s="163" t="s">
        <v>1072</v>
      </c>
      <c r="BH28" s="162" t="s">
        <v>669</v>
      </c>
      <c r="BI28" s="159" t="s">
        <v>1079</v>
      </c>
      <c r="BJ28" s="120" t="s">
        <v>669</v>
      </c>
      <c r="BK28" s="161" t="s">
        <v>1081</v>
      </c>
      <c r="BL28" s="162" t="s">
        <v>669</v>
      </c>
      <c r="BM28" s="160" t="s">
        <v>984</v>
      </c>
      <c r="BN28" s="120" t="s">
        <v>669</v>
      </c>
      <c r="BO28" s="161" t="s">
        <v>1094</v>
      </c>
      <c r="BP28" s="162" t="s">
        <v>669</v>
      </c>
      <c r="BQ28" s="165">
        <v>0.18</v>
      </c>
      <c r="BR28" s="201" t="s">
        <v>1098</v>
      </c>
      <c r="BS28" s="173" t="s">
        <v>1052</v>
      </c>
      <c r="BT28" s="162" t="s">
        <v>669</v>
      </c>
      <c r="BU28" s="158" t="s">
        <v>1052</v>
      </c>
      <c r="BV28" s="120" t="s">
        <v>669</v>
      </c>
      <c r="BW28" s="161" t="s">
        <v>1084</v>
      </c>
      <c r="BX28" s="162" t="s">
        <v>669</v>
      </c>
      <c r="BY28" s="160">
        <v>5.4000000000000003E-3</v>
      </c>
      <c r="BZ28" s="120" t="s">
        <v>871</v>
      </c>
      <c r="CA28" s="165">
        <v>0.56000000000000005</v>
      </c>
      <c r="CB28" s="162"/>
      <c r="CC28" s="158" t="s">
        <v>1054</v>
      </c>
      <c r="CD28" s="120" t="s">
        <v>669</v>
      </c>
      <c r="CE28" s="165">
        <v>9.1999999999999998E-3</v>
      </c>
      <c r="CF28" s="162" t="s">
        <v>871</v>
      </c>
      <c r="CG28" s="164" t="s">
        <v>984</v>
      </c>
      <c r="CH28" s="120" t="s">
        <v>669</v>
      </c>
      <c r="CI28" s="161" t="s">
        <v>1054</v>
      </c>
      <c r="CJ28" s="162" t="s">
        <v>669</v>
      </c>
      <c r="CK28" s="160" t="s">
        <v>1054</v>
      </c>
      <c r="CL28" s="120" t="s">
        <v>669</v>
      </c>
      <c r="CM28" s="161" t="s">
        <v>1054</v>
      </c>
      <c r="CN28" s="162" t="s">
        <v>669</v>
      </c>
      <c r="CO28" s="159" t="s">
        <v>1054</v>
      </c>
      <c r="CP28" s="120" t="s">
        <v>669</v>
      </c>
      <c r="CQ28" s="161" t="s">
        <v>1095</v>
      </c>
      <c r="CR28" s="162" t="s">
        <v>669</v>
      </c>
      <c r="CS28" s="160">
        <v>0.7</v>
      </c>
      <c r="CT28" s="120" t="s">
        <v>871</v>
      </c>
      <c r="CU28" s="161" t="s">
        <v>1047</v>
      </c>
      <c r="CV28" s="162" t="s">
        <v>669</v>
      </c>
      <c r="CW28" s="160">
        <v>1.54E-2</v>
      </c>
      <c r="CX28" s="120" t="s">
        <v>871</v>
      </c>
      <c r="CY28" s="161">
        <v>0.5</v>
      </c>
      <c r="CZ28" s="162" t="s">
        <v>871</v>
      </c>
      <c r="DA28" s="160" t="s">
        <v>1085</v>
      </c>
      <c r="DB28" s="120" t="s">
        <v>669</v>
      </c>
      <c r="DC28" s="161" t="s">
        <v>1054</v>
      </c>
      <c r="DD28" s="162" t="s">
        <v>669</v>
      </c>
      <c r="DE28" s="165" t="s">
        <v>1054</v>
      </c>
      <c r="DF28" s="162" t="s">
        <v>669</v>
      </c>
      <c r="DG28" s="161" t="s">
        <v>1094</v>
      </c>
      <c r="DH28" s="162" t="s">
        <v>669</v>
      </c>
      <c r="DI28" s="159" t="s">
        <v>1080</v>
      </c>
      <c r="DJ28" s="120" t="s">
        <v>669</v>
      </c>
      <c r="DK28" s="161" t="s">
        <v>1054</v>
      </c>
      <c r="DL28" s="162" t="s">
        <v>669</v>
      </c>
      <c r="DM28" s="158" t="s">
        <v>1054</v>
      </c>
      <c r="DN28" s="120" t="s">
        <v>669</v>
      </c>
      <c r="DO28" s="165">
        <v>0.1</v>
      </c>
      <c r="DP28" s="162" t="s">
        <v>871</v>
      </c>
      <c r="DQ28" s="160" t="s">
        <v>1054</v>
      </c>
      <c r="DR28" s="120" t="s">
        <v>669</v>
      </c>
      <c r="DS28" s="161" t="s">
        <v>1054</v>
      </c>
      <c r="DT28" s="162" t="s">
        <v>669</v>
      </c>
      <c r="DU28" s="165">
        <v>0.42</v>
      </c>
      <c r="DV28" s="162"/>
      <c r="DW28" s="161">
        <v>1.2</v>
      </c>
      <c r="DX28" s="162" t="s">
        <v>871</v>
      </c>
      <c r="DY28" s="161">
        <v>4.4000000000000004</v>
      </c>
      <c r="DZ28" s="162"/>
    </row>
    <row r="29" spans="1:134" ht="20.100000000000001" customHeight="1" x14ac:dyDescent="0.2">
      <c r="A29" s="174" t="s">
        <v>987</v>
      </c>
      <c r="B29" s="198">
        <v>41394</v>
      </c>
      <c r="C29" s="158" t="s">
        <v>1072</v>
      </c>
      <c r="D29" s="120" t="s">
        <v>669</v>
      </c>
      <c r="E29" s="159" t="s">
        <v>1072</v>
      </c>
      <c r="F29" s="120" t="s">
        <v>669</v>
      </c>
      <c r="G29" s="159">
        <v>34.200000000000003</v>
      </c>
      <c r="H29" s="120"/>
      <c r="I29" s="163">
        <v>39</v>
      </c>
      <c r="J29" s="162"/>
      <c r="K29" s="158" t="s">
        <v>1054</v>
      </c>
      <c r="L29" s="120" t="s">
        <v>669</v>
      </c>
      <c r="M29" s="160">
        <v>0.22</v>
      </c>
      <c r="N29" s="120"/>
      <c r="O29" s="161" t="s">
        <v>1078</v>
      </c>
      <c r="P29" s="162" t="s">
        <v>669</v>
      </c>
      <c r="Q29" s="163" t="s">
        <v>1077</v>
      </c>
      <c r="R29" s="162" t="s">
        <v>669</v>
      </c>
      <c r="S29" s="161" t="s">
        <v>1094</v>
      </c>
      <c r="T29" s="162" t="s">
        <v>669</v>
      </c>
      <c r="U29" s="159" t="s">
        <v>1080</v>
      </c>
      <c r="V29" s="120" t="s">
        <v>669</v>
      </c>
      <c r="W29" s="161" t="s">
        <v>1094</v>
      </c>
      <c r="X29" s="162" t="s">
        <v>669</v>
      </c>
      <c r="Y29" s="159" t="s">
        <v>1080</v>
      </c>
      <c r="Z29" s="120" t="s">
        <v>669</v>
      </c>
      <c r="AA29" s="165">
        <v>9.8000000000000014E-3</v>
      </c>
      <c r="AB29" s="162" t="s">
        <v>871</v>
      </c>
      <c r="AC29" s="159" t="s">
        <v>1081</v>
      </c>
      <c r="AD29" s="120" t="s">
        <v>669</v>
      </c>
      <c r="AE29" s="161" t="s">
        <v>1054</v>
      </c>
      <c r="AF29" s="162" t="s">
        <v>669</v>
      </c>
      <c r="AG29" s="161" t="s">
        <v>1054</v>
      </c>
      <c r="AH29" s="162" t="s">
        <v>669</v>
      </c>
      <c r="AI29" s="161" t="s">
        <v>1094</v>
      </c>
      <c r="AJ29" s="162" t="s">
        <v>669</v>
      </c>
      <c r="AK29" s="159" t="s">
        <v>1080</v>
      </c>
      <c r="AL29" s="120" t="s">
        <v>669</v>
      </c>
      <c r="AM29" s="161">
        <v>0.57999999999999996</v>
      </c>
      <c r="AN29" s="162" t="s">
        <v>871</v>
      </c>
      <c r="AO29" s="158" t="s">
        <v>1095</v>
      </c>
      <c r="AP29" s="120" t="s">
        <v>669</v>
      </c>
      <c r="AQ29" s="161" t="s">
        <v>1052</v>
      </c>
      <c r="AR29" s="162" t="s">
        <v>669</v>
      </c>
      <c r="AS29" s="165" t="s">
        <v>1052</v>
      </c>
      <c r="AT29" s="162" t="s">
        <v>669</v>
      </c>
      <c r="AU29" s="161" t="s">
        <v>1071</v>
      </c>
      <c r="AV29" s="162" t="s">
        <v>669</v>
      </c>
      <c r="AW29" s="159" t="s">
        <v>1082</v>
      </c>
      <c r="AX29" s="120" t="s">
        <v>669</v>
      </c>
      <c r="AY29" s="161" t="s">
        <v>1054</v>
      </c>
      <c r="AZ29" s="162" t="s">
        <v>669</v>
      </c>
      <c r="BA29" s="161" t="s">
        <v>1054</v>
      </c>
      <c r="BB29" s="162" t="s">
        <v>669</v>
      </c>
      <c r="BC29" s="161" t="s">
        <v>1052</v>
      </c>
      <c r="BD29" s="162" t="s">
        <v>669</v>
      </c>
      <c r="BE29" s="160" t="s">
        <v>1084</v>
      </c>
      <c r="BF29" s="120" t="s">
        <v>669</v>
      </c>
      <c r="BG29" s="161" t="s">
        <v>1072</v>
      </c>
      <c r="BH29" s="162" t="s">
        <v>669</v>
      </c>
      <c r="BI29" s="159" t="s">
        <v>1079</v>
      </c>
      <c r="BJ29" s="120" t="s">
        <v>669</v>
      </c>
      <c r="BK29" s="161" t="s">
        <v>1081</v>
      </c>
      <c r="BL29" s="162" t="s">
        <v>669</v>
      </c>
      <c r="BM29" s="160" t="s">
        <v>984</v>
      </c>
      <c r="BN29" s="120" t="s">
        <v>669</v>
      </c>
      <c r="BO29" s="161" t="s">
        <v>1094</v>
      </c>
      <c r="BP29" s="162" t="s">
        <v>669</v>
      </c>
      <c r="BQ29" s="163" t="s">
        <v>1080</v>
      </c>
      <c r="BR29" s="162" t="s">
        <v>669</v>
      </c>
      <c r="BS29" s="173" t="s">
        <v>1052</v>
      </c>
      <c r="BT29" s="162" t="s">
        <v>669</v>
      </c>
      <c r="BU29" s="158" t="s">
        <v>1052</v>
      </c>
      <c r="BV29" s="120" t="s">
        <v>669</v>
      </c>
      <c r="BW29" s="163" t="s">
        <v>1084</v>
      </c>
      <c r="BX29" s="162" t="s">
        <v>669</v>
      </c>
      <c r="BY29" s="160">
        <v>7.1999999999999998E-3</v>
      </c>
      <c r="BZ29" s="120" t="s">
        <v>871</v>
      </c>
      <c r="CA29" s="161" t="s">
        <v>1054</v>
      </c>
      <c r="CB29" s="162" t="s">
        <v>669</v>
      </c>
      <c r="CC29" s="158" t="s">
        <v>1054</v>
      </c>
      <c r="CD29" s="120" t="s">
        <v>669</v>
      </c>
      <c r="CE29" s="165">
        <v>1.5300000000000001E-2</v>
      </c>
      <c r="CF29" s="162" t="s">
        <v>871</v>
      </c>
      <c r="CG29" s="164" t="s">
        <v>984</v>
      </c>
      <c r="CH29" s="120" t="s">
        <v>669</v>
      </c>
      <c r="CI29" s="161" t="s">
        <v>1054</v>
      </c>
      <c r="CJ29" s="162" t="s">
        <v>669</v>
      </c>
      <c r="CK29" s="160" t="s">
        <v>1054</v>
      </c>
      <c r="CL29" s="120" t="s">
        <v>669</v>
      </c>
      <c r="CM29" s="161" t="s">
        <v>1054</v>
      </c>
      <c r="CN29" s="162" t="s">
        <v>669</v>
      </c>
      <c r="CO29" s="159" t="s">
        <v>1054</v>
      </c>
      <c r="CP29" s="120" t="s">
        <v>669</v>
      </c>
      <c r="CQ29" s="161" t="s">
        <v>1095</v>
      </c>
      <c r="CR29" s="162" t="s">
        <v>669</v>
      </c>
      <c r="CS29" s="158" t="s">
        <v>1095</v>
      </c>
      <c r="CT29" s="120" t="s">
        <v>669</v>
      </c>
      <c r="CU29" s="161" t="s">
        <v>1047</v>
      </c>
      <c r="CV29" s="162" t="s">
        <v>669</v>
      </c>
      <c r="CW29" s="160">
        <v>1.55E-2</v>
      </c>
      <c r="CX29" s="120" t="s">
        <v>871</v>
      </c>
      <c r="CY29" s="161">
        <v>0.4</v>
      </c>
      <c r="CZ29" s="162" t="s">
        <v>871</v>
      </c>
      <c r="DA29" s="160" t="s">
        <v>1085</v>
      </c>
      <c r="DB29" s="120" t="s">
        <v>669</v>
      </c>
      <c r="DC29" s="161" t="s">
        <v>1054</v>
      </c>
      <c r="DD29" s="162" t="s">
        <v>669</v>
      </c>
      <c r="DE29" s="165" t="s">
        <v>1054</v>
      </c>
      <c r="DF29" s="162" t="s">
        <v>669</v>
      </c>
      <c r="DG29" s="161" t="s">
        <v>1094</v>
      </c>
      <c r="DH29" s="162" t="s">
        <v>669</v>
      </c>
      <c r="DI29" s="159" t="s">
        <v>1080</v>
      </c>
      <c r="DJ29" s="120" t="s">
        <v>669</v>
      </c>
      <c r="DK29" s="161" t="s">
        <v>1054</v>
      </c>
      <c r="DL29" s="162" t="s">
        <v>669</v>
      </c>
      <c r="DM29" s="158" t="s">
        <v>1054</v>
      </c>
      <c r="DN29" s="120" t="s">
        <v>669</v>
      </c>
      <c r="DO29" s="161" t="s">
        <v>1054</v>
      </c>
      <c r="DP29" s="162" t="s">
        <v>669</v>
      </c>
      <c r="DQ29" s="160" t="s">
        <v>1054</v>
      </c>
      <c r="DR29" s="120" t="s">
        <v>669</v>
      </c>
      <c r="DS29" s="161" t="s">
        <v>1054</v>
      </c>
      <c r="DT29" s="162" t="s">
        <v>669</v>
      </c>
      <c r="DU29" s="165">
        <v>0.42</v>
      </c>
      <c r="DV29" s="162"/>
      <c r="DW29" s="161">
        <v>1.2</v>
      </c>
      <c r="DX29" s="162" t="s">
        <v>871</v>
      </c>
      <c r="DY29" s="161">
        <v>2.8</v>
      </c>
      <c r="DZ29" s="162"/>
    </row>
    <row r="30" spans="1:134" ht="20.100000000000001" customHeight="1" x14ac:dyDescent="0.2">
      <c r="A30" s="174" t="s">
        <v>988</v>
      </c>
      <c r="B30" s="198">
        <v>41395</v>
      </c>
      <c r="C30" s="158">
        <v>1.2</v>
      </c>
      <c r="D30" s="120" t="s">
        <v>871</v>
      </c>
      <c r="E30" s="159" t="s">
        <v>1072</v>
      </c>
      <c r="F30" s="120" t="s">
        <v>669</v>
      </c>
      <c r="G30" s="159">
        <v>38.4</v>
      </c>
      <c r="H30" s="120"/>
      <c r="I30" s="163">
        <v>36.299999999999997</v>
      </c>
      <c r="J30" s="162"/>
      <c r="K30" s="158" t="s">
        <v>1054</v>
      </c>
      <c r="L30" s="120" t="s">
        <v>669</v>
      </c>
      <c r="M30" s="160" t="s">
        <v>1054</v>
      </c>
      <c r="N30" s="120" t="s">
        <v>669</v>
      </c>
      <c r="O30" s="161" t="s">
        <v>1078</v>
      </c>
      <c r="P30" s="162" t="s">
        <v>669</v>
      </c>
      <c r="Q30" s="163" t="s">
        <v>1077</v>
      </c>
      <c r="R30" s="162" t="s">
        <v>669</v>
      </c>
      <c r="S30" s="161" t="s">
        <v>1094</v>
      </c>
      <c r="T30" s="162" t="s">
        <v>669</v>
      </c>
      <c r="U30" s="159" t="s">
        <v>1080</v>
      </c>
      <c r="V30" s="120" t="s">
        <v>669</v>
      </c>
      <c r="W30" s="161">
        <v>0.12</v>
      </c>
      <c r="X30" s="162" t="s">
        <v>871</v>
      </c>
      <c r="Y30" s="159" t="s">
        <v>1080</v>
      </c>
      <c r="Z30" s="120" t="s">
        <v>669</v>
      </c>
      <c r="AA30" s="165">
        <v>2.06E-2</v>
      </c>
      <c r="AB30" s="162" t="s">
        <v>871</v>
      </c>
      <c r="AC30" s="159" t="s">
        <v>1081</v>
      </c>
      <c r="AD30" s="120" t="s">
        <v>669</v>
      </c>
      <c r="AE30" s="161" t="s">
        <v>1054</v>
      </c>
      <c r="AF30" s="162" t="s">
        <v>669</v>
      </c>
      <c r="AG30" s="161" t="s">
        <v>1054</v>
      </c>
      <c r="AH30" s="162" t="s">
        <v>669</v>
      </c>
      <c r="AI30" s="161" t="s">
        <v>1094</v>
      </c>
      <c r="AJ30" s="162" t="s">
        <v>669</v>
      </c>
      <c r="AK30" s="159" t="s">
        <v>1080</v>
      </c>
      <c r="AL30" s="120" t="s">
        <v>669</v>
      </c>
      <c r="AM30" s="161">
        <v>0.82</v>
      </c>
      <c r="AN30" s="162" t="s">
        <v>871</v>
      </c>
      <c r="AO30" s="158">
        <v>0.67</v>
      </c>
      <c r="AP30" s="120" t="s">
        <v>871</v>
      </c>
      <c r="AQ30" s="161">
        <v>0.74</v>
      </c>
      <c r="AR30" s="162"/>
      <c r="AS30" s="165" t="s">
        <v>1052</v>
      </c>
      <c r="AT30" s="162" t="s">
        <v>669</v>
      </c>
      <c r="AU30" s="161" t="s">
        <v>1071</v>
      </c>
      <c r="AV30" s="162" t="s">
        <v>669</v>
      </c>
      <c r="AW30" s="159" t="s">
        <v>1082</v>
      </c>
      <c r="AX30" s="120" t="s">
        <v>669</v>
      </c>
      <c r="AY30" s="161" t="s">
        <v>1054</v>
      </c>
      <c r="AZ30" s="162" t="s">
        <v>669</v>
      </c>
      <c r="BA30" s="161" t="s">
        <v>1054</v>
      </c>
      <c r="BB30" s="162" t="s">
        <v>669</v>
      </c>
      <c r="BC30" s="161" t="s">
        <v>1052</v>
      </c>
      <c r="BD30" s="162" t="s">
        <v>669</v>
      </c>
      <c r="BE30" s="160">
        <v>2.3199999999999998E-2</v>
      </c>
      <c r="BF30" s="120" t="s">
        <v>871</v>
      </c>
      <c r="BG30" s="161" t="s">
        <v>1072</v>
      </c>
      <c r="BH30" s="162" t="s">
        <v>669</v>
      </c>
      <c r="BI30" s="159" t="s">
        <v>1079</v>
      </c>
      <c r="BJ30" s="120" t="s">
        <v>669</v>
      </c>
      <c r="BK30" s="161" t="s">
        <v>1081</v>
      </c>
      <c r="BL30" s="162" t="s">
        <v>669</v>
      </c>
      <c r="BM30" s="160" t="s">
        <v>984</v>
      </c>
      <c r="BN30" s="120" t="s">
        <v>669</v>
      </c>
      <c r="BO30" s="161" t="s">
        <v>1094</v>
      </c>
      <c r="BP30" s="162" t="s">
        <v>669</v>
      </c>
      <c r="BQ30" s="165" t="s">
        <v>1080</v>
      </c>
      <c r="BR30" s="162" t="s">
        <v>669</v>
      </c>
      <c r="BS30" s="173" t="s">
        <v>1052</v>
      </c>
      <c r="BT30" s="162" t="s">
        <v>669</v>
      </c>
      <c r="BU30" s="158" t="s">
        <v>1052</v>
      </c>
      <c r="BV30" s="120" t="s">
        <v>669</v>
      </c>
      <c r="BW30" s="163" t="s">
        <v>1084</v>
      </c>
      <c r="BX30" s="162" t="s">
        <v>669</v>
      </c>
      <c r="BY30" s="159" t="s">
        <v>1086</v>
      </c>
      <c r="BZ30" s="120" t="s">
        <v>669</v>
      </c>
      <c r="CA30" s="165">
        <v>0.28999999999999998</v>
      </c>
      <c r="CB30" s="162"/>
      <c r="CC30" s="158" t="s">
        <v>1054</v>
      </c>
      <c r="CD30" s="120" t="s">
        <v>669</v>
      </c>
      <c r="CE30" s="165">
        <v>9.300000000000001E-3</v>
      </c>
      <c r="CF30" s="162" t="s">
        <v>871</v>
      </c>
      <c r="CG30" s="164" t="s">
        <v>984</v>
      </c>
      <c r="CH30" s="120" t="s">
        <v>669</v>
      </c>
      <c r="CI30" s="161" t="s">
        <v>1054</v>
      </c>
      <c r="CJ30" s="162" t="s">
        <v>669</v>
      </c>
      <c r="CK30" s="160" t="s">
        <v>1054</v>
      </c>
      <c r="CL30" s="120" t="s">
        <v>669</v>
      </c>
      <c r="CM30" s="161" t="s">
        <v>1054</v>
      </c>
      <c r="CN30" s="162" t="s">
        <v>669</v>
      </c>
      <c r="CO30" s="159" t="s">
        <v>1054</v>
      </c>
      <c r="CP30" s="120" t="s">
        <v>669</v>
      </c>
      <c r="CQ30" s="161" t="s">
        <v>1095</v>
      </c>
      <c r="CR30" s="162" t="s">
        <v>669</v>
      </c>
      <c r="CS30" s="158" t="s">
        <v>1095</v>
      </c>
      <c r="CT30" s="120" t="s">
        <v>669</v>
      </c>
      <c r="CU30" s="161" t="s">
        <v>1047</v>
      </c>
      <c r="CV30" s="162" t="s">
        <v>669</v>
      </c>
      <c r="CW30" s="164" t="s">
        <v>1081</v>
      </c>
      <c r="CX30" s="120" t="s">
        <v>669</v>
      </c>
      <c r="CY30" s="161">
        <v>0.46</v>
      </c>
      <c r="CZ30" s="162" t="s">
        <v>871</v>
      </c>
      <c r="DA30" s="160" t="s">
        <v>1085</v>
      </c>
      <c r="DB30" s="120" t="s">
        <v>669</v>
      </c>
      <c r="DC30" s="165">
        <v>0.38</v>
      </c>
      <c r="DD30" s="162"/>
      <c r="DE30" s="165">
        <v>0.32</v>
      </c>
      <c r="DF30" s="162" t="s">
        <v>880</v>
      </c>
      <c r="DG30" s="161" t="s">
        <v>1094</v>
      </c>
      <c r="DH30" s="162" t="s">
        <v>669</v>
      </c>
      <c r="DI30" s="159" t="s">
        <v>1080</v>
      </c>
      <c r="DJ30" s="120" t="s">
        <v>669</v>
      </c>
      <c r="DK30" s="161" t="s">
        <v>1054</v>
      </c>
      <c r="DL30" s="162" t="s">
        <v>669</v>
      </c>
      <c r="DM30" s="158" t="s">
        <v>1054</v>
      </c>
      <c r="DN30" s="120" t="s">
        <v>669</v>
      </c>
      <c r="DO30" s="161" t="s">
        <v>1054</v>
      </c>
      <c r="DP30" s="162" t="s">
        <v>669</v>
      </c>
      <c r="DQ30" s="160" t="s">
        <v>1054</v>
      </c>
      <c r="DR30" s="120" t="s">
        <v>669</v>
      </c>
      <c r="DS30" s="161" t="s">
        <v>1054</v>
      </c>
      <c r="DT30" s="162" t="s">
        <v>669</v>
      </c>
      <c r="DU30" s="165">
        <v>0.42</v>
      </c>
      <c r="DV30" s="162"/>
      <c r="DW30" s="161">
        <v>1.9</v>
      </c>
      <c r="DX30" s="162" t="s">
        <v>871</v>
      </c>
      <c r="DY30" s="161">
        <v>3.8</v>
      </c>
      <c r="DZ30" s="162"/>
    </row>
    <row r="31" spans="1:134" ht="20.100000000000001" customHeight="1" x14ac:dyDescent="0.2">
      <c r="A31" s="174" t="s">
        <v>989</v>
      </c>
      <c r="B31" s="198">
        <v>41396</v>
      </c>
      <c r="C31" s="158" t="s">
        <v>1072</v>
      </c>
      <c r="D31" s="120" t="s">
        <v>669</v>
      </c>
      <c r="E31" s="159" t="s">
        <v>1072</v>
      </c>
      <c r="F31" s="120" t="s">
        <v>669</v>
      </c>
      <c r="G31" s="159">
        <v>35.700000000000003</v>
      </c>
      <c r="H31" s="120"/>
      <c r="I31" s="163">
        <v>36.5</v>
      </c>
      <c r="J31" s="162"/>
      <c r="K31" s="158" t="s">
        <v>1054</v>
      </c>
      <c r="L31" s="120" t="s">
        <v>669</v>
      </c>
      <c r="M31" s="160">
        <v>0.21</v>
      </c>
      <c r="N31" s="120"/>
      <c r="O31" s="161" t="s">
        <v>1078</v>
      </c>
      <c r="P31" s="162" t="s">
        <v>669</v>
      </c>
      <c r="Q31" s="163" t="s">
        <v>1077</v>
      </c>
      <c r="R31" s="162" t="s">
        <v>669</v>
      </c>
      <c r="S31" s="161" t="s">
        <v>1094</v>
      </c>
      <c r="T31" s="162" t="s">
        <v>669</v>
      </c>
      <c r="U31" s="159" t="s">
        <v>1080</v>
      </c>
      <c r="V31" s="120" t="s">
        <v>669</v>
      </c>
      <c r="W31" s="161" t="s">
        <v>1094</v>
      </c>
      <c r="X31" s="162" t="s">
        <v>669</v>
      </c>
      <c r="Y31" s="159" t="s">
        <v>1080</v>
      </c>
      <c r="Z31" s="120" t="s">
        <v>669</v>
      </c>
      <c r="AA31" s="165">
        <v>2.2800000000000001E-2</v>
      </c>
      <c r="AB31" s="162" t="s">
        <v>871</v>
      </c>
      <c r="AC31" s="159" t="s">
        <v>1081</v>
      </c>
      <c r="AD31" s="120" t="s">
        <v>669</v>
      </c>
      <c r="AE31" s="161" t="s">
        <v>1054</v>
      </c>
      <c r="AF31" s="162" t="s">
        <v>669</v>
      </c>
      <c r="AG31" s="161" t="s">
        <v>1054</v>
      </c>
      <c r="AH31" s="162" t="s">
        <v>669</v>
      </c>
      <c r="AI31" s="161" t="s">
        <v>1094</v>
      </c>
      <c r="AJ31" s="162" t="s">
        <v>669</v>
      </c>
      <c r="AK31" s="159" t="s">
        <v>1080</v>
      </c>
      <c r="AL31" s="120" t="s">
        <v>669</v>
      </c>
      <c r="AM31" s="161">
        <v>0.63</v>
      </c>
      <c r="AN31" s="162" t="s">
        <v>871</v>
      </c>
      <c r="AO31" s="158">
        <v>0.62</v>
      </c>
      <c r="AP31" s="120" t="s">
        <v>871</v>
      </c>
      <c r="AQ31" s="161" t="s">
        <v>1052</v>
      </c>
      <c r="AR31" s="162" t="s">
        <v>669</v>
      </c>
      <c r="AS31" s="165" t="s">
        <v>1052</v>
      </c>
      <c r="AT31" s="162" t="s">
        <v>669</v>
      </c>
      <c r="AU31" s="161" t="s">
        <v>1071</v>
      </c>
      <c r="AV31" s="162" t="s">
        <v>669</v>
      </c>
      <c r="AW31" s="159" t="s">
        <v>1082</v>
      </c>
      <c r="AX31" s="120" t="s">
        <v>669</v>
      </c>
      <c r="AY31" s="161" t="s">
        <v>1054</v>
      </c>
      <c r="AZ31" s="162" t="s">
        <v>669</v>
      </c>
      <c r="BA31" s="161" t="s">
        <v>1054</v>
      </c>
      <c r="BB31" s="162" t="s">
        <v>669</v>
      </c>
      <c r="BC31" s="161" t="s">
        <v>1052</v>
      </c>
      <c r="BD31" s="162" t="s">
        <v>669</v>
      </c>
      <c r="BE31" s="160">
        <v>2.3E-2</v>
      </c>
      <c r="BF31" s="120" t="s">
        <v>871</v>
      </c>
      <c r="BG31" s="161" t="s">
        <v>1072</v>
      </c>
      <c r="BH31" s="162" t="s">
        <v>669</v>
      </c>
      <c r="BI31" s="159" t="s">
        <v>1079</v>
      </c>
      <c r="BJ31" s="120" t="s">
        <v>669</v>
      </c>
      <c r="BK31" s="161" t="s">
        <v>1081</v>
      </c>
      <c r="BL31" s="162" t="s">
        <v>669</v>
      </c>
      <c r="BM31" s="160" t="s">
        <v>984</v>
      </c>
      <c r="BN31" s="120" t="s">
        <v>669</v>
      </c>
      <c r="BO31" s="161" t="s">
        <v>1094</v>
      </c>
      <c r="BP31" s="162" t="s">
        <v>669</v>
      </c>
      <c r="BQ31" s="165" t="s">
        <v>1080</v>
      </c>
      <c r="BR31" s="162" t="s">
        <v>669</v>
      </c>
      <c r="BS31" s="173" t="s">
        <v>1052</v>
      </c>
      <c r="BT31" s="162" t="s">
        <v>669</v>
      </c>
      <c r="BU31" s="158" t="s">
        <v>1052</v>
      </c>
      <c r="BV31" s="120" t="s">
        <v>669</v>
      </c>
      <c r="BW31" s="161" t="s">
        <v>1084</v>
      </c>
      <c r="BX31" s="162" t="s">
        <v>669</v>
      </c>
      <c r="BY31" s="159" t="s">
        <v>1086</v>
      </c>
      <c r="BZ31" s="120" t="s">
        <v>669</v>
      </c>
      <c r="CA31" s="165">
        <v>0.15</v>
      </c>
      <c r="CB31" s="162" t="s">
        <v>871</v>
      </c>
      <c r="CC31" s="158" t="s">
        <v>1054</v>
      </c>
      <c r="CD31" s="120" t="s">
        <v>669</v>
      </c>
      <c r="CE31" s="165">
        <v>1.8499999999999999E-2</v>
      </c>
      <c r="CF31" s="162" t="s">
        <v>871</v>
      </c>
      <c r="CG31" s="164" t="s">
        <v>984</v>
      </c>
      <c r="CH31" s="120" t="s">
        <v>669</v>
      </c>
      <c r="CI31" s="161" t="s">
        <v>1054</v>
      </c>
      <c r="CJ31" s="162" t="s">
        <v>669</v>
      </c>
      <c r="CK31" s="160" t="s">
        <v>1054</v>
      </c>
      <c r="CL31" s="120" t="s">
        <v>669</v>
      </c>
      <c r="CM31" s="161" t="s">
        <v>1054</v>
      </c>
      <c r="CN31" s="162" t="s">
        <v>669</v>
      </c>
      <c r="CO31" s="159" t="s">
        <v>1054</v>
      </c>
      <c r="CP31" s="120" t="s">
        <v>669</v>
      </c>
      <c r="CQ31" s="161" t="s">
        <v>1095</v>
      </c>
      <c r="CR31" s="162" t="s">
        <v>669</v>
      </c>
      <c r="CS31" s="158" t="s">
        <v>1095</v>
      </c>
      <c r="CT31" s="120" t="s">
        <v>669</v>
      </c>
      <c r="CU31" s="165">
        <v>1.6800000000000002E-2</v>
      </c>
      <c r="CV31" s="162" t="s">
        <v>871</v>
      </c>
      <c r="CW31" s="164" t="s">
        <v>1081</v>
      </c>
      <c r="CX31" s="120" t="s">
        <v>669</v>
      </c>
      <c r="CY31" s="161">
        <v>0.44</v>
      </c>
      <c r="CZ31" s="162" t="s">
        <v>871</v>
      </c>
      <c r="DA31" s="160" t="s">
        <v>1085</v>
      </c>
      <c r="DB31" s="120" t="s">
        <v>669</v>
      </c>
      <c r="DC31" s="161" t="s">
        <v>1054</v>
      </c>
      <c r="DD31" s="162" t="s">
        <v>669</v>
      </c>
      <c r="DE31" s="161" t="s">
        <v>1054</v>
      </c>
      <c r="DF31" s="162" t="s">
        <v>669</v>
      </c>
      <c r="DG31" s="161" t="s">
        <v>1094</v>
      </c>
      <c r="DH31" s="162" t="s">
        <v>669</v>
      </c>
      <c r="DI31" s="159" t="s">
        <v>1080</v>
      </c>
      <c r="DJ31" s="120" t="s">
        <v>669</v>
      </c>
      <c r="DK31" s="161" t="s">
        <v>1054</v>
      </c>
      <c r="DL31" s="162" t="s">
        <v>669</v>
      </c>
      <c r="DM31" s="158" t="s">
        <v>1054</v>
      </c>
      <c r="DN31" s="120" t="s">
        <v>669</v>
      </c>
      <c r="DO31" s="161" t="s">
        <v>1054</v>
      </c>
      <c r="DP31" s="162" t="s">
        <v>669</v>
      </c>
      <c r="DQ31" s="160" t="s">
        <v>1054</v>
      </c>
      <c r="DR31" s="120" t="s">
        <v>669</v>
      </c>
      <c r="DS31" s="161" t="s">
        <v>1054</v>
      </c>
      <c r="DT31" s="162" t="s">
        <v>669</v>
      </c>
      <c r="DU31" s="165">
        <v>0.4</v>
      </c>
      <c r="DV31" s="162"/>
      <c r="DW31" s="161">
        <v>1.2</v>
      </c>
      <c r="DX31" s="162" t="s">
        <v>871</v>
      </c>
      <c r="DY31" s="161">
        <v>3.1</v>
      </c>
      <c r="DZ31" s="162"/>
    </row>
    <row r="32" spans="1:134" ht="20.100000000000001" customHeight="1" x14ac:dyDescent="0.2">
      <c r="A32" s="174" t="s">
        <v>990</v>
      </c>
      <c r="B32" s="198">
        <v>41393</v>
      </c>
      <c r="C32" s="158" t="s">
        <v>1072</v>
      </c>
      <c r="D32" s="120" t="s">
        <v>669</v>
      </c>
      <c r="E32" s="159" t="s">
        <v>1072</v>
      </c>
      <c r="F32" s="120" t="s">
        <v>669</v>
      </c>
      <c r="G32" s="159">
        <v>35.700000000000003</v>
      </c>
      <c r="H32" s="120"/>
      <c r="I32" s="163">
        <v>61.3</v>
      </c>
      <c r="J32" s="162"/>
      <c r="K32" s="158" t="s">
        <v>1054</v>
      </c>
      <c r="L32" s="120" t="s">
        <v>669</v>
      </c>
      <c r="M32" s="160">
        <v>0.21</v>
      </c>
      <c r="N32" s="120"/>
      <c r="O32" s="161" t="s">
        <v>1078</v>
      </c>
      <c r="P32" s="162" t="s">
        <v>669</v>
      </c>
      <c r="Q32" s="163" t="s">
        <v>1077</v>
      </c>
      <c r="R32" s="162" t="s">
        <v>669</v>
      </c>
      <c r="S32" s="161" t="s">
        <v>1094</v>
      </c>
      <c r="T32" s="162" t="s">
        <v>669</v>
      </c>
      <c r="U32" s="159" t="s">
        <v>1080</v>
      </c>
      <c r="V32" s="120" t="s">
        <v>669</v>
      </c>
      <c r="W32" s="161" t="s">
        <v>1094</v>
      </c>
      <c r="X32" s="162" t="s">
        <v>669</v>
      </c>
      <c r="Y32" s="159" t="s">
        <v>1080</v>
      </c>
      <c r="Z32" s="120" t="s">
        <v>669</v>
      </c>
      <c r="AA32" s="165">
        <v>1.4E-2</v>
      </c>
      <c r="AB32" s="162" t="s">
        <v>871</v>
      </c>
      <c r="AC32" s="159" t="s">
        <v>1081</v>
      </c>
      <c r="AD32" s="120" t="s">
        <v>669</v>
      </c>
      <c r="AE32" s="161" t="s">
        <v>1054</v>
      </c>
      <c r="AF32" s="162" t="s">
        <v>669</v>
      </c>
      <c r="AG32" s="161" t="s">
        <v>1054</v>
      </c>
      <c r="AH32" s="162" t="s">
        <v>669</v>
      </c>
      <c r="AI32" s="161" t="s">
        <v>1094</v>
      </c>
      <c r="AJ32" s="162" t="s">
        <v>669</v>
      </c>
      <c r="AK32" s="159" t="s">
        <v>1080</v>
      </c>
      <c r="AL32" s="120" t="s">
        <v>669</v>
      </c>
      <c r="AM32" s="161">
        <v>0.71</v>
      </c>
      <c r="AN32" s="162" t="s">
        <v>871</v>
      </c>
      <c r="AO32" s="158">
        <v>0.39</v>
      </c>
      <c r="AP32" s="120" t="s">
        <v>871</v>
      </c>
      <c r="AQ32" s="161" t="s">
        <v>1052</v>
      </c>
      <c r="AR32" s="162" t="s">
        <v>669</v>
      </c>
      <c r="AS32" s="165" t="s">
        <v>1052</v>
      </c>
      <c r="AT32" s="162" t="s">
        <v>669</v>
      </c>
      <c r="AU32" s="161" t="s">
        <v>1071</v>
      </c>
      <c r="AV32" s="162" t="s">
        <v>669</v>
      </c>
      <c r="AW32" s="159" t="s">
        <v>1082</v>
      </c>
      <c r="AX32" s="120" t="s">
        <v>669</v>
      </c>
      <c r="AY32" s="161" t="s">
        <v>1054</v>
      </c>
      <c r="AZ32" s="162" t="s">
        <v>669</v>
      </c>
      <c r="BA32" s="161" t="s">
        <v>1054</v>
      </c>
      <c r="BB32" s="162" t="s">
        <v>669</v>
      </c>
      <c r="BC32" s="161" t="s">
        <v>1052</v>
      </c>
      <c r="BD32" s="162" t="s">
        <v>669</v>
      </c>
      <c r="BE32" s="160" t="s">
        <v>1084</v>
      </c>
      <c r="BF32" s="120" t="s">
        <v>669</v>
      </c>
      <c r="BG32" s="163" t="s">
        <v>1072</v>
      </c>
      <c r="BH32" s="162" t="s">
        <v>669</v>
      </c>
      <c r="BI32" s="159" t="s">
        <v>1079</v>
      </c>
      <c r="BJ32" s="120" t="s">
        <v>669</v>
      </c>
      <c r="BK32" s="161" t="s">
        <v>1081</v>
      </c>
      <c r="BL32" s="162" t="s">
        <v>669</v>
      </c>
      <c r="BM32" s="160" t="s">
        <v>984</v>
      </c>
      <c r="BN32" s="120" t="s">
        <v>669</v>
      </c>
      <c r="BO32" s="161" t="s">
        <v>1094</v>
      </c>
      <c r="BP32" s="162" t="s">
        <v>669</v>
      </c>
      <c r="BQ32" s="163" t="s">
        <v>1080</v>
      </c>
      <c r="BR32" s="162" t="s">
        <v>669</v>
      </c>
      <c r="BS32" s="173" t="s">
        <v>1052</v>
      </c>
      <c r="BT32" s="162" t="s">
        <v>669</v>
      </c>
      <c r="BU32" s="158" t="s">
        <v>1052</v>
      </c>
      <c r="BV32" s="120" t="s">
        <v>669</v>
      </c>
      <c r="BW32" s="161" t="s">
        <v>1084</v>
      </c>
      <c r="BX32" s="162" t="s">
        <v>669</v>
      </c>
      <c r="BY32" s="159" t="s">
        <v>1086</v>
      </c>
      <c r="BZ32" s="120" t="s">
        <v>669</v>
      </c>
      <c r="CA32" s="165">
        <v>0.2</v>
      </c>
      <c r="CB32" s="162"/>
      <c r="CC32" s="158" t="s">
        <v>1054</v>
      </c>
      <c r="CD32" s="120" t="s">
        <v>669</v>
      </c>
      <c r="CE32" s="165">
        <v>1.47E-2</v>
      </c>
      <c r="CF32" s="162" t="s">
        <v>871</v>
      </c>
      <c r="CG32" s="164" t="s">
        <v>984</v>
      </c>
      <c r="CH32" s="120" t="s">
        <v>669</v>
      </c>
      <c r="CI32" s="161" t="s">
        <v>1054</v>
      </c>
      <c r="CJ32" s="162" t="s">
        <v>669</v>
      </c>
      <c r="CK32" s="160" t="s">
        <v>1054</v>
      </c>
      <c r="CL32" s="120" t="s">
        <v>669</v>
      </c>
      <c r="CM32" s="161" t="s">
        <v>1054</v>
      </c>
      <c r="CN32" s="162" t="s">
        <v>669</v>
      </c>
      <c r="CO32" s="159" t="s">
        <v>1054</v>
      </c>
      <c r="CP32" s="120" t="s">
        <v>669</v>
      </c>
      <c r="CQ32" s="161" t="s">
        <v>1095</v>
      </c>
      <c r="CR32" s="162" t="s">
        <v>669</v>
      </c>
      <c r="CS32" s="158" t="s">
        <v>1095</v>
      </c>
      <c r="CT32" s="120" t="s">
        <v>669</v>
      </c>
      <c r="CU32" s="161" t="s">
        <v>1047</v>
      </c>
      <c r="CV32" s="162" t="s">
        <v>669</v>
      </c>
      <c r="CW32" s="160">
        <v>1.1300000000000001E-2</v>
      </c>
      <c r="CX32" s="120" t="s">
        <v>871</v>
      </c>
      <c r="CY32" s="161">
        <v>0.38</v>
      </c>
      <c r="CZ32" s="162" t="s">
        <v>871</v>
      </c>
      <c r="DA32" s="160" t="s">
        <v>1085</v>
      </c>
      <c r="DB32" s="120" t="s">
        <v>669</v>
      </c>
      <c r="DC32" s="161" t="s">
        <v>1054</v>
      </c>
      <c r="DD32" s="162" t="s">
        <v>669</v>
      </c>
      <c r="DE32" s="161" t="s">
        <v>1054</v>
      </c>
      <c r="DF32" s="162" t="s">
        <v>669</v>
      </c>
      <c r="DG32" s="161" t="s">
        <v>1094</v>
      </c>
      <c r="DH32" s="162" t="s">
        <v>669</v>
      </c>
      <c r="DI32" s="159" t="s">
        <v>1080</v>
      </c>
      <c r="DJ32" s="120" t="s">
        <v>669</v>
      </c>
      <c r="DK32" s="161" t="s">
        <v>1054</v>
      </c>
      <c r="DL32" s="162" t="s">
        <v>669</v>
      </c>
      <c r="DM32" s="158" t="s">
        <v>1054</v>
      </c>
      <c r="DN32" s="120" t="s">
        <v>669</v>
      </c>
      <c r="DO32" s="161" t="s">
        <v>1054</v>
      </c>
      <c r="DP32" s="162" t="s">
        <v>669</v>
      </c>
      <c r="DQ32" s="160" t="s">
        <v>1054</v>
      </c>
      <c r="DR32" s="120" t="s">
        <v>669</v>
      </c>
      <c r="DS32" s="161" t="s">
        <v>1054</v>
      </c>
      <c r="DT32" s="162" t="s">
        <v>669</v>
      </c>
      <c r="DU32" s="165">
        <v>0.42</v>
      </c>
      <c r="DV32" s="162"/>
      <c r="DW32" s="163" t="s">
        <v>1094</v>
      </c>
      <c r="DX32" s="162" t="s">
        <v>669</v>
      </c>
      <c r="DY32" s="161">
        <v>0.46</v>
      </c>
      <c r="DZ32" s="162" t="s">
        <v>871</v>
      </c>
    </row>
    <row r="33" spans="1:134" ht="20.100000000000001" customHeight="1" x14ac:dyDescent="0.2">
      <c r="A33" s="174" t="s">
        <v>991</v>
      </c>
      <c r="B33" s="198">
        <v>41394</v>
      </c>
      <c r="C33" s="158" t="s">
        <v>1072</v>
      </c>
      <c r="D33" s="120" t="s">
        <v>669</v>
      </c>
      <c r="E33" s="159" t="s">
        <v>1072</v>
      </c>
      <c r="F33" s="120" t="s">
        <v>669</v>
      </c>
      <c r="G33" s="159">
        <v>38.200000000000003</v>
      </c>
      <c r="H33" s="120"/>
      <c r="I33" s="163">
        <v>35.1</v>
      </c>
      <c r="J33" s="162"/>
      <c r="K33" s="158" t="s">
        <v>1054</v>
      </c>
      <c r="L33" s="120" t="s">
        <v>669</v>
      </c>
      <c r="M33" s="160">
        <v>0.2</v>
      </c>
      <c r="N33" s="120"/>
      <c r="O33" s="161" t="s">
        <v>1078</v>
      </c>
      <c r="P33" s="162" t="s">
        <v>669</v>
      </c>
      <c r="Q33" s="163" t="s">
        <v>1077</v>
      </c>
      <c r="R33" s="162" t="s">
        <v>669</v>
      </c>
      <c r="S33" s="161" t="s">
        <v>1094</v>
      </c>
      <c r="T33" s="162" t="s">
        <v>669</v>
      </c>
      <c r="U33" s="159" t="s">
        <v>1080</v>
      </c>
      <c r="V33" s="120" t="s">
        <v>669</v>
      </c>
      <c r="W33" s="161" t="s">
        <v>1094</v>
      </c>
      <c r="X33" s="162" t="s">
        <v>669</v>
      </c>
      <c r="Y33" s="159" t="s">
        <v>1080</v>
      </c>
      <c r="Z33" s="120" t="s">
        <v>669</v>
      </c>
      <c r="AA33" s="165">
        <v>1.04E-2</v>
      </c>
      <c r="AB33" s="162" t="s">
        <v>871</v>
      </c>
      <c r="AC33" s="160">
        <v>6.7000000000000002E-3</v>
      </c>
      <c r="AD33" s="120" t="s">
        <v>871</v>
      </c>
      <c r="AE33" s="161" t="s">
        <v>1054</v>
      </c>
      <c r="AF33" s="162" t="s">
        <v>669</v>
      </c>
      <c r="AG33" s="161" t="s">
        <v>1054</v>
      </c>
      <c r="AH33" s="162" t="s">
        <v>669</v>
      </c>
      <c r="AI33" s="161" t="s">
        <v>1094</v>
      </c>
      <c r="AJ33" s="162" t="s">
        <v>669</v>
      </c>
      <c r="AK33" s="159" t="s">
        <v>1080</v>
      </c>
      <c r="AL33" s="120" t="s">
        <v>669</v>
      </c>
      <c r="AM33" s="161">
        <v>0.69</v>
      </c>
      <c r="AN33" s="162" t="s">
        <v>871</v>
      </c>
      <c r="AO33" s="158">
        <v>0.4</v>
      </c>
      <c r="AP33" s="120" t="s">
        <v>871</v>
      </c>
      <c r="AQ33" s="161" t="s">
        <v>1052</v>
      </c>
      <c r="AR33" s="162" t="s">
        <v>669</v>
      </c>
      <c r="AS33" s="165" t="s">
        <v>1052</v>
      </c>
      <c r="AT33" s="162" t="s">
        <v>669</v>
      </c>
      <c r="AU33" s="161" t="s">
        <v>1071</v>
      </c>
      <c r="AV33" s="162" t="s">
        <v>669</v>
      </c>
      <c r="AW33" s="159" t="s">
        <v>1082</v>
      </c>
      <c r="AX33" s="120" t="s">
        <v>669</v>
      </c>
      <c r="AY33" s="161" t="s">
        <v>1054</v>
      </c>
      <c r="AZ33" s="162" t="s">
        <v>669</v>
      </c>
      <c r="BA33" s="161" t="s">
        <v>1054</v>
      </c>
      <c r="BB33" s="162" t="s">
        <v>669</v>
      </c>
      <c r="BC33" s="161" t="s">
        <v>1052</v>
      </c>
      <c r="BD33" s="162" t="s">
        <v>669</v>
      </c>
      <c r="BE33" s="160" t="s">
        <v>1084</v>
      </c>
      <c r="BF33" s="120" t="s">
        <v>669</v>
      </c>
      <c r="BG33" s="161" t="s">
        <v>1072</v>
      </c>
      <c r="BH33" s="162" t="s">
        <v>669</v>
      </c>
      <c r="BI33" s="159" t="s">
        <v>1079</v>
      </c>
      <c r="BJ33" s="120" t="s">
        <v>669</v>
      </c>
      <c r="BK33" s="161" t="s">
        <v>1081</v>
      </c>
      <c r="BL33" s="162" t="s">
        <v>669</v>
      </c>
      <c r="BM33" s="160" t="s">
        <v>984</v>
      </c>
      <c r="BN33" s="120" t="s">
        <v>669</v>
      </c>
      <c r="BO33" s="161" t="s">
        <v>1094</v>
      </c>
      <c r="BP33" s="162" t="s">
        <v>669</v>
      </c>
      <c r="BQ33" s="165" t="s">
        <v>1080</v>
      </c>
      <c r="BR33" s="162" t="s">
        <v>669</v>
      </c>
      <c r="BS33" s="173" t="s">
        <v>1052</v>
      </c>
      <c r="BT33" s="162" t="s">
        <v>669</v>
      </c>
      <c r="BU33" s="158" t="s">
        <v>1052</v>
      </c>
      <c r="BV33" s="120" t="s">
        <v>669</v>
      </c>
      <c r="BW33" s="163" t="s">
        <v>1084</v>
      </c>
      <c r="BX33" s="162" t="s">
        <v>669</v>
      </c>
      <c r="BY33" s="159" t="s">
        <v>1086</v>
      </c>
      <c r="BZ33" s="120" t="s">
        <v>669</v>
      </c>
      <c r="CA33" s="165">
        <v>0.18</v>
      </c>
      <c r="CB33" s="162" t="s">
        <v>871</v>
      </c>
      <c r="CC33" s="158" t="s">
        <v>1054</v>
      </c>
      <c r="CD33" s="120" t="s">
        <v>669</v>
      </c>
      <c r="CE33" s="165">
        <v>1.2E-2</v>
      </c>
      <c r="CF33" s="162" t="s">
        <v>871</v>
      </c>
      <c r="CG33" s="164" t="s">
        <v>984</v>
      </c>
      <c r="CH33" s="120" t="s">
        <v>669</v>
      </c>
      <c r="CI33" s="161" t="s">
        <v>1054</v>
      </c>
      <c r="CJ33" s="162" t="s">
        <v>669</v>
      </c>
      <c r="CK33" s="160" t="s">
        <v>1054</v>
      </c>
      <c r="CL33" s="120" t="s">
        <v>669</v>
      </c>
      <c r="CM33" s="161" t="s">
        <v>1054</v>
      </c>
      <c r="CN33" s="162" t="s">
        <v>669</v>
      </c>
      <c r="CO33" s="159" t="s">
        <v>1054</v>
      </c>
      <c r="CP33" s="120" t="s">
        <v>669</v>
      </c>
      <c r="CQ33" s="161" t="s">
        <v>1095</v>
      </c>
      <c r="CR33" s="162" t="s">
        <v>669</v>
      </c>
      <c r="CS33" s="158" t="s">
        <v>1095</v>
      </c>
      <c r="CT33" s="120" t="s">
        <v>669</v>
      </c>
      <c r="CU33" s="161" t="s">
        <v>1047</v>
      </c>
      <c r="CV33" s="162" t="s">
        <v>669</v>
      </c>
      <c r="CW33" s="164" t="s">
        <v>1081</v>
      </c>
      <c r="CX33" s="120" t="s">
        <v>669</v>
      </c>
      <c r="CY33" s="161">
        <v>0.4</v>
      </c>
      <c r="CZ33" s="162" t="s">
        <v>871</v>
      </c>
      <c r="DA33" s="160" t="s">
        <v>1085</v>
      </c>
      <c r="DB33" s="120" t="s">
        <v>669</v>
      </c>
      <c r="DC33" s="161" t="s">
        <v>1054</v>
      </c>
      <c r="DD33" s="162" t="s">
        <v>669</v>
      </c>
      <c r="DE33" s="161" t="s">
        <v>1054</v>
      </c>
      <c r="DF33" s="162" t="s">
        <v>669</v>
      </c>
      <c r="DG33" s="161" t="s">
        <v>1094</v>
      </c>
      <c r="DH33" s="162" t="s">
        <v>669</v>
      </c>
      <c r="DI33" s="159" t="s">
        <v>1080</v>
      </c>
      <c r="DJ33" s="120" t="s">
        <v>669</v>
      </c>
      <c r="DK33" s="161" t="s">
        <v>1054</v>
      </c>
      <c r="DL33" s="162" t="s">
        <v>669</v>
      </c>
      <c r="DM33" s="158" t="s">
        <v>1054</v>
      </c>
      <c r="DN33" s="120" t="s">
        <v>669</v>
      </c>
      <c r="DO33" s="161" t="s">
        <v>1054</v>
      </c>
      <c r="DP33" s="162" t="s">
        <v>669</v>
      </c>
      <c r="DQ33" s="160" t="s">
        <v>1054</v>
      </c>
      <c r="DR33" s="120" t="s">
        <v>669</v>
      </c>
      <c r="DS33" s="161" t="s">
        <v>1054</v>
      </c>
      <c r="DT33" s="162" t="s">
        <v>669</v>
      </c>
      <c r="DU33" s="165">
        <v>0.39</v>
      </c>
      <c r="DV33" s="162"/>
      <c r="DW33" s="161">
        <v>0.55000000000000004</v>
      </c>
      <c r="DX33" s="162" t="s">
        <v>871</v>
      </c>
      <c r="DY33" s="163" t="s">
        <v>1080</v>
      </c>
      <c r="DZ33" s="162" t="s">
        <v>669</v>
      </c>
      <c r="EA33" s="82"/>
      <c r="EB33" s="82"/>
      <c r="EC33" s="82"/>
      <c r="ED33" s="82"/>
    </row>
    <row r="34" spans="1:134" s="82" customFormat="1" ht="20.100000000000001" customHeight="1" x14ac:dyDescent="0.2">
      <c r="A34" s="174" t="s">
        <v>992</v>
      </c>
      <c r="B34" s="198">
        <v>41395</v>
      </c>
      <c r="C34" s="158" t="s">
        <v>1072</v>
      </c>
      <c r="D34" s="120" t="s">
        <v>669</v>
      </c>
      <c r="E34" s="159" t="s">
        <v>1072</v>
      </c>
      <c r="F34" s="120" t="s">
        <v>669</v>
      </c>
      <c r="G34" s="159">
        <v>36.5</v>
      </c>
      <c r="H34" s="120"/>
      <c r="I34" s="163">
        <v>36.799999999999997</v>
      </c>
      <c r="J34" s="162"/>
      <c r="K34" s="158" t="s">
        <v>1054</v>
      </c>
      <c r="L34" s="120" t="s">
        <v>669</v>
      </c>
      <c r="M34" s="160">
        <v>0.21</v>
      </c>
      <c r="N34" s="120"/>
      <c r="O34" s="161" t="s">
        <v>1078</v>
      </c>
      <c r="P34" s="162" t="s">
        <v>669</v>
      </c>
      <c r="Q34" s="163" t="s">
        <v>1077</v>
      </c>
      <c r="R34" s="162" t="s">
        <v>669</v>
      </c>
      <c r="S34" s="161" t="s">
        <v>1094</v>
      </c>
      <c r="T34" s="162" t="s">
        <v>669</v>
      </c>
      <c r="U34" s="159" t="s">
        <v>1080</v>
      </c>
      <c r="V34" s="120" t="s">
        <v>669</v>
      </c>
      <c r="W34" s="161">
        <v>0.13</v>
      </c>
      <c r="X34" s="162" t="s">
        <v>871</v>
      </c>
      <c r="Y34" s="159" t="s">
        <v>1080</v>
      </c>
      <c r="Z34" s="120" t="s">
        <v>669</v>
      </c>
      <c r="AA34" s="165">
        <v>1.14E-2</v>
      </c>
      <c r="AB34" s="162" t="s">
        <v>871</v>
      </c>
      <c r="AC34" s="160">
        <v>6.1999999999999998E-3</v>
      </c>
      <c r="AD34" s="120" t="s">
        <v>871</v>
      </c>
      <c r="AE34" s="161" t="s">
        <v>1054</v>
      </c>
      <c r="AF34" s="162" t="s">
        <v>669</v>
      </c>
      <c r="AG34" s="161" t="s">
        <v>1054</v>
      </c>
      <c r="AH34" s="162" t="s">
        <v>669</v>
      </c>
      <c r="AI34" s="161" t="s">
        <v>1094</v>
      </c>
      <c r="AJ34" s="162" t="s">
        <v>669</v>
      </c>
      <c r="AK34" s="159" t="s">
        <v>1080</v>
      </c>
      <c r="AL34" s="120" t="s">
        <v>669</v>
      </c>
      <c r="AM34" s="161">
        <v>0.72</v>
      </c>
      <c r="AN34" s="162" t="s">
        <v>871</v>
      </c>
      <c r="AO34" s="158">
        <v>0.48</v>
      </c>
      <c r="AP34" s="120" t="s">
        <v>871</v>
      </c>
      <c r="AQ34" s="161" t="s">
        <v>1052</v>
      </c>
      <c r="AR34" s="162" t="s">
        <v>669</v>
      </c>
      <c r="AS34" s="161">
        <v>4.7</v>
      </c>
      <c r="AT34" s="162" t="s">
        <v>880</v>
      </c>
      <c r="AU34" s="161" t="s">
        <v>1071</v>
      </c>
      <c r="AV34" s="162" t="s">
        <v>669</v>
      </c>
      <c r="AW34" s="159" t="s">
        <v>1082</v>
      </c>
      <c r="AX34" s="120" t="s">
        <v>669</v>
      </c>
      <c r="AY34" s="161" t="s">
        <v>1054</v>
      </c>
      <c r="AZ34" s="162" t="s">
        <v>669</v>
      </c>
      <c r="BA34" s="161" t="s">
        <v>1054</v>
      </c>
      <c r="BB34" s="162" t="s">
        <v>669</v>
      </c>
      <c r="BC34" s="161" t="s">
        <v>1052</v>
      </c>
      <c r="BD34" s="162" t="s">
        <v>669</v>
      </c>
      <c r="BE34" s="160" t="s">
        <v>1084</v>
      </c>
      <c r="BF34" s="120" t="s">
        <v>669</v>
      </c>
      <c r="BG34" s="161" t="s">
        <v>1072</v>
      </c>
      <c r="BH34" s="162" t="s">
        <v>669</v>
      </c>
      <c r="BI34" s="159" t="s">
        <v>1079</v>
      </c>
      <c r="BJ34" s="120" t="s">
        <v>669</v>
      </c>
      <c r="BK34" s="161" t="s">
        <v>1081</v>
      </c>
      <c r="BL34" s="162" t="s">
        <v>669</v>
      </c>
      <c r="BM34" s="160" t="s">
        <v>984</v>
      </c>
      <c r="BN34" s="120" t="s">
        <v>669</v>
      </c>
      <c r="BO34" s="161" t="s">
        <v>1094</v>
      </c>
      <c r="BP34" s="162" t="s">
        <v>669</v>
      </c>
      <c r="BQ34" s="165" t="s">
        <v>1080</v>
      </c>
      <c r="BR34" s="162" t="s">
        <v>669</v>
      </c>
      <c r="BS34" s="173" t="s">
        <v>1052</v>
      </c>
      <c r="BT34" s="162" t="s">
        <v>669</v>
      </c>
      <c r="BU34" s="158" t="s">
        <v>1052</v>
      </c>
      <c r="BV34" s="120" t="s">
        <v>669</v>
      </c>
      <c r="BW34" s="163" t="s">
        <v>1084</v>
      </c>
      <c r="BX34" s="162" t="s">
        <v>669</v>
      </c>
      <c r="BY34" s="159" t="s">
        <v>1086</v>
      </c>
      <c r="BZ34" s="120" t="s">
        <v>669</v>
      </c>
      <c r="CA34" s="165">
        <v>0.24</v>
      </c>
      <c r="CB34" s="162"/>
      <c r="CC34" s="158" t="s">
        <v>1054</v>
      </c>
      <c r="CD34" s="120" t="s">
        <v>669</v>
      </c>
      <c r="CE34" s="165">
        <v>2.4899999999999999E-2</v>
      </c>
      <c r="CF34" s="162" t="s">
        <v>871</v>
      </c>
      <c r="CG34" s="164" t="s">
        <v>984</v>
      </c>
      <c r="CH34" s="120" t="s">
        <v>669</v>
      </c>
      <c r="CI34" s="161" t="s">
        <v>1054</v>
      </c>
      <c r="CJ34" s="162" t="s">
        <v>669</v>
      </c>
      <c r="CK34" s="160" t="s">
        <v>1054</v>
      </c>
      <c r="CL34" s="120" t="s">
        <v>669</v>
      </c>
      <c r="CM34" s="161" t="s">
        <v>1054</v>
      </c>
      <c r="CN34" s="162" t="s">
        <v>669</v>
      </c>
      <c r="CO34" s="159" t="s">
        <v>1054</v>
      </c>
      <c r="CP34" s="120" t="s">
        <v>669</v>
      </c>
      <c r="CQ34" s="161" t="s">
        <v>1095</v>
      </c>
      <c r="CR34" s="162" t="s">
        <v>669</v>
      </c>
      <c r="CS34" s="158" t="s">
        <v>1095</v>
      </c>
      <c r="CT34" s="120" t="s">
        <v>669</v>
      </c>
      <c r="CU34" s="161" t="s">
        <v>1047</v>
      </c>
      <c r="CV34" s="162" t="s">
        <v>669</v>
      </c>
      <c r="CW34" s="164" t="s">
        <v>1081</v>
      </c>
      <c r="CX34" s="120" t="s">
        <v>669</v>
      </c>
      <c r="CY34" s="161">
        <v>0.42</v>
      </c>
      <c r="CZ34" s="162" t="s">
        <v>871</v>
      </c>
      <c r="DA34" s="160" t="s">
        <v>1085</v>
      </c>
      <c r="DB34" s="120" t="s">
        <v>669</v>
      </c>
      <c r="DC34" s="161" t="s">
        <v>1054</v>
      </c>
      <c r="DD34" s="162" t="s">
        <v>669</v>
      </c>
      <c r="DE34" s="161" t="s">
        <v>1054</v>
      </c>
      <c r="DF34" s="162" t="s">
        <v>669</v>
      </c>
      <c r="DG34" s="161" t="s">
        <v>1094</v>
      </c>
      <c r="DH34" s="162" t="s">
        <v>669</v>
      </c>
      <c r="DI34" s="159" t="s">
        <v>1080</v>
      </c>
      <c r="DJ34" s="120" t="s">
        <v>669</v>
      </c>
      <c r="DK34" s="161" t="s">
        <v>1054</v>
      </c>
      <c r="DL34" s="162" t="s">
        <v>669</v>
      </c>
      <c r="DM34" s="158" t="s">
        <v>1054</v>
      </c>
      <c r="DN34" s="120" t="s">
        <v>669</v>
      </c>
      <c r="DO34" s="161" t="s">
        <v>1054</v>
      </c>
      <c r="DP34" s="162" t="s">
        <v>669</v>
      </c>
      <c r="DQ34" s="160" t="s">
        <v>1054</v>
      </c>
      <c r="DR34" s="120" t="s">
        <v>669</v>
      </c>
      <c r="DS34" s="161" t="s">
        <v>1054</v>
      </c>
      <c r="DT34" s="162" t="s">
        <v>669</v>
      </c>
      <c r="DU34" s="165">
        <v>0.4</v>
      </c>
      <c r="DV34" s="162"/>
      <c r="DW34" s="163" t="s">
        <v>1094</v>
      </c>
      <c r="DX34" s="162" t="s">
        <v>669</v>
      </c>
      <c r="DY34" s="163" t="s">
        <v>1080</v>
      </c>
      <c r="DZ34" s="162" t="s">
        <v>669</v>
      </c>
      <c r="EA34" s="66"/>
      <c r="EB34" s="66"/>
      <c r="EC34" s="66"/>
      <c r="ED34" s="66"/>
    </row>
    <row r="35" spans="1:134" ht="20.100000000000001" customHeight="1" x14ac:dyDescent="0.2">
      <c r="A35" s="174" t="s">
        <v>993</v>
      </c>
      <c r="B35" s="198">
        <v>41396</v>
      </c>
      <c r="C35" s="158" t="s">
        <v>1072</v>
      </c>
      <c r="D35" s="120" t="s">
        <v>669</v>
      </c>
      <c r="E35" s="159" t="s">
        <v>1072</v>
      </c>
      <c r="F35" s="120" t="s">
        <v>669</v>
      </c>
      <c r="G35" s="158" t="s">
        <v>1077</v>
      </c>
      <c r="H35" s="120" t="s">
        <v>669</v>
      </c>
      <c r="I35" s="163">
        <v>36.200000000000003</v>
      </c>
      <c r="J35" s="162"/>
      <c r="K35" s="158" t="s">
        <v>1054</v>
      </c>
      <c r="L35" s="120" t="s">
        <v>669</v>
      </c>
      <c r="M35" s="160" t="s">
        <v>1054</v>
      </c>
      <c r="N35" s="120" t="s">
        <v>669</v>
      </c>
      <c r="O35" s="161" t="s">
        <v>1078</v>
      </c>
      <c r="P35" s="162" t="s">
        <v>669</v>
      </c>
      <c r="Q35" s="163" t="s">
        <v>1077</v>
      </c>
      <c r="R35" s="162" t="s">
        <v>669</v>
      </c>
      <c r="S35" s="161" t="s">
        <v>1094</v>
      </c>
      <c r="T35" s="162" t="s">
        <v>669</v>
      </c>
      <c r="U35" s="159" t="s">
        <v>1080</v>
      </c>
      <c r="V35" s="120" t="s">
        <v>669</v>
      </c>
      <c r="W35" s="161" t="s">
        <v>1094</v>
      </c>
      <c r="X35" s="162" t="s">
        <v>669</v>
      </c>
      <c r="Y35" s="159" t="s">
        <v>1080</v>
      </c>
      <c r="Z35" s="120" t="s">
        <v>669</v>
      </c>
      <c r="AA35" s="165">
        <v>4.2999999999999997E-2</v>
      </c>
      <c r="AB35" s="162" t="s">
        <v>871</v>
      </c>
      <c r="AC35" s="160">
        <v>6.0000000000000001E-3</v>
      </c>
      <c r="AD35" s="120" t="s">
        <v>871</v>
      </c>
      <c r="AE35" s="161" t="s">
        <v>1054</v>
      </c>
      <c r="AF35" s="162" t="s">
        <v>669</v>
      </c>
      <c r="AG35" s="161" t="s">
        <v>1054</v>
      </c>
      <c r="AH35" s="162" t="s">
        <v>669</v>
      </c>
      <c r="AI35" s="161" t="s">
        <v>1094</v>
      </c>
      <c r="AJ35" s="162" t="s">
        <v>669</v>
      </c>
      <c r="AK35" s="159" t="s">
        <v>1080</v>
      </c>
      <c r="AL35" s="120" t="s">
        <v>669</v>
      </c>
      <c r="AM35" s="161">
        <v>0.3</v>
      </c>
      <c r="AN35" s="162" t="s">
        <v>871</v>
      </c>
      <c r="AO35" s="158">
        <v>0.34</v>
      </c>
      <c r="AP35" s="120" t="s">
        <v>871</v>
      </c>
      <c r="AQ35" s="161" t="s">
        <v>1052</v>
      </c>
      <c r="AR35" s="162" t="s">
        <v>669</v>
      </c>
      <c r="AS35" s="161" t="s">
        <v>1052</v>
      </c>
      <c r="AT35" s="162" t="s">
        <v>669</v>
      </c>
      <c r="AU35" s="161" t="s">
        <v>1071</v>
      </c>
      <c r="AV35" s="162" t="s">
        <v>669</v>
      </c>
      <c r="AW35" s="159" t="s">
        <v>1082</v>
      </c>
      <c r="AX35" s="120" t="s">
        <v>669</v>
      </c>
      <c r="AY35" s="161" t="s">
        <v>1054</v>
      </c>
      <c r="AZ35" s="162" t="s">
        <v>669</v>
      </c>
      <c r="BA35" s="161" t="s">
        <v>1054</v>
      </c>
      <c r="BB35" s="162" t="s">
        <v>669</v>
      </c>
      <c r="BC35" s="161" t="s">
        <v>1052</v>
      </c>
      <c r="BD35" s="162" t="s">
        <v>669</v>
      </c>
      <c r="BE35" s="160" t="s">
        <v>1084</v>
      </c>
      <c r="BF35" s="120" t="s">
        <v>669</v>
      </c>
      <c r="BG35" s="161" t="s">
        <v>1072</v>
      </c>
      <c r="BH35" s="162" t="s">
        <v>669</v>
      </c>
      <c r="BI35" s="159" t="s">
        <v>1079</v>
      </c>
      <c r="BJ35" s="120" t="s">
        <v>669</v>
      </c>
      <c r="BK35" s="161" t="s">
        <v>1081</v>
      </c>
      <c r="BL35" s="162" t="s">
        <v>669</v>
      </c>
      <c r="BM35" s="160" t="s">
        <v>984</v>
      </c>
      <c r="BN35" s="120" t="s">
        <v>669</v>
      </c>
      <c r="BO35" s="161" t="s">
        <v>1094</v>
      </c>
      <c r="BP35" s="162" t="s">
        <v>669</v>
      </c>
      <c r="BQ35" s="165" t="s">
        <v>1080</v>
      </c>
      <c r="BR35" s="162" t="s">
        <v>669</v>
      </c>
      <c r="BS35" s="173" t="s">
        <v>1052</v>
      </c>
      <c r="BT35" s="162" t="s">
        <v>669</v>
      </c>
      <c r="BU35" s="158" t="s">
        <v>1052</v>
      </c>
      <c r="BV35" s="120" t="s">
        <v>669</v>
      </c>
      <c r="BW35" s="161" t="s">
        <v>1084</v>
      </c>
      <c r="BX35" s="162" t="s">
        <v>669</v>
      </c>
      <c r="BY35" s="159" t="s">
        <v>1086</v>
      </c>
      <c r="BZ35" s="120" t="s">
        <v>669</v>
      </c>
      <c r="CA35" s="161" t="s">
        <v>1054</v>
      </c>
      <c r="CB35" s="162" t="s">
        <v>669</v>
      </c>
      <c r="CC35" s="158" t="s">
        <v>1054</v>
      </c>
      <c r="CD35" s="120" t="s">
        <v>669</v>
      </c>
      <c r="CE35" s="161" t="s">
        <v>1081</v>
      </c>
      <c r="CF35" s="162" t="s">
        <v>669</v>
      </c>
      <c r="CG35" s="164" t="s">
        <v>984</v>
      </c>
      <c r="CH35" s="120" t="s">
        <v>669</v>
      </c>
      <c r="CI35" s="161" t="s">
        <v>1054</v>
      </c>
      <c r="CJ35" s="162" t="s">
        <v>669</v>
      </c>
      <c r="CK35" s="160" t="s">
        <v>1054</v>
      </c>
      <c r="CL35" s="120" t="s">
        <v>669</v>
      </c>
      <c r="CM35" s="161" t="s">
        <v>1054</v>
      </c>
      <c r="CN35" s="162" t="s">
        <v>669</v>
      </c>
      <c r="CO35" s="159" t="s">
        <v>1054</v>
      </c>
      <c r="CP35" s="120" t="s">
        <v>669</v>
      </c>
      <c r="CQ35" s="161" t="s">
        <v>1095</v>
      </c>
      <c r="CR35" s="162" t="s">
        <v>669</v>
      </c>
      <c r="CS35" s="160">
        <v>0.42</v>
      </c>
      <c r="CT35" s="120" t="s">
        <v>871</v>
      </c>
      <c r="CU35" s="161" t="s">
        <v>1047</v>
      </c>
      <c r="CV35" s="162" t="s">
        <v>669</v>
      </c>
      <c r="CW35" s="164" t="s">
        <v>1081</v>
      </c>
      <c r="CX35" s="120" t="s">
        <v>669</v>
      </c>
      <c r="CY35" s="161" t="s">
        <v>1095</v>
      </c>
      <c r="CZ35" s="162" t="s">
        <v>669</v>
      </c>
      <c r="DA35" s="160" t="s">
        <v>1085</v>
      </c>
      <c r="DB35" s="120" t="s">
        <v>669</v>
      </c>
      <c r="DC35" s="161" t="s">
        <v>1054</v>
      </c>
      <c r="DD35" s="162" t="s">
        <v>669</v>
      </c>
      <c r="DE35" s="161" t="s">
        <v>1054</v>
      </c>
      <c r="DF35" s="162" t="s">
        <v>669</v>
      </c>
      <c r="DG35" s="161" t="s">
        <v>1094</v>
      </c>
      <c r="DH35" s="162" t="s">
        <v>669</v>
      </c>
      <c r="DI35" s="159" t="s">
        <v>1080</v>
      </c>
      <c r="DJ35" s="120" t="s">
        <v>669</v>
      </c>
      <c r="DK35" s="161" t="s">
        <v>1054</v>
      </c>
      <c r="DL35" s="162" t="s">
        <v>669</v>
      </c>
      <c r="DM35" s="158" t="s">
        <v>1054</v>
      </c>
      <c r="DN35" s="120" t="s">
        <v>669</v>
      </c>
      <c r="DO35" s="161" t="s">
        <v>1054</v>
      </c>
      <c r="DP35" s="162" t="s">
        <v>669</v>
      </c>
      <c r="DQ35" s="160" t="s">
        <v>1054</v>
      </c>
      <c r="DR35" s="120" t="s">
        <v>669</v>
      </c>
      <c r="DS35" s="161" t="s">
        <v>1054</v>
      </c>
      <c r="DT35" s="162" t="s">
        <v>669</v>
      </c>
      <c r="DU35" s="165">
        <v>0.32</v>
      </c>
      <c r="DV35" s="162"/>
      <c r="DW35" s="163" t="s">
        <v>1094</v>
      </c>
      <c r="DX35" s="162" t="s">
        <v>669</v>
      </c>
      <c r="DY35" s="161">
        <v>0.72</v>
      </c>
      <c r="DZ35" s="162" t="s">
        <v>871</v>
      </c>
    </row>
  </sheetData>
  <printOptions horizontalCentered="1"/>
  <pageMargins left="0.7" right="0.7" top="0.75" bottom="0.75" header="0.3" footer="0.3"/>
  <pageSetup scale="80" orientation="portrait" r:id="rId1"/>
  <headerFooter scaleWithDoc="0">
    <oddHeader>&amp;CRaton Basin, CO - April/May 2013</oddHeader>
    <oddFooter>&amp;LMetals&amp;CFINAL&amp;R&amp;P</oddFooter>
  </headerFooter>
  <colBreaks count="15" manualBreakCount="15">
    <brk id="10" max="34" man="1"/>
    <brk id="18" max="34" man="1"/>
    <brk id="26" max="34" man="1"/>
    <brk id="34" max="34" man="1"/>
    <brk id="42" max="34" man="1"/>
    <brk id="50" max="34" man="1"/>
    <brk id="58" max="34" man="1"/>
    <brk id="66" max="34" man="1"/>
    <brk id="74" max="34" man="1"/>
    <brk id="82" max="34" man="1"/>
    <brk id="90" max="34" man="1"/>
    <brk id="98" max="34" man="1"/>
    <brk id="106" max="34" man="1"/>
    <brk id="114" max="34" man="1"/>
    <brk id="122" max="34"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42"/>
  <sheetViews>
    <sheetView zoomScaleNormal="100" workbookViewId="0">
      <selection activeCell="A2" sqref="A2:A4"/>
    </sheetView>
  </sheetViews>
  <sheetFormatPr defaultRowHeight="14.25" x14ac:dyDescent="0.2"/>
  <cols>
    <col min="1" max="1" width="19.7109375" style="70" bestFit="1" customWidth="1"/>
    <col min="2" max="2" width="13.7109375" style="66" bestFit="1" customWidth="1"/>
    <col min="3" max="78" width="9.140625" style="66" customWidth="1"/>
    <col min="79" max="16384" width="9.140625" style="66"/>
  </cols>
  <sheetData>
    <row r="1" spans="1:80" s="140" customFormat="1" ht="180" customHeight="1" x14ac:dyDescent="0.2">
      <c r="A1" s="213" t="s">
        <v>0</v>
      </c>
      <c r="B1" s="214" t="s">
        <v>737</v>
      </c>
      <c r="C1" s="215" t="s">
        <v>13</v>
      </c>
      <c r="D1" s="215" t="s">
        <v>128</v>
      </c>
      <c r="E1" s="215" t="s">
        <v>14</v>
      </c>
      <c r="F1" s="215" t="s">
        <v>129</v>
      </c>
      <c r="G1" s="215" t="s">
        <v>793</v>
      </c>
      <c r="H1" s="215" t="s">
        <v>254</v>
      </c>
      <c r="I1" s="215" t="s">
        <v>255</v>
      </c>
      <c r="J1" s="215" t="s">
        <v>256</v>
      </c>
      <c r="K1" s="215" t="s">
        <v>15</v>
      </c>
      <c r="L1" s="215" t="s">
        <v>130</v>
      </c>
      <c r="M1" s="215" t="s">
        <v>929</v>
      </c>
      <c r="N1" s="215" t="s">
        <v>304</v>
      </c>
      <c r="O1" s="216" t="s">
        <v>16</v>
      </c>
      <c r="P1" s="215" t="s">
        <v>131</v>
      </c>
      <c r="Q1" s="215" t="s">
        <v>934</v>
      </c>
      <c r="R1" s="215" t="s">
        <v>935</v>
      </c>
      <c r="S1" s="215" t="s">
        <v>17</v>
      </c>
      <c r="T1" s="215" t="s">
        <v>132</v>
      </c>
      <c r="U1" s="215" t="s">
        <v>18</v>
      </c>
      <c r="V1" s="215" t="s">
        <v>133</v>
      </c>
      <c r="W1" s="215" t="s">
        <v>19</v>
      </c>
      <c r="X1" s="215" t="s">
        <v>134</v>
      </c>
      <c r="Y1" s="215" t="s">
        <v>20</v>
      </c>
      <c r="Z1" s="215" t="s">
        <v>135</v>
      </c>
      <c r="AA1" s="215" t="s">
        <v>21</v>
      </c>
      <c r="AB1" s="215" t="s">
        <v>136</v>
      </c>
      <c r="AC1" s="215" t="s">
        <v>22</v>
      </c>
      <c r="AD1" s="215" t="s">
        <v>137</v>
      </c>
      <c r="AE1" s="215" t="s">
        <v>23</v>
      </c>
      <c r="AF1" s="215" t="s">
        <v>138</v>
      </c>
      <c r="AG1" s="215" t="s">
        <v>24</v>
      </c>
      <c r="AH1" s="215" t="s">
        <v>139</v>
      </c>
      <c r="AI1" s="215" t="s">
        <v>25</v>
      </c>
      <c r="AJ1" s="215" t="s">
        <v>140</v>
      </c>
      <c r="AK1" s="215" t="s">
        <v>26</v>
      </c>
      <c r="AL1" s="215" t="s">
        <v>141</v>
      </c>
      <c r="AM1" s="215" t="s">
        <v>27</v>
      </c>
      <c r="AN1" s="215" t="s">
        <v>142</v>
      </c>
      <c r="AO1" s="215" t="s">
        <v>28</v>
      </c>
      <c r="AP1" s="215" t="s">
        <v>143</v>
      </c>
      <c r="AQ1" s="215" t="s">
        <v>29</v>
      </c>
      <c r="AR1" s="215" t="s">
        <v>144</v>
      </c>
      <c r="AS1" s="215" t="s">
        <v>30</v>
      </c>
      <c r="AT1" s="215" t="s">
        <v>145</v>
      </c>
      <c r="AU1" s="215" t="s">
        <v>31</v>
      </c>
      <c r="AV1" s="215" t="s">
        <v>146</v>
      </c>
      <c r="AW1" s="215" t="s">
        <v>32</v>
      </c>
      <c r="AX1" s="215" t="s">
        <v>147</v>
      </c>
      <c r="AY1" s="215" t="s">
        <v>33</v>
      </c>
      <c r="AZ1" s="215" t="s">
        <v>148</v>
      </c>
      <c r="BA1" s="215" t="s">
        <v>34</v>
      </c>
      <c r="BB1" s="215" t="s">
        <v>149</v>
      </c>
      <c r="BC1" s="215" t="s">
        <v>35</v>
      </c>
      <c r="BD1" s="215" t="s">
        <v>150</v>
      </c>
      <c r="BE1" s="215" t="s">
        <v>36</v>
      </c>
      <c r="BF1" s="215" t="s">
        <v>151</v>
      </c>
      <c r="BG1" s="215" t="s">
        <v>936</v>
      </c>
      <c r="BH1" s="215" t="s">
        <v>152</v>
      </c>
      <c r="BI1" s="215" t="s">
        <v>37</v>
      </c>
      <c r="BJ1" s="215" t="s">
        <v>153</v>
      </c>
      <c r="BK1" s="215" t="s">
        <v>38</v>
      </c>
      <c r="BL1" s="215" t="s">
        <v>154</v>
      </c>
      <c r="BM1" s="215" t="s">
        <v>39</v>
      </c>
      <c r="BN1" s="215" t="s">
        <v>155</v>
      </c>
      <c r="BO1" s="215" t="s">
        <v>40</v>
      </c>
      <c r="BP1" s="215" t="s">
        <v>156</v>
      </c>
      <c r="BQ1" s="215" t="s">
        <v>41</v>
      </c>
      <c r="BR1" s="215" t="s">
        <v>157</v>
      </c>
      <c r="BS1" s="215" t="s">
        <v>42</v>
      </c>
      <c r="BT1" s="215" t="s">
        <v>158</v>
      </c>
      <c r="BU1" s="215" t="s">
        <v>43</v>
      </c>
      <c r="BV1" s="215" t="s">
        <v>159</v>
      </c>
      <c r="BW1" s="215" t="s">
        <v>44</v>
      </c>
      <c r="BX1" s="215" t="s">
        <v>160</v>
      </c>
      <c r="BY1" s="215" t="s">
        <v>45</v>
      </c>
      <c r="BZ1" s="215" t="s">
        <v>161</v>
      </c>
      <c r="CA1" s="57"/>
      <c r="CB1" s="57"/>
    </row>
    <row r="2" spans="1:80" s="217" customFormat="1" ht="20.100000000000001" customHeight="1" x14ac:dyDescent="0.2">
      <c r="A2" s="36" t="s">
        <v>266</v>
      </c>
      <c r="B2" s="72"/>
      <c r="C2" s="72" t="s">
        <v>11</v>
      </c>
      <c r="D2" s="72"/>
      <c r="E2" s="72" t="s">
        <v>11</v>
      </c>
      <c r="F2" s="72"/>
      <c r="G2" s="72" t="s">
        <v>11</v>
      </c>
      <c r="H2" s="72"/>
      <c r="I2" s="72" t="s">
        <v>11</v>
      </c>
      <c r="J2" s="72"/>
      <c r="K2" s="72" t="s">
        <v>11</v>
      </c>
      <c r="L2" s="72"/>
      <c r="M2" s="72" t="s">
        <v>11</v>
      </c>
      <c r="N2" s="72"/>
      <c r="O2" s="72" t="s">
        <v>11</v>
      </c>
      <c r="P2" s="72"/>
      <c r="Q2" s="72" t="s">
        <v>11</v>
      </c>
      <c r="R2" s="72"/>
      <c r="S2" s="72" t="s">
        <v>11</v>
      </c>
      <c r="T2" s="72"/>
      <c r="U2" s="72" t="s">
        <v>11</v>
      </c>
      <c r="V2" s="72"/>
      <c r="W2" s="72" t="s">
        <v>11</v>
      </c>
      <c r="X2" s="72"/>
      <c r="Y2" s="72" t="s">
        <v>11</v>
      </c>
      <c r="Z2" s="72"/>
      <c r="AA2" s="72" t="s">
        <v>11</v>
      </c>
      <c r="AB2" s="72"/>
      <c r="AC2" s="72" t="s">
        <v>11</v>
      </c>
      <c r="AD2" s="72"/>
      <c r="AE2" s="72" t="s">
        <v>11</v>
      </c>
      <c r="AF2" s="72"/>
      <c r="AG2" s="72" t="s">
        <v>11</v>
      </c>
      <c r="AH2" s="72"/>
      <c r="AI2" s="72" t="s">
        <v>11</v>
      </c>
      <c r="AJ2" s="72"/>
      <c r="AK2" s="72" t="s">
        <v>11</v>
      </c>
      <c r="AL2" s="72"/>
      <c r="AM2" s="72" t="s">
        <v>11</v>
      </c>
      <c r="AN2" s="72"/>
      <c r="AO2" s="72" t="s">
        <v>11</v>
      </c>
      <c r="AP2" s="72"/>
      <c r="AQ2" s="72" t="s">
        <v>11</v>
      </c>
      <c r="AR2" s="72"/>
      <c r="AS2" s="72" t="s">
        <v>11</v>
      </c>
      <c r="AT2" s="72"/>
      <c r="AU2" s="72" t="s">
        <v>11</v>
      </c>
      <c r="AV2" s="72"/>
      <c r="AW2" s="72" t="s">
        <v>11</v>
      </c>
      <c r="AX2" s="72"/>
      <c r="AY2" s="72" t="s">
        <v>11</v>
      </c>
      <c r="AZ2" s="72"/>
      <c r="BA2" s="72" t="s">
        <v>11</v>
      </c>
      <c r="BB2" s="72"/>
      <c r="BC2" s="72" t="s">
        <v>11</v>
      </c>
      <c r="BD2" s="72"/>
      <c r="BE2" s="72" t="s">
        <v>11</v>
      </c>
      <c r="BF2" s="72"/>
      <c r="BG2" s="72" t="s">
        <v>11</v>
      </c>
      <c r="BH2" s="72"/>
      <c r="BI2" s="72" t="s">
        <v>11</v>
      </c>
      <c r="BJ2" s="72"/>
      <c r="BK2" s="72" t="s">
        <v>11</v>
      </c>
      <c r="BL2" s="72"/>
      <c r="BM2" s="72" t="s">
        <v>11</v>
      </c>
      <c r="BN2" s="72"/>
      <c r="BO2" s="72" t="s">
        <v>11</v>
      </c>
      <c r="BP2" s="72"/>
      <c r="BQ2" s="72" t="s">
        <v>11</v>
      </c>
      <c r="BR2" s="72"/>
      <c r="BS2" s="72" t="s">
        <v>11</v>
      </c>
      <c r="BT2" s="72"/>
      <c r="BU2" s="72" t="s">
        <v>11</v>
      </c>
      <c r="BV2" s="72"/>
      <c r="BW2" s="72" t="s">
        <v>11</v>
      </c>
      <c r="BX2" s="72"/>
      <c r="BY2" s="72" t="s">
        <v>11</v>
      </c>
      <c r="BZ2" s="72"/>
      <c r="CA2" s="137"/>
      <c r="CB2" s="137"/>
    </row>
    <row r="3" spans="1:80" s="130" customFormat="1" ht="20.100000000000001" customHeight="1" x14ac:dyDescent="0.2">
      <c r="A3" s="36" t="s">
        <v>841</v>
      </c>
      <c r="B3" s="26"/>
      <c r="C3" s="218">
        <v>62.98</v>
      </c>
      <c r="D3" s="219"/>
      <c r="E3" s="219">
        <v>7.4240000000000004</v>
      </c>
      <c r="F3" s="219"/>
      <c r="G3" s="220">
        <v>7.3999999999999996E-2</v>
      </c>
      <c r="H3" s="219"/>
      <c r="I3" s="220">
        <v>5.0999999999999997E-2</v>
      </c>
      <c r="J3" s="219"/>
      <c r="K3" s="220">
        <v>0.28399999999999997</v>
      </c>
      <c r="L3" s="219"/>
      <c r="M3" s="219">
        <v>4.8849999999999998</v>
      </c>
      <c r="N3" s="219"/>
      <c r="O3" s="220">
        <v>7.0999999999999994E-2</v>
      </c>
      <c r="P3" s="219"/>
      <c r="Q3" s="220">
        <v>7.5999999999999998E-2</v>
      </c>
      <c r="R3" s="219"/>
      <c r="S3" s="220">
        <v>0.11</v>
      </c>
      <c r="T3" s="219"/>
      <c r="U3" s="220">
        <v>0.505</v>
      </c>
      <c r="V3" s="219"/>
      <c r="W3" s="220">
        <v>0.13900000000000001</v>
      </c>
      <c r="X3" s="219"/>
      <c r="Y3" s="220">
        <v>8.7999999999999995E-2</v>
      </c>
      <c r="Z3" s="219"/>
      <c r="AA3" s="220">
        <v>9.8000000000000004E-2</v>
      </c>
      <c r="AB3" s="219"/>
      <c r="AC3" s="220">
        <v>0.1</v>
      </c>
      <c r="AD3" s="219"/>
      <c r="AE3" s="220">
        <v>6.7000000000000004E-2</v>
      </c>
      <c r="AF3" s="219"/>
      <c r="AG3" s="220">
        <v>6.3E-2</v>
      </c>
      <c r="AH3" s="219"/>
      <c r="AI3" s="220">
        <v>0.1</v>
      </c>
      <c r="AJ3" s="219"/>
      <c r="AK3" s="220">
        <v>5.1999999999999998E-2</v>
      </c>
      <c r="AL3" s="219"/>
      <c r="AM3" s="220">
        <v>8.6999999999999994E-2</v>
      </c>
      <c r="AN3" s="219"/>
      <c r="AO3" s="220">
        <v>8.7999999999999995E-2</v>
      </c>
      <c r="AP3" s="219"/>
      <c r="AQ3" s="220">
        <v>5.1999999999999998E-2</v>
      </c>
      <c r="AR3" s="219"/>
      <c r="AS3" s="220">
        <v>4.2000000000000003E-2</v>
      </c>
      <c r="AT3" s="219"/>
      <c r="AU3" s="220">
        <v>0.11700000000000001</v>
      </c>
      <c r="AV3" s="219"/>
      <c r="AW3" s="220">
        <v>6.7000000000000004E-2</v>
      </c>
      <c r="AX3" s="219"/>
      <c r="AY3" s="220">
        <v>6.6000000000000003E-2</v>
      </c>
      <c r="AZ3" s="219"/>
      <c r="BA3" s="220">
        <v>0.13200000000000001</v>
      </c>
      <c r="BB3" s="219"/>
      <c r="BC3" s="220">
        <v>0.08</v>
      </c>
      <c r="BD3" s="219"/>
      <c r="BE3" s="220">
        <v>5.8999999999999997E-2</v>
      </c>
      <c r="BF3" s="219"/>
      <c r="BG3" s="220">
        <v>0.14899999999999999</v>
      </c>
      <c r="BH3" s="219"/>
      <c r="BI3" s="220">
        <v>6.0999999999999999E-2</v>
      </c>
      <c r="BJ3" s="219"/>
      <c r="BK3" s="220">
        <v>6.6000000000000003E-2</v>
      </c>
      <c r="BL3" s="219"/>
      <c r="BM3" s="220">
        <v>8.3000000000000004E-2</v>
      </c>
      <c r="BN3" s="219"/>
      <c r="BO3" s="220">
        <v>8.3000000000000004E-2</v>
      </c>
      <c r="BP3" s="219"/>
      <c r="BQ3" s="220">
        <v>9.0999999999999998E-2</v>
      </c>
      <c r="BR3" s="219"/>
      <c r="BS3" s="220">
        <v>7.2999999999999995E-2</v>
      </c>
      <c r="BT3" s="219"/>
      <c r="BU3" s="220">
        <v>0.14699999999999999</v>
      </c>
      <c r="BV3" s="219"/>
      <c r="BW3" s="220">
        <v>4.7E-2</v>
      </c>
      <c r="BX3" s="219"/>
      <c r="BY3" s="220">
        <v>8.1000000000000003E-2</v>
      </c>
      <c r="BZ3" s="219"/>
      <c r="CA3" s="138"/>
      <c r="CB3" s="138"/>
    </row>
    <row r="4" spans="1:80" s="130" customFormat="1" ht="20.100000000000001" customHeight="1" x14ac:dyDescent="0.2">
      <c r="A4" s="36" t="s">
        <v>121</v>
      </c>
      <c r="B4" s="26"/>
      <c r="C4" s="72">
        <v>100</v>
      </c>
      <c r="D4" s="218"/>
      <c r="E4" s="72">
        <v>10</v>
      </c>
      <c r="F4" s="219"/>
      <c r="G4" s="219">
        <v>1</v>
      </c>
      <c r="H4" s="219"/>
      <c r="I4" s="219">
        <v>0.5</v>
      </c>
      <c r="J4" s="219"/>
      <c r="K4" s="219">
        <v>1</v>
      </c>
      <c r="L4" s="219"/>
      <c r="M4" s="72">
        <v>10</v>
      </c>
      <c r="N4" s="219"/>
      <c r="O4" s="219">
        <v>0.5</v>
      </c>
      <c r="P4" s="219"/>
      <c r="Q4" s="219">
        <v>0.5</v>
      </c>
      <c r="R4" s="219"/>
      <c r="S4" s="219">
        <v>0.5</v>
      </c>
      <c r="T4" s="219"/>
      <c r="U4" s="219">
        <v>0.5</v>
      </c>
      <c r="V4" s="219"/>
      <c r="W4" s="219">
        <v>0.5</v>
      </c>
      <c r="X4" s="219"/>
      <c r="Y4" s="219">
        <v>0.5</v>
      </c>
      <c r="Z4" s="219"/>
      <c r="AA4" s="219">
        <v>0.5</v>
      </c>
      <c r="AB4" s="219"/>
      <c r="AC4" s="219">
        <v>0.5</v>
      </c>
      <c r="AD4" s="219"/>
      <c r="AE4" s="219">
        <v>0.5</v>
      </c>
      <c r="AF4" s="219"/>
      <c r="AG4" s="219">
        <v>0.5</v>
      </c>
      <c r="AH4" s="219"/>
      <c r="AI4" s="219">
        <v>0.5</v>
      </c>
      <c r="AJ4" s="219"/>
      <c r="AK4" s="219">
        <v>0.5</v>
      </c>
      <c r="AL4" s="219"/>
      <c r="AM4" s="219">
        <v>0.5</v>
      </c>
      <c r="AN4" s="219"/>
      <c r="AO4" s="219">
        <v>0.5</v>
      </c>
      <c r="AP4" s="219"/>
      <c r="AQ4" s="219">
        <v>0.5</v>
      </c>
      <c r="AR4" s="219"/>
      <c r="AS4" s="219">
        <v>0.5</v>
      </c>
      <c r="AT4" s="219"/>
      <c r="AU4" s="219">
        <v>0.5</v>
      </c>
      <c r="AV4" s="219"/>
      <c r="AW4" s="219">
        <v>0.5</v>
      </c>
      <c r="AX4" s="219"/>
      <c r="AY4" s="219">
        <v>0.5</v>
      </c>
      <c r="AZ4" s="219"/>
      <c r="BA4" s="219">
        <v>0.5</v>
      </c>
      <c r="BB4" s="219"/>
      <c r="BC4" s="219">
        <v>0.5</v>
      </c>
      <c r="BD4" s="219"/>
      <c r="BE4" s="219">
        <v>0.5</v>
      </c>
      <c r="BF4" s="220"/>
      <c r="BG4" s="219">
        <v>1</v>
      </c>
      <c r="BH4" s="219"/>
      <c r="BI4" s="219">
        <v>0.5</v>
      </c>
      <c r="BJ4" s="219"/>
      <c r="BK4" s="219">
        <v>0.5</v>
      </c>
      <c r="BL4" s="219"/>
      <c r="BM4" s="219">
        <v>0.5</v>
      </c>
      <c r="BN4" s="219"/>
      <c r="BO4" s="219">
        <v>0.5</v>
      </c>
      <c r="BP4" s="219"/>
      <c r="BQ4" s="219">
        <v>0.5</v>
      </c>
      <c r="BR4" s="219"/>
      <c r="BS4" s="219">
        <v>0.5</v>
      </c>
      <c r="BT4" s="219"/>
      <c r="BU4" s="219">
        <v>0.5</v>
      </c>
      <c r="BV4" s="219"/>
      <c r="BW4" s="219">
        <v>0.5</v>
      </c>
      <c r="BX4" s="219"/>
      <c r="BY4" s="219">
        <v>0.5</v>
      </c>
      <c r="BZ4" s="219"/>
      <c r="CA4" s="138"/>
      <c r="CB4" s="138"/>
    </row>
    <row r="5" spans="1:80" s="94" customFormat="1" ht="20.100000000000001" customHeight="1" x14ac:dyDescent="0.2">
      <c r="A5" s="36" t="s">
        <v>964</v>
      </c>
      <c r="B5" s="221">
        <v>41393</v>
      </c>
      <c r="C5" s="72" t="s">
        <v>1071</v>
      </c>
      <c r="D5" s="72" t="s">
        <v>669</v>
      </c>
      <c r="E5" s="72" t="s">
        <v>1072</v>
      </c>
      <c r="F5" s="72" t="s">
        <v>669</v>
      </c>
      <c r="G5" s="120" t="s">
        <v>1073</v>
      </c>
      <c r="H5" s="72" t="s">
        <v>669</v>
      </c>
      <c r="I5" s="120" t="s">
        <v>1074</v>
      </c>
      <c r="J5" s="72" t="s">
        <v>669</v>
      </c>
      <c r="K5" s="120" t="s">
        <v>1073</v>
      </c>
      <c r="L5" s="72" t="s">
        <v>669</v>
      </c>
      <c r="M5" s="72" t="s">
        <v>1072</v>
      </c>
      <c r="N5" s="72" t="s">
        <v>669</v>
      </c>
      <c r="O5" s="120" t="s">
        <v>1074</v>
      </c>
      <c r="P5" s="72" t="s">
        <v>669</v>
      </c>
      <c r="Q5" s="120" t="s">
        <v>1074</v>
      </c>
      <c r="R5" s="72" t="s">
        <v>669</v>
      </c>
      <c r="S5" s="120" t="s">
        <v>1074</v>
      </c>
      <c r="T5" s="72" t="s">
        <v>669</v>
      </c>
      <c r="U5" s="120" t="s">
        <v>1074</v>
      </c>
      <c r="V5" s="72" t="s">
        <v>669</v>
      </c>
      <c r="W5" s="120" t="s">
        <v>1074</v>
      </c>
      <c r="X5" s="72" t="s">
        <v>669</v>
      </c>
      <c r="Y5" s="120" t="s">
        <v>1074</v>
      </c>
      <c r="Z5" s="72" t="s">
        <v>669</v>
      </c>
      <c r="AA5" s="120" t="s">
        <v>1074</v>
      </c>
      <c r="AB5" s="72" t="s">
        <v>669</v>
      </c>
      <c r="AC5" s="120" t="s">
        <v>1074</v>
      </c>
      <c r="AD5" s="72" t="s">
        <v>669</v>
      </c>
      <c r="AE5" s="120" t="s">
        <v>1074</v>
      </c>
      <c r="AF5" s="72" t="s">
        <v>669</v>
      </c>
      <c r="AG5" s="120" t="s">
        <v>1074</v>
      </c>
      <c r="AH5" s="72" t="s">
        <v>669</v>
      </c>
      <c r="AI5" s="120" t="s">
        <v>1074</v>
      </c>
      <c r="AJ5" s="72" t="s">
        <v>669</v>
      </c>
      <c r="AK5" s="120" t="s">
        <v>1074</v>
      </c>
      <c r="AL5" s="72" t="s">
        <v>669</v>
      </c>
      <c r="AM5" s="120" t="s">
        <v>1074</v>
      </c>
      <c r="AN5" s="72" t="s">
        <v>669</v>
      </c>
      <c r="AO5" s="120" t="s">
        <v>1074</v>
      </c>
      <c r="AP5" s="72" t="s">
        <v>669</v>
      </c>
      <c r="AQ5" s="120" t="s">
        <v>1074</v>
      </c>
      <c r="AR5" s="72" t="s">
        <v>669</v>
      </c>
      <c r="AS5" s="120" t="s">
        <v>1074</v>
      </c>
      <c r="AT5" s="72" t="s">
        <v>669</v>
      </c>
      <c r="AU5" s="120" t="s">
        <v>1074</v>
      </c>
      <c r="AV5" s="72" t="s">
        <v>669</v>
      </c>
      <c r="AW5" s="120" t="s">
        <v>1074</v>
      </c>
      <c r="AX5" s="72" t="s">
        <v>669</v>
      </c>
      <c r="AY5" s="120" t="s">
        <v>1074</v>
      </c>
      <c r="AZ5" s="72" t="s">
        <v>669</v>
      </c>
      <c r="BA5" s="120" t="s">
        <v>1074</v>
      </c>
      <c r="BB5" s="72" t="s">
        <v>669</v>
      </c>
      <c r="BC5" s="120" t="s">
        <v>1074</v>
      </c>
      <c r="BD5" s="72" t="s">
        <v>669</v>
      </c>
      <c r="BE5" s="120" t="s">
        <v>1074</v>
      </c>
      <c r="BF5" s="72" t="s">
        <v>669</v>
      </c>
      <c r="BG5" s="120" t="s">
        <v>1073</v>
      </c>
      <c r="BH5" s="72" t="s">
        <v>669</v>
      </c>
      <c r="BI5" s="120" t="s">
        <v>1074</v>
      </c>
      <c r="BJ5" s="72" t="s">
        <v>669</v>
      </c>
      <c r="BK5" s="120" t="s">
        <v>1074</v>
      </c>
      <c r="BL5" s="72" t="s">
        <v>669</v>
      </c>
      <c r="BM5" s="120" t="s">
        <v>1074</v>
      </c>
      <c r="BN5" s="72" t="s">
        <v>669</v>
      </c>
      <c r="BO5" s="120" t="s">
        <v>1074</v>
      </c>
      <c r="BP5" s="72" t="s">
        <v>669</v>
      </c>
      <c r="BQ5" s="120" t="s">
        <v>1074</v>
      </c>
      <c r="BR5" s="72" t="s">
        <v>669</v>
      </c>
      <c r="BS5" s="120" t="s">
        <v>1074</v>
      </c>
      <c r="BT5" s="72" t="s">
        <v>669</v>
      </c>
      <c r="BU5" s="120" t="s">
        <v>1074</v>
      </c>
      <c r="BV5" s="72" t="s">
        <v>669</v>
      </c>
      <c r="BW5" s="120" t="s">
        <v>1074</v>
      </c>
      <c r="BX5" s="72" t="s">
        <v>669</v>
      </c>
      <c r="BY5" s="120" t="s">
        <v>1074</v>
      </c>
      <c r="BZ5" s="72" t="s">
        <v>669</v>
      </c>
    </row>
    <row r="6" spans="1:80" s="94" customFormat="1" ht="20.100000000000001" customHeight="1" x14ac:dyDescent="0.2">
      <c r="A6" s="36" t="s">
        <v>1070</v>
      </c>
      <c r="B6" s="221">
        <v>41393</v>
      </c>
      <c r="C6" s="72" t="s">
        <v>1071</v>
      </c>
      <c r="D6" s="72" t="s">
        <v>669</v>
      </c>
      <c r="E6" s="72" t="s">
        <v>1072</v>
      </c>
      <c r="F6" s="72" t="s">
        <v>669</v>
      </c>
      <c r="G6" s="72" t="s">
        <v>1073</v>
      </c>
      <c r="H6" s="72" t="s">
        <v>669</v>
      </c>
      <c r="I6" s="72" t="s">
        <v>1074</v>
      </c>
      <c r="J6" s="72" t="s">
        <v>669</v>
      </c>
      <c r="K6" s="72" t="s">
        <v>1073</v>
      </c>
      <c r="L6" s="72" t="s">
        <v>669</v>
      </c>
      <c r="M6" s="72" t="s">
        <v>1072</v>
      </c>
      <c r="N6" s="72" t="s">
        <v>669</v>
      </c>
      <c r="O6" s="72" t="s">
        <v>1074</v>
      </c>
      <c r="P6" s="72" t="s">
        <v>669</v>
      </c>
      <c r="Q6" s="72" t="s">
        <v>1074</v>
      </c>
      <c r="R6" s="72" t="s">
        <v>669</v>
      </c>
      <c r="S6" s="72" t="s">
        <v>1074</v>
      </c>
      <c r="T6" s="72" t="s">
        <v>669</v>
      </c>
      <c r="U6" s="72" t="s">
        <v>1074</v>
      </c>
      <c r="V6" s="72" t="s">
        <v>669</v>
      </c>
      <c r="W6" s="72" t="s">
        <v>1074</v>
      </c>
      <c r="X6" s="72" t="s">
        <v>669</v>
      </c>
      <c r="Y6" s="72" t="s">
        <v>1074</v>
      </c>
      <c r="Z6" s="72" t="s">
        <v>669</v>
      </c>
      <c r="AA6" s="72" t="s">
        <v>1074</v>
      </c>
      <c r="AB6" s="72" t="s">
        <v>669</v>
      </c>
      <c r="AC6" s="72" t="s">
        <v>1074</v>
      </c>
      <c r="AD6" s="72" t="s">
        <v>669</v>
      </c>
      <c r="AE6" s="72" t="s">
        <v>1074</v>
      </c>
      <c r="AF6" s="72" t="s">
        <v>669</v>
      </c>
      <c r="AG6" s="72" t="s">
        <v>1074</v>
      </c>
      <c r="AH6" s="72" t="s">
        <v>669</v>
      </c>
      <c r="AI6" s="72" t="s">
        <v>1074</v>
      </c>
      <c r="AJ6" s="72" t="s">
        <v>669</v>
      </c>
      <c r="AK6" s="72" t="s">
        <v>1074</v>
      </c>
      <c r="AL6" s="72" t="s">
        <v>669</v>
      </c>
      <c r="AM6" s="72" t="s">
        <v>1074</v>
      </c>
      <c r="AN6" s="72" t="s">
        <v>669</v>
      </c>
      <c r="AO6" s="72" t="s">
        <v>1074</v>
      </c>
      <c r="AP6" s="72" t="s">
        <v>669</v>
      </c>
      <c r="AQ6" s="72" t="s">
        <v>1074</v>
      </c>
      <c r="AR6" s="72" t="s">
        <v>669</v>
      </c>
      <c r="AS6" s="72" t="s">
        <v>1074</v>
      </c>
      <c r="AT6" s="72" t="s">
        <v>669</v>
      </c>
      <c r="AU6" s="72" t="s">
        <v>1074</v>
      </c>
      <c r="AV6" s="72" t="s">
        <v>669</v>
      </c>
      <c r="AW6" s="72" t="s">
        <v>1074</v>
      </c>
      <c r="AX6" s="72" t="s">
        <v>669</v>
      </c>
      <c r="AY6" s="72" t="s">
        <v>1074</v>
      </c>
      <c r="AZ6" s="72" t="s">
        <v>669</v>
      </c>
      <c r="BA6" s="72" t="s">
        <v>1074</v>
      </c>
      <c r="BB6" s="72" t="s">
        <v>669</v>
      </c>
      <c r="BC6" s="72" t="s">
        <v>1074</v>
      </c>
      <c r="BD6" s="72" t="s">
        <v>669</v>
      </c>
      <c r="BE6" s="72" t="s">
        <v>1074</v>
      </c>
      <c r="BF6" s="72" t="s">
        <v>669</v>
      </c>
      <c r="BG6" s="72" t="s">
        <v>1073</v>
      </c>
      <c r="BH6" s="72" t="s">
        <v>669</v>
      </c>
      <c r="BI6" s="72" t="s">
        <v>1074</v>
      </c>
      <c r="BJ6" s="72" t="s">
        <v>669</v>
      </c>
      <c r="BK6" s="72" t="s">
        <v>1074</v>
      </c>
      <c r="BL6" s="72" t="s">
        <v>669</v>
      </c>
      <c r="BM6" s="72" t="s">
        <v>1074</v>
      </c>
      <c r="BN6" s="72" t="s">
        <v>669</v>
      </c>
      <c r="BO6" s="72" t="s">
        <v>1074</v>
      </c>
      <c r="BP6" s="72" t="s">
        <v>669</v>
      </c>
      <c r="BQ6" s="72" t="s">
        <v>1074</v>
      </c>
      <c r="BR6" s="72" t="s">
        <v>669</v>
      </c>
      <c r="BS6" s="72" t="s">
        <v>1074</v>
      </c>
      <c r="BT6" s="72" t="s">
        <v>669</v>
      </c>
      <c r="BU6" s="72" t="s">
        <v>1074</v>
      </c>
      <c r="BV6" s="72" t="s">
        <v>669</v>
      </c>
      <c r="BW6" s="72" t="s">
        <v>1074</v>
      </c>
      <c r="BX6" s="72" t="s">
        <v>669</v>
      </c>
      <c r="BY6" s="72" t="s">
        <v>1074</v>
      </c>
      <c r="BZ6" s="72" t="s">
        <v>669</v>
      </c>
    </row>
    <row r="7" spans="1:80" s="94" customFormat="1" ht="20.100000000000001" customHeight="1" x14ac:dyDescent="0.2">
      <c r="A7" s="36" t="s">
        <v>965</v>
      </c>
      <c r="B7" s="221">
        <v>41394</v>
      </c>
      <c r="C7" s="72" t="s">
        <v>1071</v>
      </c>
      <c r="D7" s="72" t="s">
        <v>669</v>
      </c>
      <c r="E7" s="72" t="s">
        <v>1072</v>
      </c>
      <c r="F7" s="72" t="s">
        <v>669</v>
      </c>
      <c r="G7" s="72" t="s">
        <v>1073</v>
      </c>
      <c r="H7" s="72" t="s">
        <v>669</v>
      </c>
      <c r="I7" s="72" t="s">
        <v>1074</v>
      </c>
      <c r="J7" s="72" t="s">
        <v>669</v>
      </c>
      <c r="K7" s="72" t="s">
        <v>1073</v>
      </c>
      <c r="L7" s="72" t="s">
        <v>669</v>
      </c>
      <c r="M7" s="72">
        <v>28</v>
      </c>
      <c r="N7" s="72"/>
      <c r="O7" s="72" t="s">
        <v>1074</v>
      </c>
      <c r="P7" s="72" t="s">
        <v>669</v>
      </c>
      <c r="Q7" s="72" t="s">
        <v>1074</v>
      </c>
      <c r="R7" s="72" t="s">
        <v>669</v>
      </c>
      <c r="S7" s="72" t="s">
        <v>1074</v>
      </c>
      <c r="T7" s="72" t="s">
        <v>669</v>
      </c>
      <c r="U7" s="72" t="s">
        <v>1074</v>
      </c>
      <c r="V7" s="72" t="s">
        <v>669</v>
      </c>
      <c r="W7" s="72" t="s">
        <v>1074</v>
      </c>
      <c r="X7" s="72" t="s">
        <v>669</v>
      </c>
      <c r="Y7" s="72" t="s">
        <v>1074</v>
      </c>
      <c r="Z7" s="72" t="s">
        <v>669</v>
      </c>
      <c r="AA7" s="72" t="s">
        <v>1074</v>
      </c>
      <c r="AB7" s="72" t="s">
        <v>669</v>
      </c>
      <c r="AC7" s="72" t="s">
        <v>1074</v>
      </c>
      <c r="AD7" s="72" t="s">
        <v>669</v>
      </c>
      <c r="AE7" s="72" t="s">
        <v>1074</v>
      </c>
      <c r="AF7" s="72" t="s">
        <v>669</v>
      </c>
      <c r="AG7" s="72" t="s">
        <v>1074</v>
      </c>
      <c r="AH7" s="72" t="s">
        <v>669</v>
      </c>
      <c r="AI7" s="72" t="s">
        <v>1074</v>
      </c>
      <c r="AJ7" s="72" t="s">
        <v>669</v>
      </c>
      <c r="AK7" s="72" t="s">
        <v>1074</v>
      </c>
      <c r="AL7" s="72" t="s">
        <v>669</v>
      </c>
      <c r="AM7" s="72" t="s">
        <v>1074</v>
      </c>
      <c r="AN7" s="72" t="s">
        <v>669</v>
      </c>
      <c r="AO7" s="72" t="s">
        <v>1074</v>
      </c>
      <c r="AP7" s="72" t="s">
        <v>669</v>
      </c>
      <c r="AQ7" s="72" t="s">
        <v>1074</v>
      </c>
      <c r="AR7" s="72" t="s">
        <v>669</v>
      </c>
      <c r="AS7" s="72" t="s">
        <v>1074</v>
      </c>
      <c r="AT7" s="72" t="s">
        <v>669</v>
      </c>
      <c r="AU7" s="72" t="s">
        <v>1074</v>
      </c>
      <c r="AV7" s="72" t="s">
        <v>669</v>
      </c>
      <c r="AW7" s="72" t="s">
        <v>1074</v>
      </c>
      <c r="AX7" s="72" t="s">
        <v>669</v>
      </c>
      <c r="AY7" s="72" t="s">
        <v>1074</v>
      </c>
      <c r="AZ7" s="72" t="s">
        <v>669</v>
      </c>
      <c r="BA7" s="72" t="s">
        <v>1074</v>
      </c>
      <c r="BB7" s="72" t="s">
        <v>669</v>
      </c>
      <c r="BC7" s="72" t="s">
        <v>1074</v>
      </c>
      <c r="BD7" s="72" t="s">
        <v>669</v>
      </c>
      <c r="BE7" s="72" t="s">
        <v>1074</v>
      </c>
      <c r="BF7" s="72" t="s">
        <v>669</v>
      </c>
      <c r="BG7" s="72" t="s">
        <v>1073</v>
      </c>
      <c r="BH7" s="72" t="s">
        <v>669</v>
      </c>
      <c r="BI7" s="72" t="s">
        <v>1074</v>
      </c>
      <c r="BJ7" s="72" t="s">
        <v>669</v>
      </c>
      <c r="BK7" s="72" t="s">
        <v>1074</v>
      </c>
      <c r="BL7" s="72" t="s">
        <v>669</v>
      </c>
      <c r="BM7" s="72" t="s">
        <v>1074</v>
      </c>
      <c r="BN7" s="72" t="s">
        <v>669</v>
      </c>
      <c r="BO7" s="72" t="s">
        <v>1074</v>
      </c>
      <c r="BP7" s="72" t="s">
        <v>669</v>
      </c>
      <c r="BQ7" s="72" t="s">
        <v>1074</v>
      </c>
      <c r="BR7" s="72" t="s">
        <v>669</v>
      </c>
      <c r="BS7" s="72" t="s">
        <v>1074</v>
      </c>
      <c r="BT7" s="72" t="s">
        <v>669</v>
      </c>
      <c r="BU7" s="72" t="s">
        <v>1074</v>
      </c>
      <c r="BV7" s="72" t="s">
        <v>669</v>
      </c>
      <c r="BW7" s="72" t="s">
        <v>1074</v>
      </c>
      <c r="BX7" s="72" t="s">
        <v>669</v>
      </c>
      <c r="BY7" s="72" t="s">
        <v>1074</v>
      </c>
      <c r="BZ7" s="72" t="s">
        <v>669</v>
      </c>
    </row>
    <row r="8" spans="1:80" s="94" customFormat="1" ht="20.100000000000001" customHeight="1" x14ac:dyDescent="0.2">
      <c r="A8" s="36" t="s">
        <v>966</v>
      </c>
      <c r="B8" s="221">
        <v>41395</v>
      </c>
      <c r="C8" s="72" t="s">
        <v>1071</v>
      </c>
      <c r="D8" s="72" t="s">
        <v>669</v>
      </c>
      <c r="E8" s="72" t="s">
        <v>1072</v>
      </c>
      <c r="F8" s="72" t="s">
        <v>669</v>
      </c>
      <c r="G8" s="72" t="s">
        <v>1073</v>
      </c>
      <c r="H8" s="72" t="s">
        <v>669</v>
      </c>
      <c r="I8" s="72" t="s">
        <v>1074</v>
      </c>
      <c r="J8" s="72" t="s">
        <v>669</v>
      </c>
      <c r="K8" s="72" t="s">
        <v>1073</v>
      </c>
      <c r="L8" s="72" t="s">
        <v>669</v>
      </c>
      <c r="M8" s="72">
        <v>960</v>
      </c>
      <c r="N8" s="72" t="s">
        <v>878</v>
      </c>
      <c r="O8" s="72" t="s">
        <v>1074</v>
      </c>
      <c r="P8" s="72" t="s">
        <v>669</v>
      </c>
      <c r="Q8" s="72" t="s">
        <v>1074</v>
      </c>
      <c r="R8" s="72" t="s">
        <v>669</v>
      </c>
      <c r="S8" s="72" t="s">
        <v>1074</v>
      </c>
      <c r="T8" s="72" t="s">
        <v>669</v>
      </c>
      <c r="U8" s="72" t="s">
        <v>1074</v>
      </c>
      <c r="V8" s="72" t="s">
        <v>669</v>
      </c>
      <c r="W8" s="72" t="s">
        <v>1074</v>
      </c>
      <c r="X8" s="72" t="s">
        <v>669</v>
      </c>
      <c r="Y8" s="72" t="s">
        <v>1074</v>
      </c>
      <c r="Z8" s="72" t="s">
        <v>669</v>
      </c>
      <c r="AA8" s="72" t="s">
        <v>1074</v>
      </c>
      <c r="AB8" s="72" t="s">
        <v>669</v>
      </c>
      <c r="AC8" s="220">
        <v>0.12</v>
      </c>
      <c r="AD8" s="72" t="s">
        <v>871</v>
      </c>
      <c r="AE8" s="72" t="s">
        <v>1074</v>
      </c>
      <c r="AF8" s="72" t="s">
        <v>669</v>
      </c>
      <c r="AG8" s="72" t="s">
        <v>1074</v>
      </c>
      <c r="AH8" s="72" t="s">
        <v>669</v>
      </c>
      <c r="AI8" s="72" t="s">
        <v>1074</v>
      </c>
      <c r="AJ8" s="72" t="s">
        <v>669</v>
      </c>
      <c r="AK8" s="72">
        <v>2.2999999999999998</v>
      </c>
      <c r="AL8" s="72"/>
      <c r="AM8" s="72" t="s">
        <v>1074</v>
      </c>
      <c r="AN8" s="72" t="s">
        <v>669</v>
      </c>
      <c r="AO8" s="72" t="s">
        <v>1074</v>
      </c>
      <c r="AP8" s="72" t="s">
        <v>669</v>
      </c>
      <c r="AQ8" s="72" t="s">
        <v>1074</v>
      </c>
      <c r="AR8" s="72" t="s">
        <v>669</v>
      </c>
      <c r="AS8" s="72" t="s">
        <v>1074</v>
      </c>
      <c r="AT8" s="72" t="s">
        <v>669</v>
      </c>
      <c r="AU8" s="72" t="s">
        <v>1074</v>
      </c>
      <c r="AV8" s="72" t="s">
        <v>669</v>
      </c>
      <c r="AW8" s="72">
        <v>0.11</v>
      </c>
      <c r="AX8" s="72" t="s">
        <v>871</v>
      </c>
      <c r="AY8" s="72" t="s">
        <v>1074</v>
      </c>
      <c r="AZ8" s="72" t="s">
        <v>669</v>
      </c>
      <c r="BA8" s="72" t="s">
        <v>1074</v>
      </c>
      <c r="BB8" s="72" t="s">
        <v>669</v>
      </c>
      <c r="BC8" s="72" t="s">
        <v>1074</v>
      </c>
      <c r="BD8" s="72" t="s">
        <v>669</v>
      </c>
      <c r="BE8" s="72" t="s">
        <v>1074</v>
      </c>
      <c r="BF8" s="72" t="s">
        <v>669</v>
      </c>
      <c r="BG8" s="72" t="s">
        <v>1073</v>
      </c>
      <c r="BH8" s="72" t="s">
        <v>669</v>
      </c>
      <c r="BI8" s="72" t="s">
        <v>1074</v>
      </c>
      <c r="BJ8" s="72" t="s">
        <v>669</v>
      </c>
      <c r="BK8" s="72" t="s">
        <v>1074</v>
      </c>
      <c r="BL8" s="72" t="s">
        <v>669</v>
      </c>
      <c r="BM8" s="72" t="s">
        <v>1074</v>
      </c>
      <c r="BN8" s="72" t="s">
        <v>669</v>
      </c>
      <c r="BO8" s="72" t="s">
        <v>1074</v>
      </c>
      <c r="BP8" s="72" t="s">
        <v>669</v>
      </c>
      <c r="BQ8" s="72" t="s">
        <v>1074</v>
      </c>
      <c r="BR8" s="72" t="s">
        <v>669</v>
      </c>
      <c r="BS8" s="72" t="s">
        <v>1074</v>
      </c>
      <c r="BT8" s="72" t="s">
        <v>669</v>
      </c>
      <c r="BU8" s="72" t="s">
        <v>1074</v>
      </c>
      <c r="BV8" s="72" t="s">
        <v>669</v>
      </c>
      <c r="BW8" s="72" t="s">
        <v>1074</v>
      </c>
      <c r="BX8" s="72" t="s">
        <v>669</v>
      </c>
      <c r="BY8" s="72" t="s">
        <v>1074</v>
      </c>
      <c r="BZ8" s="72" t="s">
        <v>669</v>
      </c>
    </row>
    <row r="9" spans="1:80" s="94" customFormat="1" ht="20.100000000000001" customHeight="1" x14ac:dyDescent="0.2">
      <c r="A9" s="36" t="s">
        <v>967</v>
      </c>
      <c r="B9" s="221">
        <v>41393</v>
      </c>
      <c r="C9" s="72" t="s">
        <v>1071</v>
      </c>
      <c r="D9" s="72" t="s">
        <v>669</v>
      </c>
      <c r="E9" s="72" t="s">
        <v>1072</v>
      </c>
      <c r="F9" s="72" t="s">
        <v>669</v>
      </c>
      <c r="G9" s="120" t="s">
        <v>1073</v>
      </c>
      <c r="H9" s="72" t="s">
        <v>669</v>
      </c>
      <c r="I9" s="120" t="s">
        <v>1074</v>
      </c>
      <c r="J9" s="72" t="s">
        <v>669</v>
      </c>
      <c r="K9" s="120" t="s">
        <v>1073</v>
      </c>
      <c r="L9" s="72" t="s">
        <v>669</v>
      </c>
      <c r="M9" s="72" t="s">
        <v>1072</v>
      </c>
      <c r="N9" s="72" t="s">
        <v>669</v>
      </c>
      <c r="O9" s="120" t="s">
        <v>1074</v>
      </c>
      <c r="P9" s="72" t="s">
        <v>669</v>
      </c>
      <c r="Q9" s="120" t="s">
        <v>1074</v>
      </c>
      <c r="R9" s="72" t="s">
        <v>669</v>
      </c>
      <c r="S9" s="120" t="s">
        <v>1074</v>
      </c>
      <c r="T9" s="72" t="s">
        <v>669</v>
      </c>
      <c r="U9" s="120" t="s">
        <v>1074</v>
      </c>
      <c r="V9" s="72" t="s">
        <v>669</v>
      </c>
      <c r="W9" s="120" t="s">
        <v>1074</v>
      </c>
      <c r="X9" s="72" t="s">
        <v>669</v>
      </c>
      <c r="Y9" s="120" t="s">
        <v>1074</v>
      </c>
      <c r="Z9" s="72" t="s">
        <v>669</v>
      </c>
      <c r="AA9" s="120" t="s">
        <v>1074</v>
      </c>
      <c r="AB9" s="72" t="s">
        <v>669</v>
      </c>
      <c r="AC9" s="120" t="s">
        <v>1074</v>
      </c>
      <c r="AD9" s="72" t="s">
        <v>669</v>
      </c>
      <c r="AE9" s="120" t="s">
        <v>1074</v>
      </c>
      <c r="AF9" s="72" t="s">
        <v>669</v>
      </c>
      <c r="AG9" s="120" t="s">
        <v>1074</v>
      </c>
      <c r="AH9" s="72" t="s">
        <v>669</v>
      </c>
      <c r="AI9" s="120" t="s">
        <v>1074</v>
      </c>
      <c r="AJ9" s="72" t="s">
        <v>669</v>
      </c>
      <c r="AK9" s="160">
        <v>0.09</v>
      </c>
      <c r="AL9" s="72" t="s">
        <v>871</v>
      </c>
      <c r="AM9" s="120" t="s">
        <v>1074</v>
      </c>
      <c r="AN9" s="72" t="s">
        <v>669</v>
      </c>
      <c r="AO9" s="120" t="s">
        <v>1074</v>
      </c>
      <c r="AP9" s="72" t="s">
        <v>669</v>
      </c>
      <c r="AQ9" s="120" t="s">
        <v>1074</v>
      </c>
      <c r="AR9" s="72" t="s">
        <v>669</v>
      </c>
      <c r="AS9" s="120" t="s">
        <v>1074</v>
      </c>
      <c r="AT9" s="72" t="s">
        <v>669</v>
      </c>
      <c r="AU9" s="120" t="s">
        <v>1074</v>
      </c>
      <c r="AV9" s="72" t="s">
        <v>669</v>
      </c>
      <c r="AW9" s="120" t="s">
        <v>1074</v>
      </c>
      <c r="AX9" s="72" t="s">
        <v>669</v>
      </c>
      <c r="AY9" s="120" t="s">
        <v>1074</v>
      </c>
      <c r="AZ9" s="72" t="s">
        <v>669</v>
      </c>
      <c r="BA9" s="120" t="s">
        <v>1074</v>
      </c>
      <c r="BB9" s="72" t="s">
        <v>669</v>
      </c>
      <c r="BC9" s="120" t="s">
        <v>1074</v>
      </c>
      <c r="BD9" s="72" t="s">
        <v>669</v>
      </c>
      <c r="BE9" s="120" t="s">
        <v>1074</v>
      </c>
      <c r="BF9" s="72" t="s">
        <v>669</v>
      </c>
      <c r="BG9" s="120" t="s">
        <v>1073</v>
      </c>
      <c r="BH9" s="72" t="s">
        <v>669</v>
      </c>
      <c r="BI9" s="120" t="s">
        <v>1074</v>
      </c>
      <c r="BJ9" s="72" t="s">
        <v>669</v>
      </c>
      <c r="BK9" s="120" t="s">
        <v>1074</v>
      </c>
      <c r="BL9" s="72" t="s">
        <v>669</v>
      </c>
      <c r="BM9" s="120" t="s">
        <v>1074</v>
      </c>
      <c r="BN9" s="72" t="s">
        <v>669</v>
      </c>
      <c r="BO9" s="120" t="s">
        <v>1074</v>
      </c>
      <c r="BP9" s="72" t="s">
        <v>669</v>
      </c>
      <c r="BQ9" s="120" t="s">
        <v>1074</v>
      </c>
      <c r="BR9" s="72" t="s">
        <v>669</v>
      </c>
      <c r="BS9" s="120" t="s">
        <v>1074</v>
      </c>
      <c r="BT9" s="72" t="s">
        <v>669</v>
      </c>
      <c r="BU9" s="120" t="s">
        <v>1074</v>
      </c>
      <c r="BV9" s="72" t="s">
        <v>669</v>
      </c>
      <c r="BW9" s="120" t="s">
        <v>1074</v>
      </c>
      <c r="BX9" s="72" t="s">
        <v>669</v>
      </c>
      <c r="BY9" s="120" t="s">
        <v>1074</v>
      </c>
      <c r="BZ9" s="72" t="s">
        <v>669</v>
      </c>
    </row>
    <row r="10" spans="1:80" s="94" customFormat="1" ht="20.100000000000001" customHeight="1" x14ac:dyDescent="0.2">
      <c r="A10" s="36" t="s">
        <v>1062</v>
      </c>
      <c r="B10" s="221">
        <v>41393</v>
      </c>
      <c r="C10" s="72" t="s">
        <v>1071</v>
      </c>
      <c r="D10" s="72" t="s">
        <v>669</v>
      </c>
      <c r="E10" s="72" t="s">
        <v>1072</v>
      </c>
      <c r="F10" s="72" t="s">
        <v>669</v>
      </c>
      <c r="G10" s="72" t="s">
        <v>1073</v>
      </c>
      <c r="H10" s="72" t="s">
        <v>669</v>
      </c>
      <c r="I10" s="72" t="s">
        <v>1074</v>
      </c>
      <c r="J10" s="72" t="s">
        <v>669</v>
      </c>
      <c r="K10" s="72" t="s">
        <v>1073</v>
      </c>
      <c r="L10" s="72" t="s">
        <v>669</v>
      </c>
      <c r="M10" s="72" t="s">
        <v>1072</v>
      </c>
      <c r="N10" s="72" t="s">
        <v>669</v>
      </c>
      <c r="O10" s="72" t="s">
        <v>1074</v>
      </c>
      <c r="P10" s="72" t="s">
        <v>669</v>
      </c>
      <c r="Q10" s="72" t="s">
        <v>1074</v>
      </c>
      <c r="R10" s="72" t="s">
        <v>669</v>
      </c>
      <c r="S10" s="72" t="s">
        <v>1074</v>
      </c>
      <c r="T10" s="72" t="s">
        <v>669</v>
      </c>
      <c r="U10" s="72" t="s">
        <v>1074</v>
      </c>
      <c r="V10" s="72" t="s">
        <v>669</v>
      </c>
      <c r="W10" s="72" t="s">
        <v>1074</v>
      </c>
      <c r="X10" s="72" t="s">
        <v>669</v>
      </c>
      <c r="Y10" s="72" t="s">
        <v>1074</v>
      </c>
      <c r="Z10" s="72" t="s">
        <v>669</v>
      </c>
      <c r="AA10" s="72" t="s">
        <v>1074</v>
      </c>
      <c r="AB10" s="72" t="s">
        <v>669</v>
      </c>
      <c r="AC10" s="72" t="s">
        <v>1074</v>
      </c>
      <c r="AD10" s="72" t="s">
        <v>669</v>
      </c>
      <c r="AE10" s="72" t="s">
        <v>1074</v>
      </c>
      <c r="AF10" s="72" t="s">
        <v>669</v>
      </c>
      <c r="AG10" s="72" t="s">
        <v>1074</v>
      </c>
      <c r="AH10" s="72" t="s">
        <v>669</v>
      </c>
      <c r="AI10" s="72" t="s">
        <v>1074</v>
      </c>
      <c r="AJ10" s="72" t="s">
        <v>669</v>
      </c>
      <c r="AK10" s="220">
        <v>7.4999999999999997E-2</v>
      </c>
      <c r="AL10" s="72" t="s">
        <v>871</v>
      </c>
      <c r="AM10" s="72" t="s">
        <v>1074</v>
      </c>
      <c r="AN10" s="72" t="s">
        <v>669</v>
      </c>
      <c r="AO10" s="72" t="s">
        <v>1074</v>
      </c>
      <c r="AP10" s="72" t="s">
        <v>669</v>
      </c>
      <c r="AQ10" s="72" t="s">
        <v>1074</v>
      </c>
      <c r="AR10" s="72" t="s">
        <v>669</v>
      </c>
      <c r="AS10" s="72" t="s">
        <v>1074</v>
      </c>
      <c r="AT10" s="72" t="s">
        <v>669</v>
      </c>
      <c r="AU10" s="72" t="s">
        <v>1074</v>
      </c>
      <c r="AV10" s="72" t="s">
        <v>669</v>
      </c>
      <c r="AW10" s="72" t="s">
        <v>1074</v>
      </c>
      <c r="AX10" s="72" t="s">
        <v>669</v>
      </c>
      <c r="AY10" s="72" t="s">
        <v>1074</v>
      </c>
      <c r="AZ10" s="72" t="s">
        <v>669</v>
      </c>
      <c r="BA10" s="72" t="s">
        <v>1074</v>
      </c>
      <c r="BB10" s="72" t="s">
        <v>669</v>
      </c>
      <c r="BC10" s="72" t="s">
        <v>1074</v>
      </c>
      <c r="BD10" s="72" t="s">
        <v>669</v>
      </c>
      <c r="BE10" s="72" t="s">
        <v>1074</v>
      </c>
      <c r="BF10" s="72" t="s">
        <v>669</v>
      </c>
      <c r="BG10" s="72" t="s">
        <v>1073</v>
      </c>
      <c r="BH10" s="72" t="s">
        <v>669</v>
      </c>
      <c r="BI10" s="72" t="s">
        <v>1074</v>
      </c>
      <c r="BJ10" s="72" t="s">
        <v>669</v>
      </c>
      <c r="BK10" s="72" t="s">
        <v>1074</v>
      </c>
      <c r="BL10" s="72" t="s">
        <v>669</v>
      </c>
      <c r="BM10" s="72" t="s">
        <v>1074</v>
      </c>
      <c r="BN10" s="72" t="s">
        <v>669</v>
      </c>
      <c r="BO10" s="72" t="s">
        <v>1074</v>
      </c>
      <c r="BP10" s="72" t="s">
        <v>669</v>
      </c>
      <c r="BQ10" s="72" t="s">
        <v>1074</v>
      </c>
      <c r="BR10" s="72" t="s">
        <v>669</v>
      </c>
      <c r="BS10" s="72" t="s">
        <v>1074</v>
      </c>
      <c r="BT10" s="72" t="s">
        <v>669</v>
      </c>
      <c r="BU10" s="72" t="s">
        <v>1074</v>
      </c>
      <c r="BV10" s="72" t="s">
        <v>669</v>
      </c>
      <c r="BW10" s="72" t="s">
        <v>1074</v>
      </c>
      <c r="BX10" s="72" t="s">
        <v>669</v>
      </c>
      <c r="BY10" s="72" t="s">
        <v>1074</v>
      </c>
      <c r="BZ10" s="72" t="s">
        <v>669</v>
      </c>
    </row>
    <row r="11" spans="1:80" s="94" customFormat="1" ht="20.100000000000001" customHeight="1" x14ac:dyDescent="0.2">
      <c r="A11" s="36" t="s">
        <v>968</v>
      </c>
      <c r="B11" s="221">
        <v>41394</v>
      </c>
      <c r="C11" s="72" t="s">
        <v>1071</v>
      </c>
      <c r="D11" s="72" t="s">
        <v>669</v>
      </c>
      <c r="E11" s="72" t="s">
        <v>1072</v>
      </c>
      <c r="F11" s="72" t="s">
        <v>669</v>
      </c>
      <c r="G11" s="120" t="s">
        <v>1073</v>
      </c>
      <c r="H11" s="72" t="s">
        <v>669</v>
      </c>
      <c r="I11" s="120" t="s">
        <v>1074</v>
      </c>
      <c r="J11" s="72" t="s">
        <v>669</v>
      </c>
      <c r="K11" s="120" t="s">
        <v>1073</v>
      </c>
      <c r="L11" s="72" t="s">
        <v>669</v>
      </c>
      <c r="M11" s="72" t="s">
        <v>1072</v>
      </c>
      <c r="N11" s="72" t="s">
        <v>669</v>
      </c>
      <c r="O11" s="120" t="s">
        <v>1074</v>
      </c>
      <c r="P11" s="72" t="s">
        <v>669</v>
      </c>
      <c r="Q11" s="120" t="s">
        <v>1074</v>
      </c>
      <c r="R11" s="72" t="s">
        <v>669</v>
      </c>
      <c r="S11" s="120" t="s">
        <v>1074</v>
      </c>
      <c r="T11" s="72" t="s">
        <v>669</v>
      </c>
      <c r="U11" s="120" t="s">
        <v>1074</v>
      </c>
      <c r="V11" s="72" t="s">
        <v>669</v>
      </c>
      <c r="W11" s="120" t="s">
        <v>1074</v>
      </c>
      <c r="X11" s="72" t="s">
        <v>669</v>
      </c>
      <c r="Y11" s="120" t="s">
        <v>1074</v>
      </c>
      <c r="Z11" s="72" t="s">
        <v>669</v>
      </c>
      <c r="AA11" s="120" t="s">
        <v>1074</v>
      </c>
      <c r="AB11" s="72" t="s">
        <v>669</v>
      </c>
      <c r="AC11" s="120" t="s">
        <v>1074</v>
      </c>
      <c r="AD11" s="72" t="s">
        <v>669</v>
      </c>
      <c r="AE11" s="120" t="s">
        <v>1074</v>
      </c>
      <c r="AF11" s="72" t="s">
        <v>669</v>
      </c>
      <c r="AG11" s="120" t="s">
        <v>1074</v>
      </c>
      <c r="AH11" s="72" t="s">
        <v>669</v>
      </c>
      <c r="AI11" s="120" t="s">
        <v>1074</v>
      </c>
      <c r="AJ11" s="72" t="s">
        <v>669</v>
      </c>
      <c r="AK11" s="120" t="s">
        <v>1074</v>
      </c>
      <c r="AL11" s="72" t="s">
        <v>669</v>
      </c>
      <c r="AM11" s="120" t="s">
        <v>1074</v>
      </c>
      <c r="AN11" s="72" t="s">
        <v>669</v>
      </c>
      <c r="AO11" s="120" t="s">
        <v>1074</v>
      </c>
      <c r="AP11" s="72" t="s">
        <v>669</v>
      </c>
      <c r="AQ11" s="120" t="s">
        <v>1074</v>
      </c>
      <c r="AR11" s="72" t="s">
        <v>669</v>
      </c>
      <c r="AS11" s="120" t="s">
        <v>1074</v>
      </c>
      <c r="AT11" s="72" t="s">
        <v>669</v>
      </c>
      <c r="AU11" s="120" t="s">
        <v>1074</v>
      </c>
      <c r="AV11" s="72" t="s">
        <v>669</v>
      </c>
      <c r="AW11" s="120" t="s">
        <v>1074</v>
      </c>
      <c r="AX11" s="72" t="s">
        <v>669</v>
      </c>
      <c r="AY11" s="120" t="s">
        <v>1074</v>
      </c>
      <c r="AZ11" s="72" t="s">
        <v>669</v>
      </c>
      <c r="BA11" s="120" t="s">
        <v>1074</v>
      </c>
      <c r="BB11" s="72" t="s">
        <v>669</v>
      </c>
      <c r="BC11" s="120" t="s">
        <v>1074</v>
      </c>
      <c r="BD11" s="72" t="s">
        <v>669</v>
      </c>
      <c r="BE11" s="120" t="s">
        <v>1074</v>
      </c>
      <c r="BF11" s="72" t="s">
        <v>669</v>
      </c>
      <c r="BG11" s="120" t="s">
        <v>1073</v>
      </c>
      <c r="BH11" s="72" t="s">
        <v>669</v>
      </c>
      <c r="BI11" s="120" t="s">
        <v>1074</v>
      </c>
      <c r="BJ11" s="72" t="s">
        <v>669</v>
      </c>
      <c r="BK11" s="120" t="s">
        <v>1074</v>
      </c>
      <c r="BL11" s="72" t="s">
        <v>669</v>
      </c>
      <c r="BM11" s="120" t="s">
        <v>1074</v>
      </c>
      <c r="BN11" s="72" t="s">
        <v>669</v>
      </c>
      <c r="BO11" s="120" t="s">
        <v>1074</v>
      </c>
      <c r="BP11" s="72" t="s">
        <v>669</v>
      </c>
      <c r="BQ11" s="120" t="s">
        <v>1074</v>
      </c>
      <c r="BR11" s="72" t="s">
        <v>669</v>
      </c>
      <c r="BS11" s="120" t="s">
        <v>1074</v>
      </c>
      <c r="BT11" s="72" t="s">
        <v>669</v>
      </c>
      <c r="BU11" s="120" t="s">
        <v>1074</v>
      </c>
      <c r="BV11" s="72" t="s">
        <v>669</v>
      </c>
      <c r="BW11" s="120" t="s">
        <v>1074</v>
      </c>
      <c r="BX11" s="72" t="s">
        <v>669</v>
      </c>
      <c r="BY11" s="120" t="s">
        <v>1074</v>
      </c>
      <c r="BZ11" s="72" t="s">
        <v>669</v>
      </c>
    </row>
    <row r="12" spans="1:80" s="94" customFormat="1" ht="20.100000000000001" customHeight="1" x14ac:dyDescent="0.2">
      <c r="A12" s="36" t="s">
        <v>969</v>
      </c>
      <c r="B12" s="221">
        <v>41394</v>
      </c>
      <c r="C12" s="72" t="s">
        <v>1071</v>
      </c>
      <c r="D12" s="72" t="s">
        <v>669</v>
      </c>
      <c r="E12" s="72" t="s">
        <v>1072</v>
      </c>
      <c r="F12" s="72" t="s">
        <v>669</v>
      </c>
      <c r="G12" s="120" t="s">
        <v>1073</v>
      </c>
      <c r="H12" s="72" t="s">
        <v>669</v>
      </c>
      <c r="I12" s="120" t="s">
        <v>1074</v>
      </c>
      <c r="J12" s="72" t="s">
        <v>669</v>
      </c>
      <c r="K12" s="120" t="s">
        <v>1073</v>
      </c>
      <c r="L12" s="72" t="s">
        <v>669</v>
      </c>
      <c r="M12" s="72" t="s">
        <v>1072</v>
      </c>
      <c r="N12" s="72" t="s">
        <v>669</v>
      </c>
      <c r="O12" s="120" t="s">
        <v>1074</v>
      </c>
      <c r="P12" s="72" t="s">
        <v>669</v>
      </c>
      <c r="Q12" s="120" t="s">
        <v>1074</v>
      </c>
      <c r="R12" s="72" t="s">
        <v>669</v>
      </c>
      <c r="S12" s="120" t="s">
        <v>1074</v>
      </c>
      <c r="T12" s="72" t="s">
        <v>669</v>
      </c>
      <c r="U12" s="120" t="s">
        <v>1074</v>
      </c>
      <c r="V12" s="72" t="s">
        <v>669</v>
      </c>
      <c r="W12" s="120" t="s">
        <v>1074</v>
      </c>
      <c r="X12" s="72" t="s">
        <v>669</v>
      </c>
      <c r="Y12" s="120" t="s">
        <v>1074</v>
      </c>
      <c r="Z12" s="72" t="s">
        <v>669</v>
      </c>
      <c r="AA12" s="120" t="s">
        <v>1074</v>
      </c>
      <c r="AB12" s="72" t="s">
        <v>669</v>
      </c>
      <c r="AC12" s="120" t="s">
        <v>1074</v>
      </c>
      <c r="AD12" s="72" t="s">
        <v>669</v>
      </c>
      <c r="AE12" s="120" t="s">
        <v>1074</v>
      </c>
      <c r="AF12" s="72" t="s">
        <v>669</v>
      </c>
      <c r="AG12" s="120" t="s">
        <v>1074</v>
      </c>
      <c r="AH12" s="72" t="s">
        <v>669</v>
      </c>
      <c r="AI12" s="120" t="s">
        <v>1074</v>
      </c>
      <c r="AJ12" s="72" t="s">
        <v>669</v>
      </c>
      <c r="AK12" s="120" t="s">
        <v>1074</v>
      </c>
      <c r="AL12" s="72" t="s">
        <v>669</v>
      </c>
      <c r="AM12" s="120" t="s">
        <v>1074</v>
      </c>
      <c r="AN12" s="72" t="s">
        <v>669</v>
      </c>
      <c r="AO12" s="120" t="s">
        <v>1074</v>
      </c>
      <c r="AP12" s="72" t="s">
        <v>669</v>
      </c>
      <c r="AQ12" s="120" t="s">
        <v>1074</v>
      </c>
      <c r="AR12" s="72" t="s">
        <v>669</v>
      </c>
      <c r="AS12" s="120" t="s">
        <v>1074</v>
      </c>
      <c r="AT12" s="72" t="s">
        <v>669</v>
      </c>
      <c r="AU12" s="120" t="s">
        <v>1074</v>
      </c>
      <c r="AV12" s="72" t="s">
        <v>669</v>
      </c>
      <c r="AW12" s="120" t="s">
        <v>1074</v>
      </c>
      <c r="AX12" s="72" t="s">
        <v>669</v>
      </c>
      <c r="AY12" s="120" t="s">
        <v>1074</v>
      </c>
      <c r="AZ12" s="72" t="s">
        <v>669</v>
      </c>
      <c r="BA12" s="120" t="s">
        <v>1074</v>
      </c>
      <c r="BB12" s="72" t="s">
        <v>669</v>
      </c>
      <c r="BC12" s="120" t="s">
        <v>1074</v>
      </c>
      <c r="BD12" s="72" t="s">
        <v>669</v>
      </c>
      <c r="BE12" s="120" t="s">
        <v>1074</v>
      </c>
      <c r="BF12" s="72" t="s">
        <v>669</v>
      </c>
      <c r="BG12" s="120" t="s">
        <v>1073</v>
      </c>
      <c r="BH12" s="72" t="s">
        <v>669</v>
      </c>
      <c r="BI12" s="120" t="s">
        <v>1074</v>
      </c>
      <c r="BJ12" s="72" t="s">
        <v>669</v>
      </c>
      <c r="BK12" s="120" t="s">
        <v>1074</v>
      </c>
      <c r="BL12" s="72" t="s">
        <v>669</v>
      </c>
      <c r="BM12" s="120" t="s">
        <v>1074</v>
      </c>
      <c r="BN12" s="72" t="s">
        <v>669</v>
      </c>
      <c r="BO12" s="120" t="s">
        <v>1074</v>
      </c>
      <c r="BP12" s="72" t="s">
        <v>669</v>
      </c>
      <c r="BQ12" s="120" t="s">
        <v>1074</v>
      </c>
      <c r="BR12" s="72" t="s">
        <v>669</v>
      </c>
      <c r="BS12" s="120" t="s">
        <v>1074</v>
      </c>
      <c r="BT12" s="72" t="s">
        <v>669</v>
      </c>
      <c r="BU12" s="120" t="s">
        <v>1074</v>
      </c>
      <c r="BV12" s="72" t="s">
        <v>669</v>
      </c>
      <c r="BW12" s="120" t="s">
        <v>1074</v>
      </c>
      <c r="BX12" s="72" t="s">
        <v>669</v>
      </c>
      <c r="BY12" s="120" t="s">
        <v>1074</v>
      </c>
      <c r="BZ12" s="72" t="s">
        <v>669</v>
      </c>
    </row>
    <row r="13" spans="1:80" s="94" customFormat="1" ht="20.100000000000001" customHeight="1" x14ac:dyDescent="0.2">
      <c r="A13" s="36" t="s">
        <v>970</v>
      </c>
      <c r="B13" s="221">
        <v>41393</v>
      </c>
      <c r="C13" s="72" t="s">
        <v>1071</v>
      </c>
      <c r="D13" s="72" t="s">
        <v>669</v>
      </c>
      <c r="E13" s="72" t="s">
        <v>1072</v>
      </c>
      <c r="F13" s="72" t="s">
        <v>669</v>
      </c>
      <c r="G13" s="72" t="s">
        <v>1073</v>
      </c>
      <c r="H13" s="72" t="s">
        <v>669</v>
      </c>
      <c r="I13" s="72" t="s">
        <v>1074</v>
      </c>
      <c r="J13" s="72" t="s">
        <v>669</v>
      </c>
      <c r="K13" s="72" t="s">
        <v>1073</v>
      </c>
      <c r="L13" s="72" t="s">
        <v>669</v>
      </c>
      <c r="M13" s="72" t="s">
        <v>1072</v>
      </c>
      <c r="N13" s="72" t="s">
        <v>669</v>
      </c>
      <c r="O13" s="72" t="s">
        <v>1074</v>
      </c>
      <c r="P13" s="72" t="s">
        <v>669</v>
      </c>
      <c r="Q13" s="72" t="s">
        <v>1074</v>
      </c>
      <c r="R13" s="72" t="s">
        <v>669</v>
      </c>
      <c r="S13" s="72" t="s">
        <v>1074</v>
      </c>
      <c r="T13" s="72" t="s">
        <v>669</v>
      </c>
      <c r="U13" s="72" t="s">
        <v>1074</v>
      </c>
      <c r="V13" s="72" t="s">
        <v>669</v>
      </c>
      <c r="W13" s="72" t="s">
        <v>1074</v>
      </c>
      <c r="X13" s="72" t="s">
        <v>669</v>
      </c>
      <c r="Y13" s="72" t="s">
        <v>1074</v>
      </c>
      <c r="Z13" s="72" t="s">
        <v>669</v>
      </c>
      <c r="AA13" s="72" t="s">
        <v>1074</v>
      </c>
      <c r="AB13" s="72" t="s">
        <v>669</v>
      </c>
      <c r="AC13" s="72" t="s">
        <v>1074</v>
      </c>
      <c r="AD13" s="72" t="s">
        <v>669</v>
      </c>
      <c r="AE13" s="72" t="s">
        <v>1074</v>
      </c>
      <c r="AF13" s="72" t="s">
        <v>669</v>
      </c>
      <c r="AG13" s="72" t="s">
        <v>1074</v>
      </c>
      <c r="AH13" s="72" t="s">
        <v>669</v>
      </c>
      <c r="AI13" s="72" t="s">
        <v>1074</v>
      </c>
      <c r="AJ13" s="72" t="s">
        <v>669</v>
      </c>
      <c r="AK13" s="220">
        <v>0.14000000000000001</v>
      </c>
      <c r="AL13" s="72" t="s">
        <v>871</v>
      </c>
      <c r="AM13" s="72" t="s">
        <v>1074</v>
      </c>
      <c r="AN13" s="72" t="s">
        <v>669</v>
      </c>
      <c r="AO13" s="72" t="s">
        <v>1074</v>
      </c>
      <c r="AP13" s="72" t="s">
        <v>669</v>
      </c>
      <c r="AQ13" s="72" t="s">
        <v>1074</v>
      </c>
      <c r="AR13" s="72" t="s">
        <v>669</v>
      </c>
      <c r="AS13" s="72" t="s">
        <v>1074</v>
      </c>
      <c r="AT13" s="72" t="s">
        <v>669</v>
      </c>
      <c r="AU13" s="72" t="s">
        <v>1074</v>
      </c>
      <c r="AV13" s="72" t="s">
        <v>669</v>
      </c>
      <c r="AW13" s="72">
        <v>0.12</v>
      </c>
      <c r="AX13" s="72" t="s">
        <v>871</v>
      </c>
      <c r="AY13" s="72" t="s">
        <v>1074</v>
      </c>
      <c r="AZ13" s="72" t="s">
        <v>669</v>
      </c>
      <c r="BA13" s="72" t="s">
        <v>1074</v>
      </c>
      <c r="BB13" s="72" t="s">
        <v>669</v>
      </c>
      <c r="BC13" s="72" t="s">
        <v>1074</v>
      </c>
      <c r="BD13" s="72" t="s">
        <v>669</v>
      </c>
      <c r="BE13" s="72" t="s">
        <v>1074</v>
      </c>
      <c r="BF13" s="72" t="s">
        <v>669</v>
      </c>
      <c r="BG13" s="72" t="s">
        <v>1073</v>
      </c>
      <c r="BH13" s="72" t="s">
        <v>669</v>
      </c>
      <c r="BI13" s="72" t="s">
        <v>1074</v>
      </c>
      <c r="BJ13" s="72" t="s">
        <v>669</v>
      </c>
      <c r="BK13" s="72" t="s">
        <v>1074</v>
      </c>
      <c r="BL13" s="72" t="s">
        <v>669</v>
      </c>
      <c r="BM13" s="72" t="s">
        <v>1074</v>
      </c>
      <c r="BN13" s="72" t="s">
        <v>669</v>
      </c>
      <c r="BO13" s="72" t="s">
        <v>1074</v>
      </c>
      <c r="BP13" s="72" t="s">
        <v>669</v>
      </c>
      <c r="BQ13" s="72" t="s">
        <v>1074</v>
      </c>
      <c r="BR13" s="72" t="s">
        <v>669</v>
      </c>
      <c r="BS13" s="72" t="s">
        <v>1074</v>
      </c>
      <c r="BT13" s="72" t="s">
        <v>669</v>
      </c>
      <c r="BU13" s="72" t="s">
        <v>1074</v>
      </c>
      <c r="BV13" s="72" t="s">
        <v>669</v>
      </c>
      <c r="BW13" s="72" t="s">
        <v>1074</v>
      </c>
      <c r="BX13" s="72" t="s">
        <v>669</v>
      </c>
      <c r="BY13" s="72" t="s">
        <v>1074</v>
      </c>
      <c r="BZ13" s="72" t="s">
        <v>669</v>
      </c>
    </row>
    <row r="14" spans="1:80" s="94" customFormat="1" ht="20.100000000000001" customHeight="1" x14ac:dyDescent="0.2">
      <c r="A14" s="36" t="s">
        <v>971</v>
      </c>
      <c r="B14" s="221">
        <v>41396</v>
      </c>
      <c r="C14" s="72" t="s">
        <v>1071</v>
      </c>
      <c r="D14" s="72" t="s">
        <v>669</v>
      </c>
      <c r="E14" s="72" t="s">
        <v>1072</v>
      </c>
      <c r="F14" s="72" t="s">
        <v>669</v>
      </c>
      <c r="G14" s="120" t="s">
        <v>1073</v>
      </c>
      <c r="H14" s="72" t="s">
        <v>669</v>
      </c>
      <c r="I14" s="120" t="s">
        <v>1074</v>
      </c>
      <c r="J14" s="72" t="s">
        <v>669</v>
      </c>
      <c r="K14" s="120" t="s">
        <v>1073</v>
      </c>
      <c r="L14" s="72" t="s">
        <v>669</v>
      </c>
      <c r="M14" s="72" t="s">
        <v>1072</v>
      </c>
      <c r="N14" s="72" t="s">
        <v>669</v>
      </c>
      <c r="O14" s="120" t="s">
        <v>1074</v>
      </c>
      <c r="P14" s="72" t="s">
        <v>669</v>
      </c>
      <c r="Q14" s="120" t="s">
        <v>1074</v>
      </c>
      <c r="R14" s="72" t="s">
        <v>669</v>
      </c>
      <c r="S14" s="120" t="s">
        <v>1074</v>
      </c>
      <c r="T14" s="72" t="s">
        <v>669</v>
      </c>
      <c r="U14" s="120" t="s">
        <v>1074</v>
      </c>
      <c r="V14" s="72" t="s">
        <v>669</v>
      </c>
      <c r="W14" s="120" t="s">
        <v>1074</v>
      </c>
      <c r="X14" s="72" t="s">
        <v>669</v>
      </c>
      <c r="Y14" s="120" t="s">
        <v>1074</v>
      </c>
      <c r="Z14" s="72" t="s">
        <v>669</v>
      </c>
      <c r="AA14" s="120" t="s">
        <v>1074</v>
      </c>
      <c r="AB14" s="72" t="s">
        <v>669</v>
      </c>
      <c r="AC14" s="120" t="s">
        <v>1074</v>
      </c>
      <c r="AD14" s="72" t="s">
        <v>669</v>
      </c>
      <c r="AE14" s="120" t="s">
        <v>1074</v>
      </c>
      <c r="AF14" s="72" t="s">
        <v>669</v>
      </c>
      <c r="AG14" s="120" t="s">
        <v>1074</v>
      </c>
      <c r="AH14" s="72" t="s">
        <v>669</v>
      </c>
      <c r="AI14" s="120" t="s">
        <v>1074</v>
      </c>
      <c r="AJ14" s="72" t="s">
        <v>669</v>
      </c>
      <c r="AK14" s="160">
        <v>8.3000000000000004E-2</v>
      </c>
      <c r="AL14" s="72" t="s">
        <v>871</v>
      </c>
      <c r="AM14" s="120" t="s">
        <v>1074</v>
      </c>
      <c r="AN14" s="72" t="s">
        <v>669</v>
      </c>
      <c r="AO14" s="120" t="s">
        <v>1074</v>
      </c>
      <c r="AP14" s="72" t="s">
        <v>669</v>
      </c>
      <c r="AQ14" s="120" t="s">
        <v>1074</v>
      </c>
      <c r="AR14" s="72" t="s">
        <v>669</v>
      </c>
      <c r="AS14" s="120" t="s">
        <v>1074</v>
      </c>
      <c r="AT14" s="72" t="s">
        <v>669</v>
      </c>
      <c r="AU14" s="120" t="s">
        <v>1074</v>
      </c>
      <c r="AV14" s="72" t="s">
        <v>669</v>
      </c>
      <c r="AW14" s="160">
        <v>0.21</v>
      </c>
      <c r="AX14" s="72" t="s">
        <v>871</v>
      </c>
      <c r="AY14" s="120" t="s">
        <v>1074</v>
      </c>
      <c r="AZ14" s="72" t="s">
        <v>669</v>
      </c>
      <c r="BA14" s="120" t="s">
        <v>1074</v>
      </c>
      <c r="BB14" s="72" t="s">
        <v>669</v>
      </c>
      <c r="BC14" s="120" t="s">
        <v>1074</v>
      </c>
      <c r="BD14" s="72" t="s">
        <v>669</v>
      </c>
      <c r="BE14" s="120" t="s">
        <v>1074</v>
      </c>
      <c r="BF14" s="72" t="s">
        <v>669</v>
      </c>
      <c r="BG14" s="120" t="s">
        <v>1073</v>
      </c>
      <c r="BH14" s="72" t="s">
        <v>669</v>
      </c>
      <c r="BI14" s="120" t="s">
        <v>1074</v>
      </c>
      <c r="BJ14" s="72" t="s">
        <v>669</v>
      </c>
      <c r="BK14" s="120" t="s">
        <v>1074</v>
      </c>
      <c r="BL14" s="72" t="s">
        <v>669</v>
      </c>
      <c r="BM14" s="120" t="s">
        <v>1074</v>
      </c>
      <c r="BN14" s="72" t="s">
        <v>669</v>
      </c>
      <c r="BO14" s="120" t="s">
        <v>1074</v>
      </c>
      <c r="BP14" s="72" t="s">
        <v>669</v>
      </c>
      <c r="BQ14" s="120" t="s">
        <v>1074</v>
      </c>
      <c r="BR14" s="72" t="s">
        <v>669</v>
      </c>
      <c r="BS14" s="120" t="s">
        <v>1074</v>
      </c>
      <c r="BT14" s="72" t="s">
        <v>669</v>
      </c>
      <c r="BU14" s="120" t="s">
        <v>1074</v>
      </c>
      <c r="BV14" s="72" t="s">
        <v>669</v>
      </c>
      <c r="BW14" s="120" t="s">
        <v>1074</v>
      </c>
      <c r="BX14" s="72" t="s">
        <v>669</v>
      </c>
      <c r="BY14" s="120" t="s">
        <v>1074</v>
      </c>
      <c r="BZ14" s="72" t="s">
        <v>669</v>
      </c>
    </row>
    <row r="15" spans="1:80" s="94" customFormat="1" ht="20.100000000000001" customHeight="1" x14ac:dyDescent="0.2">
      <c r="A15" s="36" t="s">
        <v>972</v>
      </c>
      <c r="B15" s="221">
        <v>41395</v>
      </c>
      <c r="C15" s="72" t="s">
        <v>1071</v>
      </c>
      <c r="D15" s="72" t="s">
        <v>669</v>
      </c>
      <c r="E15" s="72" t="s">
        <v>1072</v>
      </c>
      <c r="F15" s="72" t="s">
        <v>669</v>
      </c>
      <c r="G15" s="120" t="s">
        <v>1073</v>
      </c>
      <c r="H15" s="72" t="s">
        <v>669</v>
      </c>
      <c r="I15" s="120" t="s">
        <v>1074</v>
      </c>
      <c r="J15" s="72" t="s">
        <v>669</v>
      </c>
      <c r="K15" s="120" t="s">
        <v>1073</v>
      </c>
      <c r="L15" s="72" t="s">
        <v>669</v>
      </c>
      <c r="M15" s="72" t="s">
        <v>1072</v>
      </c>
      <c r="N15" s="72" t="s">
        <v>669</v>
      </c>
      <c r="O15" s="120" t="s">
        <v>1074</v>
      </c>
      <c r="P15" s="72" t="s">
        <v>669</v>
      </c>
      <c r="Q15" s="120" t="s">
        <v>1074</v>
      </c>
      <c r="R15" s="72" t="s">
        <v>669</v>
      </c>
      <c r="S15" s="120" t="s">
        <v>1074</v>
      </c>
      <c r="T15" s="72" t="s">
        <v>669</v>
      </c>
      <c r="U15" s="120" t="s">
        <v>1074</v>
      </c>
      <c r="V15" s="72" t="s">
        <v>669</v>
      </c>
      <c r="W15" s="120" t="s">
        <v>1074</v>
      </c>
      <c r="X15" s="72" t="s">
        <v>669</v>
      </c>
      <c r="Y15" s="120" t="s">
        <v>1074</v>
      </c>
      <c r="Z15" s="72" t="s">
        <v>669</v>
      </c>
      <c r="AA15" s="120" t="s">
        <v>1074</v>
      </c>
      <c r="AB15" s="72" t="s">
        <v>669</v>
      </c>
      <c r="AC15" s="120" t="s">
        <v>1074</v>
      </c>
      <c r="AD15" s="72" t="s">
        <v>669</v>
      </c>
      <c r="AE15" s="120" t="s">
        <v>1074</v>
      </c>
      <c r="AF15" s="72" t="s">
        <v>669</v>
      </c>
      <c r="AG15" s="120" t="s">
        <v>1074</v>
      </c>
      <c r="AH15" s="72" t="s">
        <v>669</v>
      </c>
      <c r="AI15" s="120" t="s">
        <v>1074</v>
      </c>
      <c r="AJ15" s="72" t="s">
        <v>669</v>
      </c>
      <c r="AK15" s="120" t="s">
        <v>1074</v>
      </c>
      <c r="AL15" s="72" t="s">
        <v>669</v>
      </c>
      <c r="AM15" s="120" t="s">
        <v>1074</v>
      </c>
      <c r="AN15" s="72" t="s">
        <v>669</v>
      </c>
      <c r="AO15" s="120" t="s">
        <v>1074</v>
      </c>
      <c r="AP15" s="72" t="s">
        <v>669</v>
      </c>
      <c r="AQ15" s="120" t="s">
        <v>1074</v>
      </c>
      <c r="AR15" s="72" t="s">
        <v>669</v>
      </c>
      <c r="AS15" s="120" t="s">
        <v>1074</v>
      </c>
      <c r="AT15" s="72" t="s">
        <v>669</v>
      </c>
      <c r="AU15" s="120" t="s">
        <v>1074</v>
      </c>
      <c r="AV15" s="72" t="s">
        <v>669</v>
      </c>
      <c r="AW15" s="120" t="s">
        <v>1074</v>
      </c>
      <c r="AX15" s="72" t="s">
        <v>669</v>
      </c>
      <c r="AY15" s="120" t="s">
        <v>1074</v>
      </c>
      <c r="AZ15" s="72" t="s">
        <v>669</v>
      </c>
      <c r="BA15" s="120" t="s">
        <v>1074</v>
      </c>
      <c r="BB15" s="72" t="s">
        <v>669</v>
      </c>
      <c r="BC15" s="120" t="s">
        <v>1074</v>
      </c>
      <c r="BD15" s="72" t="s">
        <v>669</v>
      </c>
      <c r="BE15" s="120" t="s">
        <v>1074</v>
      </c>
      <c r="BF15" s="72" t="s">
        <v>669</v>
      </c>
      <c r="BG15" s="120" t="s">
        <v>1073</v>
      </c>
      <c r="BH15" s="72" t="s">
        <v>669</v>
      </c>
      <c r="BI15" s="120" t="s">
        <v>1074</v>
      </c>
      <c r="BJ15" s="72" t="s">
        <v>669</v>
      </c>
      <c r="BK15" s="120" t="s">
        <v>1074</v>
      </c>
      <c r="BL15" s="72" t="s">
        <v>669</v>
      </c>
      <c r="BM15" s="120" t="s">
        <v>1074</v>
      </c>
      <c r="BN15" s="72" t="s">
        <v>669</v>
      </c>
      <c r="BO15" s="120" t="s">
        <v>1074</v>
      </c>
      <c r="BP15" s="72" t="s">
        <v>669</v>
      </c>
      <c r="BQ15" s="120" t="s">
        <v>1074</v>
      </c>
      <c r="BR15" s="72" t="s">
        <v>669</v>
      </c>
      <c r="BS15" s="120" t="s">
        <v>1074</v>
      </c>
      <c r="BT15" s="72" t="s">
        <v>669</v>
      </c>
      <c r="BU15" s="120" t="s">
        <v>1074</v>
      </c>
      <c r="BV15" s="72" t="s">
        <v>669</v>
      </c>
      <c r="BW15" s="120" t="s">
        <v>1074</v>
      </c>
      <c r="BX15" s="72" t="s">
        <v>669</v>
      </c>
      <c r="BY15" s="120" t="s">
        <v>1074</v>
      </c>
      <c r="BZ15" s="72" t="s">
        <v>669</v>
      </c>
    </row>
    <row r="16" spans="1:80" s="94" customFormat="1" ht="20.100000000000001" customHeight="1" x14ac:dyDescent="0.2">
      <c r="A16" s="36" t="s">
        <v>973</v>
      </c>
      <c r="B16" s="221">
        <v>41395</v>
      </c>
      <c r="C16" s="72" t="s">
        <v>1071</v>
      </c>
      <c r="D16" s="72" t="s">
        <v>669</v>
      </c>
      <c r="E16" s="72" t="s">
        <v>1072</v>
      </c>
      <c r="F16" s="72" t="s">
        <v>669</v>
      </c>
      <c r="G16" s="120" t="s">
        <v>1073</v>
      </c>
      <c r="H16" s="72" t="s">
        <v>669</v>
      </c>
      <c r="I16" s="120" t="s">
        <v>1074</v>
      </c>
      <c r="J16" s="72" t="s">
        <v>669</v>
      </c>
      <c r="K16" s="160">
        <v>0.16</v>
      </c>
      <c r="L16" s="72" t="s">
        <v>871</v>
      </c>
      <c r="M16" s="72" t="s">
        <v>1072</v>
      </c>
      <c r="N16" s="72" t="s">
        <v>669</v>
      </c>
      <c r="O16" s="120" t="s">
        <v>1074</v>
      </c>
      <c r="P16" s="72" t="s">
        <v>669</v>
      </c>
      <c r="Q16" s="120" t="s">
        <v>1074</v>
      </c>
      <c r="R16" s="72" t="s">
        <v>669</v>
      </c>
      <c r="S16" s="120" t="s">
        <v>1074</v>
      </c>
      <c r="T16" s="72" t="s">
        <v>669</v>
      </c>
      <c r="U16" s="120" t="s">
        <v>1074</v>
      </c>
      <c r="V16" s="72" t="s">
        <v>669</v>
      </c>
      <c r="W16" s="120" t="s">
        <v>1074</v>
      </c>
      <c r="X16" s="72" t="s">
        <v>669</v>
      </c>
      <c r="Y16" s="120" t="s">
        <v>1074</v>
      </c>
      <c r="Z16" s="72" t="s">
        <v>669</v>
      </c>
      <c r="AA16" s="160">
        <v>0.45</v>
      </c>
      <c r="AB16" s="72" t="s">
        <v>871</v>
      </c>
      <c r="AC16" s="120" t="s">
        <v>1074</v>
      </c>
      <c r="AD16" s="72" t="s">
        <v>669</v>
      </c>
      <c r="AE16" s="120" t="s">
        <v>1074</v>
      </c>
      <c r="AF16" s="72" t="s">
        <v>669</v>
      </c>
      <c r="AG16" s="120" t="s">
        <v>1074</v>
      </c>
      <c r="AH16" s="72" t="s">
        <v>669</v>
      </c>
      <c r="AI16" s="120" t="s">
        <v>1074</v>
      </c>
      <c r="AJ16" s="72" t="s">
        <v>669</v>
      </c>
      <c r="AK16" s="160">
        <v>0.66</v>
      </c>
      <c r="AL16" s="72"/>
      <c r="AM16" s="120" t="s">
        <v>1074</v>
      </c>
      <c r="AN16" s="72" t="s">
        <v>669</v>
      </c>
      <c r="AO16" s="120" t="s">
        <v>1074</v>
      </c>
      <c r="AP16" s="72" t="s">
        <v>669</v>
      </c>
      <c r="AQ16" s="120" t="s">
        <v>1074</v>
      </c>
      <c r="AR16" s="72" t="s">
        <v>669</v>
      </c>
      <c r="AS16" s="120" t="s">
        <v>1074</v>
      </c>
      <c r="AT16" s="72" t="s">
        <v>669</v>
      </c>
      <c r="AU16" s="120" t="s">
        <v>1074</v>
      </c>
      <c r="AV16" s="72" t="s">
        <v>669</v>
      </c>
      <c r="AW16" s="120" t="s">
        <v>1074</v>
      </c>
      <c r="AX16" s="72" t="s">
        <v>669</v>
      </c>
      <c r="AY16" s="120" t="s">
        <v>1074</v>
      </c>
      <c r="AZ16" s="72" t="s">
        <v>669</v>
      </c>
      <c r="BA16" s="120" t="s">
        <v>1074</v>
      </c>
      <c r="BB16" s="72" t="s">
        <v>669</v>
      </c>
      <c r="BC16" s="120" t="s">
        <v>1074</v>
      </c>
      <c r="BD16" s="72" t="s">
        <v>669</v>
      </c>
      <c r="BE16" s="120" t="s">
        <v>1074</v>
      </c>
      <c r="BF16" s="72" t="s">
        <v>669</v>
      </c>
      <c r="BG16" s="120" t="s">
        <v>1073</v>
      </c>
      <c r="BH16" s="72" t="s">
        <v>669</v>
      </c>
      <c r="BI16" s="120" t="s">
        <v>1074</v>
      </c>
      <c r="BJ16" s="72" t="s">
        <v>669</v>
      </c>
      <c r="BK16" s="120" t="s">
        <v>1074</v>
      </c>
      <c r="BL16" s="72" t="s">
        <v>669</v>
      </c>
      <c r="BM16" s="120" t="s">
        <v>1074</v>
      </c>
      <c r="BN16" s="72" t="s">
        <v>669</v>
      </c>
      <c r="BO16" s="120" t="s">
        <v>1074</v>
      </c>
      <c r="BP16" s="72" t="s">
        <v>669</v>
      </c>
      <c r="BQ16" s="120" t="s">
        <v>1074</v>
      </c>
      <c r="BR16" s="72" t="s">
        <v>669</v>
      </c>
      <c r="BS16" s="120" t="s">
        <v>1074</v>
      </c>
      <c r="BT16" s="72" t="s">
        <v>669</v>
      </c>
      <c r="BU16" s="120" t="s">
        <v>1074</v>
      </c>
      <c r="BV16" s="72" t="s">
        <v>669</v>
      </c>
      <c r="BW16" s="120" t="s">
        <v>1074</v>
      </c>
      <c r="BX16" s="72" t="s">
        <v>669</v>
      </c>
      <c r="BY16" s="120" t="s">
        <v>1074</v>
      </c>
      <c r="BZ16" s="72" t="s">
        <v>669</v>
      </c>
    </row>
    <row r="17" spans="1:80" s="94" customFormat="1" ht="20.100000000000001" customHeight="1" x14ac:dyDescent="0.2">
      <c r="A17" s="36" t="s">
        <v>974</v>
      </c>
      <c r="B17" s="221">
        <v>41395</v>
      </c>
      <c r="C17" s="72" t="s">
        <v>1071</v>
      </c>
      <c r="D17" s="72" t="s">
        <v>669</v>
      </c>
      <c r="E17" s="72" t="s">
        <v>1072</v>
      </c>
      <c r="F17" s="72" t="s">
        <v>669</v>
      </c>
      <c r="G17" s="120" t="s">
        <v>1073</v>
      </c>
      <c r="H17" s="72" t="s">
        <v>669</v>
      </c>
      <c r="I17" s="120" t="s">
        <v>1074</v>
      </c>
      <c r="J17" s="72" t="s">
        <v>669</v>
      </c>
      <c r="K17" s="120" t="s">
        <v>1073</v>
      </c>
      <c r="L17" s="72" t="s">
        <v>669</v>
      </c>
      <c r="M17" s="72" t="s">
        <v>1072</v>
      </c>
      <c r="N17" s="72" t="s">
        <v>669</v>
      </c>
      <c r="O17" s="120" t="s">
        <v>1074</v>
      </c>
      <c r="P17" s="72" t="s">
        <v>669</v>
      </c>
      <c r="Q17" s="120" t="s">
        <v>1074</v>
      </c>
      <c r="R17" s="72" t="s">
        <v>669</v>
      </c>
      <c r="S17" s="120" t="s">
        <v>1074</v>
      </c>
      <c r="T17" s="72" t="s">
        <v>669</v>
      </c>
      <c r="U17" s="120" t="s">
        <v>1074</v>
      </c>
      <c r="V17" s="72" t="s">
        <v>669</v>
      </c>
      <c r="W17" s="120" t="s">
        <v>1074</v>
      </c>
      <c r="X17" s="72" t="s">
        <v>669</v>
      </c>
      <c r="Y17" s="120" t="s">
        <v>1074</v>
      </c>
      <c r="Z17" s="72" t="s">
        <v>669</v>
      </c>
      <c r="AA17" s="120" t="s">
        <v>1074</v>
      </c>
      <c r="AB17" s="72" t="s">
        <v>669</v>
      </c>
      <c r="AC17" s="120" t="s">
        <v>1074</v>
      </c>
      <c r="AD17" s="72" t="s">
        <v>669</v>
      </c>
      <c r="AE17" s="120" t="s">
        <v>1074</v>
      </c>
      <c r="AF17" s="72" t="s">
        <v>669</v>
      </c>
      <c r="AG17" s="120" t="s">
        <v>1074</v>
      </c>
      <c r="AH17" s="72" t="s">
        <v>669</v>
      </c>
      <c r="AI17" s="120" t="s">
        <v>1074</v>
      </c>
      <c r="AJ17" s="72" t="s">
        <v>669</v>
      </c>
      <c r="AK17" s="120" t="s">
        <v>1074</v>
      </c>
      <c r="AL17" s="72" t="s">
        <v>669</v>
      </c>
      <c r="AM17" s="120" t="s">
        <v>1074</v>
      </c>
      <c r="AN17" s="72" t="s">
        <v>669</v>
      </c>
      <c r="AO17" s="120" t="s">
        <v>1074</v>
      </c>
      <c r="AP17" s="72" t="s">
        <v>669</v>
      </c>
      <c r="AQ17" s="120" t="s">
        <v>1074</v>
      </c>
      <c r="AR17" s="72" t="s">
        <v>669</v>
      </c>
      <c r="AS17" s="120" t="s">
        <v>1074</v>
      </c>
      <c r="AT17" s="72" t="s">
        <v>669</v>
      </c>
      <c r="AU17" s="120" t="s">
        <v>1074</v>
      </c>
      <c r="AV17" s="72" t="s">
        <v>669</v>
      </c>
      <c r="AW17" s="120" t="s">
        <v>1074</v>
      </c>
      <c r="AX17" s="72" t="s">
        <v>669</v>
      </c>
      <c r="AY17" s="120" t="s">
        <v>1074</v>
      </c>
      <c r="AZ17" s="72" t="s">
        <v>669</v>
      </c>
      <c r="BA17" s="120" t="s">
        <v>1074</v>
      </c>
      <c r="BB17" s="72" t="s">
        <v>669</v>
      </c>
      <c r="BC17" s="120" t="s">
        <v>1074</v>
      </c>
      <c r="BD17" s="72" t="s">
        <v>669</v>
      </c>
      <c r="BE17" s="120" t="s">
        <v>1074</v>
      </c>
      <c r="BF17" s="72" t="s">
        <v>669</v>
      </c>
      <c r="BG17" s="120" t="s">
        <v>1073</v>
      </c>
      <c r="BH17" s="72" t="s">
        <v>669</v>
      </c>
      <c r="BI17" s="120" t="s">
        <v>1074</v>
      </c>
      <c r="BJ17" s="72" t="s">
        <v>669</v>
      </c>
      <c r="BK17" s="120" t="s">
        <v>1074</v>
      </c>
      <c r="BL17" s="72" t="s">
        <v>669</v>
      </c>
      <c r="BM17" s="120" t="s">
        <v>1074</v>
      </c>
      <c r="BN17" s="72" t="s">
        <v>669</v>
      </c>
      <c r="BO17" s="120" t="s">
        <v>1074</v>
      </c>
      <c r="BP17" s="72" t="s">
        <v>669</v>
      </c>
      <c r="BQ17" s="120" t="s">
        <v>1074</v>
      </c>
      <c r="BR17" s="72" t="s">
        <v>669</v>
      </c>
      <c r="BS17" s="120" t="s">
        <v>1074</v>
      </c>
      <c r="BT17" s="72" t="s">
        <v>669</v>
      </c>
      <c r="BU17" s="120" t="s">
        <v>1074</v>
      </c>
      <c r="BV17" s="72" t="s">
        <v>669</v>
      </c>
      <c r="BW17" s="120" t="s">
        <v>1074</v>
      </c>
      <c r="BX17" s="72" t="s">
        <v>669</v>
      </c>
      <c r="BY17" s="120" t="s">
        <v>1074</v>
      </c>
      <c r="BZ17" s="72" t="s">
        <v>669</v>
      </c>
      <c r="CA17" s="222"/>
      <c r="CB17" s="222"/>
    </row>
    <row r="18" spans="1:80" s="94" customFormat="1" ht="20.100000000000001" customHeight="1" x14ac:dyDescent="0.2">
      <c r="A18" s="36" t="s">
        <v>975</v>
      </c>
      <c r="B18" s="221">
        <v>41395</v>
      </c>
      <c r="C18" s="72" t="s">
        <v>1071</v>
      </c>
      <c r="D18" s="72" t="s">
        <v>669</v>
      </c>
      <c r="E18" s="72" t="s">
        <v>1072</v>
      </c>
      <c r="F18" s="72" t="s">
        <v>669</v>
      </c>
      <c r="G18" s="120" t="s">
        <v>1073</v>
      </c>
      <c r="H18" s="72" t="s">
        <v>669</v>
      </c>
      <c r="I18" s="120" t="s">
        <v>1074</v>
      </c>
      <c r="J18" s="72" t="s">
        <v>669</v>
      </c>
      <c r="K18" s="120" t="s">
        <v>1073</v>
      </c>
      <c r="L18" s="72" t="s">
        <v>669</v>
      </c>
      <c r="M18" s="72" t="s">
        <v>1072</v>
      </c>
      <c r="N18" s="72" t="s">
        <v>669</v>
      </c>
      <c r="O18" s="120" t="s">
        <v>1074</v>
      </c>
      <c r="P18" s="72" t="s">
        <v>669</v>
      </c>
      <c r="Q18" s="120" t="s">
        <v>1074</v>
      </c>
      <c r="R18" s="72" t="s">
        <v>669</v>
      </c>
      <c r="S18" s="120" t="s">
        <v>1074</v>
      </c>
      <c r="T18" s="72" t="s">
        <v>669</v>
      </c>
      <c r="U18" s="120" t="s">
        <v>1074</v>
      </c>
      <c r="V18" s="72" t="s">
        <v>669</v>
      </c>
      <c r="W18" s="120" t="s">
        <v>1074</v>
      </c>
      <c r="X18" s="72" t="s">
        <v>669</v>
      </c>
      <c r="Y18" s="120" t="s">
        <v>1074</v>
      </c>
      <c r="Z18" s="72" t="s">
        <v>669</v>
      </c>
      <c r="AA18" s="120" t="s">
        <v>1074</v>
      </c>
      <c r="AB18" s="72" t="s">
        <v>669</v>
      </c>
      <c r="AC18" s="120" t="s">
        <v>1074</v>
      </c>
      <c r="AD18" s="72" t="s">
        <v>669</v>
      </c>
      <c r="AE18" s="120" t="s">
        <v>1074</v>
      </c>
      <c r="AF18" s="72" t="s">
        <v>669</v>
      </c>
      <c r="AG18" s="120" t="s">
        <v>1074</v>
      </c>
      <c r="AH18" s="72" t="s">
        <v>669</v>
      </c>
      <c r="AI18" s="120" t="s">
        <v>1074</v>
      </c>
      <c r="AJ18" s="72" t="s">
        <v>669</v>
      </c>
      <c r="AK18" s="120" t="s">
        <v>1074</v>
      </c>
      <c r="AL18" s="72" t="s">
        <v>669</v>
      </c>
      <c r="AM18" s="120" t="s">
        <v>1074</v>
      </c>
      <c r="AN18" s="72" t="s">
        <v>669</v>
      </c>
      <c r="AO18" s="120" t="s">
        <v>1074</v>
      </c>
      <c r="AP18" s="72" t="s">
        <v>669</v>
      </c>
      <c r="AQ18" s="120" t="s">
        <v>1074</v>
      </c>
      <c r="AR18" s="72" t="s">
        <v>669</v>
      </c>
      <c r="AS18" s="120" t="s">
        <v>1074</v>
      </c>
      <c r="AT18" s="72" t="s">
        <v>669</v>
      </c>
      <c r="AU18" s="120" t="s">
        <v>1074</v>
      </c>
      <c r="AV18" s="72" t="s">
        <v>669</v>
      </c>
      <c r="AW18" s="160">
        <v>0.5</v>
      </c>
      <c r="AX18" s="72" t="s">
        <v>871</v>
      </c>
      <c r="AY18" s="120" t="s">
        <v>1074</v>
      </c>
      <c r="AZ18" s="72" t="s">
        <v>669</v>
      </c>
      <c r="BA18" s="120" t="s">
        <v>1074</v>
      </c>
      <c r="BB18" s="72" t="s">
        <v>669</v>
      </c>
      <c r="BC18" s="120" t="s">
        <v>1074</v>
      </c>
      <c r="BD18" s="72" t="s">
        <v>669</v>
      </c>
      <c r="BE18" s="120" t="s">
        <v>1074</v>
      </c>
      <c r="BF18" s="72" t="s">
        <v>669</v>
      </c>
      <c r="BG18" s="120" t="s">
        <v>1073</v>
      </c>
      <c r="BH18" s="72" t="s">
        <v>669</v>
      </c>
      <c r="BI18" s="120" t="s">
        <v>1074</v>
      </c>
      <c r="BJ18" s="72" t="s">
        <v>669</v>
      </c>
      <c r="BK18" s="120" t="s">
        <v>1074</v>
      </c>
      <c r="BL18" s="72" t="s">
        <v>669</v>
      </c>
      <c r="BM18" s="120" t="s">
        <v>1074</v>
      </c>
      <c r="BN18" s="72" t="s">
        <v>669</v>
      </c>
      <c r="BO18" s="120" t="s">
        <v>1074</v>
      </c>
      <c r="BP18" s="72" t="s">
        <v>669</v>
      </c>
      <c r="BQ18" s="120" t="s">
        <v>1074</v>
      </c>
      <c r="BR18" s="72" t="s">
        <v>669</v>
      </c>
      <c r="BS18" s="120" t="s">
        <v>1074</v>
      </c>
      <c r="BT18" s="72" t="s">
        <v>669</v>
      </c>
      <c r="BU18" s="120" t="s">
        <v>1074</v>
      </c>
      <c r="BV18" s="72" t="s">
        <v>669</v>
      </c>
      <c r="BW18" s="120" t="s">
        <v>1074</v>
      </c>
      <c r="BX18" s="72" t="s">
        <v>669</v>
      </c>
      <c r="BY18" s="120" t="s">
        <v>1074</v>
      </c>
      <c r="BZ18" s="72" t="s">
        <v>669</v>
      </c>
    </row>
    <row r="19" spans="1:80" s="94" customFormat="1" ht="20.100000000000001" customHeight="1" x14ac:dyDescent="0.2">
      <c r="A19" s="36" t="s">
        <v>976</v>
      </c>
      <c r="B19" s="221">
        <v>41393</v>
      </c>
      <c r="C19" s="72" t="s">
        <v>1071</v>
      </c>
      <c r="D19" s="72" t="s">
        <v>669</v>
      </c>
      <c r="E19" s="72" t="s">
        <v>1072</v>
      </c>
      <c r="F19" s="72" t="s">
        <v>669</v>
      </c>
      <c r="G19" s="120" t="s">
        <v>1073</v>
      </c>
      <c r="H19" s="72" t="s">
        <v>669</v>
      </c>
      <c r="I19" s="120" t="s">
        <v>1074</v>
      </c>
      <c r="J19" s="72" t="s">
        <v>669</v>
      </c>
      <c r="K19" s="120" t="s">
        <v>1073</v>
      </c>
      <c r="L19" s="72" t="s">
        <v>669</v>
      </c>
      <c r="M19" s="72">
        <v>12</v>
      </c>
      <c r="N19" s="72"/>
      <c r="O19" s="120" t="s">
        <v>1074</v>
      </c>
      <c r="P19" s="72" t="s">
        <v>669</v>
      </c>
      <c r="Q19" s="120" t="s">
        <v>1074</v>
      </c>
      <c r="R19" s="72" t="s">
        <v>669</v>
      </c>
      <c r="S19" s="120" t="s">
        <v>1074</v>
      </c>
      <c r="T19" s="72" t="s">
        <v>669</v>
      </c>
      <c r="U19" s="120" t="s">
        <v>1074</v>
      </c>
      <c r="V19" s="72" t="s">
        <v>669</v>
      </c>
      <c r="W19" s="120" t="s">
        <v>1074</v>
      </c>
      <c r="X19" s="72" t="s">
        <v>669</v>
      </c>
      <c r="Y19" s="120" t="s">
        <v>1074</v>
      </c>
      <c r="Z19" s="72" t="s">
        <v>669</v>
      </c>
      <c r="AA19" s="160">
        <v>0.22</v>
      </c>
      <c r="AB19" s="72" t="s">
        <v>871</v>
      </c>
      <c r="AC19" s="120" t="s">
        <v>1074</v>
      </c>
      <c r="AD19" s="72" t="s">
        <v>669</v>
      </c>
      <c r="AE19" s="120" t="s">
        <v>1074</v>
      </c>
      <c r="AF19" s="72" t="s">
        <v>669</v>
      </c>
      <c r="AG19" s="120" t="s">
        <v>1074</v>
      </c>
      <c r="AH19" s="72" t="s">
        <v>669</v>
      </c>
      <c r="AI19" s="120" t="s">
        <v>1074</v>
      </c>
      <c r="AJ19" s="72" t="s">
        <v>669</v>
      </c>
      <c r="AK19" s="160">
        <v>0.22</v>
      </c>
      <c r="AL19" s="72" t="s">
        <v>871</v>
      </c>
      <c r="AM19" s="120" t="s">
        <v>1074</v>
      </c>
      <c r="AN19" s="72" t="s">
        <v>669</v>
      </c>
      <c r="AO19" s="120" t="s">
        <v>1074</v>
      </c>
      <c r="AP19" s="72" t="s">
        <v>669</v>
      </c>
      <c r="AQ19" s="120" t="s">
        <v>1074</v>
      </c>
      <c r="AR19" s="72" t="s">
        <v>669</v>
      </c>
      <c r="AS19" s="120" t="s">
        <v>1074</v>
      </c>
      <c r="AT19" s="72" t="s">
        <v>669</v>
      </c>
      <c r="AU19" s="120" t="s">
        <v>1074</v>
      </c>
      <c r="AV19" s="72" t="s">
        <v>669</v>
      </c>
      <c r="AW19" s="120" t="s">
        <v>1074</v>
      </c>
      <c r="AX19" s="72" t="s">
        <v>669</v>
      </c>
      <c r="AY19" s="120" t="s">
        <v>1074</v>
      </c>
      <c r="AZ19" s="72" t="s">
        <v>669</v>
      </c>
      <c r="BA19" s="120" t="s">
        <v>1074</v>
      </c>
      <c r="BB19" s="72" t="s">
        <v>669</v>
      </c>
      <c r="BC19" s="120" t="s">
        <v>1074</v>
      </c>
      <c r="BD19" s="72" t="s">
        <v>669</v>
      </c>
      <c r="BE19" s="120" t="s">
        <v>1074</v>
      </c>
      <c r="BF19" s="72" t="s">
        <v>669</v>
      </c>
      <c r="BG19" s="120" t="s">
        <v>1073</v>
      </c>
      <c r="BH19" s="72" t="s">
        <v>669</v>
      </c>
      <c r="BI19" s="120" t="s">
        <v>1074</v>
      </c>
      <c r="BJ19" s="72" t="s">
        <v>669</v>
      </c>
      <c r="BK19" s="120" t="s">
        <v>1074</v>
      </c>
      <c r="BL19" s="72" t="s">
        <v>669</v>
      </c>
      <c r="BM19" s="120" t="s">
        <v>1074</v>
      </c>
      <c r="BN19" s="72" t="s">
        <v>669</v>
      </c>
      <c r="BO19" s="120" t="s">
        <v>1074</v>
      </c>
      <c r="BP19" s="72" t="s">
        <v>669</v>
      </c>
      <c r="BQ19" s="120" t="s">
        <v>1074</v>
      </c>
      <c r="BR19" s="72" t="s">
        <v>669</v>
      </c>
      <c r="BS19" s="120" t="s">
        <v>1074</v>
      </c>
      <c r="BT19" s="72" t="s">
        <v>669</v>
      </c>
      <c r="BU19" s="120" t="s">
        <v>1074</v>
      </c>
      <c r="BV19" s="72" t="s">
        <v>669</v>
      </c>
      <c r="BW19" s="120" t="s">
        <v>1074</v>
      </c>
      <c r="BX19" s="72" t="s">
        <v>669</v>
      </c>
      <c r="BY19" s="120" t="s">
        <v>1074</v>
      </c>
      <c r="BZ19" s="72" t="s">
        <v>669</v>
      </c>
    </row>
    <row r="20" spans="1:80" s="94" customFormat="1" ht="20.100000000000001" customHeight="1" x14ac:dyDescent="0.2">
      <c r="A20" s="36" t="s">
        <v>977</v>
      </c>
      <c r="B20" s="221">
        <v>41394</v>
      </c>
      <c r="C20" s="72" t="s">
        <v>1071</v>
      </c>
      <c r="D20" s="72" t="s">
        <v>669</v>
      </c>
      <c r="E20" s="72" t="s">
        <v>1072</v>
      </c>
      <c r="F20" s="72" t="s">
        <v>669</v>
      </c>
      <c r="G20" s="120" t="s">
        <v>1073</v>
      </c>
      <c r="H20" s="72" t="s">
        <v>669</v>
      </c>
      <c r="I20" s="120" t="s">
        <v>1074</v>
      </c>
      <c r="J20" s="72" t="s">
        <v>669</v>
      </c>
      <c r="K20" s="120" t="s">
        <v>1073</v>
      </c>
      <c r="L20" s="72" t="s">
        <v>669</v>
      </c>
      <c r="M20" s="72" t="s">
        <v>1072</v>
      </c>
      <c r="N20" s="72" t="s">
        <v>669</v>
      </c>
      <c r="O20" s="120" t="s">
        <v>1074</v>
      </c>
      <c r="P20" s="72" t="s">
        <v>669</v>
      </c>
      <c r="Q20" s="120" t="s">
        <v>1074</v>
      </c>
      <c r="R20" s="72" t="s">
        <v>669</v>
      </c>
      <c r="S20" s="120" t="s">
        <v>1074</v>
      </c>
      <c r="T20" s="72" t="s">
        <v>669</v>
      </c>
      <c r="U20" s="120" t="s">
        <v>1074</v>
      </c>
      <c r="V20" s="72" t="s">
        <v>669</v>
      </c>
      <c r="W20" s="120" t="s">
        <v>1074</v>
      </c>
      <c r="X20" s="72" t="s">
        <v>669</v>
      </c>
      <c r="Y20" s="120" t="s">
        <v>1074</v>
      </c>
      <c r="Z20" s="72" t="s">
        <v>669</v>
      </c>
      <c r="AA20" s="120" t="s">
        <v>1074</v>
      </c>
      <c r="AB20" s="72" t="s">
        <v>669</v>
      </c>
      <c r="AC20" s="120" t="s">
        <v>1074</v>
      </c>
      <c r="AD20" s="72" t="s">
        <v>669</v>
      </c>
      <c r="AE20" s="120" t="s">
        <v>1074</v>
      </c>
      <c r="AF20" s="72" t="s">
        <v>669</v>
      </c>
      <c r="AG20" s="120" t="s">
        <v>1074</v>
      </c>
      <c r="AH20" s="72" t="s">
        <v>669</v>
      </c>
      <c r="AI20" s="120" t="s">
        <v>1074</v>
      </c>
      <c r="AJ20" s="72" t="s">
        <v>669</v>
      </c>
      <c r="AK20" s="120" t="s">
        <v>1074</v>
      </c>
      <c r="AL20" s="72" t="s">
        <v>669</v>
      </c>
      <c r="AM20" s="120" t="s">
        <v>1074</v>
      </c>
      <c r="AN20" s="72" t="s">
        <v>669</v>
      </c>
      <c r="AO20" s="120" t="s">
        <v>1074</v>
      </c>
      <c r="AP20" s="72" t="s">
        <v>669</v>
      </c>
      <c r="AQ20" s="120" t="s">
        <v>1074</v>
      </c>
      <c r="AR20" s="72" t="s">
        <v>669</v>
      </c>
      <c r="AS20" s="120" t="s">
        <v>1074</v>
      </c>
      <c r="AT20" s="72" t="s">
        <v>669</v>
      </c>
      <c r="AU20" s="120" t="s">
        <v>1074</v>
      </c>
      <c r="AV20" s="72" t="s">
        <v>669</v>
      </c>
      <c r="AW20" s="120" t="s">
        <v>1074</v>
      </c>
      <c r="AX20" s="72" t="s">
        <v>669</v>
      </c>
      <c r="AY20" s="120" t="s">
        <v>1074</v>
      </c>
      <c r="AZ20" s="72" t="s">
        <v>669</v>
      </c>
      <c r="BA20" s="120" t="s">
        <v>1074</v>
      </c>
      <c r="BB20" s="72" t="s">
        <v>669</v>
      </c>
      <c r="BC20" s="120" t="s">
        <v>1074</v>
      </c>
      <c r="BD20" s="72" t="s">
        <v>669</v>
      </c>
      <c r="BE20" s="120" t="s">
        <v>1074</v>
      </c>
      <c r="BF20" s="72" t="s">
        <v>669</v>
      </c>
      <c r="BG20" s="120" t="s">
        <v>1073</v>
      </c>
      <c r="BH20" s="72" t="s">
        <v>669</v>
      </c>
      <c r="BI20" s="120" t="s">
        <v>1074</v>
      </c>
      <c r="BJ20" s="72" t="s">
        <v>669</v>
      </c>
      <c r="BK20" s="120" t="s">
        <v>1074</v>
      </c>
      <c r="BL20" s="72" t="s">
        <v>669</v>
      </c>
      <c r="BM20" s="120" t="s">
        <v>1074</v>
      </c>
      <c r="BN20" s="72" t="s">
        <v>669</v>
      </c>
      <c r="BO20" s="120" t="s">
        <v>1074</v>
      </c>
      <c r="BP20" s="72" t="s">
        <v>669</v>
      </c>
      <c r="BQ20" s="120" t="s">
        <v>1074</v>
      </c>
      <c r="BR20" s="72" t="s">
        <v>669</v>
      </c>
      <c r="BS20" s="120" t="s">
        <v>1074</v>
      </c>
      <c r="BT20" s="72" t="s">
        <v>669</v>
      </c>
      <c r="BU20" s="120" t="s">
        <v>1074</v>
      </c>
      <c r="BV20" s="72" t="s">
        <v>669</v>
      </c>
      <c r="BW20" s="120" t="s">
        <v>1074</v>
      </c>
      <c r="BX20" s="72" t="s">
        <v>669</v>
      </c>
      <c r="BY20" s="120" t="s">
        <v>1074</v>
      </c>
      <c r="BZ20" s="72" t="s">
        <v>669</v>
      </c>
      <c r="CA20" s="222"/>
      <c r="CB20" s="222"/>
    </row>
    <row r="21" spans="1:80" s="94" customFormat="1" ht="20.100000000000001" customHeight="1" x14ac:dyDescent="0.2">
      <c r="A21" s="36" t="s">
        <v>978</v>
      </c>
      <c r="B21" s="221">
        <v>41395</v>
      </c>
      <c r="C21" s="72" t="s">
        <v>1071</v>
      </c>
      <c r="D21" s="72" t="s">
        <v>669</v>
      </c>
      <c r="E21" s="72" t="s">
        <v>1072</v>
      </c>
      <c r="F21" s="72" t="s">
        <v>669</v>
      </c>
      <c r="G21" s="120" t="s">
        <v>1073</v>
      </c>
      <c r="H21" s="72" t="s">
        <v>669</v>
      </c>
      <c r="I21" s="120" t="s">
        <v>1074</v>
      </c>
      <c r="J21" s="72" t="s">
        <v>669</v>
      </c>
      <c r="K21" s="120" t="s">
        <v>1073</v>
      </c>
      <c r="L21" s="72" t="s">
        <v>669</v>
      </c>
      <c r="M21" s="72" t="s">
        <v>1072</v>
      </c>
      <c r="N21" s="72" t="s">
        <v>669</v>
      </c>
      <c r="O21" s="120" t="s">
        <v>1074</v>
      </c>
      <c r="P21" s="72" t="s">
        <v>669</v>
      </c>
      <c r="Q21" s="120" t="s">
        <v>1074</v>
      </c>
      <c r="R21" s="72" t="s">
        <v>669</v>
      </c>
      <c r="S21" s="120" t="s">
        <v>1074</v>
      </c>
      <c r="T21" s="72" t="s">
        <v>669</v>
      </c>
      <c r="U21" s="120" t="s">
        <v>1074</v>
      </c>
      <c r="V21" s="72" t="s">
        <v>669</v>
      </c>
      <c r="W21" s="120" t="s">
        <v>1074</v>
      </c>
      <c r="X21" s="72" t="s">
        <v>669</v>
      </c>
      <c r="Y21" s="120" t="s">
        <v>1074</v>
      </c>
      <c r="Z21" s="72" t="s">
        <v>669</v>
      </c>
      <c r="AA21" s="120" t="s">
        <v>1074</v>
      </c>
      <c r="AB21" s="72" t="s">
        <v>669</v>
      </c>
      <c r="AC21" s="120" t="s">
        <v>1074</v>
      </c>
      <c r="AD21" s="72" t="s">
        <v>669</v>
      </c>
      <c r="AE21" s="120" t="s">
        <v>1074</v>
      </c>
      <c r="AF21" s="72" t="s">
        <v>669</v>
      </c>
      <c r="AG21" s="120" t="s">
        <v>1074</v>
      </c>
      <c r="AH21" s="72" t="s">
        <v>669</v>
      </c>
      <c r="AI21" s="120" t="s">
        <v>1074</v>
      </c>
      <c r="AJ21" s="72" t="s">
        <v>669</v>
      </c>
      <c r="AK21" s="160">
        <v>0.16</v>
      </c>
      <c r="AL21" s="72" t="s">
        <v>871</v>
      </c>
      <c r="AM21" s="120" t="s">
        <v>1074</v>
      </c>
      <c r="AN21" s="72" t="s">
        <v>669</v>
      </c>
      <c r="AO21" s="120" t="s">
        <v>1074</v>
      </c>
      <c r="AP21" s="72" t="s">
        <v>669</v>
      </c>
      <c r="AQ21" s="120" t="s">
        <v>1074</v>
      </c>
      <c r="AR21" s="72" t="s">
        <v>669</v>
      </c>
      <c r="AS21" s="120" t="s">
        <v>1074</v>
      </c>
      <c r="AT21" s="72" t="s">
        <v>669</v>
      </c>
      <c r="AU21" s="120" t="s">
        <v>1074</v>
      </c>
      <c r="AV21" s="72" t="s">
        <v>669</v>
      </c>
      <c r="AW21" s="120" t="s">
        <v>1074</v>
      </c>
      <c r="AX21" s="72" t="s">
        <v>669</v>
      </c>
      <c r="AY21" s="120" t="s">
        <v>1074</v>
      </c>
      <c r="AZ21" s="72" t="s">
        <v>669</v>
      </c>
      <c r="BA21" s="120" t="s">
        <v>1074</v>
      </c>
      <c r="BB21" s="72" t="s">
        <v>669</v>
      </c>
      <c r="BC21" s="120" t="s">
        <v>1074</v>
      </c>
      <c r="BD21" s="72" t="s">
        <v>669</v>
      </c>
      <c r="BE21" s="120" t="s">
        <v>1074</v>
      </c>
      <c r="BF21" s="72" t="s">
        <v>669</v>
      </c>
      <c r="BG21" s="120" t="s">
        <v>1073</v>
      </c>
      <c r="BH21" s="72" t="s">
        <v>669</v>
      </c>
      <c r="BI21" s="120" t="s">
        <v>1074</v>
      </c>
      <c r="BJ21" s="72" t="s">
        <v>669</v>
      </c>
      <c r="BK21" s="120" t="s">
        <v>1074</v>
      </c>
      <c r="BL21" s="72" t="s">
        <v>669</v>
      </c>
      <c r="BM21" s="120" t="s">
        <v>1074</v>
      </c>
      <c r="BN21" s="72" t="s">
        <v>669</v>
      </c>
      <c r="BO21" s="120" t="s">
        <v>1074</v>
      </c>
      <c r="BP21" s="72" t="s">
        <v>669</v>
      </c>
      <c r="BQ21" s="120" t="s">
        <v>1074</v>
      </c>
      <c r="BR21" s="72" t="s">
        <v>669</v>
      </c>
      <c r="BS21" s="120" t="s">
        <v>1074</v>
      </c>
      <c r="BT21" s="72" t="s">
        <v>669</v>
      </c>
      <c r="BU21" s="120" t="s">
        <v>1074</v>
      </c>
      <c r="BV21" s="72" t="s">
        <v>669</v>
      </c>
      <c r="BW21" s="120" t="s">
        <v>1074</v>
      </c>
      <c r="BX21" s="72" t="s">
        <v>669</v>
      </c>
      <c r="BY21" s="120" t="s">
        <v>1074</v>
      </c>
      <c r="BZ21" s="72" t="s">
        <v>669</v>
      </c>
    </row>
    <row r="22" spans="1:80" s="94" customFormat="1" ht="20.100000000000001" customHeight="1" x14ac:dyDescent="0.2">
      <c r="A22" s="36" t="s">
        <v>979</v>
      </c>
      <c r="B22" s="221">
        <v>41393</v>
      </c>
      <c r="C22" s="72" t="s">
        <v>1071</v>
      </c>
      <c r="D22" s="72" t="s">
        <v>669</v>
      </c>
      <c r="E22" s="72" t="s">
        <v>1072</v>
      </c>
      <c r="F22" s="72" t="s">
        <v>669</v>
      </c>
      <c r="G22" s="72" t="s">
        <v>1073</v>
      </c>
      <c r="H22" s="72" t="s">
        <v>669</v>
      </c>
      <c r="I22" s="72" t="s">
        <v>1074</v>
      </c>
      <c r="J22" s="72" t="s">
        <v>669</v>
      </c>
      <c r="K22" s="72" t="s">
        <v>1073</v>
      </c>
      <c r="L22" s="72" t="s">
        <v>669</v>
      </c>
      <c r="M22" s="72">
        <v>6.9</v>
      </c>
      <c r="N22" s="72" t="s">
        <v>871</v>
      </c>
      <c r="O22" s="72" t="s">
        <v>1074</v>
      </c>
      <c r="P22" s="72" t="s">
        <v>669</v>
      </c>
      <c r="Q22" s="72" t="s">
        <v>1074</v>
      </c>
      <c r="R22" s="72" t="s">
        <v>669</v>
      </c>
      <c r="S22" s="72" t="s">
        <v>1074</v>
      </c>
      <c r="T22" s="72" t="s">
        <v>669</v>
      </c>
      <c r="U22" s="72" t="s">
        <v>1074</v>
      </c>
      <c r="V22" s="72" t="s">
        <v>669</v>
      </c>
      <c r="W22" s="72" t="s">
        <v>1074</v>
      </c>
      <c r="X22" s="72" t="s">
        <v>669</v>
      </c>
      <c r="Y22" s="72" t="s">
        <v>1074</v>
      </c>
      <c r="Z22" s="72" t="s">
        <v>669</v>
      </c>
      <c r="AA22" s="72" t="s">
        <v>1074</v>
      </c>
      <c r="AB22" s="72" t="s">
        <v>669</v>
      </c>
      <c r="AC22" s="72" t="s">
        <v>1074</v>
      </c>
      <c r="AD22" s="72" t="s">
        <v>669</v>
      </c>
      <c r="AE22" s="72" t="s">
        <v>1074</v>
      </c>
      <c r="AF22" s="72" t="s">
        <v>669</v>
      </c>
      <c r="AG22" s="72" t="s">
        <v>1074</v>
      </c>
      <c r="AH22" s="72" t="s">
        <v>669</v>
      </c>
      <c r="AI22" s="72" t="s">
        <v>1074</v>
      </c>
      <c r="AJ22" s="72" t="s">
        <v>669</v>
      </c>
      <c r="AK22" s="72" t="s">
        <v>1074</v>
      </c>
      <c r="AL22" s="72" t="s">
        <v>669</v>
      </c>
      <c r="AM22" s="72" t="s">
        <v>1074</v>
      </c>
      <c r="AN22" s="72" t="s">
        <v>669</v>
      </c>
      <c r="AO22" s="72" t="s">
        <v>1074</v>
      </c>
      <c r="AP22" s="72" t="s">
        <v>669</v>
      </c>
      <c r="AQ22" s="220">
        <v>0.25</v>
      </c>
      <c r="AR22" s="72" t="s">
        <v>871</v>
      </c>
      <c r="AS22" s="72" t="s">
        <v>1074</v>
      </c>
      <c r="AT22" s="72" t="s">
        <v>669</v>
      </c>
      <c r="AU22" s="72" t="s">
        <v>1074</v>
      </c>
      <c r="AV22" s="72" t="s">
        <v>669</v>
      </c>
      <c r="AW22" s="72" t="s">
        <v>1074</v>
      </c>
      <c r="AX22" s="72" t="s">
        <v>669</v>
      </c>
      <c r="AY22" s="72" t="s">
        <v>1074</v>
      </c>
      <c r="AZ22" s="72" t="s">
        <v>669</v>
      </c>
      <c r="BA22" s="72" t="s">
        <v>1074</v>
      </c>
      <c r="BB22" s="72" t="s">
        <v>669</v>
      </c>
      <c r="BC22" s="72" t="s">
        <v>1074</v>
      </c>
      <c r="BD22" s="72" t="s">
        <v>669</v>
      </c>
      <c r="BE22" s="72" t="s">
        <v>1074</v>
      </c>
      <c r="BF22" s="72" t="s">
        <v>669</v>
      </c>
      <c r="BG22" s="72" t="s">
        <v>1073</v>
      </c>
      <c r="BH22" s="72" t="s">
        <v>669</v>
      </c>
      <c r="BI22" s="72" t="s">
        <v>1074</v>
      </c>
      <c r="BJ22" s="72" t="s">
        <v>669</v>
      </c>
      <c r="BK22" s="72" t="s">
        <v>1074</v>
      </c>
      <c r="BL22" s="72" t="s">
        <v>669</v>
      </c>
      <c r="BM22" s="72" t="s">
        <v>1074</v>
      </c>
      <c r="BN22" s="72" t="s">
        <v>669</v>
      </c>
      <c r="BO22" s="72" t="s">
        <v>1074</v>
      </c>
      <c r="BP22" s="72" t="s">
        <v>669</v>
      </c>
      <c r="BQ22" s="72" t="s">
        <v>1074</v>
      </c>
      <c r="BR22" s="72" t="s">
        <v>669</v>
      </c>
      <c r="BS22" s="72" t="s">
        <v>1074</v>
      </c>
      <c r="BT22" s="72" t="s">
        <v>669</v>
      </c>
      <c r="BU22" s="72" t="s">
        <v>1074</v>
      </c>
      <c r="BV22" s="72" t="s">
        <v>669</v>
      </c>
      <c r="BW22" s="72" t="s">
        <v>1074</v>
      </c>
      <c r="BX22" s="72" t="s">
        <v>669</v>
      </c>
      <c r="BY22" s="72" t="s">
        <v>1074</v>
      </c>
      <c r="BZ22" s="72" t="s">
        <v>669</v>
      </c>
    </row>
    <row r="23" spans="1:80" s="94" customFormat="1" ht="20.100000000000001" customHeight="1" x14ac:dyDescent="0.2">
      <c r="A23" s="36" t="s">
        <v>980</v>
      </c>
      <c r="B23" s="221">
        <v>41393</v>
      </c>
      <c r="C23" s="72" t="s">
        <v>1071</v>
      </c>
      <c r="D23" s="72" t="s">
        <v>669</v>
      </c>
      <c r="E23" s="72" t="s">
        <v>1072</v>
      </c>
      <c r="F23" s="72" t="s">
        <v>669</v>
      </c>
      <c r="G23" s="72" t="s">
        <v>1073</v>
      </c>
      <c r="H23" s="72" t="s">
        <v>669</v>
      </c>
      <c r="I23" s="72" t="s">
        <v>1074</v>
      </c>
      <c r="J23" s="72" t="s">
        <v>669</v>
      </c>
      <c r="K23" s="72" t="s">
        <v>1073</v>
      </c>
      <c r="L23" s="72" t="s">
        <v>669</v>
      </c>
      <c r="M23" s="72" t="s">
        <v>1072</v>
      </c>
      <c r="N23" s="72" t="s">
        <v>669</v>
      </c>
      <c r="O23" s="72" t="s">
        <v>1074</v>
      </c>
      <c r="P23" s="72" t="s">
        <v>669</v>
      </c>
      <c r="Q23" s="72" t="s">
        <v>1074</v>
      </c>
      <c r="R23" s="72" t="s">
        <v>669</v>
      </c>
      <c r="S23" s="72" t="s">
        <v>1074</v>
      </c>
      <c r="T23" s="72" t="s">
        <v>669</v>
      </c>
      <c r="U23" s="72" t="s">
        <v>1074</v>
      </c>
      <c r="V23" s="72" t="s">
        <v>669</v>
      </c>
      <c r="W23" s="72" t="s">
        <v>1074</v>
      </c>
      <c r="X23" s="72" t="s">
        <v>669</v>
      </c>
      <c r="Y23" s="72" t="s">
        <v>1074</v>
      </c>
      <c r="Z23" s="72" t="s">
        <v>669</v>
      </c>
      <c r="AA23" s="72" t="s">
        <v>1074</v>
      </c>
      <c r="AB23" s="72" t="s">
        <v>669</v>
      </c>
      <c r="AC23" s="72" t="s">
        <v>1074</v>
      </c>
      <c r="AD23" s="72" t="s">
        <v>669</v>
      </c>
      <c r="AE23" s="72" t="s">
        <v>1074</v>
      </c>
      <c r="AF23" s="72" t="s">
        <v>669</v>
      </c>
      <c r="AG23" s="72" t="s">
        <v>1074</v>
      </c>
      <c r="AH23" s="72" t="s">
        <v>669</v>
      </c>
      <c r="AI23" s="72" t="s">
        <v>1074</v>
      </c>
      <c r="AJ23" s="72" t="s">
        <v>669</v>
      </c>
      <c r="AK23" s="72" t="s">
        <v>1074</v>
      </c>
      <c r="AL23" s="72" t="s">
        <v>669</v>
      </c>
      <c r="AM23" s="72" t="s">
        <v>1074</v>
      </c>
      <c r="AN23" s="72" t="s">
        <v>669</v>
      </c>
      <c r="AO23" s="72" t="s">
        <v>1074</v>
      </c>
      <c r="AP23" s="72" t="s">
        <v>669</v>
      </c>
      <c r="AQ23" s="220">
        <v>0.43</v>
      </c>
      <c r="AR23" s="72" t="s">
        <v>871</v>
      </c>
      <c r="AS23" s="72" t="s">
        <v>1074</v>
      </c>
      <c r="AT23" s="72" t="s">
        <v>669</v>
      </c>
      <c r="AU23" s="72" t="s">
        <v>1074</v>
      </c>
      <c r="AV23" s="72" t="s">
        <v>669</v>
      </c>
      <c r="AW23" s="72" t="s">
        <v>1074</v>
      </c>
      <c r="AX23" s="72" t="s">
        <v>669</v>
      </c>
      <c r="AY23" s="72" t="s">
        <v>1074</v>
      </c>
      <c r="AZ23" s="72" t="s">
        <v>669</v>
      </c>
      <c r="BA23" s="72" t="s">
        <v>1074</v>
      </c>
      <c r="BB23" s="72" t="s">
        <v>669</v>
      </c>
      <c r="BC23" s="72" t="s">
        <v>1074</v>
      </c>
      <c r="BD23" s="72" t="s">
        <v>669</v>
      </c>
      <c r="BE23" s="72" t="s">
        <v>1074</v>
      </c>
      <c r="BF23" s="72" t="s">
        <v>669</v>
      </c>
      <c r="BG23" s="72" t="s">
        <v>1073</v>
      </c>
      <c r="BH23" s="72" t="s">
        <v>669</v>
      </c>
      <c r="BI23" s="72" t="s">
        <v>1074</v>
      </c>
      <c r="BJ23" s="72" t="s">
        <v>669</v>
      </c>
      <c r="BK23" s="72" t="s">
        <v>1074</v>
      </c>
      <c r="BL23" s="72" t="s">
        <v>669</v>
      </c>
      <c r="BM23" s="72" t="s">
        <v>1074</v>
      </c>
      <c r="BN23" s="72" t="s">
        <v>669</v>
      </c>
      <c r="BO23" s="72" t="s">
        <v>1074</v>
      </c>
      <c r="BP23" s="72" t="s">
        <v>669</v>
      </c>
      <c r="BQ23" s="72" t="s">
        <v>1074</v>
      </c>
      <c r="BR23" s="72" t="s">
        <v>669</v>
      </c>
      <c r="BS23" s="72" t="s">
        <v>1074</v>
      </c>
      <c r="BT23" s="72" t="s">
        <v>669</v>
      </c>
      <c r="BU23" s="72" t="s">
        <v>1074</v>
      </c>
      <c r="BV23" s="72" t="s">
        <v>669</v>
      </c>
      <c r="BW23" s="72" t="s">
        <v>1074</v>
      </c>
      <c r="BX23" s="72" t="s">
        <v>669</v>
      </c>
      <c r="BY23" s="72" t="s">
        <v>1074</v>
      </c>
      <c r="BZ23" s="72" t="s">
        <v>669</v>
      </c>
    </row>
    <row r="24" spans="1:80" s="94" customFormat="1" ht="20.100000000000001" customHeight="1" x14ac:dyDescent="0.2">
      <c r="A24" s="36" t="s">
        <v>981</v>
      </c>
      <c r="B24" s="221">
        <v>41394</v>
      </c>
      <c r="C24" s="72" t="s">
        <v>1071</v>
      </c>
      <c r="D24" s="72" t="s">
        <v>669</v>
      </c>
      <c r="E24" s="72" t="s">
        <v>1072</v>
      </c>
      <c r="F24" s="72" t="s">
        <v>669</v>
      </c>
      <c r="G24" s="72" t="s">
        <v>1073</v>
      </c>
      <c r="H24" s="72" t="s">
        <v>669</v>
      </c>
      <c r="I24" s="72" t="s">
        <v>1074</v>
      </c>
      <c r="J24" s="72" t="s">
        <v>669</v>
      </c>
      <c r="K24" s="220">
        <v>0.3</v>
      </c>
      <c r="L24" s="72" t="s">
        <v>871</v>
      </c>
      <c r="M24" s="72" t="s">
        <v>1072</v>
      </c>
      <c r="N24" s="72" t="s">
        <v>669</v>
      </c>
      <c r="O24" s="72" t="s">
        <v>1074</v>
      </c>
      <c r="P24" s="72" t="s">
        <v>669</v>
      </c>
      <c r="Q24" s="72" t="s">
        <v>1074</v>
      </c>
      <c r="R24" s="72" t="s">
        <v>669</v>
      </c>
      <c r="S24" s="72" t="s">
        <v>1074</v>
      </c>
      <c r="T24" s="72" t="s">
        <v>669</v>
      </c>
      <c r="U24" s="72" t="s">
        <v>1074</v>
      </c>
      <c r="V24" s="72" t="s">
        <v>669</v>
      </c>
      <c r="W24" s="72" t="s">
        <v>1074</v>
      </c>
      <c r="X24" s="72" t="s">
        <v>669</v>
      </c>
      <c r="Y24" s="72" t="s">
        <v>1074</v>
      </c>
      <c r="Z24" s="72" t="s">
        <v>669</v>
      </c>
      <c r="AA24" s="72" t="s">
        <v>1074</v>
      </c>
      <c r="AB24" s="72" t="s">
        <v>669</v>
      </c>
      <c r="AC24" s="72" t="s">
        <v>1074</v>
      </c>
      <c r="AD24" s="72" t="s">
        <v>669</v>
      </c>
      <c r="AE24" s="72" t="s">
        <v>1074</v>
      </c>
      <c r="AF24" s="72" t="s">
        <v>669</v>
      </c>
      <c r="AG24" s="72" t="s">
        <v>1074</v>
      </c>
      <c r="AH24" s="72" t="s">
        <v>669</v>
      </c>
      <c r="AI24" s="72" t="s">
        <v>1074</v>
      </c>
      <c r="AJ24" s="72" t="s">
        <v>669</v>
      </c>
      <c r="AK24" s="72" t="s">
        <v>1074</v>
      </c>
      <c r="AL24" s="72" t="s">
        <v>669</v>
      </c>
      <c r="AM24" s="72" t="s">
        <v>1074</v>
      </c>
      <c r="AN24" s="72" t="s">
        <v>669</v>
      </c>
      <c r="AO24" s="72" t="s">
        <v>1074</v>
      </c>
      <c r="AP24" s="72" t="s">
        <v>669</v>
      </c>
      <c r="AQ24" s="72" t="s">
        <v>1074</v>
      </c>
      <c r="AR24" s="72" t="s">
        <v>669</v>
      </c>
      <c r="AS24" s="72" t="s">
        <v>1074</v>
      </c>
      <c r="AT24" s="72" t="s">
        <v>669</v>
      </c>
      <c r="AU24" s="72" t="s">
        <v>1074</v>
      </c>
      <c r="AV24" s="72" t="s">
        <v>669</v>
      </c>
      <c r="AW24" s="72" t="s">
        <v>1074</v>
      </c>
      <c r="AX24" s="72" t="s">
        <v>669</v>
      </c>
      <c r="AY24" s="72" t="s">
        <v>1074</v>
      </c>
      <c r="AZ24" s="72" t="s">
        <v>669</v>
      </c>
      <c r="BA24" s="72" t="s">
        <v>1074</v>
      </c>
      <c r="BB24" s="72" t="s">
        <v>669</v>
      </c>
      <c r="BC24" s="72" t="s">
        <v>1074</v>
      </c>
      <c r="BD24" s="72" t="s">
        <v>669</v>
      </c>
      <c r="BE24" s="72" t="s">
        <v>1074</v>
      </c>
      <c r="BF24" s="72" t="s">
        <v>669</v>
      </c>
      <c r="BG24" s="72" t="s">
        <v>1073</v>
      </c>
      <c r="BH24" s="72" t="s">
        <v>669</v>
      </c>
      <c r="BI24" s="72" t="s">
        <v>1074</v>
      </c>
      <c r="BJ24" s="72" t="s">
        <v>669</v>
      </c>
      <c r="BK24" s="72" t="s">
        <v>1074</v>
      </c>
      <c r="BL24" s="72" t="s">
        <v>669</v>
      </c>
      <c r="BM24" s="72" t="s">
        <v>1074</v>
      </c>
      <c r="BN24" s="72" t="s">
        <v>669</v>
      </c>
      <c r="BO24" s="72" t="s">
        <v>1074</v>
      </c>
      <c r="BP24" s="72" t="s">
        <v>669</v>
      </c>
      <c r="BQ24" s="72" t="s">
        <v>1074</v>
      </c>
      <c r="BR24" s="72" t="s">
        <v>669</v>
      </c>
      <c r="BS24" s="72" t="s">
        <v>1074</v>
      </c>
      <c r="BT24" s="72" t="s">
        <v>669</v>
      </c>
      <c r="BU24" s="72" t="s">
        <v>1074</v>
      </c>
      <c r="BV24" s="72" t="s">
        <v>669</v>
      </c>
      <c r="BW24" s="72" t="s">
        <v>1074</v>
      </c>
      <c r="BX24" s="72" t="s">
        <v>669</v>
      </c>
      <c r="BY24" s="72" t="s">
        <v>1074</v>
      </c>
      <c r="BZ24" s="72" t="s">
        <v>669</v>
      </c>
    </row>
    <row r="25" spans="1:80" s="94" customFormat="1" ht="20.100000000000001" customHeight="1" x14ac:dyDescent="0.2">
      <c r="A25" s="36" t="s">
        <v>1063</v>
      </c>
      <c r="B25" s="221">
        <v>41394</v>
      </c>
      <c r="C25" s="72" t="s">
        <v>1071</v>
      </c>
      <c r="D25" s="72" t="s">
        <v>669</v>
      </c>
      <c r="E25" s="72" t="s">
        <v>1072</v>
      </c>
      <c r="F25" s="72" t="s">
        <v>669</v>
      </c>
      <c r="G25" s="72" t="s">
        <v>1073</v>
      </c>
      <c r="H25" s="72" t="s">
        <v>669</v>
      </c>
      <c r="I25" s="72" t="s">
        <v>1074</v>
      </c>
      <c r="J25" s="72" t="s">
        <v>669</v>
      </c>
      <c r="K25" s="72" t="s">
        <v>1073</v>
      </c>
      <c r="L25" s="72" t="s">
        <v>669</v>
      </c>
      <c r="M25" s="72" t="s">
        <v>1072</v>
      </c>
      <c r="N25" s="72" t="s">
        <v>669</v>
      </c>
      <c r="O25" s="72" t="s">
        <v>1074</v>
      </c>
      <c r="P25" s="72" t="s">
        <v>669</v>
      </c>
      <c r="Q25" s="72" t="s">
        <v>1074</v>
      </c>
      <c r="R25" s="72" t="s">
        <v>669</v>
      </c>
      <c r="S25" s="72" t="s">
        <v>1074</v>
      </c>
      <c r="T25" s="72" t="s">
        <v>669</v>
      </c>
      <c r="U25" s="72" t="s">
        <v>1074</v>
      </c>
      <c r="V25" s="72" t="s">
        <v>669</v>
      </c>
      <c r="W25" s="72" t="s">
        <v>1074</v>
      </c>
      <c r="X25" s="72" t="s">
        <v>669</v>
      </c>
      <c r="Y25" s="72" t="s">
        <v>1074</v>
      </c>
      <c r="Z25" s="72" t="s">
        <v>669</v>
      </c>
      <c r="AA25" s="72" t="s">
        <v>1074</v>
      </c>
      <c r="AB25" s="72" t="s">
        <v>669</v>
      </c>
      <c r="AC25" s="72" t="s">
        <v>1074</v>
      </c>
      <c r="AD25" s="72" t="s">
        <v>669</v>
      </c>
      <c r="AE25" s="72" t="s">
        <v>1074</v>
      </c>
      <c r="AF25" s="72" t="s">
        <v>669</v>
      </c>
      <c r="AG25" s="72" t="s">
        <v>1074</v>
      </c>
      <c r="AH25" s="72" t="s">
        <v>669</v>
      </c>
      <c r="AI25" s="72" t="s">
        <v>1074</v>
      </c>
      <c r="AJ25" s="72" t="s">
        <v>669</v>
      </c>
      <c r="AK25" s="72" t="s">
        <v>1074</v>
      </c>
      <c r="AL25" s="72" t="s">
        <v>669</v>
      </c>
      <c r="AM25" s="72" t="s">
        <v>1074</v>
      </c>
      <c r="AN25" s="72" t="s">
        <v>669</v>
      </c>
      <c r="AO25" s="72" t="s">
        <v>1074</v>
      </c>
      <c r="AP25" s="72" t="s">
        <v>669</v>
      </c>
      <c r="AQ25" s="72" t="s">
        <v>1074</v>
      </c>
      <c r="AR25" s="72" t="s">
        <v>669</v>
      </c>
      <c r="AS25" s="72" t="s">
        <v>1074</v>
      </c>
      <c r="AT25" s="72" t="s">
        <v>669</v>
      </c>
      <c r="AU25" s="72" t="s">
        <v>1074</v>
      </c>
      <c r="AV25" s="72" t="s">
        <v>669</v>
      </c>
      <c r="AW25" s="72" t="s">
        <v>1074</v>
      </c>
      <c r="AX25" s="72" t="s">
        <v>669</v>
      </c>
      <c r="AY25" s="72" t="s">
        <v>1074</v>
      </c>
      <c r="AZ25" s="72" t="s">
        <v>669</v>
      </c>
      <c r="BA25" s="72" t="s">
        <v>1074</v>
      </c>
      <c r="BB25" s="72" t="s">
        <v>669</v>
      </c>
      <c r="BC25" s="72" t="s">
        <v>1074</v>
      </c>
      <c r="BD25" s="72" t="s">
        <v>669</v>
      </c>
      <c r="BE25" s="72" t="s">
        <v>1074</v>
      </c>
      <c r="BF25" s="72" t="s">
        <v>669</v>
      </c>
      <c r="BG25" s="72" t="s">
        <v>1073</v>
      </c>
      <c r="BH25" s="72" t="s">
        <v>669</v>
      </c>
      <c r="BI25" s="72" t="s">
        <v>1074</v>
      </c>
      <c r="BJ25" s="72" t="s">
        <v>669</v>
      </c>
      <c r="BK25" s="72" t="s">
        <v>1074</v>
      </c>
      <c r="BL25" s="72" t="s">
        <v>669</v>
      </c>
      <c r="BM25" s="72" t="s">
        <v>1074</v>
      </c>
      <c r="BN25" s="72" t="s">
        <v>669</v>
      </c>
      <c r="BO25" s="72" t="s">
        <v>1074</v>
      </c>
      <c r="BP25" s="72" t="s">
        <v>669</v>
      </c>
      <c r="BQ25" s="72" t="s">
        <v>1074</v>
      </c>
      <c r="BR25" s="72" t="s">
        <v>669</v>
      </c>
      <c r="BS25" s="72" t="s">
        <v>1074</v>
      </c>
      <c r="BT25" s="72" t="s">
        <v>669</v>
      </c>
      <c r="BU25" s="72" t="s">
        <v>1074</v>
      </c>
      <c r="BV25" s="72" t="s">
        <v>669</v>
      </c>
      <c r="BW25" s="72" t="s">
        <v>1074</v>
      </c>
      <c r="BX25" s="72" t="s">
        <v>669</v>
      </c>
      <c r="BY25" s="72" t="s">
        <v>1074</v>
      </c>
      <c r="BZ25" s="72" t="s">
        <v>669</v>
      </c>
    </row>
    <row r="26" spans="1:80" s="94" customFormat="1" ht="20.100000000000001" customHeight="1" x14ac:dyDescent="0.2">
      <c r="A26" s="36" t="s">
        <v>982</v>
      </c>
      <c r="B26" s="221">
        <v>41394</v>
      </c>
      <c r="C26" s="72" t="s">
        <v>1071</v>
      </c>
      <c r="D26" s="72" t="s">
        <v>669</v>
      </c>
      <c r="E26" s="72" t="s">
        <v>1072</v>
      </c>
      <c r="F26" s="72" t="s">
        <v>669</v>
      </c>
      <c r="G26" s="72" t="s">
        <v>1073</v>
      </c>
      <c r="H26" s="72" t="s">
        <v>669</v>
      </c>
      <c r="I26" s="72" t="s">
        <v>1074</v>
      </c>
      <c r="J26" s="72" t="s">
        <v>669</v>
      </c>
      <c r="K26" s="72" t="s">
        <v>1073</v>
      </c>
      <c r="L26" s="72" t="s">
        <v>669</v>
      </c>
      <c r="M26" s="72" t="s">
        <v>1072</v>
      </c>
      <c r="N26" s="72" t="s">
        <v>669</v>
      </c>
      <c r="O26" s="72" t="s">
        <v>1074</v>
      </c>
      <c r="P26" s="72" t="s">
        <v>669</v>
      </c>
      <c r="Q26" s="72" t="s">
        <v>1074</v>
      </c>
      <c r="R26" s="72" t="s">
        <v>669</v>
      </c>
      <c r="S26" s="72" t="s">
        <v>1074</v>
      </c>
      <c r="T26" s="72" t="s">
        <v>669</v>
      </c>
      <c r="U26" s="72" t="s">
        <v>1074</v>
      </c>
      <c r="V26" s="72" t="s">
        <v>669</v>
      </c>
      <c r="W26" s="72" t="s">
        <v>1074</v>
      </c>
      <c r="X26" s="72" t="s">
        <v>669</v>
      </c>
      <c r="Y26" s="72" t="s">
        <v>1074</v>
      </c>
      <c r="Z26" s="72" t="s">
        <v>669</v>
      </c>
      <c r="AA26" s="72" t="s">
        <v>1074</v>
      </c>
      <c r="AB26" s="72" t="s">
        <v>669</v>
      </c>
      <c r="AC26" s="72" t="s">
        <v>1074</v>
      </c>
      <c r="AD26" s="72" t="s">
        <v>669</v>
      </c>
      <c r="AE26" s="72" t="s">
        <v>1074</v>
      </c>
      <c r="AF26" s="72" t="s">
        <v>669</v>
      </c>
      <c r="AG26" s="72" t="s">
        <v>1074</v>
      </c>
      <c r="AH26" s="72" t="s">
        <v>669</v>
      </c>
      <c r="AI26" s="72" t="s">
        <v>1074</v>
      </c>
      <c r="AJ26" s="72" t="s">
        <v>669</v>
      </c>
      <c r="AK26" s="72" t="s">
        <v>1074</v>
      </c>
      <c r="AL26" s="72" t="s">
        <v>669</v>
      </c>
      <c r="AM26" s="72" t="s">
        <v>1074</v>
      </c>
      <c r="AN26" s="72" t="s">
        <v>669</v>
      </c>
      <c r="AO26" s="72" t="s">
        <v>1074</v>
      </c>
      <c r="AP26" s="72" t="s">
        <v>669</v>
      </c>
      <c r="AQ26" s="72" t="s">
        <v>1074</v>
      </c>
      <c r="AR26" s="72" t="s">
        <v>669</v>
      </c>
      <c r="AS26" s="72" t="s">
        <v>1074</v>
      </c>
      <c r="AT26" s="72" t="s">
        <v>669</v>
      </c>
      <c r="AU26" s="72" t="s">
        <v>1074</v>
      </c>
      <c r="AV26" s="72" t="s">
        <v>669</v>
      </c>
      <c r="AW26" s="72" t="s">
        <v>1074</v>
      </c>
      <c r="AX26" s="72" t="s">
        <v>669</v>
      </c>
      <c r="AY26" s="72" t="s">
        <v>1074</v>
      </c>
      <c r="AZ26" s="72" t="s">
        <v>669</v>
      </c>
      <c r="BA26" s="72" t="s">
        <v>1074</v>
      </c>
      <c r="BB26" s="72" t="s">
        <v>669</v>
      </c>
      <c r="BC26" s="72" t="s">
        <v>1074</v>
      </c>
      <c r="BD26" s="72" t="s">
        <v>669</v>
      </c>
      <c r="BE26" s="72" t="s">
        <v>1074</v>
      </c>
      <c r="BF26" s="72" t="s">
        <v>669</v>
      </c>
      <c r="BG26" s="72" t="s">
        <v>1073</v>
      </c>
      <c r="BH26" s="72" t="s">
        <v>669</v>
      </c>
      <c r="BI26" s="72" t="s">
        <v>1074</v>
      </c>
      <c r="BJ26" s="72" t="s">
        <v>669</v>
      </c>
      <c r="BK26" s="72" t="s">
        <v>1074</v>
      </c>
      <c r="BL26" s="72" t="s">
        <v>669</v>
      </c>
      <c r="BM26" s="72" t="s">
        <v>1074</v>
      </c>
      <c r="BN26" s="72" t="s">
        <v>669</v>
      </c>
      <c r="BO26" s="72" t="s">
        <v>1074</v>
      </c>
      <c r="BP26" s="72" t="s">
        <v>669</v>
      </c>
      <c r="BQ26" s="72" t="s">
        <v>1074</v>
      </c>
      <c r="BR26" s="72" t="s">
        <v>669</v>
      </c>
      <c r="BS26" s="72" t="s">
        <v>1074</v>
      </c>
      <c r="BT26" s="72" t="s">
        <v>669</v>
      </c>
      <c r="BU26" s="72" t="s">
        <v>1074</v>
      </c>
      <c r="BV26" s="72" t="s">
        <v>669</v>
      </c>
      <c r="BW26" s="72" t="s">
        <v>1074</v>
      </c>
      <c r="BX26" s="72" t="s">
        <v>669</v>
      </c>
      <c r="BY26" s="72" t="s">
        <v>1074</v>
      </c>
      <c r="BZ26" s="72" t="s">
        <v>669</v>
      </c>
    </row>
    <row r="27" spans="1:80" s="94" customFormat="1" ht="20.100000000000001" customHeight="1" x14ac:dyDescent="0.2">
      <c r="A27" s="36" t="s">
        <v>983</v>
      </c>
      <c r="B27" s="221">
        <v>41394</v>
      </c>
      <c r="C27" s="72" t="s">
        <v>1071</v>
      </c>
      <c r="D27" s="72" t="s">
        <v>669</v>
      </c>
      <c r="E27" s="72" t="s">
        <v>1072</v>
      </c>
      <c r="F27" s="72" t="s">
        <v>669</v>
      </c>
      <c r="G27" s="72" t="s">
        <v>1073</v>
      </c>
      <c r="H27" s="72" t="s">
        <v>669</v>
      </c>
      <c r="I27" s="72" t="s">
        <v>1074</v>
      </c>
      <c r="J27" s="72" t="s">
        <v>669</v>
      </c>
      <c r="K27" s="72" t="s">
        <v>1073</v>
      </c>
      <c r="L27" s="72" t="s">
        <v>669</v>
      </c>
      <c r="M27" s="72" t="s">
        <v>1072</v>
      </c>
      <c r="N27" s="72" t="s">
        <v>669</v>
      </c>
      <c r="O27" s="72" t="s">
        <v>1074</v>
      </c>
      <c r="P27" s="72" t="s">
        <v>669</v>
      </c>
      <c r="Q27" s="72" t="s">
        <v>1074</v>
      </c>
      <c r="R27" s="72" t="s">
        <v>669</v>
      </c>
      <c r="S27" s="72" t="s">
        <v>1074</v>
      </c>
      <c r="T27" s="72" t="s">
        <v>669</v>
      </c>
      <c r="U27" s="72" t="s">
        <v>1074</v>
      </c>
      <c r="V27" s="72" t="s">
        <v>669</v>
      </c>
      <c r="W27" s="72" t="s">
        <v>1074</v>
      </c>
      <c r="X27" s="72" t="s">
        <v>669</v>
      </c>
      <c r="Y27" s="72" t="s">
        <v>1074</v>
      </c>
      <c r="Z27" s="72" t="s">
        <v>669</v>
      </c>
      <c r="AA27" s="72" t="s">
        <v>1074</v>
      </c>
      <c r="AB27" s="72" t="s">
        <v>669</v>
      </c>
      <c r="AC27" s="72" t="s">
        <v>1074</v>
      </c>
      <c r="AD27" s="72" t="s">
        <v>669</v>
      </c>
      <c r="AE27" s="72" t="s">
        <v>1074</v>
      </c>
      <c r="AF27" s="72" t="s">
        <v>669</v>
      </c>
      <c r="AG27" s="72" t="s">
        <v>1074</v>
      </c>
      <c r="AH27" s="72" t="s">
        <v>669</v>
      </c>
      <c r="AI27" s="72" t="s">
        <v>1074</v>
      </c>
      <c r="AJ27" s="72" t="s">
        <v>669</v>
      </c>
      <c r="AK27" s="72" t="s">
        <v>1074</v>
      </c>
      <c r="AL27" s="72" t="s">
        <v>669</v>
      </c>
      <c r="AM27" s="72" t="s">
        <v>1074</v>
      </c>
      <c r="AN27" s="72" t="s">
        <v>669</v>
      </c>
      <c r="AO27" s="72" t="s">
        <v>1074</v>
      </c>
      <c r="AP27" s="72" t="s">
        <v>669</v>
      </c>
      <c r="AQ27" s="220">
        <v>0.28999999999999998</v>
      </c>
      <c r="AR27" s="72" t="s">
        <v>871</v>
      </c>
      <c r="AS27" s="72" t="s">
        <v>1074</v>
      </c>
      <c r="AT27" s="72" t="s">
        <v>669</v>
      </c>
      <c r="AU27" s="72" t="s">
        <v>1074</v>
      </c>
      <c r="AV27" s="72" t="s">
        <v>669</v>
      </c>
      <c r="AW27" s="72" t="s">
        <v>1074</v>
      </c>
      <c r="AX27" s="72" t="s">
        <v>669</v>
      </c>
      <c r="AY27" s="72" t="s">
        <v>1074</v>
      </c>
      <c r="AZ27" s="72" t="s">
        <v>669</v>
      </c>
      <c r="BA27" s="72" t="s">
        <v>1074</v>
      </c>
      <c r="BB27" s="72" t="s">
        <v>669</v>
      </c>
      <c r="BC27" s="72" t="s">
        <v>1074</v>
      </c>
      <c r="BD27" s="72" t="s">
        <v>669</v>
      </c>
      <c r="BE27" s="72" t="s">
        <v>1074</v>
      </c>
      <c r="BF27" s="72" t="s">
        <v>669</v>
      </c>
      <c r="BG27" s="72" t="s">
        <v>1073</v>
      </c>
      <c r="BH27" s="72" t="s">
        <v>669</v>
      </c>
      <c r="BI27" s="72" t="s">
        <v>1074</v>
      </c>
      <c r="BJ27" s="72" t="s">
        <v>669</v>
      </c>
      <c r="BK27" s="72" t="s">
        <v>1074</v>
      </c>
      <c r="BL27" s="72" t="s">
        <v>669</v>
      </c>
      <c r="BM27" s="72" t="s">
        <v>1074</v>
      </c>
      <c r="BN27" s="72" t="s">
        <v>669</v>
      </c>
      <c r="BO27" s="72" t="s">
        <v>1074</v>
      </c>
      <c r="BP27" s="72" t="s">
        <v>669</v>
      </c>
      <c r="BQ27" s="72" t="s">
        <v>1074</v>
      </c>
      <c r="BR27" s="72" t="s">
        <v>669</v>
      </c>
      <c r="BS27" s="72" t="s">
        <v>1074</v>
      </c>
      <c r="BT27" s="72" t="s">
        <v>669</v>
      </c>
      <c r="BU27" s="72" t="s">
        <v>1074</v>
      </c>
      <c r="BV27" s="72" t="s">
        <v>669</v>
      </c>
      <c r="BW27" s="72" t="s">
        <v>1074</v>
      </c>
      <c r="BX27" s="72" t="s">
        <v>669</v>
      </c>
      <c r="BY27" s="72" t="s">
        <v>1074</v>
      </c>
      <c r="BZ27" s="72" t="s">
        <v>669</v>
      </c>
    </row>
    <row r="28" spans="1:80" s="94" customFormat="1" ht="20.100000000000001" customHeight="1" x14ac:dyDescent="0.2">
      <c r="A28" s="36" t="s">
        <v>986</v>
      </c>
      <c r="B28" s="221">
        <v>41393</v>
      </c>
      <c r="C28" s="72" t="s">
        <v>1071</v>
      </c>
      <c r="D28" s="72" t="s">
        <v>669</v>
      </c>
      <c r="E28" s="72" t="s">
        <v>1072</v>
      </c>
      <c r="F28" s="72" t="s">
        <v>669</v>
      </c>
      <c r="G28" s="120" t="s">
        <v>1073</v>
      </c>
      <c r="H28" s="72" t="s">
        <v>669</v>
      </c>
      <c r="I28" s="120" t="s">
        <v>1074</v>
      </c>
      <c r="J28" s="72" t="s">
        <v>669</v>
      </c>
      <c r="K28" s="120" t="s">
        <v>1073</v>
      </c>
      <c r="L28" s="72" t="s">
        <v>669</v>
      </c>
      <c r="M28" s="72" t="s">
        <v>1072</v>
      </c>
      <c r="N28" s="72" t="s">
        <v>669</v>
      </c>
      <c r="O28" s="120" t="s">
        <v>1074</v>
      </c>
      <c r="P28" s="72" t="s">
        <v>669</v>
      </c>
      <c r="Q28" s="120" t="s">
        <v>1074</v>
      </c>
      <c r="R28" s="72" t="s">
        <v>669</v>
      </c>
      <c r="S28" s="120" t="s">
        <v>1074</v>
      </c>
      <c r="T28" s="72" t="s">
        <v>669</v>
      </c>
      <c r="U28" s="120" t="s">
        <v>1074</v>
      </c>
      <c r="V28" s="72" t="s">
        <v>669</v>
      </c>
      <c r="W28" s="120" t="s">
        <v>1074</v>
      </c>
      <c r="X28" s="72" t="s">
        <v>669</v>
      </c>
      <c r="Y28" s="120" t="s">
        <v>1074</v>
      </c>
      <c r="Z28" s="72" t="s">
        <v>669</v>
      </c>
      <c r="AA28" s="120" t="s">
        <v>1074</v>
      </c>
      <c r="AB28" s="72" t="s">
        <v>669</v>
      </c>
      <c r="AC28" s="120" t="s">
        <v>1074</v>
      </c>
      <c r="AD28" s="72" t="s">
        <v>669</v>
      </c>
      <c r="AE28" s="120" t="s">
        <v>1074</v>
      </c>
      <c r="AF28" s="72" t="s">
        <v>669</v>
      </c>
      <c r="AG28" s="120" t="s">
        <v>1074</v>
      </c>
      <c r="AH28" s="72" t="s">
        <v>669</v>
      </c>
      <c r="AI28" s="120" t="s">
        <v>1074</v>
      </c>
      <c r="AJ28" s="72" t="s">
        <v>669</v>
      </c>
      <c r="AK28" s="120" t="s">
        <v>1074</v>
      </c>
      <c r="AL28" s="72" t="s">
        <v>669</v>
      </c>
      <c r="AM28" s="120" t="s">
        <v>1074</v>
      </c>
      <c r="AN28" s="72" t="s">
        <v>669</v>
      </c>
      <c r="AO28" s="120" t="s">
        <v>1074</v>
      </c>
      <c r="AP28" s="72" t="s">
        <v>669</v>
      </c>
      <c r="AQ28" s="120" t="s">
        <v>1074</v>
      </c>
      <c r="AR28" s="72" t="s">
        <v>669</v>
      </c>
      <c r="AS28" s="120" t="s">
        <v>1074</v>
      </c>
      <c r="AT28" s="72" t="s">
        <v>669</v>
      </c>
      <c r="AU28" s="120" t="s">
        <v>1074</v>
      </c>
      <c r="AV28" s="72" t="s">
        <v>669</v>
      </c>
      <c r="AW28" s="120" t="s">
        <v>1074</v>
      </c>
      <c r="AX28" s="72" t="s">
        <v>669</v>
      </c>
      <c r="AY28" s="120" t="s">
        <v>1074</v>
      </c>
      <c r="AZ28" s="72" t="s">
        <v>669</v>
      </c>
      <c r="BA28" s="120" t="s">
        <v>1074</v>
      </c>
      <c r="BB28" s="72" t="s">
        <v>669</v>
      </c>
      <c r="BC28" s="120" t="s">
        <v>1074</v>
      </c>
      <c r="BD28" s="72" t="s">
        <v>669</v>
      </c>
      <c r="BE28" s="120" t="s">
        <v>1074</v>
      </c>
      <c r="BF28" s="72" t="s">
        <v>669</v>
      </c>
      <c r="BG28" s="120" t="s">
        <v>1073</v>
      </c>
      <c r="BH28" s="72" t="s">
        <v>669</v>
      </c>
      <c r="BI28" s="120" t="s">
        <v>1074</v>
      </c>
      <c r="BJ28" s="72" t="s">
        <v>669</v>
      </c>
      <c r="BK28" s="120" t="s">
        <v>1074</v>
      </c>
      <c r="BL28" s="72" t="s">
        <v>669</v>
      </c>
      <c r="BM28" s="120" t="s">
        <v>1074</v>
      </c>
      <c r="BN28" s="72" t="s">
        <v>669</v>
      </c>
      <c r="BO28" s="120" t="s">
        <v>1074</v>
      </c>
      <c r="BP28" s="72" t="s">
        <v>669</v>
      </c>
      <c r="BQ28" s="120" t="s">
        <v>1074</v>
      </c>
      <c r="BR28" s="72" t="s">
        <v>669</v>
      </c>
      <c r="BS28" s="120" t="s">
        <v>1074</v>
      </c>
      <c r="BT28" s="72" t="s">
        <v>669</v>
      </c>
      <c r="BU28" s="120" t="s">
        <v>1074</v>
      </c>
      <c r="BV28" s="72" t="s">
        <v>669</v>
      </c>
      <c r="BW28" s="120" t="s">
        <v>1074</v>
      </c>
      <c r="BX28" s="72" t="s">
        <v>669</v>
      </c>
      <c r="BY28" s="120" t="s">
        <v>1074</v>
      </c>
      <c r="BZ28" s="72" t="s">
        <v>669</v>
      </c>
    </row>
    <row r="29" spans="1:80" s="94" customFormat="1" ht="20.100000000000001" customHeight="1" x14ac:dyDescent="0.2">
      <c r="A29" s="36" t="s">
        <v>987</v>
      </c>
      <c r="B29" s="221">
        <v>41394</v>
      </c>
      <c r="C29" s="72" t="s">
        <v>1071</v>
      </c>
      <c r="D29" s="72" t="s">
        <v>669</v>
      </c>
      <c r="E29" s="72" t="s">
        <v>1072</v>
      </c>
      <c r="F29" s="72" t="s">
        <v>669</v>
      </c>
      <c r="G29" s="120" t="s">
        <v>1073</v>
      </c>
      <c r="H29" s="72" t="s">
        <v>669</v>
      </c>
      <c r="I29" s="120" t="s">
        <v>1074</v>
      </c>
      <c r="J29" s="72" t="s">
        <v>669</v>
      </c>
      <c r="K29" s="120" t="s">
        <v>1073</v>
      </c>
      <c r="L29" s="72" t="s">
        <v>669</v>
      </c>
      <c r="M29" s="72" t="s">
        <v>1072</v>
      </c>
      <c r="N29" s="72" t="s">
        <v>669</v>
      </c>
      <c r="O29" s="120" t="s">
        <v>1074</v>
      </c>
      <c r="P29" s="72" t="s">
        <v>669</v>
      </c>
      <c r="Q29" s="120" t="s">
        <v>1074</v>
      </c>
      <c r="R29" s="72" t="s">
        <v>669</v>
      </c>
      <c r="S29" s="120" t="s">
        <v>1074</v>
      </c>
      <c r="T29" s="72" t="s">
        <v>669</v>
      </c>
      <c r="U29" s="120" t="s">
        <v>1074</v>
      </c>
      <c r="V29" s="72" t="s">
        <v>669</v>
      </c>
      <c r="W29" s="120" t="s">
        <v>1074</v>
      </c>
      <c r="X29" s="72" t="s">
        <v>669</v>
      </c>
      <c r="Y29" s="120" t="s">
        <v>1074</v>
      </c>
      <c r="Z29" s="72" t="s">
        <v>669</v>
      </c>
      <c r="AA29" s="120" t="s">
        <v>1074</v>
      </c>
      <c r="AB29" s="72" t="s">
        <v>669</v>
      </c>
      <c r="AC29" s="120" t="s">
        <v>1074</v>
      </c>
      <c r="AD29" s="72" t="s">
        <v>669</v>
      </c>
      <c r="AE29" s="120" t="s">
        <v>1074</v>
      </c>
      <c r="AF29" s="72" t="s">
        <v>669</v>
      </c>
      <c r="AG29" s="120" t="s">
        <v>1074</v>
      </c>
      <c r="AH29" s="72" t="s">
        <v>669</v>
      </c>
      <c r="AI29" s="120" t="s">
        <v>1074</v>
      </c>
      <c r="AJ29" s="72" t="s">
        <v>669</v>
      </c>
      <c r="AK29" s="120" t="s">
        <v>1074</v>
      </c>
      <c r="AL29" s="72" t="s">
        <v>669</v>
      </c>
      <c r="AM29" s="120" t="s">
        <v>1074</v>
      </c>
      <c r="AN29" s="72" t="s">
        <v>669</v>
      </c>
      <c r="AO29" s="120" t="s">
        <v>1074</v>
      </c>
      <c r="AP29" s="72" t="s">
        <v>669</v>
      </c>
      <c r="AQ29" s="120" t="s">
        <v>1074</v>
      </c>
      <c r="AR29" s="72" t="s">
        <v>669</v>
      </c>
      <c r="AS29" s="120" t="s">
        <v>1074</v>
      </c>
      <c r="AT29" s="72" t="s">
        <v>669</v>
      </c>
      <c r="AU29" s="120" t="s">
        <v>1074</v>
      </c>
      <c r="AV29" s="72" t="s">
        <v>669</v>
      </c>
      <c r="AW29" s="120" t="s">
        <v>1074</v>
      </c>
      <c r="AX29" s="72" t="s">
        <v>669</v>
      </c>
      <c r="AY29" s="120" t="s">
        <v>1074</v>
      </c>
      <c r="AZ29" s="72" t="s">
        <v>669</v>
      </c>
      <c r="BA29" s="120" t="s">
        <v>1074</v>
      </c>
      <c r="BB29" s="72" t="s">
        <v>669</v>
      </c>
      <c r="BC29" s="120" t="s">
        <v>1074</v>
      </c>
      <c r="BD29" s="72" t="s">
        <v>669</v>
      </c>
      <c r="BE29" s="120" t="s">
        <v>1074</v>
      </c>
      <c r="BF29" s="72" t="s">
        <v>669</v>
      </c>
      <c r="BG29" s="120" t="s">
        <v>1073</v>
      </c>
      <c r="BH29" s="72" t="s">
        <v>669</v>
      </c>
      <c r="BI29" s="120" t="s">
        <v>1074</v>
      </c>
      <c r="BJ29" s="72" t="s">
        <v>669</v>
      </c>
      <c r="BK29" s="120" t="s">
        <v>1074</v>
      </c>
      <c r="BL29" s="72" t="s">
        <v>669</v>
      </c>
      <c r="BM29" s="120" t="s">
        <v>1074</v>
      </c>
      <c r="BN29" s="72" t="s">
        <v>669</v>
      </c>
      <c r="BO29" s="120" t="s">
        <v>1074</v>
      </c>
      <c r="BP29" s="72" t="s">
        <v>669</v>
      </c>
      <c r="BQ29" s="120" t="s">
        <v>1074</v>
      </c>
      <c r="BR29" s="72" t="s">
        <v>669</v>
      </c>
      <c r="BS29" s="120" t="s">
        <v>1074</v>
      </c>
      <c r="BT29" s="72" t="s">
        <v>669</v>
      </c>
      <c r="BU29" s="120" t="s">
        <v>1074</v>
      </c>
      <c r="BV29" s="72" t="s">
        <v>669</v>
      </c>
      <c r="BW29" s="120" t="s">
        <v>1074</v>
      </c>
      <c r="BX29" s="72" t="s">
        <v>669</v>
      </c>
      <c r="BY29" s="120" t="s">
        <v>1074</v>
      </c>
      <c r="BZ29" s="72" t="s">
        <v>669</v>
      </c>
    </row>
    <row r="30" spans="1:80" s="94" customFormat="1" ht="20.100000000000001" customHeight="1" x14ac:dyDescent="0.2">
      <c r="A30" s="36" t="s">
        <v>988</v>
      </c>
      <c r="B30" s="221">
        <v>41395</v>
      </c>
      <c r="C30" s="72" t="s">
        <v>1071</v>
      </c>
      <c r="D30" s="72" t="s">
        <v>669</v>
      </c>
      <c r="E30" s="72" t="s">
        <v>1072</v>
      </c>
      <c r="F30" s="72" t="s">
        <v>669</v>
      </c>
      <c r="G30" s="120" t="s">
        <v>1073</v>
      </c>
      <c r="H30" s="72" t="s">
        <v>669</v>
      </c>
      <c r="I30" s="120" t="s">
        <v>1074</v>
      </c>
      <c r="J30" s="72" t="s">
        <v>669</v>
      </c>
      <c r="K30" s="120" t="s">
        <v>1073</v>
      </c>
      <c r="L30" s="72" t="s">
        <v>669</v>
      </c>
      <c r="M30" s="72" t="s">
        <v>1072</v>
      </c>
      <c r="N30" s="72" t="s">
        <v>669</v>
      </c>
      <c r="O30" s="120" t="s">
        <v>1074</v>
      </c>
      <c r="P30" s="72" t="s">
        <v>669</v>
      </c>
      <c r="Q30" s="120" t="s">
        <v>1074</v>
      </c>
      <c r="R30" s="72" t="s">
        <v>669</v>
      </c>
      <c r="S30" s="120" t="s">
        <v>1074</v>
      </c>
      <c r="T30" s="72" t="s">
        <v>669</v>
      </c>
      <c r="U30" s="120" t="s">
        <v>1074</v>
      </c>
      <c r="V30" s="72" t="s">
        <v>669</v>
      </c>
      <c r="W30" s="120" t="s">
        <v>1074</v>
      </c>
      <c r="X30" s="72" t="s">
        <v>669</v>
      </c>
      <c r="Y30" s="120" t="s">
        <v>1074</v>
      </c>
      <c r="Z30" s="72" t="s">
        <v>669</v>
      </c>
      <c r="AA30" s="120" t="s">
        <v>1074</v>
      </c>
      <c r="AB30" s="72" t="s">
        <v>669</v>
      </c>
      <c r="AC30" s="120" t="s">
        <v>1074</v>
      </c>
      <c r="AD30" s="72" t="s">
        <v>669</v>
      </c>
      <c r="AE30" s="120" t="s">
        <v>1074</v>
      </c>
      <c r="AF30" s="72" t="s">
        <v>669</v>
      </c>
      <c r="AG30" s="120" t="s">
        <v>1074</v>
      </c>
      <c r="AH30" s="72" t="s">
        <v>669</v>
      </c>
      <c r="AI30" s="120" t="s">
        <v>1074</v>
      </c>
      <c r="AJ30" s="72" t="s">
        <v>669</v>
      </c>
      <c r="AK30" s="120" t="s">
        <v>1074</v>
      </c>
      <c r="AL30" s="72" t="s">
        <v>669</v>
      </c>
      <c r="AM30" s="120" t="s">
        <v>1074</v>
      </c>
      <c r="AN30" s="72" t="s">
        <v>669</v>
      </c>
      <c r="AO30" s="120" t="s">
        <v>1074</v>
      </c>
      <c r="AP30" s="72" t="s">
        <v>669</v>
      </c>
      <c r="AQ30" s="120" t="s">
        <v>1074</v>
      </c>
      <c r="AR30" s="72" t="s">
        <v>669</v>
      </c>
      <c r="AS30" s="120" t="s">
        <v>1074</v>
      </c>
      <c r="AT30" s="72" t="s">
        <v>669</v>
      </c>
      <c r="AU30" s="120" t="s">
        <v>1074</v>
      </c>
      <c r="AV30" s="72" t="s">
        <v>669</v>
      </c>
      <c r="AW30" s="120" t="s">
        <v>1074</v>
      </c>
      <c r="AX30" s="72" t="s">
        <v>669</v>
      </c>
      <c r="AY30" s="120" t="s">
        <v>1074</v>
      </c>
      <c r="AZ30" s="72" t="s">
        <v>669</v>
      </c>
      <c r="BA30" s="120" t="s">
        <v>1074</v>
      </c>
      <c r="BB30" s="72" t="s">
        <v>669</v>
      </c>
      <c r="BC30" s="120" t="s">
        <v>1074</v>
      </c>
      <c r="BD30" s="72" t="s">
        <v>669</v>
      </c>
      <c r="BE30" s="120" t="s">
        <v>1074</v>
      </c>
      <c r="BF30" s="72" t="s">
        <v>669</v>
      </c>
      <c r="BG30" s="120" t="s">
        <v>1073</v>
      </c>
      <c r="BH30" s="72" t="s">
        <v>669</v>
      </c>
      <c r="BI30" s="120" t="s">
        <v>1074</v>
      </c>
      <c r="BJ30" s="72" t="s">
        <v>669</v>
      </c>
      <c r="BK30" s="120" t="s">
        <v>1074</v>
      </c>
      <c r="BL30" s="72" t="s">
        <v>669</v>
      </c>
      <c r="BM30" s="120" t="s">
        <v>1074</v>
      </c>
      <c r="BN30" s="72" t="s">
        <v>669</v>
      </c>
      <c r="BO30" s="120" t="s">
        <v>1074</v>
      </c>
      <c r="BP30" s="72" t="s">
        <v>669</v>
      </c>
      <c r="BQ30" s="120" t="s">
        <v>1074</v>
      </c>
      <c r="BR30" s="72" t="s">
        <v>669</v>
      </c>
      <c r="BS30" s="120" t="s">
        <v>1074</v>
      </c>
      <c r="BT30" s="72" t="s">
        <v>669</v>
      </c>
      <c r="BU30" s="120" t="s">
        <v>1074</v>
      </c>
      <c r="BV30" s="72" t="s">
        <v>669</v>
      </c>
      <c r="BW30" s="120" t="s">
        <v>1074</v>
      </c>
      <c r="BX30" s="72" t="s">
        <v>669</v>
      </c>
      <c r="BY30" s="120" t="s">
        <v>1074</v>
      </c>
      <c r="BZ30" s="72" t="s">
        <v>669</v>
      </c>
    </row>
    <row r="31" spans="1:80" s="94" customFormat="1" ht="20.100000000000001" customHeight="1" x14ac:dyDescent="0.2">
      <c r="A31" s="36" t="s">
        <v>989</v>
      </c>
      <c r="B31" s="221">
        <v>41396</v>
      </c>
      <c r="C31" s="72" t="s">
        <v>1071</v>
      </c>
      <c r="D31" s="72" t="s">
        <v>669</v>
      </c>
      <c r="E31" s="72" t="s">
        <v>1072</v>
      </c>
      <c r="F31" s="72" t="s">
        <v>669</v>
      </c>
      <c r="G31" s="120" t="s">
        <v>1073</v>
      </c>
      <c r="H31" s="72" t="s">
        <v>669</v>
      </c>
      <c r="I31" s="120" t="s">
        <v>1074</v>
      </c>
      <c r="J31" s="72" t="s">
        <v>669</v>
      </c>
      <c r="K31" s="120" t="s">
        <v>1073</v>
      </c>
      <c r="L31" s="72" t="s">
        <v>669</v>
      </c>
      <c r="M31" s="72" t="s">
        <v>1072</v>
      </c>
      <c r="N31" s="72" t="s">
        <v>669</v>
      </c>
      <c r="O31" s="120" t="s">
        <v>1074</v>
      </c>
      <c r="P31" s="72" t="s">
        <v>669</v>
      </c>
      <c r="Q31" s="120" t="s">
        <v>1074</v>
      </c>
      <c r="R31" s="72" t="s">
        <v>669</v>
      </c>
      <c r="S31" s="120" t="s">
        <v>1074</v>
      </c>
      <c r="T31" s="72" t="s">
        <v>669</v>
      </c>
      <c r="U31" s="120" t="s">
        <v>1074</v>
      </c>
      <c r="V31" s="72" t="s">
        <v>669</v>
      </c>
      <c r="W31" s="120" t="s">
        <v>1074</v>
      </c>
      <c r="X31" s="72" t="s">
        <v>669</v>
      </c>
      <c r="Y31" s="120" t="s">
        <v>1074</v>
      </c>
      <c r="Z31" s="72" t="s">
        <v>669</v>
      </c>
      <c r="AA31" s="120" t="s">
        <v>1074</v>
      </c>
      <c r="AB31" s="72" t="s">
        <v>669</v>
      </c>
      <c r="AC31" s="120" t="s">
        <v>1074</v>
      </c>
      <c r="AD31" s="72" t="s">
        <v>669</v>
      </c>
      <c r="AE31" s="120" t="s">
        <v>1074</v>
      </c>
      <c r="AF31" s="72" t="s">
        <v>669</v>
      </c>
      <c r="AG31" s="120" t="s">
        <v>1074</v>
      </c>
      <c r="AH31" s="72" t="s">
        <v>669</v>
      </c>
      <c r="AI31" s="120" t="s">
        <v>1074</v>
      </c>
      <c r="AJ31" s="72" t="s">
        <v>669</v>
      </c>
      <c r="AK31" s="120" t="s">
        <v>1074</v>
      </c>
      <c r="AL31" s="72" t="s">
        <v>669</v>
      </c>
      <c r="AM31" s="120" t="s">
        <v>1074</v>
      </c>
      <c r="AN31" s="72" t="s">
        <v>669</v>
      </c>
      <c r="AO31" s="120" t="s">
        <v>1074</v>
      </c>
      <c r="AP31" s="72" t="s">
        <v>669</v>
      </c>
      <c r="AQ31" s="120" t="s">
        <v>1074</v>
      </c>
      <c r="AR31" s="72" t="s">
        <v>669</v>
      </c>
      <c r="AS31" s="120" t="s">
        <v>1074</v>
      </c>
      <c r="AT31" s="72" t="s">
        <v>669</v>
      </c>
      <c r="AU31" s="120" t="s">
        <v>1074</v>
      </c>
      <c r="AV31" s="72" t="s">
        <v>669</v>
      </c>
      <c r="AW31" s="120" t="s">
        <v>1074</v>
      </c>
      <c r="AX31" s="72" t="s">
        <v>669</v>
      </c>
      <c r="AY31" s="120" t="s">
        <v>1074</v>
      </c>
      <c r="AZ31" s="72" t="s">
        <v>669</v>
      </c>
      <c r="BA31" s="120" t="s">
        <v>1074</v>
      </c>
      <c r="BB31" s="72" t="s">
        <v>669</v>
      </c>
      <c r="BC31" s="120" t="s">
        <v>1074</v>
      </c>
      <c r="BD31" s="72" t="s">
        <v>669</v>
      </c>
      <c r="BE31" s="120" t="s">
        <v>1074</v>
      </c>
      <c r="BF31" s="72" t="s">
        <v>669</v>
      </c>
      <c r="BG31" s="120" t="s">
        <v>1073</v>
      </c>
      <c r="BH31" s="72" t="s">
        <v>669</v>
      </c>
      <c r="BI31" s="120" t="s">
        <v>1074</v>
      </c>
      <c r="BJ31" s="72" t="s">
        <v>669</v>
      </c>
      <c r="BK31" s="120" t="s">
        <v>1074</v>
      </c>
      <c r="BL31" s="72" t="s">
        <v>669</v>
      </c>
      <c r="BM31" s="120" t="s">
        <v>1074</v>
      </c>
      <c r="BN31" s="72" t="s">
        <v>669</v>
      </c>
      <c r="BO31" s="120" t="s">
        <v>1074</v>
      </c>
      <c r="BP31" s="72" t="s">
        <v>669</v>
      </c>
      <c r="BQ31" s="120" t="s">
        <v>1074</v>
      </c>
      <c r="BR31" s="72" t="s">
        <v>669</v>
      </c>
      <c r="BS31" s="120" t="s">
        <v>1074</v>
      </c>
      <c r="BT31" s="72" t="s">
        <v>669</v>
      </c>
      <c r="BU31" s="120" t="s">
        <v>1074</v>
      </c>
      <c r="BV31" s="72" t="s">
        <v>669</v>
      </c>
      <c r="BW31" s="120" t="s">
        <v>1074</v>
      </c>
      <c r="BX31" s="72" t="s">
        <v>669</v>
      </c>
      <c r="BY31" s="120" t="s">
        <v>1074</v>
      </c>
      <c r="BZ31" s="72" t="s">
        <v>669</v>
      </c>
    </row>
    <row r="32" spans="1:80" s="94" customFormat="1" ht="20.100000000000001" customHeight="1" x14ac:dyDescent="0.2">
      <c r="A32" s="36" t="s">
        <v>990</v>
      </c>
      <c r="B32" s="221">
        <v>41393</v>
      </c>
      <c r="C32" s="72" t="s">
        <v>1071</v>
      </c>
      <c r="D32" s="72" t="s">
        <v>669</v>
      </c>
      <c r="E32" s="72" t="s">
        <v>1072</v>
      </c>
      <c r="F32" s="72" t="s">
        <v>669</v>
      </c>
      <c r="G32" s="120" t="s">
        <v>1073</v>
      </c>
      <c r="H32" s="72" t="s">
        <v>669</v>
      </c>
      <c r="I32" s="120" t="s">
        <v>1074</v>
      </c>
      <c r="J32" s="72" t="s">
        <v>669</v>
      </c>
      <c r="K32" s="120" t="s">
        <v>1073</v>
      </c>
      <c r="L32" s="72" t="s">
        <v>669</v>
      </c>
      <c r="M32" s="72" t="s">
        <v>1072</v>
      </c>
      <c r="N32" s="72" t="s">
        <v>669</v>
      </c>
      <c r="O32" s="120" t="s">
        <v>1074</v>
      </c>
      <c r="P32" s="72" t="s">
        <v>669</v>
      </c>
      <c r="Q32" s="120" t="s">
        <v>1074</v>
      </c>
      <c r="R32" s="72" t="s">
        <v>669</v>
      </c>
      <c r="S32" s="120" t="s">
        <v>1074</v>
      </c>
      <c r="T32" s="72" t="s">
        <v>669</v>
      </c>
      <c r="U32" s="120" t="s">
        <v>1074</v>
      </c>
      <c r="V32" s="72" t="s">
        <v>669</v>
      </c>
      <c r="W32" s="120" t="s">
        <v>1074</v>
      </c>
      <c r="X32" s="72" t="s">
        <v>669</v>
      </c>
      <c r="Y32" s="120" t="s">
        <v>1074</v>
      </c>
      <c r="Z32" s="72" t="s">
        <v>669</v>
      </c>
      <c r="AA32" s="120" t="s">
        <v>1074</v>
      </c>
      <c r="AB32" s="72" t="s">
        <v>669</v>
      </c>
      <c r="AC32" s="120" t="s">
        <v>1074</v>
      </c>
      <c r="AD32" s="72" t="s">
        <v>669</v>
      </c>
      <c r="AE32" s="120" t="s">
        <v>1074</v>
      </c>
      <c r="AF32" s="72" t="s">
        <v>669</v>
      </c>
      <c r="AG32" s="120" t="s">
        <v>1074</v>
      </c>
      <c r="AH32" s="72" t="s">
        <v>669</v>
      </c>
      <c r="AI32" s="120" t="s">
        <v>1074</v>
      </c>
      <c r="AJ32" s="72" t="s">
        <v>669</v>
      </c>
      <c r="AK32" s="120" t="s">
        <v>1074</v>
      </c>
      <c r="AL32" s="72" t="s">
        <v>669</v>
      </c>
      <c r="AM32" s="120" t="s">
        <v>1074</v>
      </c>
      <c r="AN32" s="72" t="s">
        <v>669</v>
      </c>
      <c r="AO32" s="120" t="s">
        <v>1074</v>
      </c>
      <c r="AP32" s="72" t="s">
        <v>669</v>
      </c>
      <c r="AQ32" s="120" t="s">
        <v>1074</v>
      </c>
      <c r="AR32" s="72" t="s">
        <v>669</v>
      </c>
      <c r="AS32" s="120" t="s">
        <v>1074</v>
      </c>
      <c r="AT32" s="72" t="s">
        <v>669</v>
      </c>
      <c r="AU32" s="120" t="s">
        <v>1074</v>
      </c>
      <c r="AV32" s="72" t="s">
        <v>669</v>
      </c>
      <c r="AW32" s="120" t="s">
        <v>1074</v>
      </c>
      <c r="AX32" s="72" t="s">
        <v>669</v>
      </c>
      <c r="AY32" s="120" t="s">
        <v>1074</v>
      </c>
      <c r="AZ32" s="72" t="s">
        <v>669</v>
      </c>
      <c r="BA32" s="120" t="s">
        <v>1074</v>
      </c>
      <c r="BB32" s="72" t="s">
        <v>669</v>
      </c>
      <c r="BC32" s="120" t="s">
        <v>1074</v>
      </c>
      <c r="BD32" s="72" t="s">
        <v>669</v>
      </c>
      <c r="BE32" s="120" t="s">
        <v>1074</v>
      </c>
      <c r="BF32" s="72" t="s">
        <v>669</v>
      </c>
      <c r="BG32" s="120" t="s">
        <v>1073</v>
      </c>
      <c r="BH32" s="72" t="s">
        <v>669</v>
      </c>
      <c r="BI32" s="120" t="s">
        <v>1074</v>
      </c>
      <c r="BJ32" s="72" t="s">
        <v>669</v>
      </c>
      <c r="BK32" s="120" t="s">
        <v>1074</v>
      </c>
      <c r="BL32" s="72" t="s">
        <v>669</v>
      </c>
      <c r="BM32" s="120" t="s">
        <v>1074</v>
      </c>
      <c r="BN32" s="72" t="s">
        <v>669</v>
      </c>
      <c r="BO32" s="120" t="s">
        <v>1074</v>
      </c>
      <c r="BP32" s="72" t="s">
        <v>669</v>
      </c>
      <c r="BQ32" s="120" t="s">
        <v>1074</v>
      </c>
      <c r="BR32" s="72" t="s">
        <v>669</v>
      </c>
      <c r="BS32" s="120" t="s">
        <v>1074</v>
      </c>
      <c r="BT32" s="72" t="s">
        <v>669</v>
      </c>
      <c r="BU32" s="120" t="s">
        <v>1074</v>
      </c>
      <c r="BV32" s="72" t="s">
        <v>669</v>
      </c>
      <c r="BW32" s="120" t="s">
        <v>1074</v>
      </c>
      <c r="BX32" s="72" t="s">
        <v>669</v>
      </c>
      <c r="BY32" s="120" t="s">
        <v>1074</v>
      </c>
      <c r="BZ32" s="72" t="s">
        <v>669</v>
      </c>
    </row>
    <row r="33" spans="1:78" s="94" customFormat="1" ht="20.100000000000001" customHeight="1" x14ac:dyDescent="0.2">
      <c r="A33" s="36" t="s">
        <v>991</v>
      </c>
      <c r="B33" s="221">
        <v>41394</v>
      </c>
      <c r="C33" s="72" t="s">
        <v>1071</v>
      </c>
      <c r="D33" s="72" t="s">
        <v>669</v>
      </c>
      <c r="E33" s="72" t="s">
        <v>1072</v>
      </c>
      <c r="F33" s="72" t="s">
        <v>669</v>
      </c>
      <c r="G33" s="120" t="s">
        <v>1073</v>
      </c>
      <c r="H33" s="72" t="s">
        <v>669</v>
      </c>
      <c r="I33" s="120" t="s">
        <v>1074</v>
      </c>
      <c r="J33" s="72" t="s">
        <v>669</v>
      </c>
      <c r="K33" s="120" t="s">
        <v>1073</v>
      </c>
      <c r="L33" s="72" t="s">
        <v>669</v>
      </c>
      <c r="M33" s="72" t="s">
        <v>1072</v>
      </c>
      <c r="N33" s="72" t="s">
        <v>669</v>
      </c>
      <c r="O33" s="120" t="s">
        <v>1074</v>
      </c>
      <c r="P33" s="72" t="s">
        <v>669</v>
      </c>
      <c r="Q33" s="120" t="s">
        <v>1074</v>
      </c>
      <c r="R33" s="72" t="s">
        <v>669</v>
      </c>
      <c r="S33" s="120" t="s">
        <v>1074</v>
      </c>
      <c r="T33" s="72" t="s">
        <v>669</v>
      </c>
      <c r="U33" s="120" t="s">
        <v>1074</v>
      </c>
      <c r="V33" s="72" t="s">
        <v>669</v>
      </c>
      <c r="W33" s="120" t="s">
        <v>1074</v>
      </c>
      <c r="X33" s="72" t="s">
        <v>669</v>
      </c>
      <c r="Y33" s="120" t="s">
        <v>1074</v>
      </c>
      <c r="Z33" s="72" t="s">
        <v>669</v>
      </c>
      <c r="AA33" s="120" t="s">
        <v>1074</v>
      </c>
      <c r="AB33" s="72" t="s">
        <v>669</v>
      </c>
      <c r="AC33" s="120" t="s">
        <v>1074</v>
      </c>
      <c r="AD33" s="72" t="s">
        <v>669</v>
      </c>
      <c r="AE33" s="120" t="s">
        <v>1074</v>
      </c>
      <c r="AF33" s="72" t="s">
        <v>669</v>
      </c>
      <c r="AG33" s="120" t="s">
        <v>1074</v>
      </c>
      <c r="AH33" s="72" t="s">
        <v>669</v>
      </c>
      <c r="AI33" s="120" t="s">
        <v>1074</v>
      </c>
      <c r="AJ33" s="72" t="s">
        <v>669</v>
      </c>
      <c r="AK33" s="120" t="s">
        <v>1074</v>
      </c>
      <c r="AL33" s="72" t="s">
        <v>669</v>
      </c>
      <c r="AM33" s="120" t="s">
        <v>1074</v>
      </c>
      <c r="AN33" s="72" t="s">
        <v>669</v>
      </c>
      <c r="AO33" s="120" t="s">
        <v>1074</v>
      </c>
      <c r="AP33" s="72" t="s">
        <v>669</v>
      </c>
      <c r="AQ33" s="120" t="s">
        <v>1074</v>
      </c>
      <c r="AR33" s="72" t="s">
        <v>669</v>
      </c>
      <c r="AS33" s="120" t="s">
        <v>1074</v>
      </c>
      <c r="AT33" s="72" t="s">
        <v>669</v>
      </c>
      <c r="AU33" s="120" t="s">
        <v>1074</v>
      </c>
      <c r="AV33" s="72" t="s">
        <v>669</v>
      </c>
      <c r="AW33" s="120" t="s">
        <v>1074</v>
      </c>
      <c r="AX33" s="72" t="s">
        <v>669</v>
      </c>
      <c r="AY33" s="120" t="s">
        <v>1074</v>
      </c>
      <c r="AZ33" s="72" t="s">
        <v>669</v>
      </c>
      <c r="BA33" s="120" t="s">
        <v>1074</v>
      </c>
      <c r="BB33" s="72" t="s">
        <v>669</v>
      </c>
      <c r="BC33" s="120" t="s">
        <v>1074</v>
      </c>
      <c r="BD33" s="72" t="s">
        <v>669</v>
      </c>
      <c r="BE33" s="120" t="s">
        <v>1074</v>
      </c>
      <c r="BF33" s="72" t="s">
        <v>669</v>
      </c>
      <c r="BG33" s="120" t="s">
        <v>1073</v>
      </c>
      <c r="BH33" s="72" t="s">
        <v>669</v>
      </c>
      <c r="BI33" s="120" t="s">
        <v>1074</v>
      </c>
      <c r="BJ33" s="72" t="s">
        <v>669</v>
      </c>
      <c r="BK33" s="120" t="s">
        <v>1074</v>
      </c>
      <c r="BL33" s="72" t="s">
        <v>669</v>
      </c>
      <c r="BM33" s="120" t="s">
        <v>1074</v>
      </c>
      <c r="BN33" s="72" t="s">
        <v>669</v>
      </c>
      <c r="BO33" s="120" t="s">
        <v>1074</v>
      </c>
      <c r="BP33" s="72" t="s">
        <v>669</v>
      </c>
      <c r="BQ33" s="120" t="s">
        <v>1074</v>
      </c>
      <c r="BR33" s="72" t="s">
        <v>669</v>
      </c>
      <c r="BS33" s="120" t="s">
        <v>1074</v>
      </c>
      <c r="BT33" s="72" t="s">
        <v>669</v>
      </c>
      <c r="BU33" s="120" t="s">
        <v>1074</v>
      </c>
      <c r="BV33" s="72" t="s">
        <v>669</v>
      </c>
      <c r="BW33" s="120" t="s">
        <v>1074</v>
      </c>
      <c r="BX33" s="72" t="s">
        <v>669</v>
      </c>
      <c r="BY33" s="120" t="s">
        <v>1074</v>
      </c>
      <c r="BZ33" s="72" t="s">
        <v>669</v>
      </c>
    </row>
    <row r="34" spans="1:78" s="94" customFormat="1" ht="20.100000000000001" customHeight="1" x14ac:dyDescent="0.2">
      <c r="A34" s="36" t="s">
        <v>992</v>
      </c>
      <c r="B34" s="221">
        <v>41395</v>
      </c>
      <c r="C34" s="72" t="s">
        <v>1071</v>
      </c>
      <c r="D34" s="72" t="s">
        <v>669</v>
      </c>
      <c r="E34" s="72" t="s">
        <v>1072</v>
      </c>
      <c r="F34" s="72" t="s">
        <v>669</v>
      </c>
      <c r="G34" s="120" t="s">
        <v>1073</v>
      </c>
      <c r="H34" s="72" t="s">
        <v>669</v>
      </c>
      <c r="I34" s="120" t="s">
        <v>1074</v>
      </c>
      <c r="J34" s="72" t="s">
        <v>669</v>
      </c>
      <c r="K34" s="120" t="s">
        <v>1073</v>
      </c>
      <c r="L34" s="72" t="s">
        <v>669</v>
      </c>
      <c r="M34" s="72" t="s">
        <v>1072</v>
      </c>
      <c r="N34" s="72" t="s">
        <v>669</v>
      </c>
      <c r="O34" s="120" t="s">
        <v>1074</v>
      </c>
      <c r="P34" s="72" t="s">
        <v>669</v>
      </c>
      <c r="Q34" s="120" t="s">
        <v>1074</v>
      </c>
      <c r="R34" s="72" t="s">
        <v>669</v>
      </c>
      <c r="S34" s="120" t="s">
        <v>1074</v>
      </c>
      <c r="T34" s="72" t="s">
        <v>669</v>
      </c>
      <c r="U34" s="120" t="s">
        <v>1074</v>
      </c>
      <c r="V34" s="72" t="s">
        <v>669</v>
      </c>
      <c r="W34" s="120" t="s">
        <v>1074</v>
      </c>
      <c r="X34" s="72" t="s">
        <v>669</v>
      </c>
      <c r="Y34" s="120" t="s">
        <v>1074</v>
      </c>
      <c r="Z34" s="72" t="s">
        <v>669</v>
      </c>
      <c r="AA34" s="120" t="s">
        <v>1074</v>
      </c>
      <c r="AB34" s="72" t="s">
        <v>669</v>
      </c>
      <c r="AC34" s="120" t="s">
        <v>1074</v>
      </c>
      <c r="AD34" s="72" t="s">
        <v>669</v>
      </c>
      <c r="AE34" s="120" t="s">
        <v>1074</v>
      </c>
      <c r="AF34" s="72" t="s">
        <v>669</v>
      </c>
      <c r="AG34" s="120" t="s">
        <v>1074</v>
      </c>
      <c r="AH34" s="72" t="s">
        <v>669</v>
      </c>
      <c r="AI34" s="120" t="s">
        <v>1074</v>
      </c>
      <c r="AJ34" s="72" t="s">
        <v>669</v>
      </c>
      <c r="AK34" s="120" t="s">
        <v>1074</v>
      </c>
      <c r="AL34" s="72" t="s">
        <v>669</v>
      </c>
      <c r="AM34" s="120" t="s">
        <v>1074</v>
      </c>
      <c r="AN34" s="72" t="s">
        <v>669</v>
      </c>
      <c r="AO34" s="120" t="s">
        <v>1074</v>
      </c>
      <c r="AP34" s="72" t="s">
        <v>669</v>
      </c>
      <c r="AQ34" s="120" t="s">
        <v>1074</v>
      </c>
      <c r="AR34" s="72" t="s">
        <v>669</v>
      </c>
      <c r="AS34" s="120" t="s">
        <v>1074</v>
      </c>
      <c r="AT34" s="72" t="s">
        <v>669</v>
      </c>
      <c r="AU34" s="120" t="s">
        <v>1074</v>
      </c>
      <c r="AV34" s="72" t="s">
        <v>669</v>
      </c>
      <c r="AW34" s="120" t="s">
        <v>1074</v>
      </c>
      <c r="AX34" s="72" t="s">
        <v>669</v>
      </c>
      <c r="AY34" s="120" t="s">
        <v>1074</v>
      </c>
      <c r="AZ34" s="72" t="s">
        <v>669</v>
      </c>
      <c r="BA34" s="120" t="s">
        <v>1074</v>
      </c>
      <c r="BB34" s="72" t="s">
        <v>669</v>
      </c>
      <c r="BC34" s="120" t="s">
        <v>1074</v>
      </c>
      <c r="BD34" s="72" t="s">
        <v>669</v>
      </c>
      <c r="BE34" s="120" t="s">
        <v>1074</v>
      </c>
      <c r="BF34" s="72" t="s">
        <v>669</v>
      </c>
      <c r="BG34" s="120" t="s">
        <v>1073</v>
      </c>
      <c r="BH34" s="72" t="s">
        <v>669</v>
      </c>
      <c r="BI34" s="120" t="s">
        <v>1074</v>
      </c>
      <c r="BJ34" s="72" t="s">
        <v>669</v>
      </c>
      <c r="BK34" s="120" t="s">
        <v>1074</v>
      </c>
      <c r="BL34" s="72" t="s">
        <v>669</v>
      </c>
      <c r="BM34" s="120" t="s">
        <v>1074</v>
      </c>
      <c r="BN34" s="72" t="s">
        <v>669</v>
      </c>
      <c r="BO34" s="120" t="s">
        <v>1074</v>
      </c>
      <c r="BP34" s="72" t="s">
        <v>669</v>
      </c>
      <c r="BQ34" s="120" t="s">
        <v>1074</v>
      </c>
      <c r="BR34" s="72" t="s">
        <v>669</v>
      </c>
      <c r="BS34" s="120" t="s">
        <v>1074</v>
      </c>
      <c r="BT34" s="72" t="s">
        <v>669</v>
      </c>
      <c r="BU34" s="120" t="s">
        <v>1074</v>
      </c>
      <c r="BV34" s="72" t="s">
        <v>669</v>
      </c>
      <c r="BW34" s="120" t="s">
        <v>1074</v>
      </c>
      <c r="BX34" s="72" t="s">
        <v>669</v>
      </c>
      <c r="BY34" s="120" t="s">
        <v>1074</v>
      </c>
      <c r="BZ34" s="72" t="s">
        <v>669</v>
      </c>
    </row>
    <row r="35" spans="1:78" s="94" customFormat="1" ht="20.100000000000001" customHeight="1" x14ac:dyDescent="0.2">
      <c r="A35" s="36" t="s">
        <v>993</v>
      </c>
      <c r="B35" s="221">
        <v>41396</v>
      </c>
      <c r="C35" s="72" t="s">
        <v>1071</v>
      </c>
      <c r="D35" s="72" t="s">
        <v>669</v>
      </c>
      <c r="E35" s="72" t="s">
        <v>1072</v>
      </c>
      <c r="F35" s="72" t="s">
        <v>669</v>
      </c>
      <c r="G35" s="120" t="s">
        <v>1073</v>
      </c>
      <c r="H35" s="72" t="s">
        <v>669</v>
      </c>
      <c r="I35" s="120" t="s">
        <v>1074</v>
      </c>
      <c r="J35" s="72" t="s">
        <v>669</v>
      </c>
      <c r="K35" s="120" t="s">
        <v>1073</v>
      </c>
      <c r="L35" s="72" t="s">
        <v>669</v>
      </c>
      <c r="M35" s="72" t="s">
        <v>1072</v>
      </c>
      <c r="N35" s="72" t="s">
        <v>669</v>
      </c>
      <c r="O35" s="120" t="s">
        <v>1074</v>
      </c>
      <c r="P35" s="72" t="s">
        <v>669</v>
      </c>
      <c r="Q35" s="120" t="s">
        <v>1074</v>
      </c>
      <c r="R35" s="72" t="s">
        <v>669</v>
      </c>
      <c r="S35" s="120" t="s">
        <v>1074</v>
      </c>
      <c r="T35" s="72" t="s">
        <v>669</v>
      </c>
      <c r="U35" s="120" t="s">
        <v>1074</v>
      </c>
      <c r="V35" s="72" t="s">
        <v>669</v>
      </c>
      <c r="W35" s="120" t="s">
        <v>1074</v>
      </c>
      <c r="X35" s="72" t="s">
        <v>669</v>
      </c>
      <c r="Y35" s="120" t="s">
        <v>1074</v>
      </c>
      <c r="Z35" s="72" t="s">
        <v>669</v>
      </c>
      <c r="AA35" s="120" t="s">
        <v>1074</v>
      </c>
      <c r="AB35" s="72" t="s">
        <v>669</v>
      </c>
      <c r="AC35" s="120" t="s">
        <v>1074</v>
      </c>
      <c r="AD35" s="72" t="s">
        <v>669</v>
      </c>
      <c r="AE35" s="120" t="s">
        <v>1074</v>
      </c>
      <c r="AF35" s="72" t="s">
        <v>669</v>
      </c>
      <c r="AG35" s="120" t="s">
        <v>1074</v>
      </c>
      <c r="AH35" s="72" t="s">
        <v>669</v>
      </c>
      <c r="AI35" s="120" t="s">
        <v>1074</v>
      </c>
      <c r="AJ35" s="72" t="s">
        <v>669</v>
      </c>
      <c r="AK35" s="120" t="s">
        <v>1074</v>
      </c>
      <c r="AL35" s="72" t="s">
        <v>669</v>
      </c>
      <c r="AM35" s="120" t="s">
        <v>1074</v>
      </c>
      <c r="AN35" s="72" t="s">
        <v>669</v>
      </c>
      <c r="AO35" s="120" t="s">
        <v>1074</v>
      </c>
      <c r="AP35" s="72" t="s">
        <v>669</v>
      </c>
      <c r="AQ35" s="120" t="s">
        <v>1074</v>
      </c>
      <c r="AR35" s="72" t="s">
        <v>669</v>
      </c>
      <c r="AS35" s="120" t="s">
        <v>1074</v>
      </c>
      <c r="AT35" s="72" t="s">
        <v>669</v>
      </c>
      <c r="AU35" s="120" t="s">
        <v>1074</v>
      </c>
      <c r="AV35" s="72" t="s">
        <v>669</v>
      </c>
      <c r="AW35" s="120" t="s">
        <v>1074</v>
      </c>
      <c r="AX35" s="72" t="s">
        <v>669</v>
      </c>
      <c r="AY35" s="120" t="s">
        <v>1074</v>
      </c>
      <c r="AZ35" s="72" t="s">
        <v>669</v>
      </c>
      <c r="BA35" s="120" t="s">
        <v>1074</v>
      </c>
      <c r="BB35" s="72" t="s">
        <v>669</v>
      </c>
      <c r="BC35" s="120" t="s">
        <v>1074</v>
      </c>
      <c r="BD35" s="72" t="s">
        <v>669</v>
      </c>
      <c r="BE35" s="120" t="s">
        <v>1074</v>
      </c>
      <c r="BF35" s="72" t="s">
        <v>669</v>
      </c>
      <c r="BG35" s="120" t="s">
        <v>1073</v>
      </c>
      <c r="BH35" s="72" t="s">
        <v>669</v>
      </c>
      <c r="BI35" s="120" t="s">
        <v>1074</v>
      </c>
      <c r="BJ35" s="72" t="s">
        <v>669</v>
      </c>
      <c r="BK35" s="120" t="s">
        <v>1074</v>
      </c>
      <c r="BL35" s="72" t="s">
        <v>669</v>
      </c>
      <c r="BM35" s="120" t="s">
        <v>1074</v>
      </c>
      <c r="BN35" s="72" t="s">
        <v>669</v>
      </c>
      <c r="BO35" s="120" t="s">
        <v>1074</v>
      </c>
      <c r="BP35" s="72" t="s">
        <v>669</v>
      </c>
      <c r="BQ35" s="120" t="s">
        <v>1074</v>
      </c>
      <c r="BR35" s="72" t="s">
        <v>669</v>
      </c>
      <c r="BS35" s="120" t="s">
        <v>1074</v>
      </c>
      <c r="BT35" s="72" t="s">
        <v>669</v>
      </c>
      <c r="BU35" s="120" t="s">
        <v>1074</v>
      </c>
      <c r="BV35" s="72" t="s">
        <v>669</v>
      </c>
      <c r="BW35" s="120" t="s">
        <v>1074</v>
      </c>
      <c r="BX35" s="72" t="s">
        <v>669</v>
      </c>
      <c r="BY35" s="120" t="s">
        <v>1074</v>
      </c>
      <c r="BZ35" s="72" t="s">
        <v>669</v>
      </c>
    </row>
    <row r="36" spans="1:78" s="94" customFormat="1" ht="20.100000000000001" customHeight="1" x14ac:dyDescent="0.2">
      <c r="A36" s="36" t="s">
        <v>997</v>
      </c>
      <c r="B36" s="221">
        <v>41393</v>
      </c>
      <c r="C36" s="72" t="s">
        <v>1071</v>
      </c>
      <c r="D36" s="72" t="s">
        <v>669</v>
      </c>
      <c r="E36" s="72" t="s">
        <v>1072</v>
      </c>
      <c r="F36" s="72" t="s">
        <v>669</v>
      </c>
      <c r="G36" s="72" t="s">
        <v>1073</v>
      </c>
      <c r="H36" s="72" t="s">
        <v>669</v>
      </c>
      <c r="I36" s="72" t="s">
        <v>1074</v>
      </c>
      <c r="J36" s="72" t="s">
        <v>669</v>
      </c>
      <c r="K36" s="72" t="s">
        <v>1073</v>
      </c>
      <c r="L36" s="72" t="s">
        <v>669</v>
      </c>
      <c r="M36" s="72" t="s">
        <v>1072</v>
      </c>
      <c r="N36" s="72" t="s">
        <v>669</v>
      </c>
      <c r="O36" s="72" t="s">
        <v>1074</v>
      </c>
      <c r="P36" s="72" t="s">
        <v>669</v>
      </c>
      <c r="Q36" s="72" t="s">
        <v>1074</v>
      </c>
      <c r="R36" s="72" t="s">
        <v>669</v>
      </c>
      <c r="S36" s="72" t="s">
        <v>1074</v>
      </c>
      <c r="T36" s="72" t="s">
        <v>669</v>
      </c>
      <c r="U36" s="72" t="s">
        <v>1074</v>
      </c>
      <c r="V36" s="72" t="s">
        <v>669</v>
      </c>
      <c r="W36" s="72" t="s">
        <v>1074</v>
      </c>
      <c r="X36" s="72" t="s">
        <v>669</v>
      </c>
      <c r="Y36" s="72" t="s">
        <v>1074</v>
      </c>
      <c r="Z36" s="72" t="s">
        <v>669</v>
      </c>
      <c r="AA36" s="72" t="s">
        <v>1074</v>
      </c>
      <c r="AB36" s="72" t="s">
        <v>669</v>
      </c>
      <c r="AC36" s="72" t="s">
        <v>1074</v>
      </c>
      <c r="AD36" s="72" t="s">
        <v>669</v>
      </c>
      <c r="AE36" s="72" t="s">
        <v>1074</v>
      </c>
      <c r="AF36" s="72" t="s">
        <v>669</v>
      </c>
      <c r="AG36" s="72" t="s">
        <v>1074</v>
      </c>
      <c r="AH36" s="72" t="s">
        <v>669</v>
      </c>
      <c r="AI36" s="72" t="s">
        <v>1074</v>
      </c>
      <c r="AJ36" s="72" t="s">
        <v>669</v>
      </c>
      <c r="AK36" s="72" t="s">
        <v>1074</v>
      </c>
      <c r="AL36" s="72" t="s">
        <v>669</v>
      </c>
      <c r="AM36" s="72" t="s">
        <v>1074</v>
      </c>
      <c r="AN36" s="72" t="s">
        <v>669</v>
      </c>
      <c r="AO36" s="72" t="s">
        <v>1074</v>
      </c>
      <c r="AP36" s="72" t="s">
        <v>669</v>
      </c>
      <c r="AQ36" s="72" t="s">
        <v>1074</v>
      </c>
      <c r="AR36" s="72" t="s">
        <v>669</v>
      </c>
      <c r="AS36" s="72" t="s">
        <v>1074</v>
      </c>
      <c r="AT36" s="72" t="s">
        <v>669</v>
      </c>
      <c r="AU36" s="72" t="s">
        <v>1074</v>
      </c>
      <c r="AV36" s="72" t="s">
        <v>669</v>
      </c>
      <c r="AW36" s="72" t="s">
        <v>1074</v>
      </c>
      <c r="AX36" s="72" t="s">
        <v>669</v>
      </c>
      <c r="AY36" s="72" t="s">
        <v>1074</v>
      </c>
      <c r="AZ36" s="72" t="s">
        <v>669</v>
      </c>
      <c r="BA36" s="72" t="s">
        <v>1074</v>
      </c>
      <c r="BB36" s="72" t="s">
        <v>669</v>
      </c>
      <c r="BC36" s="72" t="s">
        <v>1074</v>
      </c>
      <c r="BD36" s="72" t="s">
        <v>669</v>
      </c>
      <c r="BE36" s="72" t="s">
        <v>1074</v>
      </c>
      <c r="BF36" s="72" t="s">
        <v>669</v>
      </c>
      <c r="BG36" s="72" t="s">
        <v>1073</v>
      </c>
      <c r="BH36" s="72" t="s">
        <v>669</v>
      </c>
      <c r="BI36" s="72" t="s">
        <v>1074</v>
      </c>
      <c r="BJ36" s="72" t="s">
        <v>669</v>
      </c>
      <c r="BK36" s="72" t="s">
        <v>1074</v>
      </c>
      <c r="BL36" s="72" t="s">
        <v>669</v>
      </c>
      <c r="BM36" s="72" t="s">
        <v>1074</v>
      </c>
      <c r="BN36" s="72" t="s">
        <v>669</v>
      </c>
      <c r="BO36" s="72" t="s">
        <v>1074</v>
      </c>
      <c r="BP36" s="72" t="s">
        <v>669</v>
      </c>
      <c r="BQ36" s="72" t="s">
        <v>1074</v>
      </c>
      <c r="BR36" s="72" t="s">
        <v>669</v>
      </c>
      <c r="BS36" s="72" t="s">
        <v>1074</v>
      </c>
      <c r="BT36" s="72" t="s">
        <v>669</v>
      </c>
      <c r="BU36" s="72" t="s">
        <v>1074</v>
      </c>
      <c r="BV36" s="72" t="s">
        <v>669</v>
      </c>
      <c r="BW36" s="72" t="s">
        <v>1074</v>
      </c>
      <c r="BX36" s="72" t="s">
        <v>669</v>
      </c>
      <c r="BY36" s="72" t="s">
        <v>1074</v>
      </c>
      <c r="BZ36" s="72" t="s">
        <v>669</v>
      </c>
    </row>
    <row r="37" spans="1:78" s="94" customFormat="1" ht="20.100000000000001" customHeight="1" x14ac:dyDescent="0.2">
      <c r="A37" s="36" t="s">
        <v>998</v>
      </c>
      <c r="B37" s="221">
        <v>41394</v>
      </c>
      <c r="C37" s="72" t="s">
        <v>1071</v>
      </c>
      <c r="D37" s="72" t="s">
        <v>669</v>
      </c>
      <c r="E37" s="72" t="s">
        <v>1072</v>
      </c>
      <c r="F37" s="72" t="s">
        <v>669</v>
      </c>
      <c r="G37" s="72" t="s">
        <v>1073</v>
      </c>
      <c r="H37" s="72" t="s">
        <v>669</v>
      </c>
      <c r="I37" s="72" t="s">
        <v>1074</v>
      </c>
      <c r="J37" s="72" t="s">
        <v>669</v>
      </c>
      <c r="K37" s="72" t="s">
        <v>1073</v>
      </c>
      <c r="L37" s="72" t="s">
        <v>669</v>
      </c>
      <c r="M37" s="72" t="s">
        <v>1072</v>
      </c>
      <c r="N37" s="72" t="s">
        <v>669</v>
      </c>
      <c r="O37" s="72" t="s">
        <v>1074</v>
      </c>
      <c r="P37" s="72" t="s">
        <v>669</v>
      </c>
      <c r="Q37" s="72" t="s">
        <v>1074</v>
      </c>
      <c r="R37" s="72" t="s">
        <v>669</v>
      </c>
      <c r="S37" s="72" t="s">
        <v>1074</v>
      </c>
      <c r="T37" s="72" t="s">
        <v>669</v>
      </c>
      <c r="U37" s="72" t="s">
        <v>1074</v>
      </c>
      <c r="V37" s="72" t="s">
        <v>669</v>
      </c>
      <c r="W37" s="72" t="s">
        <v>1074</v>
      </c>
      <c r="X37" s="72" t="s">
        <v>669</v>
      </c>
      <c r="Y37" s="72" t="s">
        <v>1074</v>
      </c>
      <c r="Z37" s="72" t="s">
        <v>669</v>
      </c>
      <c r="AA37" s="72" t="s">
        <v>1074</v>
      </c>
      <c r="AB37" s="72" t="s">
        <v>669</v>
      </c>
      <c r="AC37" s="72" t="s">
        <v>1074</v>
      </c>
      <c r="AD37" s="72" t="s">
        <v>669</v>
      </c>
      <c r="AE37" s="72" t="s">
        <v>1074</v>
      </c>
      <c r="AF37" s="72" t="s">
        <v>669</v>
      </c>
      <c r="AG37" s="72" t="s">
        <v>1074</v>
      </c>
      <c r="AH37" s="72" t="s">
        <v>669</v>
      </c>
      <c r="AI37" s="72" t="s">
        <v>1074</v>
      </c>
      <c r="AJ37" s="72" t="s">
        <v>669</v>
      </c>
      <c r="AK37" s="72" t="s">
        <v>1074</v>
      </c>
      <c r="AL37" s="72" t="s">
        <v>669</v>
      </c>
      <c r="AM37" s="72" t="s">
        <v>1074</v>
      </c>
      <c r="AN37" s="72" t="s">
        <v>669</v>
      </c>
      <c r="AO37" s="72" t="s">
        <v>1074</v>
      </c>
      <c r="AP37" s="72" t="s">
        <v>669</v>
      </c>
      <c r="AQ37" s="72" t="s">
        <v>1074</v>
      </c>
      <c r="AR37" s="72" t="s">
        <v>669</v>
      </c>
      <c r="AS37" s="72" t="s">
        <v>1074</v>
      </c>
      <c r="AT37" s="72" t="s">
        <v>669</v>
      </c>
      <c r="AU37" s="72" t="s">
        <v>1074</v>
      </c>
      <c r="AV37" s="72" t="s">
        <v>669</v>
      </c>
      <c r="AW37" s="72" t="s">
        <v>1074</v>
      </c>
      <c r="AX37" s="72" t="s">
        <v>669</v>
      </c>
      <c r="AY37" s="72" t="s">
        <v>1074</v>
      </c>
      <c r="AZ37" s="72" t="s">
        <v>669</v>
      </c>
      <c r="BA37" s="72" t="s">
        <v>1074</v>
      </c>
      <c r="BB37" s="72" t="s">
        <v>669</v>
      </c>
      <c r="BC37" s="72" t="s">
        <v>1074</v>
      </c>
      <c r="BD37" s="72" t="s">
        <v>669</v>
      </c>
      <c r="BE37" s="72" t="s">
        <v>1074</v>
      </c>
      <c r="BF37" s="72" t="s">
        <v>669</v>
      </c>
      <c r="BG37" s="72" t="s">
        <v>1073</v>
      </c>
      <c r="BH37" s="72" t="s">
        <v>669</v>
      </c>
      <c r="BI37" s="72" t="s">
        <v>1074</v>
      </c>
      <c r="BJ37" s="72" t="s">
        <v>669</v>
      </c>
      <c r="BK37" s="72" t="s">
        <v>1074</v>
      </c>
      <c r="BL37" s="72" t="s">
        <v>669</v>
      </c>
      <c r="BM37" s="72" t="s">
        <v>1074</v>
      </c>
      <c r="BN37" s="72" t="s">
        <v>669</v>
      </c>
      <c r="BO37" s="72" t="s">
        <v>1074</v>
      </c>
      <c r="BP37" s="72" t="s">
        <v>669</v>
      </c>
      <c r="BQ37" s="72" t="s">
        <v>1074</v>
      </c>
      <c r="BR37" s="72" t="s">
        <v>669</v>
      </c>
      <c r="BS37" s="72" t="s">
        <v>1074</v>
      </c>
      <c r="BT37" s="72" t="s">
        <v>669</v>
      </c>
      <c r="BU37" s="72" t="s">
        <v>1074</v>
      </c>
      <c r="BV37" s="72" t="s">
        <v>669</v>
      </c>
      <c r="BW37" s="72" t="s">
        <v>1074</v>
      </c>
      <c r="BX37" s="72" t="s">
        <v>669</v>
      </c>
      <c r="BY37" s="72" t="s">
        <v>1074</v>
      </c>
      <c r="BZ37" s="72" t="s">
        <v>669</v>
      </c>
    </row>
    <row r="38" spans="1:78" s="94" customFormat="1" ht="20.100000000000001" customHeight="1" x14ac:dyDescent="0.2">
      <c r="A38" s="36" t="s">
        <v>999</v>
      </c>
      <c r="B38" s="221">
        <v>41395</v>
      </c>
      <c r="C38" s="72" t="s">
        <v>1071</v>
      </c>
      <c r="D38" s="72" t="s">
        <v>669</v>
      </c>
      <c r="E38" s="72" t="s">
        <v>1072</v>
      </c>
      <c r="F38" s="72" t="s">
        <v>669</v>
      </c>
      <c r="G38" s="72" t="s">
        <v>1073</v>
      </c>
      <c r="H38" s="72" t="s">
        <v>669</v>
      </c>
      <c r="I38" s="72" t="s">
        <v>1074</v>
      </c>
      <c r="J38" s="72" t="s">
        <v>669</v>
      </c>
      <c r="K38" s="72" t="s">
        <v>1073</v>
      </c>
      <c r="L38" s="72" t="s">
        <v>669</v>
      </c>
      <c r="M38" s="72" t="s">
        <v>1072</v>
      </c>
      <c r="N38" s="72" t="s">
        <v>669</v>
      </c>
      <c r="O38" s="72" t="s">
        <v>1074</v>
      </c>
      <c r="P38" s="72" t="s">
        <v>669</v>
      </c>
      <c r="Q38" s="72" t="s">
        <v>1074</v>
      </c>
      <c r="R38" s="72" t="s">
        <v>669</v>
      </c>
      <c r="S38" s="72" t="s">
        <v>1074</v>
      </c>
      <c r="T38" s="72" t="s">
        <v>669</v>
      </c>
      <c r="U38" s="72" t="s">
        <v>1074</v>
      </c>
      <c r="V38" s="72" t="s">
        <v>669</v>
      </c>
      <c r="W38" s="72" t="s">
        <v>1074</v>
      </c>
      <c r="X38" s="72" t="s">
        <v>669</v>
      </c>
      <c r="Y38" s="72" t="s">
        <v>1074</v>
      </c>
      <c r="Z38" s="72" t="s">
        <v>669</v>
      </c>
      <c r="AA38" s="72" t="s">
        <v>1074</v>
      </c>
      <c r="AB38" s="72" t="s">
        <v>669</v>
      </c>
      <c r="AC38" s="72" t="s">
        <v>1074</v>
      </c>
      <c r="AD38" s="72" t="s">
        <v>669</v>
      </c>
      <c r="AE38" s="72" t="s">
        <v>1074</v>
      </c>
      <c r="AF38" s="72" t="s">
        <v>669</v>
      </c>
      <c r="AG38" s="72" t="s">
        <v>1074</v>
      </c>
      <c r="AH38" s="72" t="s">
        <v>669</v>
      </c>
      <c r="AI38" s="72" t="s">
        <v>1074</v>
      </c>
      <c r="AJ38" s="72" t="s">
        <v>669</v>
      </c>
      <c r="AK38" s="72" t="s">
        <v>1074</v>
      </c>
      <c r="AL38" s="72" t="s">
        <v>669</v>
      </c>
      <c r="AM38" s="72" t="s">
        <v>1074</v>
      </c>
      <c r="AN38" s="72" t="s">
        <v>669</v>
      </c>
      <c r="AO38" s="72" t="s">
        <v>1074</v>
      </c>
      <c r="AP38" s="72" t="s">
        <v>669</v>
      </c>
      <c r="AQ38" s="72" t="s">
        <v>1074</v>
      </c>
      <c r="AR38" s="72" t="s">
        <v>669</v>
      </c>
      <c r="AS38" s="72" t="s">
        <v>1074</v>
      </c>
      <c r="AT38" s="72" t="s">
        <v>669</v>
      </c>
      <c r="AU38" s="72" t="s">
        <v>1074</v>
      </c>
      <c r="AV38" s="72" t="s">
        <v>669</v>
      </c>
      <c r="AW38" s="72" t="s">
        <v>1074</v>
      </c>
      <c r="AX38" s="72" t="s">
        <v>669</v>
      </c>
      <c r="AY38" s="72" t="s">
        <v>1074</v>
      </c>
      <c r="AZ38" s="72" t="s">
        <v>669</v>
      </c>
      <c r="BA38" s="72" t="s">
        <v>1074</v>
      </c>
      <c r="BB38" s="72" t="s">
        <v>669</v>
      </c>
      <c r="BC38" s="72" t="s">
        <v>1074</v>
      </c>
      <c r="BD38" s="72" t="s">
        <v>669</v>
      </c>
      <c r="BE38" s="72" t="s">
        <v>1074</v>
      </c>
      <c r="BF38" s="72" t="s">
        <v>669</v>
      </c>
      <c r="BG38" s="72" t="s">
        <v>1073</v>
      </c>
      <c r="BH38" s="72" t="s">
        <v>669</v>
      </c>
      <c r="BI38" s="72" t="s">
        <v>1074</v>
      </c>
      <c r="BJ38" s="72" t="s">
        <v>669</v>
      </c>
      <c r="BK38" s="72" t="s">
        <v>1074</v>
      </c>
      <c r="BL38" s="72" t="s">
        <v>669</v>
      </c>
      <c r="BM38" s="72" t="s">
        <v>1074</v>
      </c>
      <c r="BN38" s="72" t="s">
        <v>669</v>
      </c>
      <c r="BO38" s="72" t="s">
        <v>1074</v>
      </c>
      <c r="BP38" s="72" t="s">
        <v>669</v>
      </c>
      <c r="BQ38" s="72" t="s">
        <v>1074</v>
      </c>
      <c r="BR38" s="72" t="s">
        <v>669</v>
      </c>
      <c r="BS38" s="72" t="s">
        <v>1074</v>
      </c>
      <c r="BT38" s="72" t="s">
        <v>669</v>
      </c>
      <c r="BU38" s="72" t="s">
        <v>1074</v>
      </c>
      <c r="BV38" s="72" t="s">
        <v>669</v>
      </c>
      <c r="BW38" s="72" t="s">
        <v>1074</v>
      </c>
      <c r="BX38" s="72" t="s">
        <v>669</v>
      </c>
      <c r="BY38" s="72" t="s">
        <v>1074</v>
      </c>
      <c r="BZ38" s="72" t="s">
        <v>669</v>
      </c>
    </row>
    <row r="39" spans="1:78" s="94" customFormat="1" ht="20.100000000000001" customHeight="1" x14ac:dyDescent="0.2">
      <c r="A39" s="36" t="s">
        <v>1000</v>
      </c>
      <c r="B39" s="221">
        <v>41396</v>
      </c>
      <c r="C39" s="72" t="s">
        <v>1071</v>
      </c>
      <c r="D39" s="72" t="s">
        <v>669</v>
      </c>
      <c r="E39" s="72" t="s">
        <v>1072</v>
      </c>
      <c r="F39" s="72" t="s">
        <v>669</v>
      </c>
      <c r="G39" s="72" t="s">
        <v>1073</v>
      </c>
      <c r="H39" s="72" t="s">
        <v>669</v>
      </c>
      <c r="I39" s="72" t="s">
        <v>1074</v>
      </c>
      <c r="J39" s="72" t="s">
        <v>669</v>
      </c>
      <c r="K39" s="72" t="s">
        <v>1073</v>
      </c>
      <c r="L39" s="72" t="s">
        <v>669</v>
      </c>
      <c r="M39" s="72" t="s">
        <v>1072</v>
      </c>
      <c r="N39" s="72" t="s">
        <v>669</v>
      </c>
      <c r="O39" s="72" t="s">
        <v>1074</v>
      </c>
      <c r="P39" s="72" t="s">
        <v>669</v>
      </c>
      <c r="Q39" s="72" t="s">
        <v>1074</v>
      </c>
      <c r="R39" s="72" t="s">
        <v>669</v>
      </c>
      <c r="S39" s="72" t="s">
        <v>1074</v>
      </c>
      <c r="T39" s="72" t="s">
        <v>669</v>
      </c>
      <c r="U39" s="72" t="s">
        <v>1074</v>
      </c>
      <c r="V39" s="72" t="s">
        <v>669</v>
      </c>
      <c r="W39" s="72" t="s">
        <v>1074</v>
      </c>
      <c r="X39" s="72" t="s">
        <v>669</v>
      </c>
      <c r="Y39" s="72" t="s">
        <v>1074</v>
      </c>
      <c r="Z39" s="72" t="s">
        <v>669</v>
      </c>
      <c r="AA39" s="72" t="s">
        <v>1074</v>
      </c>
      <c r="AB39" s="72" t="s">
        <v>669</v>
      </c>
      <c r="AC39" s="72" t="s">
        <v>1074</v>
      </c>
      <c r="AD39" s="72" t="s">
        <v>669</v>
      </c>
      <c r="AE39" s="72" t="s">
        <v>1074</v>
      </c>
      <c r="AF39" s="72" t="s">
        <v>669</v>
      </c>
      <c r="AG39" s="72" t="s">
        <v>1074</v>
      </c>
      <c r="AH39" s="72" t="s">
        <v>669</v>
      </c>
      <c r="AI39" s="72" t="s">
        <v>1074</v>
      </c>
      <c r="AJ39" s="72" t="s">
        <v>669</v>
      </c>
      <c r="AK39" s="72" t="s">
        <v>1074</v>
      </c>
      <c r="AL39" s="72" t="s">
        <v>669</v>
      </c>
      <c r="AM39" s="72" t="s">
        <v>1074</v>
      </c>
      <c r="AN39" s="72" t="s">
        <v>669</v>
      </c>
      <c r="AO39" s="72" t="s">
        <v>1074</v>
      </c>
      <c r="AP39" s="72" t="s">
        <v>669</v>
      </c>
      <c r="AQ39" s="72" t="s">
        <v>1074</v>
      </c>
      <c r="AR39" s="72" t="s">
        <v>669</v>
      </c>
      <c r="AS39" s="72" t="s">
        <v>1074</v>
      </c>
      <c r="AT39" s="72" t="s">
        <v>669</v>
      </c>
      <c r="AU39" s="72" t="s">
        <v>1074</v>
      </c>
      <c r="AV39" s="72" t="s">
        <v>669</v>
      </c>
      <c r="AW39" s="72" t="s">
        <v>1074</v>
      </c>
      <c r="AX39" s="72" t="s">
        <v>669</v>
      </c>
      <c r="AY39" s="72" t="s">
        <v>1074</v>
      </c>
      <c r="AZ39" s="72" t="s">
        <v>669</v>
      </c>
      <c r="BA39" s="72" t="s">
        <v>1074</v>
      </c>
      <c r="BB39" s="72" t="s">
        <v>669</v>
      </c>
      <c r="BC39" s="72" t="s">
        <v>1074</v>
      </c>
      <c r="BD39" s="72" t="s">
        <v>669</v>
      </c>
      <c r="BE39" s="72" t="s">
        <v>1074</v>
      </c>
      <c r="BF39" s="72" t="s">
        <v>669</v>
      </c>
      <c r="BG39" s="72" t="s">
        <v>1073</v>
      </c>
      <c r="BH39" s="72" t="s">
        <v>669</v>
      </c>
      <c r="BI39" s="72" t="s">
        <v>1074</v>
      </c>
      <c r="BJ39" s="72" t="s">
        <v>669</v>
      </c>
      <c r="BK39" s="72" t="s">
        <v>1074</v>
      </c>
      <c r="BL39" s="72" t="s">
        <v>669</v>
      </c>
      <c r="BM39" s="72" t="s">
        <v>1074</v>
      </c>
      <c r="BN39" s="72" t="s">
        <v>669</v>
      </c>
      <c r="BO39" s="72" t="s">
        <v>1074</v>
      </c>
      <c r="BP39" s="72" t="s">
        <v>669</v>
      </c>
      <c r="BQ39" s="72" t="s">
        <v>1074</v>
      </c>
      <c r="BR39" s="72" t="s">
        <v>669</v>
      </c>
      <c r="BS39" s="72" t="s">
        <v>1074</v>
      </c>
      <c r="BT39" s="72" t="s">
        <v>669</v>
      </c>
      <c r="BU39" s="72" t="s">
        <v>1074</v>
      </c>
      <c r="BV39" s="72" t="s">
        <v>669</v>
      </c>
      <c r="BW39" s="72" t="s">
        <v>1074</v>
      </c>
      <c r="BX39" s="72" t="s">
        <v>669</v>
      </c>
      <c r="BY39" s="72" t="s">
        <v>1074</v>
      </c>
      <c r="BZ39" s="72" t="s">
        <v>669</v>
      </c>
    </row>
    <row r="40" spans="1:78" x14ac:dyDescent="0.2">
      <c r="A40" s="141"/>
      <c r="B40" s="140"/>
      <c r="C40" s="140"/>
      <c r="D40" s="140"/>
      <c r="E40" s="140"/>
      <c r="F40" s="140"/>
      <c r="G40" s="140"/>
      <c r="H40" s="140"/>
      <c r="I40" s="140"/>
      <c r="J40" s="140"/>
      <c r="K40" s="140"/>
      <c r="L40" s="140"/>
      <c r="M40" s="140"/>
      <c r="N40" s="140"/>
      <c r="O40" s="140"/>
      <c r="P40" s="140"/>
      <c r="Q40" s="140"/>
      <c r="R40" s="140"/>
      <c r="S40" s="140"/>
      <c r="T40" s="140"/>
      <c r="U40" s="140"/>
      <c r="V40" s="140"/>
      <c r="W40" s="140"/>
      <c r="X40" s="140"/>
      <c r="Y40" s="140"/>
      <c r="Z40" s="140"/>
      <c r="AA40" s="140"/>
      <c r="AB40" s="140"/>
      <c r="AC40" s="140"/>
      <c r="AD40" s="140"/>
      <c r="AE40" s="140"/>
      <c r="AF40" s="140"/>
      <c r="AG40" s="140"/>
      <c r="AH40" s="140"/>
      <c r="AI40" s="140"/>
      <c r="AJ40" s="140"/>
      <c r="AK40" s="140"/>
      <c r="AL40" s="140"/>
      <c r="AM40" s="140"/>
      <c r="AN40" s="140"/>
      <c r="AO40" s="140"/>
      <c r="AP40" s="140"/>
      <c r="AQ40" s="140"/>
      <c r="AR40" s="140"/>
      <c r="AS40" s="140"/>
      <c r="AT40" s="140"/>
      <c r="AU40" s="140"/>
      <c r="AV40" s="140"/>
      <c r="AW40" s="140"/>
      <c r="AX40" s="140"/>
      <c r="AY40" s="140"/>
      <c r="AZ40" s="140"/>
      <c r="BA40" s="140"/>
      <c r="BB40" s="140"/>
      <c r="BC40" s="140"/>
      <c r="BD40" s="140"/>
      <c r="BE40" s="140"/>
      <c r="BF40" s="140"/>
      <c r="BG40" s="140"/>
      <c r="BH40" s="140"/>
      <c r="BI40" s="140"/>
      <c r="BJ40" s="140"/>
      <c r="BK40" s="140"/>
      <c r="BL40" s="140"/>
      <c r="BM40" s="140"/>
      <c r="BN40" s="140"/>
      <c r="BO40" s="140"/>
      <c r="BP40" s="140"/>
      <c r="BQ40" s="140"/>
      <c r="BR40" s="140"/>
      <c r="BS40" s="140"/>
      <c r="BT40" s="140"/>
      <c r="BU40" s="140"/>
      <c r="BV40" s="140"/>
      <c r="BW40" s="140"/>
      <c r="BX40" s="140"/>
      <c r="BY40" s="140"/>
      <c r="BZ40" s="140"/>
    </row>
    <row r="41" spans="1:78" ht="15" x14ac:dyDescent="0.2">
      <c r="A41" s="83"/>
      <c r="C41" s="104"/>
      <c r="D41" s="140"/>
      <c r="E41" s="140"/>
      <c r="F41" s="140"/>
      <c r="G41" s="140"/>
      <c r="H41" s="140"/>
      <c r="I41" s="140"/>
    </row>
    <row r="42" spans="1:78" x14ac:dyDescent="0.2">
      <c r="A42" s="83"/>
      <c r="C42" s="105"/>
      <c r="D42" s="140"/>
      <c r="E42" s="140"/>
      <c r="F42" s="140"/>
      <c r="G42" s="140"/>
      <c r="H42" s="140"/>
      <c r="I42" s="140"/>
    </row>
  </sheetData>
  <printOptions horizontalCentered="1"/>
  <pageMargins left="0.7" right="0.7" top="0.75" bottom="0.75" header="0.3" footer="0.3"/>
  <pageSetup scale="74" orientation="portrait" r:id="rId1"/>
  <headerFooter scaleWithDoc="0">
    <oddHeader>&amp;CRaton Basin, CO - April/May 2013</oddHeader>
    <oddFooter>&amp;LVolatile Organic Compounds&amp;CFINAL&amp;R&amp;P</oddFooter>
  </headerFooter>
  <rowBreaks count="1" manualBreakCount="1">
    <brk id="39" max="77" man="1"/>
  </rowBreaks>
  <colBreaks count="9" manualBreakCount="9">
    <brk id="12" max="38" man="1"/>
    <brk id="22" max="38" man="1"/>
    <brk id="30" max="38" man="1"/>
    <brk id="38" max="38" man="1"/>
    <brk id="46" max="38" man="1"/>
    <brk id="54" max="38" man="1"/>
    <brk id="62" max="38" man="1"/>
    <brk id="70" max="38" man="1"/>
    <brk id="78" max="38"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O35"/>
  <sheetViews>
    <sheetView zoomScaleNormal="100" zoomScaleSheetLayoutView="100" workbookViewId="0">
      <selection activeCell="C2" sqref="C2"/>
    </sheetView>
  </sheetViews>
  <sheetFormatPr defaultRowHeight="12.75" x14ac:dyDescent="0.2"/>
  <cols>
    <col min="1" max="1" width="20" style="68" bestFit="1" customWidth="1"/>
    <col min="2" max="2" width="12.42578125" style="24" customWidth="1"/>
    <col min="3" max="6" width="11.7109375" style="24" customWidth="1"/>
    <col min="7" max="8" width="12.140625" style="24" bestFit="1" customWidth="1"/>
    <col min="9" max="9" width="13" style="24" customWidth="1"/>
    <col min="10" max="10" width="12.140625" style="24" bestFit="1" customWidth="1"/>
    <col min="11" max="12" width="11.7109375" style="24" customWidth="1"/>
    <col min="13" max="16384" width="9.140625" style="24"/>
  </cols>
  <sheetData>
    <row r="1" spans="1:119" s="139" customFormat="1" ht="25.5" x14ac:dyDescent="0.2">
      <c r="A1" s="256" t="s">
        <v>0</v>
      </c>
      <c r="B1" s="214" t="s">
        <v>737</v>
      </c>
      <c r="C1" s="214" t="s">
        <v>1043</v>
      </c>
      <c r="D1" s="214" t="s">
        <v>162</v>
      </c>
      <c r="E1" s="226" t="s">
        <v>1044</v>
      </c>
      <c r="F1" s="226" t="s">
        <v>163</v>
      </c>
      <c r="G1" s="214" t="s">
        <v>1045</v>
      </c>
      <c r="H1" s="214" t="s">
        <v>164</v>
      </c>
      <c r="I1" s="231" t="s">
        <v>1147</v>
      </c>
      <c r="J1" s="231" t="s">
        <v>311</v>
      </c>
      <c r="K1" s="214" t="s">
        <v>1046</v>
      </c>
      <c r="L1" s="214" t="s">
        <v>165</v>
      </c>
      <c r="M1" s="146"/>
      <c r="N1" s="146"/>
      <c r="O1" s="146"/>
      <c r="P1" s="146"/>
      <c r="Q1" s="146"/>
      <c r="R1" s="146"/>
      <c r="S1" s="146"/>
      <c r="T1" s="146"/>
      <c r="U1" s="146"/>
      <c r="V1" s="146"/>
      <c r="W1" s="146"/>
      <c r="X1" s="146"/>
      <c r="Y1" s="146"/>
      <c r="Z1" s="146"/>
      <c r="AA1" s="146"/>
      <c r="AB1" s="146"/>
      <c r="AC1" s="146"/>
      <c r="AD1" s="146"/>
      <c r="AE1" s="146"/>
      <c r="AF1" s="146"/>
      <c r="AG1" s="146"/>
      <c r="AH1" s="146"/>
      <c r="AI1" s="146"/>
      <c r="AJ1" s="146"/>
      <c r="AK1" s="146"/>
      <c r="AL1" s="146"/>
      <c r="AM1" s="146"/>
      <c r="AN1" s="146"/>
      <c r="AO1" s="146"/>
      <c r="AP1" s="146"/>
      <c r="AQ1" s="146"/>
      <c r="AR1" s="146"/>
      <c r="AS1" s="146"/>
      <c r="AT1" s="146"/>
      <c r="AU1" s="146"/>
      <c r="AV1" s="146"/>
      <c r="AW1" s="146"/>
      <c r="AX1" s="146"/>
      <c r="AY1" s="146"/>
      <c r="AZ1" s="146"/>
      <c r="BA1" s="146"/>
      <c r="BB1" s="146"/>
      <c r="BC1" s="146"/>
      <c r="BD1" s="146"/>
      <c r="BE1" s="146"/>
      <c r="BF1" s="146"/>
      <c r="BG1" s="146"/>
      <c r="BH1" s="146"/>
      <c r="BI1" s="146"/>
      <c r="BJ1" s="146"/>
      <c r="BK1" s="146"/>
      <c r="BL1" s="146"/>
      <c r="BM1" s="146"/>
      <c r="BN1" s="146"/>
      <c r="BO1" s="146"/>
      <c r="BP1" s="146"/>
      <c r="BQ1" s="146"/>
      <c r="BR1" s="146"/>
      <c r="BS1" s="146"/>
      <c r="BT1" s="146"/>
      <c r="BU1" s="146"/>
      <c r="BV1" s="146"/>
      <c r="BW1" s="146"/>
      <c r="BX1" s="146"/>
      <c r="BY1" s="146"/>
      <c r="BZ1" s="146"/>
      <c r="CA1" s="146"/>
      <c r="CB1" s="146"/>
      <c r="CC1" s="146"/>
      <c r="CD1" s="146"/>
      <c r="CE1" s="146"/>
      <c r="CF1" s="146"/>
      <c r="CG1" s="146"/>
      <c r="CH1" s="146"/>
      <c r="CI1" s="146"/>
      <c r="CJ1" s="146"/>
      <c r="CK1" s="146"/>
      <c r="CL1" s="146"/>
      <c r="CM1" s="146"/>
      <c r="CN1" s="146"/>
      <c r="CO1" s="146"/>
      <c r="CP1" s="146"/>
      <c r="CQ1" s="146"/>
      <c r="CR1" s="146"/>
      <c r="CS1" s="146"/>
      <c r="CT1" s="146"/>
      <c r="CU1" s="146"/>
      <c r="CV1" s="146"/>
      <c r="CW1" s="146"/>
      <c r="CX1" s="146"/>
      <c r="CY1" s="146"/>
      <c r="CZ1" s="146"/>
      <c r="DA1" s="146"/>
      <c r="DB1" s="146"/>
      <c r="DC1" s="146"/>
      <c r="DD1" s="146"/>
      <c r="DE1" s="146"/>
      <c r="DF1" s="146"/>
      <c r="DG1" s="146"/>
      <c r="DH1" s="146"/>
      <c r="DI1" s="146"/>
      <c r="DJ1" s="146"/>
      <c r="DK1" s="146"/>
      <c r="DL1" s="146"/>
      <c r="DM1" s="146"/>
      <c r="DN1" s="146"/>
      <c r="DO1" s="146"/>
    </row>
    <row r="2" spans="1:119" s="106" customFormat="1" ht="20.100000000000001" customHeight="1" x14ac:dyDescent="0.2">
      <c r="A2" s="36" t="s">
        <v>266</v>
      </c>
      <c r="B2" s="92"/>
      <c r="C2" s="72" t="s">
        <v>10</v>
      </c>
      <c r="D2" s="72"/>
      <c r="E2" s="228" t="s">
        <v>10</v>
      </c>
      <c r="F2" s="228"/>
      <c r="G2" s="72" t="s">
        <v>10</v>
      </c>
      <c r="H2" s="72"/>
      <c r="I2" s="72" t="s">
        <v>10</v>
      </c>
      <c r="J2" s="72"/>
      <c r="K2" s="72" t="s">
        <v>10</v>
      </c>
      <c r="L2" s="257"/>
    </row>
    <row r="3" spans="1:119" s="57" customFormat="1" ht="20.100000000000001" customHeight="1" x14ac:dyDescent="0.2">
      <c r="A3" s="36" t="s">
        <v>121</v>
      </c>
      <c r="B3" s="73"/>
      <c r="C3" s="249">
        <v>2.1000000000000001E-2</v>
      </c>
      <c r="D3" s="249"/>
      <c r="E3" s="249">
        <v>1.4E-2</v>
      </c>
      <c r="F3" s="249"/>
      <c r="G3" s="249">
        <v>0.02</v>
      </c>
      <c r="H3" s="249"/>
      <c r="I3" s="249">
        <v>2.1999999999999999E-2</v>
      </c>
      <c r="J3" s="249"/>
      <c r="K3" s="249">
        <v>2.4E-2</v>
      </c>
      <c r="L3" s="246"/>
    </row>
    <row r="4" spans="1:119" s="57" customFormat="1" ht="20.100000000000001" customHeight="1" x14ac:dyDescent="0.2">
      <c r="A4" s="36" t="s">
        <v>841</v>
      </c>
      <c r="B4" s="73"/>
      <c r="C4" s="249">
        <v>0.1</v>
      </c>
      <c r="D4" s="249"/>
      <c r="E4" s="249">
        <v>0.1</v>
      </c>
      <c r="F4" s="249"/>
      <c r="G4" s="249">
        <v>0.1</v>
      </c>
      <c r="H4" s="249"/>
      <c r="I4" s="249">
        <v>0.1</v>
      </c>
      <c r="J4" s="249"/>
      <c r="K4" s="249">
        <v>0.1</v>
      </c>
      <c r="L4" s="246"/>
    </row>
    <row r="5" spans="1:119" s="66" customFormat="1" ht="20.100000000000001" customHeight="1" x14ac:dyDescent="0.2">
      <c r="A5" s="26" t="s">
        <v>964</v>
      </c>
      <c r="B5" s="221">
        <v>41393</v>
      </c>
      <c r="C5" s="258" t="s">
        <v>1047</v>
      </c>
      <c r="D5" s="258" t="s">
        <v>669</v>
      </c>
      <c r="E5" s="258" t="s">
        <v>1047</v>
      </c>
      <c r="F5" s="258" t="s">
        <v>669</v>
      </c>
      <c r="G5" s="258" t="s">
        <v>1047</v>
      </c>
      <c r="H5" s="258" t="s">
        <v>669</v>
      </c>
      <c r="I5" s="258" t="s">
        <v>1047</v>
      </c>
      <c r="J5" s="258" t="s">
        <v>1048</v>
      </c>
      <c r="K5" s="259" t="s">
        <v>1047</v>
      </c>
      <c r="L5" s="259" t="s">
        <v>669</v>
      </c>
      <c r="M5" s="107"/>
    </row>
    <row r="6" spans="1:119" s="66" customFormat="1" ht="20.100000000000001" customHeight="1" x14ac:dyDescent="0.2">
      <c r="A6" s="26" t="s">
        <v>1061</v>
      </c>
      <c r="B6" s="221">
        <v>41393</v>
      </c>
      <c r="C6" s="259" t="s">
        <v>1047</v>
      </c>
      <c r="D6" s="259" t="s">
        <v>669</v>
      </c>
      <c r="E6" s="259" t="s">
        <v>1047</v>
      </c>
      <c r="F6" s="259" t="s">
        <v>669</v>
      </c>
      <c r="G6" s="259" t="s">
        <v>1047</v>
      </c>
      <c r="H6" s="259" t="s">
        <v>669</v>
      </c>
      <c r="I6" s="259" t="s">
        <v>1047</v>
      </c>
      <c r="J6" s="259" t="s">
        <v>1048</v>
      </c>
      <c r="K6" s="259" t="s">
        <v>1047</v>
      </c>
      <c r="L6" s="259" t="s">
        <v>669</v>
      </c>
      <c r="M6" s="107"/>
    </row>
    <row r="7" spans="1:119" s="66" customFormat="1" ht="20.100000000000001" customHeight="1" x14ac:dyDescent="0.2">
      <c r="A7" s="26" t="s">
        <v>965</v>
      </c>
      <c r="B7" s="221">
        <v>41394</v>
      </c>
      <c r="C7" s="259" t="s">
        <v>1047</v>
      </c>
      <c r="D7" s="259" t="s">
        <v>669</v>
      </c>
      <c r="E7" s="259" t="s">
        <v>1047</v>
      </c>
      <c r="F7" s="259" t="s">
        <v>669</v>
      </c>
      <c r="G7" s="259" t="s">
        <v>1047</v>
      </c>
      <c r="H7" s="259" t="s">
        <v>669</v>
      </c>
      <c r="I7" s="259" t="s">
        <v>1047</v>
      </c>
      <c r="J7" s="259" t="s">
        <v>1048</v>
      </c>
      <c r="K7" s="259" t="s">
        <v>1047</v>
      </c>
      <c r="L7" s="259" t="s">
        <v>669</v>
      </c>
      <c r="M7" s="107"/>
    </row>
    <row r="8" spans="1:119" s="66" customFormat="1" ht="20.100000000000001" customHeight="1" x14ac:dyDescent="0.2">
      <c r="A8" s="26" t="s">
        <v>966</v>
      </c>
      <c r="B8" s="221">
        <v>41395</v>
      </c>
      <c r="C8" s="258" t="s">
        <v>1047</v>
      </c>
      <c r="D8" s="258" t="s">
        <v>669</v>
      </c>
      <c r="E8" s="258" t="s">
        <v>1047</v>
      </c>
      <c r="F8" s="258" t="s">
        <v>669</v>
      </c>
      <c r="G8" s="258" t="s">
        <v>1047</v>
      </c>
      <c r="H8" s="258" t="s">
        <v>669</v>
      </c>
      <c r="I8" s="258" t="s">
        <v>1047</v>
      </c>
      <c r="J8" s="258" t="s">
        <v>1048</v>
      </c>
      <c r="K8" s="259" t="s">
        <v>1047</v>
      </c>
      <c r="L8" s="259" t="s">
        <v>669</v>
      </c>
      <c r="M8" s="107"/>
    </row>
    <row r="9" spans="1:119" s="66" customFormat="1" ht="20.100000000000001" customHeight="1" x14ac:dyDescent="0.2">
      <c r="A9" s="26" t="s">
        <v>967</v>
      </c>
      <c r="B9" s="221">
        <v>41393</v>
      </c>
      <c r="C9" s="259" t="s">
        <v>1047</v>
      </c>
      <c r="D9" s="259" t="s">
        <v>669</v>
      </c>
      <c r="E9" s="259" t="s">
        <v>1047</v>
      </c>
      <c r="F9" s="259" t="s">
        <v>669</v>
      </c>
      <c r="G9" s="259" t="s">
        <v>1047</v>
      </c>
      <c r="H9" s="259" t="s">
        <v>669</v>
      </c>
      <c r="I9" s="259" t="s">
        <v>1047</v>
      </c>
      <c r="J9" s="259" t="s">
        <v>1048</v>
      </c>
      <c r="K9" s="259" t="s">
        <v>1047</v>
      </c>
      <c r="L9" s="259" t="s">
        <v>669</v>
      </c>
      <c r="M9" s="107"/>
    </row>
    <row r="10" spans="1:119" s="66" customFormat="1" ht="20.100000000000001" customHeight="1" x14ac:dyDescent="0.2">
      <c r="A10" s="26" t="s">
        <v>1062</v>
      </c>
      <c r="B10" s="221">
        <v>41393</v>
      </c>
      <c r="C10" s="259" t="s">
        <v>1047</v>
      </c>
      <c r="D10" s="259" t="s">
        <v>669</v>
      </c>
      <c r="E10" s="259" t="s">
        <v>1047</v>
      </c>
      <c r="F10" s="259" t="s">
        <v>669</v>
      </c>
      <c r="G10" s="259" t="s">
        <v>1047</v>
      </c>
      <c r="H10" s="259" t="s">
        <v>669</v>
      </c>
      <c r="I10" s="259" t="s">
        <v>1047</v>
      </c>
      <c r="J10" s="259" t="s">
        <v>1048</v>
      </c>
      <c r="K10" s="259" t="s">
        <v>1047</v>
      </c>
      <c r="L10" s="259" t="s">
        <v>669</v>
      </c>
      <c r="M10" s="107"/>
    </row>
    <row r="11" spans="1:119" s="66" customFormat="1" ht="20.100000000000001" customHeight="1" x14ac:dyDescent="0.2">
      <c r="A11" s="26" t="s">
        <v>968</v>
      </c>
      <c r="B11" s="221">
        <v>41394</v>
      </c>
      <c r="C11" s="258" t="s">
        <v>1047</v>
      </c>
      <c r="D11" s="258" t="s">
        <v>669</v>
      </c>
      <c r="E11" s="258" t="s">
        <v>1047</v>
      </c>
      <c r="F11" s="258" t="s">
        <v>669</v>
      </c>
      <c r="G11" s="258" t="s">
        <v>1047</v>
      </c>
      <c r="H11" s="258" t="s">
        <v>669</v>
      </c>
      <c r="I11" s="258" t="s">
        <v>1047</v>
      </c>
      <c r="J11" s="258" t="s">
        <v>1048</v>
      </c>
      <c r="K11" s="259" t="s">
        <v>1047</v>
      </c>
      <c r="L11" s="259" t="s">
        <v>669</v>
      </c>
      <c r="M11" s="107"/>
    </row>
    <row r="12" spans="1:119" s="66" customFormat="1" ht="20.100000000000001" customHeight="1" x14ac:dyDescent="0.2">
      <c r="A12" s="26" t="s">
        <v>969</v>
      </c>
      <c r="B12" s="221">
        <v>41394</v>
      </c>
      <c r="C12" s="258" t="s">
        <v>1047</v>
      </c>
      <c r="D12" s="258" t="s">
        <v>669</v>
      </c>
      <c r="E12" s="258" t="s">
        <v>1047</v>
      </c>
      <c r="F12" s="258" t="s">
        <v>669</v>
      </c>
      <c r="G12" s="258" t="s">
        <v>1047</v>
      </c>
      <c r="H12" s="258" t="s">
        <v>669</v>
      </c>
      <c r="I12" s="258" t="s">
        <v>1047</v>
      </c>
      <c r="J12" s="258" t="s">
        <v>1048</v>
      </c>
      <c r="K12" s="259" t="s">
        <v>1047</v>
      </c>
      <c r="L12" s="259" t="s">
        <v>669</v>
      </c>
      <c r="M12" s="107"/>
    </row>
    <row r="13" spans="1:119" s="66" customFormat="1" ht="20.100000000000001" customHeight="1" x14ac:dyDescent="0.2">
      <c r="A13" s="26" t="s">
        <v>970</v>
      </c>
      <c r="B13" s="221">
        <v>41393</v>
      </c>
      <c r="C13" s="258" t="s">
        <v>1047</v>
      </c>
      <c r="D13" s="258" t="s">
        <v>669</v>
      </c>
      <c r="E13" s="258" t="s">
        <v>1047</v>
      </c>
      <c r="F13" s="258" t="s">
        <v>669</v>
      </c>
      <c r="G13" s="258" t="s">
        <v>1047</v>
      </c>
      <c r="H13" s="258" t="s">
        <v>669</v>
      </c>
      <c r="I13" s="258" t="s">
        <v>1047</v>
      </c>
      <c r="J13" s="258" t="s">
        <v>1048</v>
      </c>
      <c r="K13" s="259" t="s">
        <v>1047</v>
      </c>
      <c r="L13" s="259" t="s">
        <v>669</v>
      </c>
      <c r="M13" s="107"/>
    </row>
    <row r="14" spans="1:119" s="66" customFormat="1" ht="20.100000000000001" customHeight="1" x14ac:dyDescent="0.2">
      <c r="A14" s="26" t="s">
        <v>971</v>
      </c>
      <c r="B14" s="221">
        <v>41396</v>
      </c>
      <c r="C14" s="258" t="s">
        <v>1047</v>
      </c>
      <c r="D14" s="258" t="s">
        <v>669</v>
      </c>
      <c r="E14" s="258" t="s">
        <v>1047</v>
      </c>
      <c r="F14" s="258" t="s">
        <v>669</v>
      </c>
      <c r="G14" s="258" t="s">
        <v>1047</v>
      </c>
      <c r="H14" s="258" t="s">
        <v>669</v>
      </c>
      <c r="I14" s="258" t="s">
        <v>1047</v>
      </c>
      <c r="J14" s="258" t="s">
        <v>1048</v>
      </c>
      <c r="K14" s="259" t="s">
        <v>1047</v>
      </c>
      <c r="L14" s="259" t="s">
        <v>669</v>
      </c>
      <c r="M14" s="107"/>
    </row>
    <row r="15" spans="1:119" s="66" customFormat="1" ht="20.100000000000001" customHeight="1" x14ac:dyDescent="0.2">
      <c r="A15" s="26" t="s">
        <v>972</v>
      </c>
      <c r="B15" s="221">
        <v>41395</v>
      </c>
      <c r="C15" s="258" t="s">
        <v>1047</v>
      </c>
      <c r="D15" s="258" t="s">
        <v>669</v>
      </c>
      <c r="E15" s="258" t="s">
        <v>1047</v>
      </c>
      <c r="F15" s="258" t="s">
        <v>669</v>
      </c>
      <c r="G15" s="258" t="s">
        <v>1047</v>
      </c>
      <c r="H15" s="258" t="s">
        <v>669</v>
      </c>
      <c r="I15" s="258" t="s">
        <v>1047</v>
      </c>
      <c r="J15" s="258" t="s">
        <v>1048</v>
      </c>
      <c r="K15" s="259" t="s">
        <v>1047</v>
      </c>
      <c r="L15" s="259" t="s">
        <v>669</v>
      </c>
      <c r="M15" s="107"/>
    </row>
    <row r="16" spans="1:119" s="66" customFormat="1" ht="20.100000000000001" customHeight="1" x14ac:dyDescent="0.2">
      <c r="A16" s="26" t="s">
        <v>973</v>
      </c>
      <c r="B16" s="221">
        <v>41395</v>
      </c>
      <c r="C16" s="258" t="s">
        <v>1047</v>
      </c>
      <c r="D16" s="258" t="s">
        <v>669</v>
      </c>
      <c r="E16" s="258" t="s">
        <v>1047</v>
      </c>
      <c r="F16" s="258" t="s">
        <v>669</v>
      </c>
      <c r="G16" s="258" t="s">
        <v>1047</v>
      </c>
      <c r="H16" s="258" t="s">
        <v>669</v>
      </c>
      <c r="I16" s="258" t="s">
        <v>1047</v>
      </c>
      <c r="J16" s="258" t="s">
        <v>1048</v>
      </c>
      <c r="K16" s="259" t="s">
        <v>1047</v>
      </c>
      <c r="L16" s="259" t="s">
        <v>669</v>
      </c>
      <c r="M16" s="107"/>
    </row>
    <row r="17" spans="1:13" s="66" customFormat="1" ht="20.100000000000001" customHeight="1" x14ac:dyDescent="0.2">
      <c r="A17" s="26" t="s">
        <v>974</v>
      </c>
      <c r="B17" s="221">
        <v>41395</v>
      </c>
      <c r="C17" s="258" t="s">
        <v>1047</v>
      </c>
      <c r="D17" s="258" t="s">
        <v>669</v>
      </c>
      <c r="E17" s="258" t="s">
        <v>1047</v>
      </c>
      <c r="F17" s="258" t="s">
        <v>669</v>
      </c>
      <c r="G17" s="258" t="s">
        <v>1047</v>
      </c>
      <c r="H17" s="258" t="s">
        <v>669</v>
      </c>
      <c r="I17" s="258" t="s">
        <v>1047</v>
      </c>
      <c r="J17" s="258" t="s">
        <v>1048</v>
      </c>
      <c r="K17" s="259" t="s">
        <v>1047</v>
      </c>
      <c r="L17" s="259" t="s">
        <v>669</v>
      </c>
      <c r="M17" s="107"/>
    </row>
    <row r="18" spans="1:13" s="66" customFormat="1" ht="20.100000000000001" customHeight="1" x14ac:dyDescent="0.2">
      <c r="A18" s="26" t="s">
        <v>975</v>
      </c>
      <c r="B18" s="221">
        <v>41395</v>
      </c>
      <c r="C18" s="258" t="s">
        <v>1047</v>
      </c>
      <c r="D18" s="258" t="s">
        <v>669</v>
      </c>
      <c r="E18" s="258" t="s">
        <v>1047</v>
      </c>
      <c r="F18" s="258" t="s">
        <v>669</v>
      </c>
      <c r="G18" s="258" t="s">
        <v>1047</v>
      </c>
      <c r="H18" s="258" t="s">
        <v>669</v>
      </c>
      <c r="I18" s="258" t="s">
        <v>1047</v>
      </c>
      <c r="J18" s="258" t="s">
        <v>1048</v>
      </c>
      <c r="K18" s="259" t="s">
        <v>1047</v>
      </c>
      <c r="L18" s="259" t="s">
        <v>669</v>
      </c>
      <c r="M18" s="107"/>
    </row>
    <row r="19" spans="1:13" s="66" customFormat="1" ht="20.100000000000001" customHeight="1" x14ac:dyDescent="0.2">
      <c r="A19" s="26" t="s">
        <v>976</v>
      </c>
      <c r="B19" s="221">
        <v>41393</v>
      </c>
      <c r="C19" s="259" t="s">
        <v>1047</v>
      </c>
      <c r="D19" s="259" t="s">
        <v>669</v>
      </c>
      <c r="E19" s="259" t="s">
        <v>1047</v>
      </c>
      <c r="F19" s="259" t="s">
        <v>669</v>
      </c>
      <c r="G19" s="259" t="s">
        <v>1047</v>
      </c>
      <c r="H19" s="259" t="s">
        <v>669</v>
      </c>
      <c r="I19" s="259" t="s">
        <v>1047</v>
      </c>
      <c r="J19" s="259" t="s">
        <v>1048</v>
      </c>
      <c r="K19" s="259" t="s">
        <v>1047</v>
      </c>
      <c r="L19" s="259" t="s">
        <v>669</v>
      </c>
      <c r="M19" s="107"/>
    </row>
    <row r="20" spans="1:13" s="66" customFormat="1" ht="20.100000000000001" customHeight="1" x14ac:dyDescent="0.2">
      <c r="A20" s="26" t="s">
        <v>977</v>
      </c>
      <c r="B20" s="221">
        <v>41394</v>
      </c>
      <c r="C20" s="259" t="s">
        <v>1047</v>
      </c>
      <c r="D20" s="259" t="s">
        <v>669</v>
      </c>
      <c r="E20" s="259" t="s">
        <v>1047</v>
      </c>
      <c r="F20" s="259" t="s">
        <v>669</v>
      </c>
      <c r="G20" s="259" t="s">
        <v>1047</v>
      </c>
      <c r="H20" s="259" t="s">
        <v>669</v>
      </c>
      <c r="I20" s="259" t="s">
        <v>1047</v>
      </c>
      <c r="J20" s="259" t="s">
        <v>1048</v>
      </c>
      <c r="K20" s="259" t="s">
        <v>1047</v>
      </c>
      <c r="L20" s="259" t="s">
        <v>669</v>
      </c>
      <c r="M20" s="107"/>
    </row>
    <row r="21" spans="1:13" s="66" customFormat="1" ht="20.100000000000001" customHeight="1" x14ac:dyDescent="0.2">
      <c r="A21" s="26" t="s">
        <v>978</v>
      </c>
      <c r="B21" s="221">
        <v>41395</v>
      </c>
      <c r="C21" s="258" t="s">
        <v>1047</v>
      </c>
      <c r="D21" s="258" t="s">
        <v>669</v>
      </c>
      <c r="E21" s="258" t="s">
        <v>1047</v>
      </c>
      <c r="F21" s="258" t="s">
        <v>669</v>
      </c>
      <c r="G21" s="258" t="s">
        <v>1047</v>
      </c>
      <c r="H21" s="258" t="s">
        <v>669</v>
      </c>
      <c r="I21" s="258" t="s">
        <v>1047</v>
      </c>
      <c r="J21" s="258" t="s">
        <v>1048</v>
      </c>
      <c r="K21" s="259" t="s">
        <v>1047</v>
      </c>
      <c r="L21" s="259" t="s">
        <v>669</v>
      </c>
      <c r="M21" s="107"/>
    </row>
    <row r="22" spans="1:13" s="66" customFormat="1" ht="20.100000000000001" customHeight="1" x14ac:dyDescent="0.2">
      <c r="A22" s="26" t="s">
        <v>979</v>
      </c>
      <c r="B22" s="221">
        <v>41393</v>
      </c>
      <c r="C22" s="259" t="s">
        <v>1047</v>
      </c>
      <c r="D22" s="259" t="s">
        <v>669</v>
      </c>
      <c r="E22" s="259" t="s">
        <v>1047</v>
      </c>
      <c r="F22" s="259" t="s">
        <v>669</v>
      </c>
      <c r="G22" s="259" t="s">
        <v>1047</v>
      </c>
      <c r="H22" s="259" t="s">
        <v>669</v>
      </c>
      <c r="I22" s="259" t="s">
        <v>1047</v>
      </c>
      <c r="J22" s="259" t="s">
        <v>1048</v>
      </c>
      <c r="K22" s="259" t="s">
        <v>1047</v>
      </c>
      <c r="L22" s="259" t="s">
        <v>669</v>
      </c>
      <c r="M22" s="107"/>
    </row>
    <row r="23" spans="1:13" s="66" customFormat="1" ht="20.100000000000001" customHeight="1" x14ac:dyDescent="0.2">
      <c r="A23" s="26" t="s">
        <v>980</v>
      </c>
      <c r="B23" s="221">
        <v>41393</v>
      </c>
      <c r="C23" s="258" t="s">
        <v>1047</v>
      </c>
      <c r="D23" s="258" t="s">
        <v>669</v>
      </c>
      <c r="E23" s="258" t="s">
        <v>1047</v>
      </c>
      <c r="F23" s="258" t="s">
        <v>669</v>
      </c>
      <c r="G23" s="258" t="s">
        <v>1047</v>
      </c>
      <c r="H23" s="258" t="s">
        <v>669</v>
      </c>
      <c r="I23" s="258" t="s">
        <v>1047</v>
      </c>
      <c r="J23" s="258" t="s">
        <v>1048</v>
      </c>
      <c r="K23" s="259" t="s">
        <v>1047</v>
      </c>
      <c r="L23" s="259" t="s">
        <v>669</v>
      </c>
      <c r="M23" s="107"/>
    </row>
    <row r="24" spans="1:13" s="66" customFormat="1" ht="20.100000000000001" customHeight="1" x14ac:dyDescent="0.2">
      <c r="A24" s="26" t="s">
        <v>981</v>
      </c>
      <c r="B24" s="221">
        <v>41394</v>
      </c>
      <c r="C24" s="259" t="s">
        <v>1047</v>
      </c>
      <c r="D24" s="259" t="s">
        <v>669</v>
      </c>
      <c r="E24" s="259" t="s">
        <v>1047</v>
      </c>
      <c r="F24" s="259" t="s">
        <v>669</v>
      </c>
      <c r="G24" s="259" t="s">
        <v>1047</v>
      </c>
      <c r="H24" s="259" t="s">
        <v>669</v>
      </c>
      <c r="I24" s="259" t="s">
        <v>1047</v>
      </c>
      <c r="J24" s="259" t="s">
        <v>1048</v>
      </c>
      <c r="K24" s="259" t="s">
        <v>1047</v>
      </c>
      <c r="L24" s="259" t="s">
        <v>669</v>
      </c>
      <c r="M24" s="107"/>
    </row>
    <row r="25" spans="1:13" s="66" customFormat="1" ht="20.100000000000001" customHeight="1" x14ac:dyDescent="0.2">
      <c r="A25" s="26" t="s">
        <v>1063</v>
      </c>
      <c r="B25" s="221">
        <v>41394</v>
      </c>
      <c r="C25" s="259" t="s">
        <v>1047</v>
      </c>
      <c r="D25" s="259" t="s">
        <v>669</v>
      </c>
      <c r="E25" s="259" t="s">
        <v>1047</v>
      </c>
      <c r="F25" s="259" t="s">
        <v>669</v>
      </c>
      <c r="G25" s="259" t="s">
        <v>1047</v>
      </c>
      <c r="H25" s="259" t="s">
        <v>669</v>
      </c>
      <c r="I25" s="259" t="s">
        <v>1047</v>
      </c>
      <c r="J25" s="259" t="s">
        <v>1048</v>
      </c>
      <c r="K25" s="259" t="s">
        <v>1047</v>
      </c>
      <c r="L25" s="259" t="s">
        <v>669</v>
      </c>
      <c r="M25" s="107"/>
    </row>
    <row r="26" spans="1:13" s="66" customFormat="1" ht="20.100000000000001" customHeight="1" x14ac:dyDescent="0.2">
      <c r="A26" s="26" t="s">
        <v>982</v>
      </c>
      <c r="B26" s="91">
        <v>41394</v>
      </c>
      <c r="C26" s="258" t="s">
        <v>1047</v>
      </c>
      <c r="D26" s="258" t="s">
        <v>669</v>
      </c>
      <c r="E26" s="258" t="s">
        <v>1047</v>
      </c>
      <c r="F26" s="258" t="s">
        <v>669</v>
      </c>
      <c r="G26" s="258" t="s">
        <v>1047</v>
      </c>
      <c r="H26" s="258" t="s">
        <v>669</v>
      </c>
      <c r="I26" s="258" t="s">
        <v>1047</v>
      </c>
      <c r="J26" s="258" t="s">
        <v>1048</v>
      </c>
      <c r="K26" s="259" t="s">
        <v>1047</v>
      </c>
      <c r="L26" s="259" t="s">
        <v>669</v>
      </c>
      <c r="M26" s="107"/>
    </row>
    <row r="27" spans="1:13" s="66" customFormat="1" ht="20.100000000000001" customHeight="1" x14ac:dyDescent="0.2">
      <c r="A27" s="26" t="s">
        <v>983</v>
      </c>
      <c r="B27" s="91">
        <v>41394</v>
      </c>
      <c r="C27" s="259" t="s">
        <v>1047</v>
      </c>
      <c r="D27" s="259" t="s">
        <v>669</v>
      </c>
      <c r="E27" s="259" t="s">
        <v>1047</v>
      </c>
      <c r="F27" s="259" t="s">
        <v>669</v>
      </c>
      <c r="G27" s="259" t="s">
        <v>1047</v>
      </c>
      <c r="H27" s="259" t="s">
        <v>669</v>
      </c>
      <c r="I27" s="259" t="s">
        <v>1047</v>
      </c>
      <c r="J27" s="259" t="s">
        <v>1048</v>
      </c>
      <c r="K27" s="259" t="s">
        <v>1047</v>
      </c>
      <c r="L27" s="259" t="s">
        <v>669</v>
      </c>
      <c r="M27" s="107"/>
    </row>
    <row r="28" spans="1:13" s="66" customFormat="1" ht="20.100000000000001" customHeight="1" x14ac:dyDescent="0.2">
      <c r="A28" s="254" t="s">
        <v>986</v>
      </c>
      <c r="B28" s="244">
        <v>41393</v>
      </c>
      <c r="C28" s="259" t="s">
        <v>1047</v>
      </c>
      <c r="D28" s="259" t="s">
        <v>669</v>
      </c>
      <c r="E28" s="259" t="s">
        <v>1047</v>
      </c>
      <c r="F28" s="259" t="s">
        <v>669</v>
      </c>
      <c r="G28" s="259" t="s">
        <v>1047</v>
      </c>
      <c r="H28" s="259" t="s">
        <v>669</v>
      </c>
      <c r="I28" s="259" t="s">
        <v>1047</v>
      </c>
      <c r="J28" s="259" t="s">
        <v>1048</v>
      </c>
      <c r="K28" s="259" t="s">
        <v>1047</v>
      </c>
      <c r="L28" s="259" t="s">
        <v>669</v>
      </c>
      <c r="M28" s="107"/>
    </row>
    <row r="29" spans="1:13" s="66" customFormat="1" ht="20.100000000000001" customHeight="1" x14ac:dyDescent="0.2">
      <c r="A29" s="254" t="s">
        <v>987</v>
      </c>
      <c r="B29" s="248">
        <v>41394</v>
      </c>
      <c r="C29" s="259" t="s">
        <v>1047</v>
      </c>
      <c r="D29" s="259" t="s">
        <v>669</v>
      </c>
      <c r="E29" s="259" t="s">
        <v>1047</v>
      </c>
      <c r="F29" s="259" t="s">
        <v>669</v>
      </c>
      <c r="G29" s="259" t="s">
        <v>1047</v>
      </c>
      <c r="H29" s="259" t="s">
        <v>669</v>
      </c>
      <c r="I29" s="259" t="s">
        <v>1047</v>
      </c>
      <c r="J29" s="259" t="s">
        <v>1048</v>
      </c>
      <c r="K29" s="259" t="s">
        <v>1047</v>
      </c>
      <c r="L29" s="259" t="s">
        <v>669</v>
      </c>
      <c r="M29" s="107"/>
    </row>
    <row r="30" spans="1:13" s="66" customFormat="1" ht="20.100000000000001" customHeight="1" x14ac:dyDescent="0.2">
      <c r="A30" s="254" t="s">
        <v>988</v>
      </c>
      <c r="B30" s="244">
        <v>41395</v>
      </c>
      <c r="C30" s="258" t="s">
        <v>1047</v>
      </c>
      <c r="D30" s="258" t="s">
        <v>669</v>
      </c>
      <c r="E30" s="258" t="s">
        <v>1047</v>
      </c>
      <c r="F30" s="258" t="s">
        <v>669</v>
      </c>
      <c r="G30" s="260">
        <v>1.1200000000000001</v>
      </c>
      <c r="H30" s="258" t="s">
        <v>1049</v>
      </c>
      <c r="I30" s="258" t="s">
        <v>1047</v>
      </c>
      <c r="J30" s="258" t="s">
        <v>1048</v>
      </c>
      <c r="K30" s="259" t="s">
        <v>1047</v>
      </c>
      <c r="L30" s="259" t="s">
        <v>669</v>
      </c>
      <c r="M30" s="107"/>
    </row>
    <row r="31" spans="1:13" s="66" customFormat="1" ht="20.100000000000001" customHeight="1" x14ac:dyDescent="0.2">
      <c r="A31" s="254" t="s">
        <v>989</v>
      </c>
      <c r="B31" s="244">
        <v>41396</v>
      </c>
      <c r="C31" s="259" t="s">
        <v>1047</v>
      </c>
      <c r="D31" s="259" t="s">
        <v>669</v>
      </c>
      <c r="E31" s="259" t="s">
        <v>1047</v>
      </c>
      <c r="F31" s="259" t="s">
        <v>669</v>
      </c>
      <c r="G31" s="249">
        <v>2.0099999999999998</v>
      </c>
      <c r="H31" s="259" t="s">
        <v>1049</v>
      </c>
      <c r="I31" s="259" t="s">
        <v>1047</v>
      </c>
      <c r="J31" s="259" t="s">
        <v>1048</v>
      </c>
      <c r="K31" s="259" t="s">
        <v>1047</v>
      </c>
      <c r="L31" s="259" t="s">
        <v>669</v>
      </c>
      <c r="M31" s="107"/>
    </row>
    <row r="32" spans="1:13" s="66" customFormat="1" ht="20.100000000000001" customHeight="1" x14ac:dyDescent="0.2">
      <c r="A32" s="254" t="s">
        <v>990</v>
      </c>
      <c r="B32" s="244">
        <v>41393</v>
      </c>
      <c r="C32" s="259" t="s">
        <v>1047</v>
      </c>
      <c r="D32" s="259" t="s">
        <v>669</v>
      </c>
      <c r="E32" s="259" t="s">
        <v>1047</v>
      </c>
      <c r="F32" s="259" t="s">
        <v>669</v>
      </c>
      <c r="G32" s="259" t="s">
        <v>1047</v>
      </c>
      <c r="H32" s="259" t="s">
        <v>669</v>
      </c>
      <c r="I32" s="259" t="s">
        <v>1047</v>
      </c>
      <c r="J32" s="259" t="s">
        <v>1048</v>
      </c>
      <c r="K32" s="259" t="s">
        <v>1047</v>
      </c>
      <c r="L32" s="259" t="s">
        <v>669</v>
      </c>
      <c r="M32" s="107"/>
    </row>
    <row r="33" spans="1:13" s="66" customFormat="1" ht="20.100000000000001" customHeight="1" x14ac:dyDescent="0.2">
      <c r="A33" s="254" t="s">
        <v>991</v>
      </c>
      <c r="B33" s="248">
        <v>41394</v>
      </c>
      <c r="C33" s="259" t="s">
        <v>1047</v>
      </c>
      <c r="D33" s="259" t="s">
        <v>669</v>
      </c>
      <c r="E33" s="259" t="s">
        <v>1047</v>
      </c>
      <c r="F33" s="259" t="s">
        <v>669</v>
      </c>
      <c r="G33" s="259" t="s">
        <v>1047</v>
      </c>
      <c r="H33" s="259" t="s">
        <v>669</v>
      </c>
      <c r="I33" s="259" t="s">
        <v>1047</v>
      </c>
      <c r="J33" s="259" t="s">
        <v>1048</v>
      </c>
      <c r="K33" s="259" t="s">
        <v>1047</v>
      </c>
      <c r="L33" s="259" t="s">
        <v>669</v>
      </c>
      <c r="M33" s="107"/>
    </row>
    <row r="34" spans="1:13" s="66" customFormat="1" ht="20.100000000000001" customHeight="1" x14ac:dyDescent="0.2">
      <c r="A34" s="254" t="s">
        <v>992</v>
      </c>
      <c r="B34" s="244">
        <v>41395</v>
      </c>
      <c r="C34" s="258" t="s">
        <v>1047</v>
      </c>
      <c r="D34" s="258" t="s">
        <v>669</v>
      </c>
      <c r="E34" s="258" t="s">
        <v>1047</v>
      </c>
      <c r="F34" s="258" t="s">
        <v>669</v>
      </c>
      <c r="G34" s="258" t="s">
        <v>1047</v>
      </c>
      <c r="H34" s="258" t="s">
        <v>669</v>
      </c>
      <c r="I34" s="258" t="s">
        <v>1047</v>
      </c>
      <c r="J34" s="258" t="s">
        <v>1048</v>
      </c>
      <c r="K34" s="259" t="s">
        <v>1047</v>
      </c>
      <c r="L34" s="259" t="s">
        <v>669</v>
      </c>
      <c r="M34" s="107"/>
    </row>
    <row r="35" spans="1:13" s="66" customFormat="1" ht="20.100000000000001" customHeight="1" x14ac:dyDescent="0.2">
      <c r="A35" s="254" t="s">
        <v>993</v>
      </c>
      <c r="B35" s="244">
        <v>41396</v>
      </c>
      <c r="C35" s="259" t="s">
        <v>1047</v>
      </c>
      <c r="D35" s="259" t="s">
        <v>669</v>
      </c>
      <c r="E35" s="259" t="s">
        <v>1047</v>
      </c>
      <c r="F35" s="259" t="s">
        <v>669</v>
      </c>
      <c r="G35" s="249">
        <v>1</v>
      </c>
      <c r="H35" s="259" t="s">
        <v>1049</v>
      </c>
      <c r="I35" s="259" t="s">
        <v>1047</v>
      </c>
      <c r="J35" s="259" t="s">
        <v>1048</v>
      </c>
      <c r="K35" s="259" t="s">
        <v>1047</v>
      </c>
      <c r="L35" s="259" t="s">
        <v>669</v>
      </c>
      <c r="M35" s="107"/>
    </row>
  </sheetData>
  <printOptions horizontalCentered="1"/>
  <pageMargins left="0.7" right="0.7" top="0.75" bottom="0.75" header="0.3" footer="0.3"/>
  <pageSetup scale="59" orientation="portrait" r:id="rId1"/>
  <headerFooter scaleWithDoc="0">
    <oddHeader>&amp;CRaton Basin, CO - April/May 2013</oddHeader>
    <oddFooter>&amp;LLow Molecular Weight Acids&amp;CFINAL&amp;R&amp;P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M39"/>
  <sheetViews>
    <sheetView zoomScaleNormal="100" workbookViewId="0">
      <selection activeCell="M4" sqref="M4"/>
    </sheetView>
  </sheetViews>
  <sheetFormatPr defaultRowHeight="14.25" x14ac:dyDescent="0.2"/>
  <cols>
    <col min="1" max="1" width="22" style="119" bestFit="1" customWidth="1"/>
    <col min="2" max="2" width="10.7109375" style="107" customWidth="1"/>
    <col min="3" max="10" width="10.7109375" style="66" customWidth="1"/>
    <col min="11" max="16384" width="9.140625" style="66"/>
  </cols>
  <sheetData>
    <row r="1" spans="1:117" s="82" customFormat="1" ht="25.5" x14ac:dyDescent="0.25">
      <c r="A1" s="256" t="s">
        <v>0</v>
      </c>
      <c r="B1" s="261" t="s">
        <v>737</v>
      </c>
      <c r="C1" s="261" t="s">
        <v>930</v>
      </c>
      <c r="D1" s="261" t="s">
        <v>166</v>
      </c>
      <c r="E1" s="262" t="s">
        <v>794</v>
      </c>
      <c r="F1" s="262" t="s">
        <v>167</v>
      </c>
      <c r="G1" s="261" t="s">
        <v>931</v>
      </c>
      <c r="H1" s="261" t="s">
        <v>168</v>
      </c>
      <c r="I1" s="261" t="s">
        <v>932</v>
      </c>
      <c r="J1" s="261" t="s">
        <v>169</v>
      </c>
      <c r="K1" s="108"/>
      <c r="L1" s="108"/>
      <c r="M1" s="109"/>
      <c r="N1" s="109"/>
      <c r="O1" s="110"/>
      <c r="P1" s="110"/>
      <c r="Q1" s="110"/>
      <c r="R1" s="110"/>
      <c r="S1" s="110"/>
      <c r="T1" s="110"/>
      <c r="U1" s="110"/>
      <c r="V1" s="110"/>
      <c r="W1" s="110"/>
      <c r="X1" s="110"/>
      <c r="Y1" s="110"/>
      <c r="Z1" s="110"/>
      <c r="AA1" s="110"/>
      <c r="AB1" s="110"/>
      <c r="AC1" s="110"/>
      <c r="AD1" s="110"/>
      <c r="AE1" s="110"/>
      <c r="AF1" s="110"/>
      <c r="AG1" s="110"/>
      <c r="AH1" s="110"/>
      <c r="AI1" s="110"/>
      <c r="AJ1" s="110"/>
      <c r="AK1" s="110"/>
      <c r="AL1" s="110"/>
      <c r="AM1" s="110"/>
      <c r="AN1" s="110"/>
      <c r="AO1" s="110"/>
      <c r="AP1" s="110"/>
      <c r="AQ1" s="110"/>
      <c r="AR1" s="110"/>
      <c r="AS1" s="110"/>
      <c r="AT1" s="110"/>
      <c r="AU1" s="110"/>
      <c r="AV1" s="110"/>
      <c r="AW1" s="110"/>
      <c r="AX1" s="110"/>
      <c r="AY1" s="110"/>
      <c r="AZ1" s="110"/>
      <c r="BA1" s="110"/>
      <c r="BB1" s="110"/>
      <c r="BC1" s="110"/>
      <c r="BD1" s="110"/>
      <c r="BE1" s="110"/>
      <c r="BF1" s="110"/>
      <c r="BG1" s="110"/>
      <c r="BH1" s="110"/>
      <c r="BI1" s="110"/>
      <c r="BJ1" s="110"/>
      <c r="BK1" s="110"/>
      <c r="BL1" s="110"/>
      <c r="BM1" s="110"/>
      <c r="BN1" s="110"/>
      <c r="BO1" s="110"/>
      <c r="BP1" s="110"/>
      <c r="BQ1" s="110"/>
      <c r="BR1" s="110"/>
      <c r="BS1" s="110"/>
      <c r="BT1" s="110"/>
      <c r="BU1" s="110"/>
      <c r="BV1" s="110"/>
      <c r="BW1" s="110"/>
      <c r="BX1" s="110"/>
      <c r="BY1" s="110"/>
      <c r="BZ1" s="110"/>
      <c r="CA1" s="110"/>
      <c r="CB1" s="110"/>
      <c r="CC1" s="110"/>
      <c r="CD1" s="110"/>
      <c r="CE1" s="110"/>
      <c r="CF1" s="110"/>
      <c r="CG1" s="110"/>
      <c r="CH1" s="110"/>
      <c r="CI1" s="110"/>
      <c r="CJ1" s="110"/>
      <c r="CK1" s="110"/>
      <c r="CL1" s="110"/>
      <c r="CM1" s="110"/>
      <c r="CN1" s="110"/>
      <c r="CO1" s="110"/>
      <c r="CP1" s="110"/>
      <c r="CQ1" s="110"/>
      <c r="CR1" s="110"/>
      <c r="CS1" s="110"/>
      <c r="CT1" s="110"/>
      <c r="CU1" s="110"/>
      <c r="CV1" s="110"/>
      <c r="CW1" s="110"/>
      <c r="CX1" s="110"/>
      <c r="CY1" s="110"/>
      <c r="CZ1" s="110"/>
      <c r="DA1" s="110"/>
      <c r="DB1" s="110"/>
      <c r="DC1" s="110"/>
      <c r="DD1" s="110"/>
      <c r="DE1" s="110"/>
      <c r="DF1" s="110"/>
      <c r="DG1" s="110"/>
      <c r="DH1" s="110"/>
      <c r="DI1" s="110"/>
      <c r="DJ1" s="110"/>
      <c r="DK1" s="110"/>
      <c r="DL1" s="110"/>
      <c r="DM1" s="110"/>
    </row>
    <row r="2" spans="1:117" s="88" customFormat="1" ht="20.100000000000001" customHeight="1" x14ac:dyDescent="0.2">
      <c r="A2" s="339" t="s">
        <v>266</v>
      </c>
      <c r="B2" s="72"/>
      <c r="C2" s="263" t="s">
        <v>10</v>
      </c>
      <c r="D2" s="72"/>
      <c r="E2" s="263" t="s">
        <v>10</v>
      </c>
      <c r="F2" s="264"/>
      <c r="G2" s="263" t="s">
        <v>10</v>
      </c>
      <c r="H2" s="72"/>
      <c r="I2" s="263" t="s">
        <v>10</v>
      </c>
      <c r="J2" s="265"/>
      <c r="K2" s="111"/>
      <c r="L2" s="111"/>
    </row>
    <row r="3" spans="1:117" s="88" customFormat="1" ht="20.100000000000001" customHeight="1" x14ac:dyDescent="0.2">
      <c r="A3" s="340" t="s">
        <v>841</v>
      </c>
      <c r="B3" s="72"/>
      <c r="C3" s="266">
        <v>2.0000000000000001E-4</v>
      </c>
      <c r="D3" s="264"/>
      <c r="E3" s="266">
        <v>8.0000000000000004E-4</v>
      </c>
      <c r="F3" s="264"/>
      <c r="G3" s="263">
        <v>4.0000000000000002E-4</v>
      </c>
      <c r="H3" s="72"/>
      <c r="I3" s="267">
        <v>2.9999999999999997E-4</v>
      </c>
      <c r="J3" s="264"/>
      <c r="K3" s="112"/>
      <c r="L3" s="111"/>
      <c r="M3" s="113"/>
    </row>
    <row r="4" spans="1:117" s="88" customFormat="1" ht="20.100000000000001" customHeight="1" x14ac:dyDescent="0.2">
      <c r="A4" s="36" t="s">
        <v>121</v>
      </c>
      <c r="B4" s="72"/>
      <c r="C4" s="268">
        <v>1.2999999999999999E-3</v>
      </c>
      <c r="D4" s="268"/>
      <c r="E4" s="268">
        <v>2.7000000000000001E-3</v>
      </c>
      <c r="F4" s="268"/>
      <c r="G4" s="268">
        <v>3.7000000000000002E-3</v>
      </c>
      <c r="H4" s="268"/>
      <c r="I4" s="268">
        <v>4.7000000000000002E-3</v>
      </c>
      <c r="J4" s="268"/>
      <c r="K4" s="112"/>
      <c r="L4" s="111"/>
      <c r="M4" s="113"/>
    </row>
    <row r="5" spans="1:117" s="103" customFormat="1" ht="20.100000000000001" customHeight="1" x14ac:dyDescent="0.2">
      <c r="A5" s="36" t="s">
        <v>1001</v>
      </c>
      <c r="B5" s="221">
        <v>41393</v>
      </c>
      <c r="C5" s="269">
        <v>1.04</v>
      </c>
      <c r="D5" s="270" t="s">
        <v>880</v>
      </c>
      <c r="E5" s="271" t="s">
        <v>1056</v>
      </c>
      <c r="F5" s="269" t="s">
        <v>669</v>
      </c>
      <c r="G5" s="271" t="s">
        <v>1057</v>
      </c>
      <c r="H5" s="269" t="s">
        <v>669</v>
      </c>
      <c r="I5" s="272" t="s">
        <v>1058</v>
      </c>
      <c r="J5" s="269" t="s">
        <v>669</v>
      </c>
    </row>
    <row r="6" spans="1:117" s="103" customFormat="1" ht="20.100000000000001" customHeight="1" x14ac:dyDescent="0.2">
      <c r="A6" s="36" t="s">
        <v>1064</v>
      </c>
      <c r="B6" s="221">
        <v>41393</v>
      </c>
      <c r="C6" s="273">
        <v>0.49399999999999999</v>
      </c>
      <c r="D6" s="270" t="s">
        <v>880</v>
      </c>
      <c r="E6" s="271" t="s">
        <v>1056</v>
      </c>
      <c r="F6" s="269" t="s">
        <v>669</v>
      </c>
      <c r="G6" s="271" t="s">
        <v>1057</v>
      </c>
      <c r="H6" s="269" t="s">
        <v>669</v>
      </c>
      <c r="I6" s="272" t="s">
        <v>1058</v>
      </c>
      <c r="J6" s="269" t="s">
        <v>669</v>
      </c>
    </row>
    <row r="7" spans="1:117" s="103" customFormat="1" ht="20.100000000000001" customHeight="1" x14ac:dyDescent="0.2">
      <c r="A7" s="36" t="s">
        <v>1002</v>
      </c>
      <c r="B7" s="221">
        <v>41394</v>
      </c>
      <c r="C7" s="269">
        <v>3.27</v>
      </c>
      <c r="D7" s="269" t="s">
        <v>1049</v>
      </c>
      <c r="E7" s="273">
        <v>9.3400000000000004E-4</v>
      </c>
      <c r="F7" s="270" t="s">
        <v>871</v>
      </c>
      <c r="G7" s="271" t="s">
        <v>1057</v>
      </c>
      <c r="H7" s="269" t="s">
        <v>669</v>
      </c>
      <c r="I7" s="272" t="s">
        <v>1058</v>
      </c>
      <c r="J7" s="269" t="s">
        <v>669</v>
      </c>
    </row>
    <row r="8" spans="1:117" s="103" customFormat="1" ht="20.100000000000001" customHeight="1" x14ac:dyDescent="0.2">
      <c r="A8" s="36" t="s">
        <v>1003</v>
      </c>
      <c r="B8" s="221">
        <v>41395</v>
      </c>
      <c r="C8" s="274">
        <v>12.2</v>
      </c>
      <c r="D8" s="269" t="s">
        <v>1049</v>
      </c>
      <c r="E8" s="271" t="s">
        <v>1056</v>
      </c>
      <c r="F8" s="269" t="s">
        <v>669</v>
      </c>
      <c r="G8" s="271" t="s">
        <v>1057</v>
      </c>
      <c r="H8" s="269" t="s">
        <v>669</v>
      </c>
      <c r="I8" s="272" t="s">
        <v>1058</v>
      </c>
      <c r="J8" s="269" t="s">
        <v>669</v>
      </c>
    </row>
    <row r="9" spans="1:117" s="103" customFormat="1" ht="20.100000000000001" customHeight="1" x14ac:dyDescent="0.2">
      <c r="A9" s="36" t="s">
        <v>1004</v>
      </c>
      <c r="B9" s="221">
        <v>41393</v>
      </c>
      <c r="C9" s="271" t="s">
        <v>1055</v>
      </c>
      <c r="D9" s="270" t="s">
        <v>669</v>
      </c>
      <c r="E9" s="271" t="s">
        <v>1056</v>
      </c>
      <c r="F9" s="269" t="s">
        <v>669</v>
      </c>
      <c r="G9" s="271" t="s">
        <v>1057</v>
      </c>
      <c r="H9" s="269" t="s">
        <v>669</v>
      </c>
      <c r="I9" s="272" t="s">
        <v>1058</v>
      </c>
      <c r="J9" s="269" t="s">
        <v>669</v>
      </c>
    </row>
    <row r="10" spans="1:117" s="103" customFormat="1" ht="20.100000000000001" customHeight="1" x14ac:dyDescent="0.2">
      <c r="A10" s="36" t="s">
        <v>1065</v>
      </c>
      <c r="B10" s="221">
        <v>41393</v>
      </c>
      <c r="C10" s="273">
        <v>0.14899999999999999</v>
      </c>
      <c r="D10" s="270" t="s">
        <v>880</v>
      </c>
      <c r="E10" s="271" t="s">
        <v>1056</v>
      </c>
      <c r="F10" s="269" t="s">
        <v>669</v>
      </c>
      <c r="G10" s="271" t="s">
        <v>1057</v>
      </c>
      <c r="H10" s="269" t="s">
        <v>669</v>
      </c>
      <c r="I10" s="272" t="s">
        <v>1058</v>
      </c>
      <c r="J10" s="269" t="s">
        <v>669</v>
      </c>
    </row>
    <row r="11" spans="1:117" s="103" customFormat="1" ht="20.100000000000001" customHeight="1" x14ac:dyDescent="0.2">
      <c r="A11" s="36" t="s">
        <v>1005</v>
      </c>
      <c r="B11" s="221">
        <v>41394</v>
      </c>
      <c r="C11" s="271" t="s">
        <v>1055</v>
      </c>
      <c r="D11" s="269" t="s">
        <v>669</v>
      </c>
      <c r="E11" s="271" t="s">
        <v>1056</v>
      </c>
      <c r="F11" s="269" t="s">
        <v>669</v>
      </c>
      <c r="G11" s="271" t="s">
        <v>1057</v>
      </c>
      <c r="H11" s="269" t="s">
        <v>669</v>
      </c>
      <c r="I11" s="272" t="s">
        <v>1058</v>
      </c>
      <c r="J11" s="269" t="s">
        <v>669</v>
      </c>
    </row>
    <row r="12" spans="1:117" s="103" customFormat="1" ht="20.100000000000001" customHeight="1" x14ac:dyDescent="0.2">
      <c r="A12" s="36" t="s">
        <v>1006</v>
      </c>
      <c r="B12" s="221">
        <v>41394</v>
      </c>
      <c r="C12" s="274">
        <v>14.4</v>
      </c>
      <c r="D12" s="269" t="s">
        <v>1049</v>
      </c>
      <c r="E12" s="271">
        <v>9.5999999999999992E-3</v>
      </c>
      <c r="F12" s="269" t="s">
        <v>1049</v>
      </c>
      <c r="G12" s="271" t="s">
        <v>1057</v>
      </c>
      <c r="H12" s="269" t="s">
        <v>669</v>
      </c>
      <c r="I12" s="272" t="s">
        <v>1058</v>
      </c>
      <c r="J12" s="269" t="s">
        <v>669</v>
      </c>
    </row>
    <row r="13" spans="1:117" s="103" customFormat="1" ht="20.100000000000001" customHeight="1" x14ac:dyDescent="0.2">
      <c r="A13" s="36" t="s">
        <v>1007</v>
      </c>
      <c r="B13" s="221">
        <v>41393</v>
      </c>
      <c r="C13" s="271">
        <v>9.6599999999999991E-2</v>
      </c>
      <c r="D13" s="270" t="s">
        <v>880</v>
      </c>
      <c r="E13" s="271" t="s">
        <v>1056</v>
      </c>
      <c r="F13" s="269" t="s">
        <v>669</v>
      </c>
      <c r="G13" s="271" t="s">
        <v>1057</v>
      </c>
      <c r="H13" s="269" t="s">
        <v>669</v>
      </c>
      <c r="I13" s="272" t="s">
        <v>1058</v>
      </c>
      <c r="J13" s="269" t="s">
        <v>669</v>
      </c>
    </row>
    <row r="14" spans="1:117" s="103" customFormat="1" ht="20.100000000000001" customHeight="1" x14ac:dyDescent="0.2">
      <c r="A14" s="36" t="s">
        <v>1008</v>
      </c>
      <c r="B14" s="221">
        <v>41396</v>
      </c>
      <c r="C14" s="269">
        <v>8.08</v>
      </c>
      <c r="D14" s="269" t="s">
        <v>1049</v>
      </c>
      <c r="E14" s="273">
        <v>7.1200000000000005E-3</v>
      </c>
      <c r="F14" s="269" t="s">
        <v>1049</v>
      </c>
      <c r="G14" s="271" t="s">
        <v>1057</v>
      </c>
      <c r="H14" s="269" t="s">
        <v>669</v>
      </c>
      <c r="I14" s="272" t="s">
        <v>1058</v>
      </c>
      <c r="J14" s="269" t="s">
        <v>669</v>
      </c>
    </row>
    <row r="15" spans="1:117" s="103" customFormat="1" ht="20.100000000000001" customHeight="1" x14ac:dyDescent="0.2">
      <c r="A15" s="36" t="s">
        <v>1009</v>
      </c>
      <c r="B15" s="221">
        <v>41395</v>
      </c>
      <c r="C15" s="271">
        <v>2.41E-2</v>
      </c>
      <c r="D15" s="269" t="s">
        <v>1049</v>
      </c>
      <c r="E15" s="271" t="s">
        <v>1056</v>
      </c>
      <c r="F15" s="269" t="s">
        <v>669</v>
      </c>
      <c r="G15" s="271" t="s">
        <v>1057</v>
      </c>
      <c r="H15" s="269" t="s">
        <v>669</v>
      </c>
      <c r="I15" s="272" t="s">
        <v>1058</v>
      </c>
      <c r="J15" s="269" t="s">
        <v>669</v>
      </c>
    </row>
    <row r="16" spans="1:117" s="103" customFormat="1" ht="20.100000000000001" customHeight="1" x14ac:dyDescent="0.2">
      <c r="A16" s="36" t="s">
        <v>1010</v>
      </c>
      <c r="B16" s="221">
        <v>41395</v>
      </c>
      <c r="C16" s="269">
        <v>8.4</v>
      </c>
      <c r="D16" s="269" t="s">
        <v>1049</v>
      </c>
      <c r="E16" s="271" t="s">
        <v>1056</v>
      </c>
      <c r="F16" s="269" t="s">
        <v>669</v>
      </c>
      <c r="G16" s="271" t="s">
        <v>1057</v>
      </c>
      <c r="H16" s="269" t="s">
        <v>669</v>
      </c>
      <c r="I16" s="272" t="s">
        <v>1058</v>
      </c>
      <c r="J16" s="269" t="s">
        <v>669</v>
      </c>
    </row>
    <row r="17" spans="1:117" s="103" customFormat="1" ht="20.100000000000001" customHeight="1" x14ac:dyDescent="0.2">
      <c r="A17" s="36" t="s">
        <v>1011</v>
      </c>
      <c r="B17" s="221">
        <v>41395</v>
      </c>
      <c r="C17" s="274">
        <v>13.3</v>
      </c>
      <c r="D17" s="269" t="s">
        <v>1049</v>
      </c>
      <c r="E17" s="271" t="s">
        <v>1056</v>
      </c>
      <c r="F17" s="269" t="s">
        <v>669</v>
      </c>
      <c r="G17" s="271" t="s">
        <v>1057</v>
      </c>
      <c r="H17" s="269" t="s">
        <v>669</v>
      </c>
      <c r="I17" s="272" t="s">
        <v>1058</v>
      </c>
      <c r="J17" s="269" t="s">
        <v>669</v>
      </c>
    </row>
    <row r="18" spans="1:117" s="103" customFormat="1" ht="20.100000000000001" customHeight="1" x14ac:dyDescent="0.2">
      <c r="A18" s="36" t="s">
        <v>1012</v>
      </c>
      <c r="B18" s="221">
        <v>41395</v>
      </c>
      <c r="C18" s="274">
        <v>10.7</v>
      </c>
      <c r="D18" s="269" t="s">
        <v>1049</v>
      </c>
      <c r="E18" s="271" t="s">
        <v>1056</v>
      </c>
      <c r="F18" s="269" t="s">
        <v>669</v>
      </c>
      <c r="G18" s="271" t="s">
        <v>1057</v>
      </c>
      <c r="H18" s="269" t="s">
        <v>669</v>
      </c>
      <c r="I18" s="272" t="s">
        <v>1058</v>
      </c>
      <c r="J18" s="269" t="s">
        <v>669</v>
      </c>
    </row>
    <row r="19" spans="1:117" s="103" customFormat="1" ht="20.100000000000001" customHeight="1" x14ac:dyDescent="0.2">
      <c r="A19" s="36" t="s">
        <v>1013</v>
      </c>
      <c r="B19" s="221">
        <v>41393</v>
      </c>
      <c r="C19" s="269">
        <v>2.2999999999999998</v>
      </c>
      <c r="D19" s="270" t="s">
        <v>880</v>
      </c>
      <c r="E19" s="271" t="s">
        <v>1056</v>
      </c>
      <c r="F19" s="269" t="s">
        <v>669</v>
      </c>
      <c r="G19" s="271" t="s">
        <v>1057</v>
      </c>
      <c r="H19" s="269" t="s">
        <v>669</v>
      </c>
      <c r="I19" s="272" t="s">
        <v>1058</v>
      </c>
      <c r="J19" s="269" t="s">
        <v>669</v>
      </c>
    </row>
    <row r="20" spans="1:117" s="103" customFormat="1" ht="20.100000000000001" customHeight="1" x14ac:dyDescent="0.2">
      <c r="A20" s="36" t="s">
        <v>1014</v>
      </c>
      <c r="B20" s="221">
        <v>41394</v>
      </c>
      <c r="C20" s="271">
        <v>2.4399999999999998E-2</v>
      </c>
      <c r="D20" s="269" t="s">
        <v>1049</v>
      </c>
      <c r="E20" s="271" t="s">
        <v>1056</v>
      </c>
      <c r="F20" s="269" t="s">
        <v>669</v>
      </c>
      <c r="G20" s="271" t="s">
        <v>1057</v>
      </c>
      <c r="H20" s="269" t="s">
        <v>669</v>
      </c>
      <c r="I20" s="272" t="s">
        <v>1058</v>
      </c>
      <c r="J20" s="269" t="s">
        <v>669</v>
      </c>
    </row>
    <row r="21" spans="1:117" s="103" customFormat="1" ht="20.100000000000001" customHeight="1" x14ac:dyDescent="0.2">
      <c r="A21" s="36" t="s">
        <v>1015</v>
      </c>
      <c r="B21" s="221">
        <v>41395</v>
      </c>
      <c r="C21" s="271" t="s">
        <v>1055</v>
      </c>
      <c r="D21" s="269" t="s">
        <v>669</v>
      </c>
      <c r="E21" s="271" t="s">
        <v>1056</v>
      </c>
      <c r="F21" s="269" t="s">
        <v>669</v>
      </c>
      <c r="G21" s="271" t="s">
        <v>1057</v>
      </c>
      <c r="H21" s="269" t="s">
        <v>669</v>
      </c>
      <c r="I21" s="272" t="s">
        <v>1058</v>
      </c>
      <c r="J21" s="269" t="s">
        <v>669</v>
      </c>
    </row>
    <row r="22" spans="1:117" s="103" customFormat="1" ht="20.100000000000001" customHeight="1" x14ac:dyDescent="0.2">
      <c r="A22" s="36" t="s">
        <v>1016</v>
      </c>
      <c r="B22" s="221">
        <v>41393</v>
      </c>
      <c r="C22" s="274">
        <v>20.9</v>
      </c>
      <c r="D22" s="270" t="s">
        <v>880</v>
      </c>
      <c r="E22" s="273">
        <v>7.3800000000000003E-3</v>
      </c>
      <c r="F22" s="269" t="s">
        <v>1049</v>
      </c>
      <c r="G22" s="271" t="s">
        <v>1057</v>
      </c>
      <c r="H22" s="269" t="s">
        <v>669</v>
      </c>
      <c r="I22" s="272" t="s">
        <v>1058</v>
      </c>
      <c r="J22" s="269" t="s">
        <v>669</v>
      </c>
    </row>
    <row r="23" spans="1:117" s="103" customFormat="1" ht="20.100000000000001" customHeight="1" x14ac:dyDescent="0.2">
      <c r="A23" s="36" t="s">
        <v>1017</v>
      </c>
      <c r="B23" s="221">
        <v>41393</v>
      </c>
      <c r="C23" s="274">
        <v>28.9</v>
      </c>
      <c r="D23" s="270" t="s">
        <v>880</v>
      </c>
      <c r="E23" s="271">
        <v>1.8100000000000002E-2</v>
      </c>
      <c r="F23" s="269" t="s">
        <v>1049</v>
      </c>
      <c r="G23" s="271" t="s">
        <v>1057</v>
      </c>
      <c r="H23" s="269" t="s">
        <v>669</v>
      </c>
      <c r="I23" s="272" t="s">
        <v>1058</v>
      </c>
      <c r="J23" s="269" t="s">
        <v>669</v>
      </c>
    </row>
    <row r="24" spans="1:117" s="103" customFormat="1" ht="20.100000000000001" customHeight="1" x14ac:dyDescent="0.2">
      <c r="A24" s="36" t="s">
        <v>1018</v>
      </c>
      <c r="B24" s="221">
        <v>41394</v>
      </c>
      <c r="C24" s="271" t="s">
        <v>1055</v>
      </c>
      <c r="D24" s="269" t="s">
        <v>669</v>
      </c>
      <c r="E24" s="271" t="s">
        <v>1056</v>
      </c>
      <c r="F24" s="269" t="s">
        <v>669</v>
      </c>
      <c r="G24" s="271" t="s">
        <v>1057</v>
      </c>
      <c r="H24" s="269" t="s">
        <v>669</v>
      </c>
      <c r="I24" s="272" t="s">
        <v>1058</v>
      </c>
      <c r="J24" s="269" t="s">
        <v>669</v>
      </c>
    </row>
    <row r="25" spans="1:117" s="103" customFormat="1" ht="20.100000000000001" customHeight="1" x14ac:dyDescent="0.2">
      <c r="A25" s="36" t="s">
        <v>1066</v>
      </c>
      <c r="B25" s="221">
        <v>41394</v>
      </c>
      <c r="C25" s="271" t="s">
        <v>1055</v>
      </c>
      <c r="D25" s="269" t="s">
        <v>669</v>
      </c>
      <c r="E25" s="271" t="s">
        <v>1056</v>
      </c>
      <c r="F25" s="269" t="s">
        <v>669</v>
      </c>
      <c r="G25" s="271" t="s">
        <v>1057</v>
      </c>
      <c r="H25" s="269" t="s">
        <v>669</v>
      </c>
      <c r="I25" s="272" t="s">
        <v>1058</v>
      </c>
      <c r="J25" s="269" t="s">
        <v>669</v>
      </c>
    </row>
    <row r="26" spans="1:117" s="103" customFormat="1" ht="20.100000000000001" customHeight="1" x14ac:dyDescent="0.2">
      <c r="A26" s="36" t="s">
        <v>1019</v>
      </c>
      <c r="B26" s="91">
        <v>41394</v>
      </c>
      <c r="C26" s="271">
        <v>1.4199999999999999E-2</v>
      </c>
      <c r="D26" s="269" t="s">
        <v>1049</v>
      </c>
      <c r="E26" s="271" t="s">
        <v>1056</v>
      </c>
      <c r="F26" s="269" t="s">
        <v>669</v>
      </c>
      <c r="G26" s="271" t="s">
        <v>1057</v>
      </c>
      <c r="H26" s="269" t="s">
        <v>669</v>
      </c>
      <c r="I26" s="272" t="s">
        <v>1058</v>
      </c>
      <c r="J26" s="269" t="s">
        <v>669</v>
      </c>
    </row>
    <row r="27" spans="1:117" s="103" customFormat="1" ht="20.100000000000001" customHeight="1" x14ac:dyDescent="0.2">
      <c r="A27" s="36" t="s">
        <v>1020</v>
      </c>
      <c r="B27" s="91">
        <v>41394</v>
      </c>
      <c r="C27" s="274">
        <v>15.8</v>
      </c>
      <c r="D27" s="269" t="s">
        <v>1049</v>
      </c>
      <c r="E27" s="273">
        <v>6.45E-3</v>
      </c>
      <c r="F27" s="269" t="s">
        <v>1049</v>
      </c>
      <c r="G27" s="271" t="s">
        <v>1057</v>
      </c>
      <c r="H27" s="269" t="s">
        <v>669</v>
      </c>
      <c r="I27" s="272" t="s">
        <v>1058</v>
      </c>
      <c r="J27" s="269" t="s">
        <v>669</v>
      </c>
      <c r="K27" s="114"/>
      <c r="L27" s="115"/>
      <c r="M27" s="114"/>
      <c r="N27" s="116"/>
    </row>
    <row r="28" spans="1:117" s="103" customFormat="1" ht="20.100000000000001" customHeight="1" x14ac:dyDescent="0.2">
      <c r="A28" s="254" t="s">
        <v>986</v>
      </c>
      <c r="B28" s="244">
        <v>41393</v>
      </c>
      <c r="C28" s="271" t="s">
        <v>1055</v>
      </c>
      <c r="D28" s="269" t="s">
        <v>669</v>
      </c>
      <c r="E28" s="271" t="s">
        <v>1056</v>
      </c>
      <c r="F28" s="269" t="s">
        <v>669</v>
      </c>
      <c r="G28" s="271" t="s">
        <v>1057</v>
      </c>
      <c r="H28" s="269" t="s">
        <v>669</v>
      </c>
      <c r="I28" s="272" t="s">
        <v>1058</v>
      </c>
      <c r="J28" s="269" t="s">
        <v>669</v>
      </c>
      <c r="K28" s="117"/>
      <c r="L28" s="115"/>
      <c r="M28" s="118"/>
      <c r="N28" s="116"/>
    </row>
    <row r="29" spans="1:117" s="103" customFormat="1" ht="20.100000000000001" customHeight="1" x14ac:dyDescent="0.2">
      <c r="A29" s="254" t="s">
        <v>987</v>
      </c>
      <c r="B29" s="248">
        <v>41394</v>
      </c>
      <c r="C29" s="271" t="s">
        <v>1055</v>
      </c>
      <c r="D29" s="269" t="s">
        <v>669</v>
      </c>
      <c r="E29" s="271" t="s">
        <v>1056</v>
      </c>
      <c r="F29" s="269" t="s">
        <v>669</v>
      </c>
      <c r="G29" s="271" t="s">
        <v>1057</v>
      </c>
      <c r="H29" s="269" t="s">
        <v>669</v>
      </c>
      <c r="I29" s="272" t="s">
        <v>1058</v>
      </c>
      <c r="J29" s="269" t="s">
        <v>669</v>
      </c>
    </row>
    <row r="30" spans="1:117" s="103" customFormat="1" ht="20.100000000000001" customHeight="1" x14ac:dyDescent="0.2">
      <c r="A30" s="254" t="s">
        <v>988</v>
      </c>
      <c r="B30" s="244">
        <v>41395</v>
      </c>
      <c r="C30" s="271" t="s">
        <v>1055</v>
      </c>
      <c r="D30" s="269" t="s">
        <v>669</v>
      </c>
      <c r="E30" s="275" t="s">
        <v>1056</v>
      </c>
      <c r="F30" s="269" t="s">
        <v>669</v>
      </c>
      <c r="G30" s="271" t="s">
        <v>1057</v>
      </c>
      <c r="H30" s="269" t="s">
        <v>669</v>
      </c>
      <c r="I30" s="272" t="s">
        <v>1058</v>
      </c>
      <c r="J30" s="269" t="s">
        <v>669</v>
      </c>
      <c r="K30" s="116"/>
      <c r="L30" s="116"/>
      <c r="M30" s="116"/>
      <c r="N30" s="116"/>
      <c r="O30" s="116"/>
      <c r="P30" s="116"/>
      <c r="Q30" s="116"/>
      <c r="BV30" s="116"/>
      <c r="BW30" s="116"/>
      <c r="DL30" s="116"/>
      <c r="DM30" s="116"/>
    </row>
    <row r="31" spans="1:117" s="103" customFormat="1" ht="20.100000000000001" customHeight="1" x14ac:dyDescent="0.2">
      <c r="A31" s="254" t="s">
        <v>989</v>
      </c>
      <c r="B31" s="244">
        <v>41396</v>
      </c>
      <c r="C31" s="271" t="s">
        <v>1055</v>
      </c>
      <c r="D31" s="269" t="s">
        <v>669</v>
      </c>
      <c r="E31" s="271" t="s">
        <v>1056</v>
      </c>
      <c r="F31" s="269" t="s">
        <v>669</v>
      </c>
      <c r="G31" s="271" t="s">
        <v>1057</v>
      </c>
      <c r="H31" s="269" t="s">
        <v>669</v>
      </c>
      <c r="I31" s="272" t="s">
        <v>1058</v>
      </c>
      <c r="J31" s="269" t="s">
        <v>669</v>
      </c>
      <c r="K31" s="116"/>
      <c r="L31" s="116"/>
      <c r="M31" s="116"/>
      <c r="N31" s="116"/>
      <c r="O31" s="116"/>
      <c r="P31" s="116"/>
      <c r="Q31" s="116"/>
      <c r="BV31" s="116"/>
      <c r="BW31" s="116"/>
      <c r="DL31" s="116"/>
      <c r="DM31" s="116"/>
    </row>
    <row r="32" spans="1:117" s="103" customFormat="1" ht="20.100000000000001" customHeight="1" x14ac:dyDescent="0.2">
      <c r="A32" s="254" t="s">
        <v>990</v>
      </c>
      <c r="B32" s="244">
        <v>41393</v>
      </c>
      <c r="C32" s="271" t="s">
        <v>1055</v>
      </c>
      <c r="D32" s="269" t="s">
        <v>669</v>
      </c>
      <c r="E32" s="271" t="s">
        <v>1056</v>
      </c>
      <c r="F32" s="269" t="s">
        <v>669</v>
      </c>
      <c r="G32" s="271" t="s">
        <v>1057</v>
      </c>
      <c r="H32" s="269" t="s">
        <v>669</v>
      </c>
      <c r="I32" s="271" t="s">
        <v>1058</v>
      </c>
      <c r="J32" s="269" t="s">
        <v>669</v>
      </c>
    </row>
    <row r="33" spans="1:10" s="103" customFormat="1" ht="20.100000000000001" customHeight="1" x14ac:dyDescent="0.2">
      <c r="A33" s="254" t="s">
        <v>991</v>
      </c>
      <c r="B33" s="248">
        <v>41394</v>
      </c>
      <c r="C33" s="271" t="s">
        <v>1055</v>
      </c>
      <c r="D33" s="269" t="s">
        <v>669</v>
      </c>
      <c r="E33" s="271" t="s">
        <v>1056</v>
      </c>
      <c r="F33" s="269" t="s">
        <v>669</v>
      </c>
      <c r="G33" s="271" t="s">
        <v>1057</v>
      </c>
      <c r="H33" s="269" t="s">
        <v>669</v>
      </c>
      <c r="I33" s="272" t="s">
        <v>1058</v>
      </c>
      <c r="J33" s="269" t="s">
        <v>669</v>
      </c>
    </row>
    <row r="34" spans="1:10" s="103" customFormat="1" ht="20.100000000000001" customHeight="1" x14ac:dyDescent="0.2">
      <c r="A34" s="254" t="s">
        <v>992</v>
      </c>
      <c r="B34" s="244">
        <v>41395</v>
      </c>
      <c r="C34" s="271" t="s">
        <v>1055</v>
      </c>
      <c r="D34" s="269" t="s">
        <v>669</v>
      </c>
      <c r="E34" s="271" t="s">
        <v>1056</v>
      </c>
      <c r="F34" s="269" t="s">
        <v>669</v>
      </c>
      <c r="G34" s="271" t="s">
        <v>1057</v>
      </c>
      <c r="H34" s="269" t="s">
        <v>669</v>
      </c>
      <c r="I34" s="272" t="s">
        <v>1058</v>
      </c>
      <c r="J34" s="269" t="s">
        <v>669</v>
      </c>
    </row>
    <row r="35" spans="1:10" s="103" customFormat="1" ht="20.100000000000001" customHeight="1" x14ac:dyDescent="0.2">
      <c r="A35" s="254" t="s">
        <v>993</v>
      </c>
      <c r="B35" s="244">
        <v>41396</v>
      </c>
      <c r="C35" s="271" t="s">
        <v>1055</v>
      </c>
      <c r="D35" s="269" t="s">
        <v>669</v>
      </c>
      <c r="E35" s="271" t="s">
        <v>1056</v>
      </c>
      <c r="F35" s="269" t="s">
        <v>669</v>
      </c>
      <c r="G35" s="271" t="s">
        <v>1057</v>
      </c>
      <c r="H35" s="269" t="s">
        <v>669</v>
      </c>
      <c r="I35" s="272" t="s">
        <v>1058</v>
      </c>
      <c r="J35" s="269" t="s">
        <v>669</v>
      </c>
    </row>
    <row r="36" spans="1:10" ht="20.100000000000001" customHeight="1" x14ac:dyDescent="0.2">
      <c r="A36" s="276" t="s">
        <v>997</v>
      </c>
      <c r="B36" s="244">
        <v>41393</v>
      </c>
      <c r="C36" s="271" t="s">
        <v>1055</v>
      </c>
      <c r="D36" s="269" t="s">
        <v>669</v>
      </c>
      <c r="E36" s="271" t="s">
        <v>1056</v>
      </c>
      <c r="F36" s="269" t="s">
        <v>669</v>
      </c>
      <c r="G36" s="271" t="s">
        <v>1057</v>
      </c>
      <c r="H36" s="269" t="s">
        <v>669</v>
      </c>
      <c r="I36" s="272" t="s">
        <v>1058</v>
      </c>
      <c r="J36" s="269" t="s">
        <v>669</v>
      </c>
    </row>
    <row r="37" spans="1:10" ht="20.100000000000001" customHeight="1" x14ac:dyDescent="0.2">
      <c r="A37" s="276" t="s">
        <v>998</v>
      </c>
      <c r="B37" s="248">
        <v>41394</v>
      </c>
      <c r="C37" s="271" t="s">
        <v>1055</v>
      </c>
      <c r="D37" s="269" t="s">
        <v>669</v>
      </c>
      <c r="E37" s="271" t="s">
        <v>1056</v>
      </c>
      <c r="F37" s="269" t="s">
        <v>669</v>
      </c>
      <c r="G37" s="271" t="s">
        <v>1057</v>
      </c>
      <c r="H37" s="269" t="s">
        <v>669</v>
      </c>
      <c r="I37" s="272" t="s">
        <v>1058</v>
      </c>
      <c r="J37" s="269" t="s">
        <v>669</v>
      </c>
    </row>
    <row r="38" spans="1:10" ht="20.100000000000001" customHeight="1" x14ac:dyDescent="0.2">
      <c r="A38" s="276" t="s">
        <v>999</v>
      </c>
      <c r="B38" s="244">
        <v>41395</v>
      </c>
      <c r="C38" s="271" t="s">
        <v>1055</v>
      </c>
      <c r="D38" s="269" t="s">
        <v>669</v>
      </c>
      <c r="E38" s="271" t="s">
        <v>1056</v>
      </c>
      <c r="F38" s="269" t="s">
        <v>669</v>
      </c>
      <c r="G38" s="271" t="s">
        <v>1057</v>
      </c>
      <c r="H38" s="269" t="s">
        <v>669</v>
      </c>
      <c r="I38" s="272" t="s">
        <v>1058</v>
      </c>
      <c r="J38" s="269" t="s">
        <v>669</v>
      </c>
    </row>
    <row r="39" spans="1:10" ht="20.100000000000001" customHeight="1" x14ac:dyDescent="0.2">
      <c r="A39" s="276" t="s">
        <v>1000</v>
      </c>
      <c r="B39" s="244">
        <v>41396</v>
      </c>
      <c r="C39" s="271" t="s">
        <v>1055</v>
      </c>
      <c r="D39" s="269" t="s">
        <v>669</v>
      </c>
      <c r="E39" s="271" t="s">
        <v>1056</v>
      </c>
      <c r="F39" s="269" t="s">
        <v>669</v>
      </c>
      <c r="G39" s="271" t="s">
        <v>1057</v>
      </c>
      <c r="H39" s="269" t="s">
        <v>669</v>
      </c>
      <c r="I39" s="272" t="s">
        <v>1058</v>
      </c>
      <c r="J39" s="269" t="s">
        <v>669</v>
      </c>
    </row>
  </sheetData>
  <printOptions horizontalCentered="1"/>
  <pageMargins left="0.7" right="0.7" top="0.75" bottom="0.75" header="0.3" footer="0.3"/>
  <pageSetup scale="75" orientation="portrait" r:id="rId1"/>
  <headerFooter scaleWithDoc="0">
    <oddHeader>&amp;CRaton Basin, CO - April/May 2013</oddHeader>
    <oddFooter>&amp;LDissolved Gases A&amp;CFINAL&amp;R&amp;P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M39"/>
  <sheetViews>
    <sheetView zoomScaleNormal="100" workbookViewId="0">
      <selection activeCell="A2" sqref="A2:A4"/>
    </sheetView>
  </sheetViews>
  <sheetFormatPr defaultRowHeight="14.25" x14ac:dyDescent="0.2"/>
  <cols>
    <col min="1" max="1" width="22.140625" style="119" bestFit="1" customWidth="1"/>
    <col min="2" max="2" width="10.7109375" style="107" customWidth="1"/>
    <col min="3" max="10" width="10.7109375" style="66" customWidth="1"/>
    <col min="11" max="16384" width="9.140625" style="66"/>
  </cols>
  <sheetData>
    <row r="1" spans="1:117" s="280" customFormat="1" ht="25.5" x14ac:dyDescent="0.2">
      <c r="A1" s="256" t="s">
        <v>0</v>
      </c>
      <c r="B1" s="261" t="s">
        <v>737</v>
      </c>
      <c r="C1" s="261" t="s">
        <v>930</v>
      </c>
      <c r="D1" s="261" t="s">
        <v>166</v>
      </c>
      <c r="E1" s="262" t="s">
        <v>794</v>
      </c>
      <c r="F1" s="262" t="s">
        <v>167</v>
      </c>
      <c r="G1" s="261" t="s">
        <v>931</v>
      </c>
      <c r="H1" s="261" t="s">
        <v>168</v>
      </c>
      <c r="I1" s="261" t="s">
        <v>932</v>
      </c>
      <c r="J1" s="261" t="s">
        <v>169</v>
      </c>
      <c r="K1" s="277"/>
      <c r="L1" s="277"/>
      <c r="M1" s="278"/>
      <c r="N1" s="278"/>
      <c r="O1" s="279"/>
      <c r="P1" s="279"/>
      <c r="Q1" s="279"/>
      <c r="R1" s="279"/>
      <c r="S1" s="279"/>
      <c r="T1" s="279"/>
      <c r="U1" s="279"/>
      <c r="V1" s="279"/>
      <c r="W1" s="279"/>
      <c r="X1" s="279"/>
      <c r="Y1" s="279"/>
      <c r="Z1" s="279"/>
      <c r="AA1" s="279"/>
      <c r="AB1" s="279"/>
      <c r="AC1" s="279"/>
      <c r="AD1" s="279"/>
      <c r="AE1" s="279"/>
      <c r="AF1" s="279"/>
      <c r="AG1" s="279"/>
      <c r="AH1" s="279"/>
      <c r="AI1" s="279"/>
      <c r="AJ1" s="279"/>
      <c r="AK1" s="279"/>
      <c r="AL1" s="279"/>
      <c r="AM1" s="279"/>
      <c r="AN1" s="279"/>
      <c r="AO1" s="279"/>
      <c r="AP1" s="279"/>
      <c r="AQ1" s="279"/>
      <c r="AR1" s="279"/>
      <c r="AS1" s="279"/>
      <c r="AT1" s="279"/>
      <c r="AU1" s="279"/>
      <c r="AV1" s="279"/>
      <c r="AW1" s="279"/>
      <c r="AX1" s="279"/>
      <c r="AY1" s="279"/>
      <c r="AZ1" s="279"/>
      <c r="BA1" s="279"/>
      <c r="BB1" s="279"/>
      <c r="BC1" s="279"/>
      <c r="BD1" s="279"/>
      <c r="BE1" s="279"/>
      <c r="BF1" s="279"/>
      <c r="BG1" s="279"/>
      <c r="BH1" s="279"/>
      <c r="BI1" s="279"/>
      <c r="BJ1" s="279"/>
      <c r="BK1" s="279"/>
      <c r="BL1" s="279"/>
      <c r="BM1" s="279"/>
      <c r="BN1" s="279"/>
      <c r="BO1" s="279"/>
      <c r="BP1" s="279"/>
      <c r="BQ1" s="279"/>
      <c r="BR1" s="279"/>
      <c r="BS1" s="279"/>
      <c r="BT1" s="279"/>
      <c r="BU1" s="279"/>
      <c r="BV1" s="279"/>
      <c r="BW1" s="279"/>
      <c r="BX1" s="279"/>
      <c r="BY1" s="279"/>
      <c r="BZ1" s="279"/>
      <c r="CA1" s="279"/>
      <c r="CB1" s="279"/>
      <c r="CC1" s="279"/>
      <c r="CD1" s="279"/>
      <c r="CE1" s="279"/>
      <c r="CF1" s="279"/>
      <c r="CG1" s="279"/>
      <c r="CH1" s="279"/>
      <c r="CI1" s="279"/>
      <c r="CJ1" s="279"/>
      <c r="CK1" s="279"/>
      <c r="CL1" s="279"/>
      <c r="CM1" s="279"/>
      <c r="CN1" s="279"/>
      <c r="CO1" s="279"/>
      <c r="CP1" s="279"/>
      <c r="CQ1" s="279"/>
      <c r="CR1" s="279"/>
      <c r="CS1" s="279"/>
      <c r="CT1" s="279"/>
      <c r="CU1" s="279"/>
      <c r="CV1" s="279"/>
      <c r="CW1" s="279"/>
      <c r="CX1" s="279"/>
      <c r="CY1" s="279"/>
      <c r="CZ1" s="279"/>
      <c r="DA1" s="279"/>
      <c r="DB1" s="279"/>
      <c r="DC1" s="279"/>
      <c r="DD1" s="279"/>
      <c r="DE1" s="279"/>
      <c r="DF1" s="279"/>
      <c r="DG1" s="279"/>
      <c r="DH1" s="279"/>
      <c r="DI1" s="279"/>
      <c r="DJ1" s="279"/>
      <c r="DK1" s="279"/>
      <c r="DL1" s="279"/>
      <c r="DM1" s="279"/>
    </row>
    <row r="2" spans="1:117" s="137" customFormat="1" ht="20.100000000000001" customHeight="1" x14ac:dyDescent="0.2">
      <c r="A2" s="339" t="s">
        <v>266</v>
      </c>
      <c r="B2" s="72"/>
      <c r="C2" s="263" t="s">
        <v>10</v>
      </c>
      <c r="D2" s="72"/>
      <c r="E2" s="263" t="s">
        <v>10</v>
      </c>
      <c r="F2" s="264"/>
      <c r="G2" s="263" t="s">
        <v>10</v>
      </c>
      <c r="H2" s="72"/>
      <c r="I2" s="263" t="s">
        <v>10</v>
      </c>
      <c r="J2" s="265"/>
      <c r="K2" s="281"/>
      <c r="L2" s="281"/>
    </row>
    <row r="3" spans="1:117" s="137" customFormat="1" ht="20.100000000000001" customHeight="1" x14ac:dyDescent="0.2">
      <c r="A3" s="340" t="s">
        <v>841</v>
      </c>
      <c r="B3" s="72"/>
      <c r="C3" s="282">
        <v>2.0000000000000001E-4</v>
      </c>
      <c r="D3" s="282"/>
      <c r="E3" s="282">
        <v>8.0000000000000004E-4</v>
      </c>
      <c r="F3" s="282"/>
      <c r="G3" s="282">
        <v>4.0000000000000002E-4</v>
      </c>
      <c r="H3" s="282"/>
      <c r="I3" s="282">
        <v>2.9999999999999997E-4</v>
      </c>
      <c r="J3" s="282"/>
      <c r="K3" s="283"/>
      <c r="L3" s="281"/>
      <c r="M3" s="284"/>
    </row>
    <row r="4" spans="1:117" s="137" customFormat="1" ht="20.100000000000001" customHeight="1" x14ac:dyDescent="0.2">
      <c r="A4" s="36" t="s">
        <v>121</v>
      </c>
      <c r="B4" s="72"/>
      <c r="C4" s="282">
        <v>1.2999999999999999E-3</v>
      </c>
      <c r="D4" s="282"/>
      <c r="E4" s="282">
        <v>2.7000000000000001E-3</v>
      </c>
      <c r="F4" s="282"/>
      <c r="G4" s="282">
        <v>3.7000000000000002E-3</v>
      </c>
      <c r="H4" s="282"/>
      <c r="I4" s="282">
        <v>4.7000000000000002E-3</v>
      </c>
      <c r="J4" s="282"/>
      <c r="K4" s="283"/>
      <c r="L4" s="281"/>
      <c r="M4" s="284"/>
    </row>
    <row r="5" spans="1:117" s="5" customFormat="1" ht="20.100000000000001" customHeight="1" x14ac:dyDescent="0.2">
      <c r="A5" s="36" t="s">
        <v>1021</v>
      </c>
      <c r="B5" s="221">
        <v>41393</v>
      </c>
      <c r="C5" s="273">
        <v>0.22900000000000001</v>
      </c>
      <c r="D5" s="270" t="s">
        <v>880</v>
      </c>
      <c r="E5" s="271" t="s">
        <v>1056</v>
      </c>
      <c r="F5" s="269" t="s">
        <v>669</v>
      </c>
      <c r="G5" s="271" t="s">
        <v>1057</v>
      </c>
      <c r="H5" s="269" t="s">
        <v>669</v>
      </c>
      <c r="I5" s="272" t="s">
        <v>1058</v>
      </c>
      <c r="J5" s="269" t="s">
        <v>669</v>
      </c>
    </row>
    <row r="6" spans="1:117" s="5" customFormat="1" ht="20.100000000000001" customHeight="1" x14ac:dyDescent="0.2">
      <c r="A6" s="36" t="s">
        <v>1067</v>
      </c>
      <c r="B6" s="221">
        <v>41393</v>
      </c>
      <c r="C6" s="273">
        <v>0.16600000000000001</v>
      </c>
      <c r="D6" s="270" t="s">
        <v>880</v>
      </c>
      <c r="E6" s="271" t="s">
        <v>1056</v>
      </c>
      <c r="F6" s="269" t="s">
        <v>669</v>
      </c>
      <c r="G6" s="271" t="s">
        <v>1057</v>
      </c>
      <c r="H6" s="269" t="s">
        <v>669</v>
      </c>
      <c r="I6" s="272" t="s">
        <v>1058</v>
      </c>
      <c r="J6" s="269" t="s">
        <v>669</v>
      </c>
    </row>
    <row r="7" spans="1:117" s="5" customFormat="1" ht="20.100000000000001" customHeight="1" x14ac:dyDescent="0.2">
      <c r="A7" s="36" t="s">
        <v>1022</v>
      </c>
      <c r="B7" s="221">
        <v>41394</v>
      </c>
      <c r="C7" s="269">
        <v>5.48</v>
      </c>
      <c r="D7" s="270"/>
      <c r="E7" s="271" t="s">
        <v>1056</v>
      </c>
      <c r="F7" s="269" t="s">
        <v>669</v>
      </c>
      <c r="G7" s="271" t="s">
        <v>1057</v>
      </c>
      <c r="H7" s="269" t="s">
        <v>669</v>
      </c>
      <c r="I7" s="272" t="s">
        <v>1058</v>
      </c>
      <c r="J7" s="269" t="s">
        <v>669</v>
      </c>
    </row>
    <row r="8" spans="1:117" s="5" customFormat="1" ht="20.100000000000001" customHeight="1" x14ac:dyDescent="0.2">
      <c r="A8" s="36" t="s">
        <v>1023</v>
      </c>
      <c r="B8" s="221">
        <v>41395</v>
      </c>
      <c r="C8" s="274">
        <v>13.4</v>
      </c>
      <c r="D8" s="269" t="s">
        <v>1049</v>
      </c>
      <c r="E8" s="271">
        <v>3.1399999999999997E-2</v>
      </c>
      <c r="F8" s="269" t="s">
        <v>1049</v>
      </c>
      <c r="G8" s="271" t="s">
        <v>1057</v>
      </c>
      <c r="H8" s="269" t="s">
        <v>669</v>
      </c>
      <c r="I8" s="272" t="s">
        <v>1058</v>
      </c>
      <c r="J8" s="269" t="s">
        <v>669</v>
      </c>
    </row>
    <row r="9" spans="1:117" s="5" customFormat="1" ht="20.100000000000001" customHeight="1" x14ac:dyDescent="0.2">
      <c r="A9" s="36" t="s">
        <v>1024</v>
      </c>
      <c r="B9" s="221">
        <v>41393</v>
      </c>
      <c r="C9" s="271">
        <v>7.0800000000000002E-2</v>
      </c>
      <c r="D9" s="270" t="s">
        <v>880</v>
      </c>
      <c r="E9" s="271" t="s">
        <v>1056</v>
      </c>
      <c r="F9" s="269" t="s">
        <v>669</v>
      </c>
      <c r="G9" s="271" t="s">
        <v>1057</v>
      </c>
      <c r="H9" s="269" t="s">
        <v>669</v>
      </c>
      <c r="I9" s="272" t="s">
        <v>1058</v>
      </c>
      <c r="J9" s="269" t="s">
        <v>669</v>
      </c>
    </row>
    <row r="10" spans="1:117" s="5" customFormat="1" ht="20.100000000000001" customHeight="1" x14ac:dyDescent="0.2">
      <c r="A10" s="36" t="s">
        <v>1068</v>
      </c>
      <c r="B10" s="221">
        <v>41393</v>
      </c>
      <c r="C10" s="271" t="s">
        <v>1055</v>
      </c>
      <c r="D10" s="270" t="s">
        <v>669</v>
      </c>
      <c r="E10" s="271" t="s">
        <v>1056</v>
      </c>
      <c r="F10" s="269" t="s">
        <v>669</v>
      </c>
      <c r="G10" s="271" t="s">
        <v>1057</v>
      </c>
      <c r="H10" s="269" t="s">
        <v>669</v>
      </c>
      <c r="I10" s="272" t="s">
        <v>1058</v>
      </c>
      <c r="J10" s="269" t="s">
        <v>669</v>
      </c>
    </row>
    <row r="11" spans="1:117" s="5" customFormat="1" ht="20.100000000000001" customHeight="1" x14ac:dyDescent="0.2">
      <c r="A11" s="36" t="s">
        <v>1025</v>
      </c>
      <c r="B11" s="221">
        <v>41394</v>
      </c>
      <c r="C11" s="273">
        <v>2.7E-2</v>
      </c>
      <c r="D11" s="270"/>
      <c r="E11" s="271" t="s">
        <v>1056</v>
      </c>
      <c r="F11" s="269" t="s">
        <v>669</v>
      </c>
      <c r="G11" s="271" t="s">
        <v>1057</v>
      </c>
      <c r="H11" s="269" t="s">
        <v>669</v>
      </c>
      <c r="I11" s="272" t="s">
        <v>1058</v>
      </c>
      <c r="J11" s="269" t="s">
        <v>669</v>
      </c>
    </row>
    <row r="12" spans="1:117" s="5" customFormat="1" ht="20.100000000000001" customHeight="1" x14ac:dyDescent="0.2">
      <c r="A12" s="36" t="s">
        <v>1026</v>
      </c>
      <c r="B12" s="221">
        <v>41394</v>
      </c>
      <c r="C12" s="274">
        <v>13.7</v>
      </c>
      <c r="D12" s="270"/>
      <c r="E12" s="273">
        <v>4.9100000000000003E-3</v>
      </c>
      <c r="F12" s="269" t="s">
        <v>1049</v>
      </c>
      <c r="G12" s="271" t="s">
        <v>1057</v>
      </c>
      <c r="H12" s="269" t="s">
        <v>669</v>
      </c>
      <c r="I12" s="272" t="s">
        <v>1058</v>
      </c>
      <c r="J12" s="269" t="s">
        <v>669</v>
      </c>
    </row>
    <row r="13" spans="1:117" s="5" customFormat="1" ht="20.100000000000001" customHeight="1" x14ac:dyDescent="0.2">
      <c r="A13" s="36" t="s">
        <v>1027</v>
      </c>
      <c r="B13" s="221">
        <v>41393</v>
      </c>
      <c r="C13" s="271">
        <v>3.2500000000000001E-2</v>
      </c>
      <c r="D13" s="270" t="s">
        <v>880</v>
      </c>
      <c r="E13" s="271" t="s">
        <v>1056</v>
      </c>
      <c r="F13" s="269" t="s">
        <v>669</v>
      </c>
      <c r="G13" s="271" t="s">
        <v>1057</v>
      </c>
      <c r="H13" s="269" t="s">
        <v>669</v>
      </c>
      <c r="I13" s="272" t="s">
        <v>1058</v>
      </c>
      <c r="J13" s="269" t="s">
        <v>669</v>
      </c>
    </row>
    <row r="14" spans="1:117" s="5" customFormat="1" ht="20.100000000000001" customHeight="1" x14ac:dyDescent="0.2">
      <c r="A14" s="36" t="s">
        <v>1028</v>
      </c>
      <c r="B14" s="221">
        <v>41396</v>
      </c>
      <c r="C14" s="269">
        <v>6.59</v>
      </c>
      <c r="D14" s="269" t="s">
        <v>1049</v>
      </c>
      <c r="E14" s="273">
        <v>7.1600000000000006E-3</v>
      </c>
      <c r="F14" s="269" t="s">
        <v>1049</v>
      </c>
      <c r="G14" s="271" t="s">
        <v>1057</v>
      </c>
      <c r="H14" s="269" t="s">
        <v>669</v>
      </c>
      <c r="I14" s="272" t="s">
        <v>1058</v>
      </c>
      <c r="J14" s="269" t="s">
        <v>669</v>
      </c>
    </row>
    <row r="15" spans="1:117" s="5" customFormat="1" ht="20.100000000000001" customHeight="1" x14ac:dyDescent="0.2">
      <c r="A15" s="36" t="s">
        <v>1029</v>
      </c>
      <c r="B15" s="221">
        <v>41395</v>
      </c>
      <c r="C15" s="271">
        <v>2.9100000000000001E-2</v>
      </c>
      <c r="D15" s="269" t="s">
        <v>1049</v>
      </c>
      <c r="E15" s="271" t="s">
        <v>1056</v>
      </c>
      <c r="F15" s="269" t="s">
        <v>669</v>
      </c>
      <c r="G15" s="271" t="s">
        <v>1057</v>
      </c>
      <c r="H15" s="269" t="s">
        <v>669</v>
      </c>
      <c r="I15" s="272" t="s">
        <v>1058</v>
      </c>
      <c r="J15" s="269" t="s">
        <v>669</v>
      </c>
    </row>
    <row r="16" spans="1:117" s="5" customFormat="1" ht="20.100000000000001" customHeight="1" x14ac:dyDescent="0.2">
      <c r="A16" s="36" t="s">
        <v>1030</v>
      </c>
      <c r="B16" s="221">
        <v>41395</v>
      </c>
      <c r="C16" s="269">
        <v>7.27</v>
      </c>
      <c r="D16" s="269" t="s">
        <v>1049</v>
      </c>
      <c r="E16" s="271">
        <v>1.06E-2</v>
      </c>
      <c r="F16" s="269" t="s">
        <v>1049</v>
      </c>
      <c r="G16" s="271" t="s">
        <v>1057</v>
      </c>
      <c r="H16" s="269" t="s">
        <v>669</v>
      </c>
      <c r="I16" s="272" t="s">
        <v>1058</v>
      </c>
      <c r="J16" s="269" t="s">
        <v>669</v>
      </c>
    </row>
    <row r="17" spans="1:117" s="5" customFormat="1" ht="20.100000000000001" customHeight="1" x14ac:dyDescent="0.2">
      <c r="A17" s="36" t="s">
        <v>1031</v>
      </c>
      <c r="B17" s="221">
        <v>41395</v>
      </c>
      <c r="C17" s="274">
        <v>11.9</v>
      </c>
      <c r="D17" s="269" t="s">
        <v>1049</v>
      </c>
      <c r="E17" s="271">
        <v>1.61E-2</v>
      </c>
      <c r="F17" s="269" t="s">
        <v>1049</v>
      </c>
      <c r="G17" s="271" t="s">
        <v>1057</v>
      </c>
      <c r="H17" s="269" t="s">
        <v>669</v>
      </c>
      <c r="I17" s="272" t="s">
        <v>1058</v>
      </c>
      <c r="J17" s="269" t="s">
        <v>669</v>
      </c>
    </row>
    <row r="18" spans="1:117" s="5" customFormat="1" ht="20.100000000000001" customHeight="1" x14ac:dyDescent="0.2">
      <c r="A18" s="36" t="s">
        <v>1032</v>
      </c>
      <c r="B18" s="221">
        <v>41395</v>
      </c>
      <c r="C18" s="274">
        <v>10.9</v>
      </c>
      <c r="D18" s="269" t="s">
        <v>1049</v>
      </c>
      <c r="E18" s="273">
        <v>9.3299999999999998E-3</v>
      </c>
      <c r="F18" s="269" t="s">
        <v>1049</v>
      </c>
      <c r="G18" s="271" t="s">
        <v>1057</v>
      </c>
      <c r="H18" s="269" t="s">
        <v>669</v>
      </c>
      <c r="I18" s="272" t="s">
        <v>1058</v>
      </c>
      <c r="J18" s="269" t="s">
        <v>669</v>
      </c>
    </row>
    <row r="19" spans="1:117" s="5" customFormat="1" ht="20.100000000000001" customHeight="1" x14ac:dyDescent="0.2">
      <c r="A19" s="36" t="s">
        <v>1033</v>
      </c>
      <c r="B19" s="221">
        <v>41393</v>
      </c>
      <c r="C19" s="269">
        <v>2.4300000000000002</v>
      </c>
      <c r="D19" s="270" t="s">
        <v>880</v>
      </c>
      <c r="E19" s="271" t="s">
        <v>1056</v>
      </c>
      <c r="F19" s="269" t="s">
        <v>669</v>
      </c>
      <c r="G19" s="271" t="s">
        <v>1057</v>
      </c>
      <c r="H19" s="269" t="s">
        <v>669</v>
      </c>
      <c r="I19" s="272" t="s">
        <v>1058</v>
      </c>
      <c r="J19" s="269" t="s">
        <v>669</v>
      </c>
    </row>
    <row r="20" spans="1:117" s="5" customFormat="1" ht="20.100000000000001" customHeight="1" x14ac:dyDescent="0.2">
      <c r="A20" s="36" t="s">
        <v>1034</v>
      </c>
      <c r="B20" s="221">
        <v>41394</v>
      </c>
      <c r="C20" s="271" t="s">
        <v>1055</v>
      </c>
      <c r="D20" s="270" t="s">
        <v>669</v>
      </c>
      <c r="E20" s="271" t="s">
        <v>1056</v>
      </c>
      <c r="F20" s="269" t="s">
        <v>669</v>
      </c>
      <c r="G20" s="271" t="s">
        <v>1057</v>
      </c>
      <c r="H20" s="269" t="s">
        <v>669</v>
      </c>
      <c r="I20" s="272" t="s">
        <v>1058</v>
      </c>
      <c r="J20" s="269" t="s">
        <v>669</v>
      </c>
    </row>
    <row r="21" spans="1:117" s="5" customFormat="1" ht="20.100000000000001" customHeight="1" x14ac:dyDescent="0.2">
      <c r="A21" s="36" t="s">
        <v>1035</v>
      </c>
      <c r="B21" s="221">
        <v>41395</v>
      </c>
      <c r="C21" s="271" t="s">
        <v>1055</v>
      </c>
      <c r="D21" s="269" t="s">
        <v>669</v>
      </c>
      <c r="E21" s="271" t="s">
        <v>1056</v>
      </c>
      <c r="F21" s="269" t="s">
        <v>669</v>
      </c>
      <c r="G21" s="271" t="s">
        <v>1057</v>
      </c>
      <c r="H21" s="269" t="s">
        <v>669</v>
      </c>
      <c r="I21" s="272" t="s">
        <v>1058</v>
      </c>
      <c r="J21" s="269" t="s">
        <v>669</v>
      </c>
    </row>
    <row r="22" spans="1:117" s="5" customFormat="1" ht="20.100000000000001" customHeight="1" x14ac:dyDescent="0.2">
      <c r="A22" s="36" t="s">
        <v>1036</v>
      </c>
      <c r="B22" s="221">
        <v>41393</v>
      </c>
      <c r="C22" s="274">
        <v>15.8</v>
      </c>
      <c r="D22" s="270" t="s">
        <v>880</v>
      </c>
      <c r="E22" s="271">
        <v>5.77E-3</v>
      </c>
      <c r="F22" s="269" t="s">
        <v>1049</v>
      </c>
      <c r="G22" s="271" t="s">
        <v>1057</v>
      </c>
      <c r="H22" s="269" t="s">
        <v>669</v>
      </c>
      <c r="I22" s="272" t="s">
        <v>1058</v>
      </c>
      <c r="J22" s="269" t="s">
        <v>669</v>
      </c>
    </row>
    <row r="23" spans="1:117" s="5" customFormat="1" ht="20.100000000000001" customHeight="1" x14ac:dyDescent="0.2">
      <c r="A23" s="36" t="s">
        <v>1037</v>
      </c>
      <c r="B23" s="221">
        <v>41393</v>
      </c>
      <c r="C23" s="274">
        <v>25</v>
      </c>
      <c r="D23" s="270" t="s">
        <v>880</v>
      </c>
      <c r="E23" s="271">
        <v>1.6399999999999998E-2</v>
      </c>
      <c r="F23" s="269" t="s">
        <v>1049</v>
      </c>
      <c r="G23" s="271" t="s">
        <v>1057</v>
      </c>
      <c r="H23" s="269" t="s">
        <v>669</v>
      </c>
      <c r="I23" s="272" t="s">
        <v>1058</v>
      </c>
      <c r="J23" s="269" t="s">
        <v>669</v>
      </c>
    </row>
    <row r="24" spans="1:117" s="5" customFormat="1" ht="20.100000000000001" customHeight="1" x14ac:dyDescent="0.2">
      <c r="A24" s="36" t="s">
        <v>1038</v>
      </c>
      <c r="B24" s="221">
        <v>41394</v>
      </c>
      <c r="C24" s="271">
        <v>1.4500000000000001E-2</v>
      </c>
      <c r="D24" s="270"/>
      <c r="E24" s="271" t="s">
        <v>1056</v>
      </c>
      <c r="F24" s="269" t="s">
        <v>669</v>
      </c>
      <c r="G24" s="271" t="s">
        <v>1057</v>
      </c>
      <c r="H24" s="269" t="s">
        <v>669</v>
      </c>
      <c r="I24" s="272" t="s">
        <v>1058</v>
      </c>
      <c r="J24" s="269" t="s">
        <v>669</v>
      </c>
    </row>
    <row r="25" spans="1:117" s="5" customFormat="1" ht="20.100000000000001" customHeight="1" x14ac:dyDescent="0.2">
      <c r="A25" s="36" t="s">
        <v>1069</v>
      </c>
      <c r="B25" s="221">
        <v>41394</v>
      </c>
      <c r="C25" s="271" t="s">
        <v>1055</v>
      </c>
      <c r="D25" s="270" t="s">
        <v>669</v>
      </c>
      <c r="E25" s="271" t="s">
        <v>1056</v>
      </c>
      <c r="F25" s="269" t="s">
        <v>669</v>
      </c>
      <c r="G25" s="271" t="s">
        <v>1057</v>
      </c>
      <c r="H25" s="269" t="s">
        <v>669</v>
      </c>
      <c r="I25" s="272" t="s">
        <v>1058</v>
      </c>
      <c r="J25" s="269" t="s">
        <v>669</v>
      </c>
    </row>
    <row r="26" spans="1:117" s="5" customFormat="1" ht="20.100000000000001" customHeight="1" x14ac:dyDescent="0.2">
      <c r="A26" s="36" t="s">
        <v>1039</v>
      </c>
      <c r="B26" s="91">
        <v>41394</v>
      </c>
      <c r="C26" s="271" t="s">
        <v>1055</v>
      </c>
      <c r="D26" s="270" t="s">
        <v>669</v>
      </c>
      <c r="E26" s="271" t="s">
        <v>1056</v>
      </c>
      <c r="F26" s="269" t="s">
        <v>669</v>
      </c>
      <c r="G26" s="271" t="s">
        <v>1057</v>
      </c>
      <c r="H26" s="269" t="s">
        <v>669</v>
      </c>
      <c r="I26" s="272" t="s">
        <v>1058</v>
      </c>
      <c r="J26" s="269" t="s">
        <v>669</v>
      </c>
    </row>
    <row r="27" spans="1:117" s="5" customFormat="1" ht="20.100000000000001" customHeight="1" x14ac:dyDescent="0.2">
      <c r="A27" s="36" t="s">
        <v>1040</v>
      </c>
      <c r="B27" s="91">
        <v>41394</v>
      </c>
      <c r="C27" s="274">
        <v>17.8</v>
      </c>
      <c r="D27" s="270"/>
      <c r="E27" s="273">
        <v>7.3899999999999999E-3</v>
      </c>
      <c r="F27" s="269" t="s">
        <v>1049</v>
      </c>
      <c r="G27" s="271" t="s">
        <v>1057</v>
      </c>
      <c r="H27" s="269" t="s">
        <v>669</v>
      </c>
      <c r="I27" s="272" t="s">
        <v>1058</v>
      </c>
      <c r="J27" s="269" t="s">
        <v>669</v>
      </c>
      <c r="K27" s="285"/>
      <c r="L27" s="286"/>
      <c r="M27" s="285"/>
      <c r="N27" s="287"/>
    </row>
    <row r="28" spans="1:117" s="5" customFormat="1" ht="20.100000000000001" customHeight="1" x14ac:dyDescent="0.2">
      <c r="A28" s="254" t="s">
        <v>986</v>
      </c>
      <c r="B28" s="244">
        <v>41393</v>
      </c>
      <c r="C28" s="271" t="s">
        <v>1055</v>
      </c>
      <c r="D28" s="269" t="s">
        <v>669</v>
      </c>
      <c r="E28" s="271" t="s">
        <v>1056</v>
      </c>
      <c r="F28" s="269" t="s">
        <v>669</v>
      </c>
      <c r="G28" s="271" t="s">
        <v>1057</v>
      </c>
      <c r="H28" s="269" t="s">
        <v>669</v>
      </c>
      <c r="I28" s="272" t="s">
        <v>1058</v>
      </c>
      <c r="J28" s="269" t="s">
        <v>669</v>
      </c>
      <c r="K28" s="288"/>
      <c r="L28" s="286"/>
      <c r="M28" s="289"/>
      <c r="N28" s="287"/>
    </row>
    <row r="29" spans="1:117" s="5" customFormat="1" ht="20.100000000000001" customHeight="1" x14ac:dyDescent="0.2">
      <c r="A29" s="254" t="s">
        <v>987</v>
      </c>
      <c r="B29" s="248">
        <v>41394</v>
      </c>
      <c r="C29" s="271" t="s">
        <v>1055</v>
      </c>
      <c r="D29" s="269" t="s">
        <v>669</v>
      </c>
      <c r="E29" s="271" t="s">
        <v>1056</v>
      </c>
      <c r="F29" s="269" t="s">
        <v>669</v>
      </c>
      <c r="G29" s="271" t="s">
        <v>1057</v>
      </c>
      <c r="H29" s="269" t="s">
        <v>669</v>
      </c>
      <c r="I29" s="272" t="s">
        <v>1058</v>
      </c>
      <c r="J29" s="269" t="s">
        <v>669</v>
      </c>
    </row>
    <row r="30" spans="1:117" s="5" customFormat="1" ht="20.100000000000001" customHeight="1" x14ac:dyDescent="0.2">
      <c r="A30" s="254" t="s">
        <v>988</v>
      </c>
      <c r="B30" s="244">
        <v>41395</v>
      </c>
      <c r="C30" s="271" t="s">
        <v>1055</v>
      </c>
      <c r="D30" s="269" t="s">
        <v>669</v>
      </c>
      <c r="E30" s="275" t="s">
        <v>1056</v>
      </c>
      <c r="F30" s="269" t="s">
        <v>669</v>
      </c>
      <c r="G30" s="271" t="s">
        <v>1057</v>
      </c>
      <c r="H30" s="269" t="s">
        <v>669</v>
      </c>
      <c r="I30" s="272" t="s">
        <v>1058</v>
      </c>
      <c r="J30" s="269" t="s">
        <v>669</v>
      </c>
      <c r="K30" s="287"/>
      <c r="L30" s="287"/>
      <c r="M30" s="287"/>
      <c r="N30" s="287"/>
      <c r="O30" s="287"/>
      <c r="P30" s="287"/>
      <c r="Q30" s="287"/>
      <c r="BV30" s="287"/>
      <c r="BW30" s="287"/>
      <c r="DL30" s="287"/>
      <c r="DM30" s="287"/>
    </row>
    <row r="31" spans="1:117" s="5" customFormat="1" ht="20.100000000000001" customHeight="1" x14ac:dyDescent="0.2">
      <c r="A31" s="254" t="s">
        <v>989</v>
      </c>
      <c r="B31" s="244">
        <v>41396</v>
      </c>
      <c r="C31" s="271" t="s">
        <v>1055</v>
      </c>
      <c r="D31" s="269" t="s">
        <v>669</v>
      </c>
      <c r="E31" s="271" t="s">
        <v>1056</v>
      </c>
      <c r="F31" s="269" t="s">
        <v>669</v>
      </c>
      <c r="G31" s="271" t="s">
        <v>1057</v>
      </c>
      <c r="H31" s="269" t="s">
        <v>669</v>
      </c>
      <c r="I31" s="272" t="s">
        <v>1058</v>
      </c>
      <c r="J31" s="269" t="s">
        <v>669</v>
      </c>
      <c r="K31" s="287"/>
      <c r="L31" s="287"/>
      <c r="M31" s="287"/>
      <c r="N31" s="287"/>
      <c r="O31" s="287"/>
      <c r="P31" s="287"/>
      <c r="Q31" s="287"/>
      <c r="BV31" s="287"/>
      <c r="BW31" s="287"/>
      <c r="DL31" s="287"/>
      <c r="DM31" s="287"/>
    </row>
    <row r="32" spans="1:117" s="5" customFormat="1" ht="20.100000000000001" customHeight="1" x14ac:dyDescent="0.2">
      <c r="A32" s="254" t="s">
        <v>990</v>
      </c>
      <c r="B32" s="244">
        <v>41393</v>
      </c>
      <c r="C32" s="271" t="s">
        <v>1055</v>
      </c>
      <c r="D32" s="269" t="s">
        <v>669</v>
      </c>
      <c r="E32" s="271" t="s">
        <v>1056</v>
      </c>
      <c r="F32" s="269" t="s">
        <v>669</v>
      </c>
      <c r="G32" s="271" t="s">
        <v>1057</v>
      </c>
      <c r="H32" s="269" t="s">
        <v>669</v>
      </c>
      <c r="I32" s="271" t="s">
        <v>1058</v>
      </c>
      <c r="J32" s="269" t="s">
        <v>669</v>
      </c>
    </row>
    <row r="33" spans="1:10" s="5" customFormat="1" ht="20.100000000000001" customHeight="1" x14ac:dyDescent="0.2">
      <c r="A33" s="254" t="s">
        <v>991</v>
      </c>
      <c r="B33" s="248">
        <v>41394</v>
      </c>
      <c r="C33" s="271" t="s">
        <v>1055</v>
      </c>
      <c r="D33" s="269" t="s">
        <v>669</v>
      </c>
      <c r="E33" s="271" t="s">
        <v>1056</v>
      </c>
      <c r="F33" s="269" t="s">
        <v>669</v>
      </c>
      <c r="G33" s="271" t="s">
        <v>1057</v>
      </c>
      <c r="H33" s="269" t="s">
        <v>669</v>
      </c>
      <c r="I33" s="272" t="s">
        <v>1058</v>
      </c>
      <c r="J33" s="269" t="s">
        <v>669</v>
      </c>
    </row>
    <row r="34" spans="1:10" s="5" customFormat="1" ht="20.100000000000001" customHeight="1" x14ac:dyDescent="0.2">
      <c r="A34" s="254" t="s">
        <v>992</v>
      </c>
      <c r="B34" s="244">
        <v>41395</v>
      </c>
      <c r="C34" s="271" t="s">
        <v>1055</v>
      </c>
      <c r="D34" s="269" t="s">
        <v>669</v>
      </c>
      <c r="E34" s="271" t="s">
        <v>1056</v>
      </c>
      <c r="F34" s="269" t="s">
        <v>669</v>
      </c>
      <c r="G34" s="271" t="s">
        <v>1057</v>
      </c>
      <c r="H34" s="269" t="s">
        <v>669</v>
      </c>
      <c r="I34" s="272" t="s">
        <v>1058</v>
      </c>
      <c r="J34" s="269" t="s">
        <v>669</v>
      </c>
    </row>
    <row r="35" spans="1:10" s="5" customFormat="1" ht="20.100000000000001" customHeight="1" x14ac:dyDescent="0.2">
      <c r="A35" s="254" t="s">
        <v>993</v>
      </c>
      <c r="B35" s="244">
        <v>41396</v>
      </c>
      <c r="C35" s="271" t="s">
        <v>1055</v>
      </c>
      <c r="D35" s="269" t="s">
        <v>669</v>
      </c>
      <c r="E35" s="271" t="s">
        <v>1056</v>
      </c>
      <c r="F35" s="269" t="s">
        <v>669</v>
      </c>
      <c r="G35" s="271" t="s">
        <v>1057</v>
      </c>
      <c r="H35" s="269" t="s">
        <v>669</v>
      </c>
      <c r="I35" s="272" t="s">
        <v>1058</v>
      </c>
      <c r="J35" s="269" t="s">
        <v>669</v>
      </c>
    </row>
    <row r="36" spans="1:10" s="140" customFormat="1" ht="20.100000000000001" customHeight="1" x14ac:dyDescent="0.2">
      <c r="A36" s="276" t="s">
        <v>997</v>
      </c>
      <c r="B36" s="244">
        <v>41393</v>
      </c>
      <c r="C36" s="271" t="s">
        <v>1055</v>
      </c>
      <c r="D36" s="269" t="s">
        <v>669</v>
      </c>
      <c r="E36" s="271" t="s">
        <v>1056</v>
      </c>
      <c r="F36" s="269" t="s">
        <v>669</v>
      </c>
      <c r="G36" s="271" t="s">
        <v>1057</v>
      </c>
      <c r="H36" s="269" t="s">
        <v>669</v>
      </c>
      <c r="I36" s="272" t="s">
        <v>1058</v>
      </c>
      <c r="J36" s="269" t="s">
        <v>669</v>
      </c>
    </row>
    <row r="37" spans="1:10" s="140" customFormat="1" ht="20.100000000000001" customHeight="1" x14ac:dyDescent="0.2">
      <c r="A37" s="276" t="s">
        <v>998</v>
      </c>
      <c r="B37" s="248">
        <v>41394</v>
      </c>
      <c r="C37" s="271" t="s">
        <v>1055</v>
      </c>
      <c r="D37" s="269" t="s">
        <v>669</v>
      </c>
      <c r="E37" s="271" t="s">
        <v>1056</v>
      </c>
      <c r="F37" s="269" t="s">
        <v>669</v>
      </c>
      <c r="G37" s="271" t="s">
        <v>1057</v>
      </c>
      <c r="H37" s="269" t="s">
        <v>669</v>
      </c>
      <c r="I37" s="272" t="s">
        <v>1058</v>
      </c>
      <c r="J37" s="269" t="s">
        <v>669</v>
      </c>
    </row>
    <row r="38" spans="1:10" s="140" customFormat="1" ht="20.100000000000001" customHeight="1" x14ac:dyDescent="0.2">
      <c r="A38" s="276" t="s">
        <v>999</v>
      </c>
      <c r="B38" s="244">
        <v>41395</v>
      </c>
      <c r="C38" s="271" t="s">
        <v>1055</v>
      </c>
      <c r="D38" s="269" t="s">
        <v>669</v>
      </c>
      <c r="E38" s="271" t="s">
        <v>1056</v>
      </c>
      <c r="F38" s="269" t="s">
        <v>669</v>
      </c>
      <c r="G38" s="271" t="s">
        <v>1057</v>
      </c>
      <c r="H38" s="269" t="s">
        <v>669</v>
      </c>
      <c r="I38" s="272" t="s">
        <v>1058</v>
      </c>
      <c r="J38" s="269" t="s">
        <v>669</v>
      </c>
    </row>
    <row r="39" spans="1:10" s="140" customFormat="1" ht="20.100000000000001" customHeight="1" x14ac:dyDescent="0.2">
      <c r="A39" s="276" t="s">
        <v>1000</v>
      </c>
      <c r="B39" s="244">
        <v>41396</v>
      </c>
      <c r="C39" s="271" t="s">
        <v>1055</v>
      </c>
      <c r="D39" s="269" t="s">
        <v>669</v>
      </c>
      <c r="E39" s="271" t="s">
        <v>1056</v>
      </c>
      <c r="F39" s="269" t="s">
        <v>669</v>
      </c>
      <c r="G39" s="271" t="s">
        <v>1057</v>
      </c>
      <c r="H39" s="269" t="s">
        <v>669</v>
      </c>
      <c r="I39" s="272" t="s">
        <v>1058</v>
      </c>
      <c r="J39" s="269" t="s">
        <v>669</v>
      </c>
    </row>
  </sheetData>
  <printOptions horizontalCentered="1"/>
  <pageMargins left="0.7" right="0.7" top="0.75" bottom="0.75" header="0.3" footer="0.3"/>
  <pageSetup scale="75" orientation="portrait" r:id="rId1"/>
  <headerFooter scaleWithDoc="0">
    <oddHeader>&amp;CRaton Basin, CO - April/May 2013</oddHeader>
    <oddFooter>&amp;LDissolved Gases B&amp;CFINAL&amp;R&amp;P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zoomScaleNormal="100" workbookViewId="0">
      <selection activeCell="O23" sqref="O23"/>
    </sheetView>
  </sheetViews>
  <sheetFormatPr defaultRowHeight="14.25" x14ac:dyDescent="0.2"/>
  <cols>
    <col min="1" max="1" width="20" style="70" bestFit="1" customWidth="1"/>
    <col min="2" max="2" width="12.5703125" style="66" customWidth="1"/>
    <col min="3" max="10" width="10.7109375" style="124" customWidth="1"/>
    <col min="11" max="16384" width="9.140625" style="66"/>
  </cols>
  <sheetData>
    <row r="1" spans="1:10" s="140" customFormat="1" ht="152.25" x14ac:dyDescent="0.2">
      <c r="A1" s="290" t="s">
        <v>0</v>
      </c>
      <c r="B1" s="214" t="s">
        <v>737</v>
      </c>
      <c r="C1" s="291" t="s">
        <v>46</v>
      </c>
      <c r="D1" s="291" t="s">
        <v>170</v>
      </c>
      <c r="E1" s="291" t="s">
        <v>47</v>
      </c>
      <c r="F1" s="291" t="s">
        <v>171</v>
      </c>
      <c r="G1" s="291" t="s">
        <v>48</v>
      </c>
      <c r="H1" s="291" t="s">
        <v>172</v>
      </c>
      <c r="I1" s="291" t="s">
        <v>173</v>
      </c>
      <c r="J1" s="291" t="s">
        <v>174</v>
      </c>
    </row>
    <row r="2" spans="1:10" s="280" customFormat="1" ht="20.100000000000001" customHeight="1" x14ac:dyDescent="0.2">
      <c r="A2" s="36" t="s">
        <v>266</v>
      </c>
      <c r="B2" s="72"/>
      <c r="C2" s="120" t="s">
        <v>11</v>
      </c>
      <c r="D2" s="120"/>
      <c r="E2" s="120" t="s">
        <v>11</v>
      </c>
      <c r="F2" s="120"/>
      <c r="G2" s="120" t="s">
        <v>11</v>
      </c>
      <c r="H2" s="120"/>
      <c r="I2" s="120" t="s">
        <v>11</v>
      </c>
      <c r="J2" s="292"/>
    </row>
    <row r="3" spans="1:10" s="280" customFormat="1" ht="20.100000000000001" customHeight="1" x14ac:dyDescent="0.2">
      <c r="A3" s="36" t="s">
        <v>121</v>
      </c>
      <c r="B3" s="26"/>
      <c r="C3" s="120">
        <v>10</v>
      </c>
      <c r="D3" s="120"/>
      <c r="E3" s="120">
        <v>10</v>
      </c>
      <c r="F3" s="120"/>
      <c r="G3" s="120">
        <v>10</v>
      </c>
      <c r="H3" s="120"/>
      <c r="I3" s="120">
        <v>10</v>
      </c>
      <c r="J3" s="293"/>
    </row>
    <row r="4" spans="1:10" s="140" customFormat="1" ht="20.100000000000001" customHeight="1" x14ac:dyDescent="0.2">
      <c r="A4" s="294" t="s">
        <v>964</v>
      </c>
      <c r="B4" s="295" t="s">
        <v>1087</v>
      </c>
      <c r="C4" s="296" t="s">
        <v>1072</v>
      </c>
      <c r="D4" s="297" t="s">
        <v>669</v>
      </c>
      <c r="E4" s="296" t="s">
        <v>1072</v>
      </c>
      <c r="F4" s="297" t="s">
        <v>669</v>
      </c>
      <c r="G4" s="296" t="s">
        <v>1072</v>
      </c>
      <c r="H4" s="297" t="s">
        <v>669</v>
      </c>
      <c r="I4" s="296" t="s">
        <v>1072</v>
      </c>
      <c r="J4" s="297" t="s">
        <v>669</v>
      </c>
    </row>
    <row r="5" spans="1:10" s="140" customFormat="1" ht="20.100000000000001" customHeight="1" x14ac:dyDescent="0.2">
      <c r="A5" s="294" t="s">
        <v>1070</v>
      </c>
      <c r="B5" s="295" t="s">
        <v>1087</v>
      </c>
      <c r="C5" s="296" t="s">
        <v>1072</v>
      </c>
      <c r="D5" s="297" t="s">
        <v>669</v>
      </c>
      <c r="E5" s="296" t="s">
        <v>1072</v>
      </c>
      <c r="F5" s="297" t="s">
        <v>669</v>
      </c>
      <c r="G5" s="296" t="s">
        <v>1072</v>
      </c>
      <c r="H5" s="297" t="s">
        <v>669</v>
      </c>
      <c r="I5" s="296" t="s">
        <v>1072</v>
      </c>
      <c r="J5" s="297" t="s">
        <v>669</v>
      </c>
    </row>
    <row r="6" spans="1:10" s="140" customFormat="1" ht="20.100000000000001" customHeight="1" x14ac:dyDescent="0.2">
      <c r="A6" s="294" t="s">
        <v>965</v>
      </c>
      <c r="B6" s="295" t="s">
        <v>1088</v>
      </c>
      <c r="C6" s="296" t="s">
        <v>1072</v>
      </c>
      <c r="D6" s="297" t="s">
        <v>669</v>
      </c>
      <c r="E6" s="296" t="s">
        <v>1072</v>
      </c>
      <c r="F6" s="297" t="s">
        <v>669</v>
      </c>
      <c r="G6" s="296" t="s">
        <v>1072</v>
      </c>
      <c r="H6" s="297" t="s">
        <v>669</v>
      </c>
      <c r="I6" s="296" t="s">
        <v>1072</v>
      </c>
      <c r="J6" s="297" t="s">
        <v>669</v>
      </c>
    </row>
    <row r="7" spans="1:10" s="140" customFormat="1" ht="20.100000000000001" customHeight="1" x14ac:dyDescent="0.2">
      <c r="A7" s="294" t="s">
        <v>966</v>
      </c>
      <c r="B7" s="295" t="s">
        <v>1090</v>
      </c>
      <c r="C7" s="296" t="s">
        <v>1072</v>
      </c>
      <c r="D7" s="297" t="s">
        <v>669</v>
      </c>
      <c r="E7" s="296" t="s">
        <v>1072</v>
      </c>
      <c r="F7" s="297" t="s">
        <v>669</v>
      </c>
      <c r="G7" s="296" t="s">
        <v>1072</v>
      </c>
      <c r="H7" s="297" t="s">
        <v>669</v>
      </c>
      <c r="I7" s="296" t="s">
        <v>1072</v>
      </c>
      <c r="J7" s="297" t="s">
        <v>669</v>
      </c>
    </row>
    <row r="8" spans="1:10" s="140" customFormat="1" ht="20.100000000000001" customHeight="1" x14ac:dyDescent="0.2">
      <c r="A8" s="294" t="s">
        <v>967</v>
      </c>
      <c r="B8" s="295" t="s">
        <v>1087</v>
      </c>
      <c r="C8" s="296" t="s">
        <v>1072</v>
      </c>
      <c r="D8" s="297" t="s">
        <v>669</v>
      </c>
      <c r="E8" s="296" t="s">
        <v>1072</v>
      </c>
      <c r="F8" s="297" t="s">
        <v>669</v>
      </c>
      <c r="G8" s="296" t="s">
        <v>1072</v>
      </c>
      <c r="H8" s="297" t="s">
        <v>669</v>
      </c>
      <c r="I8" s="296" t="s">
        <v>1072</v>
      </c>
      <c r="J8" s="297" t="s">
        <v>669</v>
      </c>
    </row>
    <row r="9" spans="1:10" s="140" customFormat="1" ht="20.100000000000001" customHeight="1" x14ac:dyDescent="0.2">
      <c r="A9" s="294" t="s">
        <v>1062</v>
      </c>
      <c r="B9" s="295" t="s">
        <v>1087</v>
      </c>
      <c r="C9" s="296" t="s">
        <v>1072</v>
      </c>
      <c r="D9" s="297" t="s">
        <v>669</v>
      </c>
      <c r="E9" s="296" t="s">
        <v>1072</v>
      </c>
      <c r="F9" s="297" t="s">
        <v>669</v>
      </c>
      <c r="G9" s="296" t="s">
        <v>1072</v>
      </c>
      <c r="H9" s="297" t="s">
        <v>669</v>
      </c>
      <c r="I9" s="296" t="s">
        <v>1072</v>
      </c>
      <c r="J9" s="297" t="s">
        <v>669</v>
      </c>
    </row>
    <row r="10" spans="1:10" s="140" customFormat="1" ht="20.100000000000001" customHeight="1" x14ac:dyDescent="0.2">
      <c r="A10" s="294" t="s">
        <v>968</v>
      </c>
      <c r="B10" s="295" t="s">
        <v>1088</v>
      </c>
      <c r="C10" s="296" t="s">
        <v>1072</v>
      </c>
      <c r="D10" s="297" t="s">
        <v>669</v>
      </c>
      <c r="E10" s="296" t="s">
        <v>1072</v>
      </c>
      <c r="F10" s="297" t="s">
        <v>669</v>
      </c>
      <c r="G10" s="296" t="s">
        <v>1072</v>
      </c>
      <c r="H10" s="297" t="s">
        <v>669</v>
      </c>
      <c r="I10" s="296" t="s">
        <v>1072</v>
      </c>
      <c r="J10" s="297" t="s">
        <v>669</v>
      </c>
    </row>
    <row r="11" spans="1:10" s="140" customFormat="1" ht="20.100000000000001" customHeight="1" x14ac:dyDescent="0.2">
      <c r="A11" s="294" t="s">
        <v>969</v>
      </c>
      <c r="B11" s="295" t="s">
        <v>1088</v>
      </c>
      <c r="C11" s="296" t="s">
        <v>1072</v>
      </c>
      <c r="D11" s="297" t="s">
        <v>669</v>
      </c>
      <c r="E11" s="296" t="s">
        <v>1072</v>
      </c>
      <c r="F11" s="297" t="s">
        <v>669</v>
      </c>
      <c r="G11" s="296" t="s">
        <v>1072</v>
      </c>
      <c r="H11" s="297" t="s">
        <v>669</v>
      </c>
      <c r="I11" s="296" t="s">
        <v>1072</v>
      </c>
      <c r="J11" s="297" t="s">
        <v>669</v>
      </c>
    </row>
    <row r="12" spans="1:10" s="140" customFormat="1" ht="20.100000000000001" customHeight="1" x14ac:dyDescent="0.2">
      <c r="A12" s="298" t="s">
        <v>970</v>
      </c>
      <c r="B12" s="297" t="s">
        <v>1087</v>
      </c>
      <c r="C12" s="296" t="s">
        <v>1072</v>
      </c>
      <c r="D12" s="297" t="s">
        <v>669</v>
      </c>
      <c r="E12" s="296" t="s">
        <v>1072</v>
      </c>
      <c r="F12" s="297" t="s">
        <v>669</v>
      </c>
      <c r="G12" s="296" t="s">
        <v>1072</v>
      </c>
      <c r="H12" s="297" t="s">
        <v>669</v>
      </c>
      <c r="I12" s="296" t="s">
        <v>1072</v>
      </c>
      <c r="J12" s="297" t="s">
        <v>669</v>
      </c>
    </row>
    <row r="13" spans="1:10" s="140" customFormat="1" ht="20.100000000000001" customHeight="1" x14ac:dyDescent="0.2">
      <c r="A13" s="294" t="s">
        <v>971</v>
      </c>
      <c r="B13" s="295" t="s">
        <v>1089</v>
      </c>
      <c r="C13" s="296" t="s">
        <v>1072</v>
      </c>
      <c r="D13" s="297" t="s">
        <v>669</v>
      </c>
      <c r="E13" s="296" t="s">
        <v>1072</v>
      </c>
      <c r="F13" s="297" t="s">
        <v>669</v>
      </c>
      <c r="G13" s="296" t="s">
        <v>1072</v>
      </c>
      <c r="H13" s="297" t="s">
        <v>669</v>
      </c>
      <c r="I13" s="296" t="s">
        <v>1072</v>
      </c>
      <c r="J13" s="297" t="s">
        <v>669</v>
      </c>
    </row>
    <row r="14" spans="1:10" s="140" customFormat="1" ht="20.100000000000001" customHeight="1" x14ac:dyDescent="0.2">
      <c r="A14" s="294" t="s">
        <v>972</v>
      </c>
      <c r="B14" s="295" t="s">
        <v>1090</v>
      </c>
      <c r="C14" s="296" t="s">
        <v>1072</v>
      </c>
      <c r="D14" s="297" t="s">
        <v>669</v>
      </c>
      <c r="E14" s="296" t="s">
        <v>1072</v>
      </c>
      <c r="F14" s="297" t="s">
        <v>669</v>
      </c>
      <c r="G14" s="296" t="s">
        <v>1072</v>
      </c>
      <c r="H14" s="297" t="s">
        <v>669</v>
      </c>
      <c r="I14" s="296" t="s">
        <v>1072</v>
      </c>
      <c r="J14" s="297" t="s">
        <v>669</v>
      </c>
    </row>
    <row r="15" spans="1:10" s="140" customFormat="1" ht="20.100000000000001" customHeight="1" x14ac:dyDescent="0.2">
      <c r="A15" s="294" t="s">
        <v>973</v>
      </c>
      <c r="B15" s="295" t="s">
        <v>1090</v>
      </c>
      <c r="C15" s="296" t="s">
        <v>1072</v>
      </c>
      <c r="D15" s="297" t="s">
        <v>669</v>
      </c>
      <c r="E15" s="296" t="s">
        <v>1072</v>
      </c>
      <c r="F15" s="297" t="s">
        <v>669</v>
      </c>
      <c r="G15" s="296" t="s">
        <v>1072</v>
      </c>
      <c r="H15" s="297" t="s">
        <v>669</v>
      </c>
      <c r="I15" s="296" t="s">
        <v>1072</v>
      </c>
      <c r="J15" s="297" t="s">
        <v>669</v>
      </c>
    </row>
    <row r="16" spans="1:10" s="140" customFormat="1" ht="20.100000000000001" customHeight="1" x14ac:dyDescent="0.2">
      <c r="A16" s="294" t="s">
        <v>974</v>
      </c>
      <c r="B16" s="295" t="s">
        <v>1090</v>
      </c>
      <c r="C16" s="296" t="s">
        <v>1072</v>
      </c>
      <c r="D16" s="297" t="s">
        <v>669</v>
      </c>
      <c r="E16" s="296" t="s">
        <v>1072</v>
      </c>
      <c r="F16" s="297" t="s">
        <v>669</v>
      </c>
      <c r="G16" s="296" t="s">
        <v>1072</v>
      </c>
      <c r="H16" s="297" t="s">
        <v>669</v>
      </c>
      <c r="I16" s="296" t="s">
        <v>1072</v>
      </c>
      <c r="J16" s="297" t="s">
        <v>669</v>
      </c>
    </row>
    <row r="17" spans="1:10" s="140" customFormat="1" ht="20.100000000000001" customHeight="1" x14ac:dyDescent="0.2">
      <c r="A17" s="294" t="s">
        <v>975</v>
      </c>
      <c r="B17" s="295" t="s">
        <v>1090</v>
      </c>
      <c r="C17" s="296" t="s">
        <v>1072</v>
      </c>
      <c r="D17" s="297" t="s">
        <v>669</v>
      </c>
      <c r="E17" s="296" t="s">
        <v>1072</v>
      </c>
      <c r="F17" s="297" t="s">
        <v>669</v>
      </c>
      <c r="G17" s="296" t="s">
        <v>1072</v>
      </c>
      <c r="H17" s="297" t="s">
        <v>669</v>
      </c>
      <c r="I17" s="296" t="s">
        <v>1072</v>
      </c>
      <c r="J17" s="297" t="s">
        <v>669</v>
      </c>
    </row>
    <row r="18" spans="1:10" s="140" customFormat="1" ht="20.100000000000001" customHeight="1" x14ac:dyDescent="0.2">
      <c r="A18" s="294" t="s">
        <v>976</v>
      </c>
      <c r="B18" s="295" t="s">
        <v>1087</v>
      </c>
      <c r="C18" s="296" t="s">
        <v>1072</v>
      </c>
      <c r="D18" s="297" t="s">
        <v>669</v>
      </c>
      <c r="E18" s="296" t="s">
        <v>1072</v>
      </c>
      <c r="F18" s="297" t="s">
        <v>669</v>
      </c>
      <c r="G18" s="296" t="s">
        <v>1072</v>
      </c>
      <c r="H18" s="297" t="s">
        <v>669</v>
      </c>
      <c r="I18" s="296" t="s">
        <v>1072</v>
      </c>
      <c r="J18" s="297" t="s">
        <v>669</v>
      </c>
    </row>
    <row r="19" spans="1:10" s="140" customFormat="1" ht="20.100000000000001" customHeight="1" x14ac:dyDescent="0.2">
      <c r="A19" s="294" t="s">
        <v>977</v>
      </c>
      <c r="B19" s="295" t="s">
        <v>1088</v>
      </c>
      <c r="C19" s="296" t="s">
        <v>1072</v>
      </c>
      <c r="D19" s="297" t="s">
        <v>669</v>
      </c>
      <c r="E19" s="296" t="s">
        <v>1072</v>
      </c>
      <c r="F19" s="297" t="s">
        <v>669</v>
      </c>
      <c r="G19" s="296" t="s">
        <v>1072</v>
      </c>
      <c r="H19" s="297" t="s">
        <v>669</v>
      </c>
      <c r="I19" s="296" t="s">
        <v>1072</v>
      </c>
      <c r="J19" s="297" t="s">
        <v>669</v>
      </c>
    </row>
    <row r="20" spans="1:10" s="140" customFormat="1" ht="20.100000000000001" customHeight="1" x14ac:dyDescent="0.2">
      <c r="A20" s="294" t="s">
        <v>978</v>
      </c>
      <c r="B20" s="295" t="s">
        <v>1090</v>
      </c>
      <c r="C20" s="296" t="s">
        <v>1072</v>
      </c>
      <c r="D20" s="297" t="s">
        <v>669</v>
      </c>
      <c r="E20" s="296" t="s">
        <v>1072</v>
      </c>
      <c r="F20" s="297" t="s">
        <v>669</v>
      </c>
      <c r="G20" s="296" t="s">
        <v>1072</v>
      </c>
      <c r="H20" s="297" t="s">
        <v>669</v>
      </c>
      <c r="I20" s="296" t="s">
        <v>1072</v>
      </c>
      <c r="J20" s="297" t="s">
        <v>669</v>
      </c>
    </row>
    <row r="21" spans="1:10" s="140" customFormat="1" ht="20.100000000000001" customHeight="1" x14ac:dyDescent="0.2">
      <c r="A21" s="294" t="s">
        <v>979</v>
      </c>
      <c r="B21" s="295" t="s">
        <v>1087</v>
      </c>
      <c r="C21" s="296" t="s">
        <v>1072</v>
      </c>
      <c r="D21" s="297" t="s">
        <v>669</v>
      </c>
      <c r="E21" s="296" t="s">
        <v>1072</v>
      </c>
      <c r="F21" s="297" t="s">
        <v>669</v>
      </c>
      <c r="G21" s="296" t="s">
        <v>1072</v>
      </c>
      <c r="H21" s="297" t="s">
        <v>669</v>
      </c>
      <c r="I21" s="296" t="s">
        <v>1072</v>
      </c>
      <c r="J21" s="297" t="s">
        <v>669</v>
      </c>
    </row>
    <row r="22" spans="1:10" s="140" customFormat="1" ht="20.100000000000001" customHeight="1" x14ac:dyDescent="0.2">
      <c r="A22" s="294" t="s">
        <v>980</v>
      </c>
      <c r="B22" s="295" t="s">
        <v>1087</v>
      </c>
      <c r="C22" s="296" t="s">
        <v>1072</v>
      </c>
      <c r="D22" s="297" t="s">
        <v>669</v>
      </c>
      <c r="E22" s="299">
        <v>1.1000000000000001</v>
      </c>
      <c r="F22" s="120" t="s">
        <v>871</v>
      </c>
      <c r="G22" s="299">
        <v>2.6</v>
      </c>
      <c r="H22" s="120" t="s">
        <v>874</v>
      </c>
      <c r="I22" s="296" t="s">
        <v>1072</v>
      </c>
      <c r="J22" s="297" t="s">
        <v>669</v>
      </c>
    </row>
    <row r="23" spans="1:10" s="140" customFormat="1" ht="20.100000000000001" customHeight="1" x14ac:dyDescent="0.2">
      <c r="A23" s="294" t="s">
        <v>981</v>
      </c>
      <c r="B23" s="295" t="s">
        <v>1088</v>
      </c>
      <c r="C23" s="296" t="s">
        <v>1072</v>
      </c>
      <c r="D23" s="297" t="s">
        <v>669</v>
      </c>
      <c r="E23" s="296" t="s">
        <v>1072</v>
      </c>
      <c r="F23" s="297" t="s">
        <v>669</v>
      </c>
      <c r="G23" s="296" t="s">
        <v>1072</v>
      </c>
      <c r="H23" s="297" t="s">
        <v>669</v>
      </c>
      <c r="I23" s="296" t="s">
        <v>1072</v>
      </c>
      <c r="J23" s="297" t="s">
        <v>669</v>
      </c>
    </row>
    <row r="24" spans="1:10" s="140" customFormat="1" ht="20.100000000000001" customHeight="1" x14ac:dyDescent="0.2">
      <c r="A24" s="294" t="s">
        <v>1063</v>
      </c>
      <c r="B24" s="295" t="s">
        <v>1088</v>
      </c>
      <c r="C24" s="296" t="s">
        <v>1072</v>
      </c>
      <c r="D24" s="297" t="s">
        <v>669</v>
      </c>
      <c r="E24" s="296" t="s">
        <v>1072</v>
      </c>
      <c r="F24" s="297" t="s">
        <v>669</v>
      </c>
      <c r="G24" s="296" t="s">
        <v>1072</v>
      </c>
      <c r="H24" s="297" t="s">
        <v>669</v>
      </c>
      <c r="I24" s="296" t="s">
        <v>1072</v>
      </c>
      <c r="J24" s="297" t="s">
        <v>669</v>
      </c>
    </row>
    <row r="25" spans="1:10" s="140" customFormat="1" ht="20.100000000000001" customHeight="1" x14ac:dyDescent="0.2">
      <c r="A25" s="294" t="s">
        <v>982</v>
      </c>
      <c r="B25" s="295" t="s">
        <v>1088</v>
      </c>
      <c r="C25" s="296" t="s">
        <v>1072</v>
      </c>
      <c r="D25" s="297" t="s">
        <v>669</v>
      </c>
      <c r="E25" s="296" t="s">
        <v>1072</v>
      </c>
      <c r="F25" s="297" t="s">
        <v>669</v>
      </c>
      <c r="G25" s="296" t="s">
        <v>1072</v>
      </c>
      <c r="H25" s="297" t="s">
        <v>669</v>
      </c>
      <c r="I25" s="296" t="s">
        <v>1072</v>
      </c>
      <c r="J25" s="297" t="s">
        <v>669</v>
      </c>
    </row>
    <row r="26" spans="1:10" s="140" customFormat="1" ht="20.100000000000001" customHeight="1" x14ac:dyDescent="0.2">
      <c r="A26" s="294" t="s">
        <v>983</v>
      </c>
      <c r="B26" s="295" t="s">
        <v>1088</v>
      </c>
      <c r="C26" s="296" t="s">
        <v>1072</v>
      </c>
      <c r="D26" s="297" t="s">
        <v>669</v>
      </c>
      <c r="E26" s="296" t="s">
        <v>1072</v>
      </c>
      <c r="F26" s="297" t="s">
        <v>669</v>
      </c>
      <c r="G26" s="296" t="s">
        <v>1072</v>
      </c>
      <c r="H26" s="297" t="s">
        <v>669</v>
      </c>
      <c r="I26" s="296" t="s">
        <v>1072</v>
      </c>
      <c r="J26" s="297" t="s">
        <v>669</v>
      </c>
    </row>
    <row r="27" spans="1:10" s="140" customFormat="1" ht="20.100000000000001" customHeight="1" x14ac:dyDescent="0.2">
      <c r="A27" s="294" t="s">
        <v>986</v>
      </c>
      <c r="B27" s="295" t="s">
        <v>1087</v>
      </c>
      <c r="C27" s="296" t="s">
        <v>1072</v>
      </c>
      <c r="D27" s="297" t="s">
        <v>669</v>
      </c>
      <c r="E27" s="296" t="s">
        <v>1072</v>
      </c>
      <c r="F27" s="297" t="s">
        <v>669</v>
      </c>
      <c r="G27" s="296" t="s">
        <v>1072</v>
      </c>
      <c r="H27" s="297" t="s">
        <v>669</v>
      </c>
      <c r="I27" s="296" t="s">
        <v>1072</v>
      </c>
      <c r="J27" s="297" t="s">
        <v>669</v>
      </c>
    </row>
    <row r="28" spans="1:10" s="140" customFormat="1" ht="20.100000000000001" customHeight="1" x14ac:dyDescent="0.2">
      <c r="A28" s="294" t="s">
        <v>987</v>
      </c>
      <c r="B28" s="295" t="s">
        <v>1088</v>
      </c>
      <c r="C28" s="296" t="s">
        <v>1072</v>
      </c>
      <c r="D28" s="297" t="s">
        <v>669</v>
      </c>
      <c r="E28" s="296" t="s">
        <v>1072</v>
      </c>
      <c r="F28" s="297" t="s">
        <v>669</v>
      </c>
      <c r="G28" s="296" t="s">
        <v>1072</v>
      </c>
      <c r="H28" s="297" t="s">
        <v>669</v>
      </c>
      <c r="I28" s="296" t="s">
        <v>1072</v>
      </c>
      <c r="J28" s="297" t="s">
        <v>669</v>
      </c>
    </row>
    <row r="29" spans="1:10" s="140" customFormat="1" ht="20.100000000000001" customHeight="1" x14ac:dyDescent="0.2">
      <c r="A29" s="298" t="s">
        <v>988</v>
      </c>
      <c r="B29" s="297" t="s">
        <v>1090</v>
      </c>
      <c r="C29" s="296" t="s">
        <v>1072</v>
      </c>
      <c r="D29" s="297" t="s">
        <v>669</v>
      </c>
      <c r="E29" s="296" t="s">
        <v>1072</v>
      </c>
      <c r="F29" s="297" t="s">
        <v>669</v>
      </c>
      <c r="G29" s="296" t="s">
        <v>1072</v>
      </c>
      <c r="H29" s="297" t="s">
        <v>669</v>
      </c>
      <c r="I29" s="296" t="s">
        <v>1072</v>
      </c>
      <c r="J29" s="297" t="s">
        <v>669</v>
      </c>
    </row>
    <row r="30" spans="1:10" s="140" customFormat="1" ht="20.100000000000001" customHeight="1" x14ac:dyDescent="0.2">
      <c r="A30" s="294" t="s">
        <v>989</v>
      </c>
      <c r="B30" s="295" t="s">
        <v>1089</v>
      </c>
      <c r="C30" s="296" t="s">
        <v>1072</v>
      </c>
      <c r="D30" s="297" t="s">
        <v>669</v>
      </c>
      <c r="E30" s="296" t="s">
        <v>1072</v>
      </c>
      <c r="F30" s="297" t="s">
        <v>669</v>
      </c>
      <c r="G30" s="296" t="s">
        <v>1072</v>
      </c>
      <c r="H30" s="297" t="s">
        <v>669</v>
      </c>
      <c r="I30" s="296" t="s">
        <v>1072</v>
      </c>
      <c r="J30" s="297" t="s">
        <v>669</v>
      </c>
    </row>
    <row r="31" spans="1:10" s="140" customFormat="1" ht="20.100000000000001" customHeight="1" x14ac:dyDescent="0.2">
      <c r="A31" s="294" t="s">
        <v>990</v>
      </c>
      <c r="B31" s="295" t="s">
        <v>1087</v>
      </c>
      <c r="C31" s="296" t="s">
        <v>1072</v>
      </c>
      <c r="D31" s="297" t="s">
        <v>669</v>
      </c>
      <c r="E31" s="296" t="s">
        <v>1072</v>
      </c>
      <c r="F31" s="297" t="s">
        <v>669</v>
      </c>
      <c r="G31" s="296" t="s">
        <v>1072</v>
      </c>
      <c r="H31" s="297" t="s">
        <v>669</v>
      </c>
      <c r="I31" s="296" t="s">
        <v>1072</v>
      </c>
      <c r="J31" s="297" t="s">
        <v>669</v>
      </c>
    </row>
    <row r="32" spans="1:10" s="140" customFormat="1" ht="20.100000000000001" customHeight="1" x14ac:dyDescent="0.2">
      <c r="A32" s="294" t="s">
        <v>991</v>
      </c>
      <c r="B32" s="295" t="s">
        <v>1088</v>
      </c>
      <c r="C32" s="296" t="s">
        <v>1072</v>
      </c>
      <c r="D32" s="297" t="s">
        <v>669</v>
      </c>
      <c r="E32" s="296" t="s">
        <v>1072</v>
      </c>
      <c r="F32" s="297" t="s">
        <v>669</v>
      </c>
      <c r="G32" s="296" t="s">
        <v>1072</v>
      </c>
      <c r="H32" s="297" t="s">
        <v>669</v>
      </c>
      <c r="I32" s="296" t="s">
        <v>1072</v>
      </c>
      <c r="J32" s="297" t="s">
        <v>669</v>
      </c>
    </row>
    <row r="33" spans="1:10" s="140" customFormat="1" ht="20.100000000000001" customHeight="1" x14ac:dyDescent="0.2">
      <c r="A33" s="294" t="s">
        <v>992</v>
      </c>
      <c r="B33" s="295" t="s">
        <v>1090</v>
      </c>
      <c r="C33" s="296" t="s">
        <v>1072</v>
      </c>
      <c r="D33" s="297" t="s">
        <v>669</v>
      </c>
      <c r="E33" s="296" t="s">
        <v>1072</v>
      </c>
      <c r="F33" s="297" t="s">
        <v>669</v>
      </c>
      <c r="G33" s="296" t="s">
        <v>1072</v>
      </c>
      <c r="H33" s="297" t="s">
        <v>669</v>
      </c>
      <c r="I33" s="296" t="s">
        <v>1072</v>
      </c>
      <c r="J33" s="297" t="s">
        <v>669</v>
      </c>
    </row>
    <row r="34" spans="1:10" s="140" customFormat="1" ht="20.100000000000001" customHeight="1" x14ac:dyDescent="0.2">
      <c r="A34" s="294" t="s">
        <v>993</v>
      </c>
      <c r="B34" s="295" t="s">
        <v>1089</v>
      </c>
      <c r="C34" s="296" t="s">
        <v>1072</v>
      </c>
      <c r="D34" s="297" t="s">
        <v>669</v>
      </c>
      <c r="E34" s="296" t="s">
        <v>1072</v>
      </c>
      <c r="F34" s="297" t="s">
        <v>669</v>
      </c>
      <c r="G34" s="296" t="s">
        <v>1072</v>
      </c>
      <c r="H34" s="297" t="s">
        <v>669</v>
      </c>
      <c r="I34" s="296" t="s">
        <v>1072</v>
      </c>
      <c r="J34" s="297" t="s">
        <v>669</v>
      </c>
    </row>
    <row r="35" spans="1:10" s="140" customFormat="1" ht="18" customHeight="1" x14ac:dyDescent="0.2">
      <c r="A35" s="141"/>
      <c r="C35" s="167"/>
      <c r="D35" s="167"/>
      <c r="E35" s="167"/>
      <c r="F35" s="167"/>
      <c r="G35" s="168"/>
      <c r="H35" s="169"/>
      <c r="I35" s="170"/>
      <c r="J35" s="170"/>
    </row>
    <row r="36" spans="1:10" s="140" customFormat="1" ht="18" customHeight="1" x14ac:dyDescent="0.2">
      <c r="A36" s="141"/>
      <c r="B36" s="121" t="s">
        <v>957</v>
      </c>
      <c r="C36" s="167"/>
      <c r="D36" s="167"/>
      <c r="E36" s="167"/>
      <c r="F36" s="167"/>
      <c r="G36" s="168"/>
      <c r="H36" s="169"/>
      <c r="I36" s="170"/>
      <c r="J36" s="170"/>
    </row>
    <row r="37" spans="1:10" s="217" customFormat="1" ht="18" customHeight="1" x14ac:dyDescent="0.2">
      <c r="B37" s="171" t="s">
        <v>882</v>
      </c>
      <c r="C37" s="300"/>
      <c r="D37" s="300"/>
      <c r="E37" s="300"/>
      <c r="F37" s="300"/>
      <c r="G37" s="300"/>
      <c r="H37" s="300"/>
      <c r="I37" s="300"/>
      <c r="J37" s="300"/>
    </row>
  </sheetData>
  <printOptions horizontalCentered="1"/>
  <pageMargins left="0.7" right="0.7" top="0.75" bottom="0.75" header="0.3" footer="0.3"/>
  <pageSetup scale="75" orientation="portrait" r:id="rId1"/>
  <headerFooter scaleWithDoc="0">
    <oddHeader>&amp;CRaton Basin, CO - April/May 2013</oddHeader>
    <oddFooter>&amp;LGlycols&amp;CFINAL&amp;R&amp;P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U67"/>
  <sheetViews>
    <sheetView zoomScaleNormal="100" workbookViewId="0">
      <pane xSplit="1" topLeftCell="B1" activePane="topRight" state="frozen"/>
      <selection pane="topRight" activeCell="L2" sqref="L2"/>
    </sheetView>
  </sheetViews>
  <sheetFormatPr defaultRowHeight="14.25" x14ac:dyDescent="0.2"/>
  <cols>
    <col min="1" max="1" width="21" style="70" bestFit="1" customWidth="1"/>
    <col min="2" max="2" width="10.7109375" style="66" customWidth="1"/>
    <col min="3" max="42" width="9.140625" style="82" customWidth="1"/>
    <col min="43" max="44" width="9.140625" style="66" customWidth="1"/>
    <col min="45" max="60" width="9.140625" style="82" customWidth="1"/>
    <col min="61" max="62" width="9.140625" style="66" customWidth="1"/>
    <col min="63" max="64" width="9.140625" style="82" customWidth="1"/>
    <col min="65" max="66" width="9.140625" style="66" customWidth="1"/>
    <col min="67" max="68" width="9.140625" style="82" customWidth="1"/>
    <col min="69" max="74" width="9.140625" style="66" customWidth="1"/>
    <col min="75" max="80" width="9.140625" style="82" customWidth="1"/>
    <col min="81" max="82" width="9.140625" style="66" customWidth="1"/>
    <col min="83" max="84" width="9.140625" style="82" customWidth="1"/>
    <col min="85" max="88" width="9.140625" style="66" customWidth="1"/>
    <col min="89" max="110" width="9.140625" style="82" customWidth="1"/>
    <col min="111" max="116" width="9.140625" style="66" customWidth="1"/>
    <col min="117" max="126" width="9.140625" style="82" customWidth="1"/>
    <col min="127" max="134" width="9.140625" style="66" customWidth="1"/>
    <col min="135" max="136" width="9.140625" style="82" customWidth="1"/>
    <col min="137" max="138" width="9.140625" style="66" customWidth="1"/>
    <col min="139" max="142" width="9.140625" style="82" customWidth="1"/>
    <col min="143" max="144" width="9.140625" style="66" customWidth="1"/>
    <col min="145" max="146" width="9.140625" style="82" customWidth="1"/>
    <col min="147" max="148" width="9.140625" style="66" customWidth="1"/>
    <col min="149" max="158" width="9.140625" style="82" customWidth="1"/>
    <col min="159" max="160" width="9.140625" style="66" customWidth="1"/>
    <col min="161" max="162" width="9.140625" style="82" customWidth="1"/>
    <col min="163" max="164" width="9.140625" style="66" customWidth="1"/>
    <col min="165" max="169" width="9.140625" style="82" customWidth="1"/>
    <col min="170" max="170" width="9.140625" style="82"/>
    <col min="171" max="16384" width="9.140625" style="66"/>
  </cols>
  <sheetData>
    <row r="1" spans="1:229" s="302" customFormat="1" ht="210" customHeight="1" x14ac:dyDescent="0.2">
      <c r="A1" s="290" t="s">
        <v>0</v>
      </c>
      <c r="B1" s="214" t="s">
        <v>737</v>
      </c>
      <c r="C1" s="215" t="s">
        <v>50</v>
      </c>
      <c r="D1" s="215" t="s">
        <v>175</v>
      </c>
      <c r="E1" s="215" t="s">
        <v>51</v>
      </c>
      <c r="F1" s="215" t="s">
        <v>176</v>
      </c>
      <c r="G1" s="215" t="s">
        <v>44</v>
      </c>
      <c r="H1" s="215" t="s">
        <v>160</v>
      </c>
      <c r="I1" s="215" t="s">
        <v>52</v>
      </c>
      <c r="J1" s="215" t="s">
        <v>177</v>
      </c>
      <c r="K1" s="215" t="s">
        <v>41</v>
      </c>
      <c r="L1" s="215" t="s">
        <v>157</v>
      </c>
      <c r="M1" s="215" t="s">
        <v>122</v>
      </c>
      <c r="N1" s="215" t="s">
        <v>178</v>
      </c>
      <c r="O1" s="215" t="s">
        <v>53</v>
      </c>
      <c r="P1" s="215" t="s">
        <v>179</v>
      </c>
      <c r="Q1" s="215" t="s">
        <v>42</v>
      </c>
      <c r="R1" s="215" t="s">
        <v>158</v>
      </c>
      <c r="S1" s="215" t="s">
        <v>54</v>
      </c>
      <c r="T1" s="215" t="s">
        <v>180</v>
      </c>
      <c r="U1" s="215" t="s">
        <v>55</v>
      </c>
      <c r="V1" s="215" t="s">
        <v>181</v>
      </c>
      <c r="W1" s="215" t="s">
        <v>56</v>
      </c>
      <c r="X1" s="215" t="s">
        <v>182</v>
      </c>
      <c r="Y1" s="215" t="s">
        <v>57</v>
      </c>
      <c r="Z1" s="215" t="s">
        <v>183</v>
      </c>
      <c r="AA1" s="215" t="s">
        <v>58</v>
      </c>
      <c r="AB1" s="215" t="s">
        <v>184</v>
      </c>
      <c r="AC1" s="215" t="s">
        <v>59</v>
      </c>
      <c r="AD1" s="215" t="s">
        <v>185</v>
      </c>
      <c r="AE1" s="215" t="s">
        <v>60</v>
      </c>
      <c r="AF1" s="215" t="s">
        <v>186</v>
      </c>
      <c r="AG1" s="215" t="s">
        <v>61</v>
      </c>
      <c r="AH1" s="215" t="s">
        <v>187</v>
      </c>
      <c r="AI1" s="215" t="s">
        <v>62</v>
      </c>
      <c r="AJ1" s="215" t="s">
        <v>188</v>
      </c>
      <c r="AK1" s="215" t="s">
        <v>921</v>
      </c>
      <c r="AL1" s="215" t="s">
        <v>920</v>
      </c>
      <c r="AM1" s="215" t="s">
        <v>63</v>
      </c>
      <c r="AN1" s="215" t="s">
        <v>189</v>
      </c>
      <c r="AO1" s="215" t="s">
        <v>46</v>
      </c>
      <c r="AP1" s="215" t="s">
        <v>170</v>
      </c>
      <c r="AQ1" s="215" t="s">
        <v>924</v>
      </c>
      <c r="AR1" s="215" t="s">
        <v>796</v>
      </c>
      <c r="AS1" s="215" t="s">
        <v>64</v>
      </c>
      <c r="AT1" s="215" t="s">
        <v>190</v>
      </c>
      <c r="AU1" s="215" t="s">
        <v>118</v>
      </c>
      <c r="AV1" s="215" t="s">
        <v>250</v>
      </c>
      <c r="AW1" s="215" t="s">
        <v>65</v>
      </c>
      <c r="AX1" s="215" t="s">
        <v>191</v>
      </c>
      <c r="AY1" s="215" t="s">
        <v>66</v>
      </c>
      <c r="AZ1" s="215" t="s">
        <v>192</v>
      </c>
      <c r="BA1" s="215" t="s">
        <v>67</v>
      </c>
      <c r="BB1" s="215" t="s">
        <v>193</v>
      </c>
      <c r="BC1" s="215" t="s">
        <v>68</v>
      </c>
      <c r="BD1" s="215" t="s">
        <v>194</v>
      </c>
      <c r="BE1" s="216" t="s">
        <v>123</v>
      </c>
      <c r="BF1" s="216" t="s">
        <v>195</v>
      </c>
      <c r="BG1" s="215" t="s">
        <v>797</v>
      </c>
      <c r="BH1" s="215" t="s">
        <v>798</v>
      </c>
      <c r="BI1" s="215" t="s">
        <v>124</v>
      </c>
      <c r="BJ1" s="215" t="s">
        <v>196</v>
      </c>
      <c r="BK1" s="215" t="s">
        <v>69</v>
      </c>
      <c r="BL1" s="215" t="s">
        <v>197</v>
      </c>
      <c r="BM1" s="215" t="s">
        <v>70</v>
      </c>
      <c r="BN1" s="215" t="s">
        <v>198</v>
      </c>
      <c r="BO1" s="215" t="s">
        <v>71</v>
      </c>
      <c r="BP1" s="215" t="s">
        <v>199</v>
      </c>
      <c r="BQ1" s="215" t="s">
        <v>72</v>
      </c>
      <c r="BR1" s="215" t="s">
        <v>200</v>
      </c>
      <c r="BS1" s="215" t="s">
        <v>73</v>
      </c>
      <c r="BT1" s="215" t="s">
        <v>201</v>
      </c>
      <c r="BU1" s="215" t="s">
        <v>125</v>
      </c>
      <c r="BV1" s="215" t="s">
        <v>202</v>
      </c>
      <c r="BW1" s="215" t="s">
        <v>74</v>
      </c>
      <c r="BX1" s="215" t="s">
        <v>203</v>
      </c>
      <c r="BY1" s="215" t="s">
        <v>75</v>
      </c>
      <c r="BZ1" s="215" t="s">
        <v>204</v>
      </c>
      <c r="CA1" s="215" t="s">
        <v>76</v>
      </c>
      <c r="CB1" s="215" t="s">
        <v>205</v>
      </c>
      <c r="CC1" s="215" t="s">
        <v>77</v>
      </c>
      <c r="CD1" s="215" t="s">
        <v>206</v>
      </c>
      <c r="CE1" s="215" t="s">
        <v>78</v>
      </c>
      <c r="CF1" s="215" t="s">
        <v>207</v>
      </c>
      <c r="CG1" s="215" t="s">
        <v>79</v>
      </c>
      <c r="CH1" s="215" t="s">
        <v>208</v>
      </c>
      <c r="CI1" s="215" t="s">
        <v>80</v>
      </c>
      <c r="CJ1" s="215" t="s">
        <v>209</v>
      </c>
      <c r="CK1" s="215" t="s">
        <v>81</v>
      </c>
      <c r="CL1" s="215" t="s">
        <v>210</v>
      </c>
      <c r="CM1" s="215" t="s">
        <v>937</v>
      </c>
      <c r="CN1" s="301" t="s">
        <v>211</v>
      </c>
      <c r="CO1" s="215" t="s">
        <v>82</v>
      </c>
      <c r="CP1" s="215" t="s">
        <v>212</v>
      </c>
      <c r="CQ1" s="215" t="s">
        <v>83</v>
      </c>
      <c r="CR1" s="215" t="s">
        <v>213</v>
      </c>
      <c r="CS1" s="215" t="s">
        <v>84</v>
      </c>
      <c r="CT1" s="215" t="s">
        <v>214</v>
      </c>
      <c r="CU1" s="215" t="s">
        <v>85</v>
      </c>
      <c r="CV1" s="215" t="s">
        <v>215</v>
      </c>
      <c r="CW1" s="215" t="s">
        <v>86</v>
      </c>
      <c r="CX1" s="215" t="s">
        <v>216</v>
      </c>
      <c r="CY1" s="215" t="s">
        <v>87</v>
      </c>
      <c r="CZ1" s="215" t="s">
        <v>217</v>
      </c>
      <c r="DA1" s="215" t="s">
        <v>88</v>
      </c>
      <c r="DB1" s="215" t="s">
        <v>218</v>
      </c>
      <c r="DC1" s="215" t="s">
        <v>938</v>
      </c>
      <c r="DD1" s="215" t="s">
        <v>939</v>
      </c>
      <c r="DE1" s="215" t="s">
        <v>89</v>
      </c>
      <c r="DF1" s="215" t="s">
        <v>219</v>
      </c>
      <c r="DG1" s="215" t="s">
        <v>90</v>
      </c>
      <c r="DH1" s="215" t="s">
        <v>220</v>
      </c>
      <c r="DI1" s="215" t="s">
        <v>119</v>
      </c>
      <c r="DJ1" s="215" t="s">
        <v>251</v>
      </c>
      <c r="DK1" s="215" t="s">
        <v>91</v>
      </c>
      <c r="DL1" s="215" t="s">
        <v>221</v>
      </c>
      <c r="DM1" s="215" t="s">
        <v>92</v>
      </c>
      <c r="DN1" s="215" t="s">
        <v>222</v>
      </c>
      <c r="DO1" s="215" t="s">
        <v>93</v>
      </c>
      <c r="DP1" s="215" t="s">
        <v>223</v>
      </c>
      <c r="DQ1" s="215" t="s">
        <v>94</v>
      </c>
      <c r="DR1" s="215" t="s">
        <v>224</v>
      </c>
      <c r="DS1" s="215" t="s">
        <v>95</v>
      </c>
      <c r="DT1" s="215" t="s">
        <v>225</v>
      </c>
      <c r="DU1" s="215" t="s">
        <v>96</v>
      </c>
      <c r="DV1" s="215" t="s">
        <v>226</v>
      </c>
      <c r="DW1" s="215" t="s">
        <v>97</v>
      </c>
      <c r="DX1" s="215" t="s">
        <v>227</v>
      </c>
      <c r="DY1" s="215" t="s">
        <v>98</v>
      </c>
      <c r="DZ1" s="215" t="s">
        <v>228</v>
      </c>
      <c r="EA1" s="215" t="s">
        <v>99</v>
      </c>
      <c r="EB1" s="215" t="s">
        <v>229</v>
      </c>
      <c r="EC1" s="215" t="s">
        <v>100</v>
      </c>
      <c r="ED1" s="215" t="s">
        <v>230</v>
      </c>
      <c r="EE1" s="215" t="s">
        <v>101</v>
      </c>
      <c r="EF1" s="215" t="s">
        <v>231</v>
      </c>
      <c r="EG1" s="215" t="s">
        <v>102</v>
      </c>
      <c r="EH1" s="215" t="s">
        <v>232</v>
      </c>
      <c r="EI1" s="215" t="s">
        <v>103</v>
      </c>
      <c r="EJ1" s="215" t="s">
        <v>233</v>
      </c>
      <c r="EK1" s="216" t="s">
        <v>104</v>
      </c>
      <c r="EL1" s="215" t="s">
        <v>234</v>
      </c>
      <c r="EM1" s="215" t="s">
        <v>105</v>
      </c>
      <c r="EN1" s="215" t="s">
        <v>313</v>
      </c>
      <c r="EO1" s="215" t="s">
        <v>106</v>
      </c>
      <c r="EP1" s="215" t="s">
        <v>235</v>
      </c>
      <c r="EQ1" s="215" t="s">
        <v>107</v>
      </c>
      <c r="ER1" s="215" t="s">
        <v>236</v>
      </c>
      <c r="ES1" s="215" t="s">
        <v>108</v>
      </c>
      <c r="ET1" s="215" t="s">
        <v>237</v>
      </c>
      <c r="EU1" s="215" t="s">
        <v>109</v>
      </c>
      <c r="EV1" s="215" t="s">
        <v>238</v>
      </c>
      <c r="EW1" s="215" t="s">
        <v>110</v>
      </c>
      <c r="EX1" s="215" t="s">
        <v>239</v>
      </c>
      <c r="EY1" s="215" t="s">
        <v>111</v>
      </c>
      <c r="EZ1" s="215" t="s">
        <v>240</v>
      </c>
      <c r="FA1" s="215" t="s">
        <v>112</v>
      </c>
      <c r="FB1" s="215" t="s">
        <v>241</v>
      </c>
      <c r="FC1" s="215" t="s">
        <v>113</v>
      </c>
      <c r="FD1" s="215" t="s">
        <v>242</v>
      </c>
      <c r="FE1" s="215" t="s">
        <v>114</v>
      </c>
      <c r="FF1" s="215" t="s">
        <v>243</v>
      </c>
      <c r="FG1" s="215" t="s">
        <v>115</v>
      </c>
      <c r="FH1" s="215" t="s">
        <v>244</v>
      </c>
      <c r="FI1" s="215" t="s">
        <v>116</v>
      </c>
      <c r="FJ1" s="215" t="s">
        <v>245</v>
      </c>
      <c r="FK1" s="215" t="s">
        <v>117</v>
      </c>
      <c r="FL1" s="215" t="s">
        <v>246</v>
      </c>
      <c r="FM1" s="215" t="s">
        <v>940</v>
      </c>
      <c r="FN1" s="215" t="s">
        <v>247</v>
      </c>
    </row>
    <row r="2" spans="1:229" s="106" customFormat="1" ht="20.100000000000001" customHeight="1" x14ac:dyDescent="0.2">
      <c r="A2" s="9" t="s">
        <v>266</v>
      </c>
      <c r="B2" s="92"/>
      <c r="C2" s="92" t="s">
        <v>11</v>
      </c>
      <c r="D2" s="92"/>
      <c r="E2" s="92" t="s">
        <v>11</v>
      </c>
      <c r="F2" s="92"/>
      <c r="G2" s="92" t="s">
        <v>11</v>
      </c>
      <c r="H2" s="92"/>
      <c r="I2" s="92" t="s">
        <v>11</v>
      </c>
      <c r="J2" s="92"/>
      <c r="K2" s="92" t="s">
        <v>11</v>
      </c>
      <c r="L2" s="92"/>
      <c r="M2" s="92" t="s">
        <v>11</v>
      </c>
      <c r="N2" s="92"/>
      <c r="O2" s="92" t="s">
        <v>11</v>
      </c>
      <c r="P2" s="92"/>
      <c r="Q2" s="92" t="s">
        <v>11</v>
      </c>
      <c r="R2" s="92"/>
      <c r="S2" s="92" t="s">
        <v>11</v>
      </c>
      <c r="T2" s="92"/>
      <c r="U2" s="92" t="s">
        <v>11</v>
      </c>
      <c r="V2" s="92"/>
      <c r="W2" s="92" t="s">
        <v>11</v>
      </c>
      <c r="X2" s="92"/>
      <c r="Y2" s="92" t="s">
        <v>11</v>
      </c>
      <c r="Z2" s="92"/>
      <c r="AA2" s="92" t="s">
        <v>11</v>
      </c>
      <c r="AB2" s="92"/>
      <c r="AC2" s="92" t="s">
        <v>11</v>
      </c>
      <c r="AD2" s="92"/>
      <c r="AE2" s="92" t="s">
        <v>11</v>
      </c>
      <c r="AF2" s="92"/>
      <c r="AG2" s="92" t="s">
        <v>11</v>
      </c>
      <c r="AH2" s="303"/>
      <c r="AI2" s="92" t="s">
        <v>11</v>
      </c>
      <c r="AJ2" s="92"/>
      <c r="AK2" s="92" t="s">
        <v>11</v>
      </c>
      <c r="AL2" s="92"/>
      <c r="AM2" s="92" t="s">
        <v>11</v>
      </c>
      <c r="AN2" s="92"/>
      <c r="AO2" s="92" t="s">
        <v>11</v>
      </c>
      <c r="AP2" s="92"/>
      <c r="AQ2" s="92" t="s">
        <v>11</v>
      </c>
      <c r="AR2" s="72"/>
      <c r="AS2" s="92" t="s">
        <v>11</v>
      </c>
      <c r="AT2" s="92"/>
      <c r="AU2" s="92" t="s">
        <v>11</v>
      </c>
      <c r="AV2" s="92"/>
      <c r="AW2" s="92" t="s">
        <v>11</v>
      </c>
      <c r="AX2" s="92"/>
      <c r="AY2" s="92" t="s">
        <v>11</v>
      </c>
      <c r="AZ2" s="92"/>
      <c r="BA2" s="92" t="s">
        <v>11</v>
      </c>
      <c r="BB2" s="92"/>
      <c r="BC2" s="92" t="s">
        <v>11</v>
      </c>
      <c r="BD2" s="92"/>
      <c r="BE2" s="92" t="s">
        <v>11</v>
      </c>
      <c r="BF2" s="92"/>
      <c r="BG2" s="92" t="s">
        <v>11</v>
      </c>
      <c r="BH2" s="92"/>
      <c r="BI2" s="92" t="s">
        <v>11</v>
      </c>
      <c r="BJ2" s="303"/>
      <c r="BK2" s="92" t="s">
        <v>11</v>
      </c>
      <c r="BL2" s="92"/>
      <c r="BM2" s="92" t="s">
        <v>11</v>
      </c>
      <c r="BN2" s="92"/>
      <c r="BO2" s="92" t="s">
        <v>11</v>
      </c>
      <c r="BP2" s="92"/>
      <c r="BQ2" s="92" t="s">
        <v>11</v>
      </c>
      <c r="BR2" s="92"/>
      <c r="BS2" s="92" t="s">
        <v>11</v>
      </c>
      <c r="BT2" s="92"/>
      <c r="BU2" s="92" t="s">
        <v>11</v>
      </c>
      <c r="BV2" s="92"/>
      <c r="BW2" s="92" t="s">
        <v>11</v>
      </c>
      <c r="BX2" s="92"/>
      <c r="BY2" s="92" t="s">
        <v>11</v>
      </c>
      <c r="BZ2" s="92"/>
      <c r="CA2" s="92" t="s">
        <v>11</v>
      </c>
      <c r="CB2" s="92"/>
      <c r="CC2" s="92" t="s">
        <v>11</v>
      </c>
      <c r="CD2" s="92"/>
      <c r="CE2" s="92" t="s">
        <v>11</v>
      </c>
      <c r="CF2" s="92"/>
      <c r="CG2" s="92" t="s">
        <v>11</v>
      </c>
      <c r="CH2" s="92"/>
      <c r="CI2" s="92" t="s">
        <v>11</v>
      </c>
      <c r="CJ2" s="92"/>
      <c r="CK2" s="92" t="s">
        <v>11</v>
      </c>
      <c r="CL2" s="92"/>
      <c r="CM2" s="92" t="s">
        <v>11</v>
      </c>
      <c r="CN2" s="303"/>
      <c r="CO2" s="92" t="s">
        <v>11</v>
      </c>
      <c r="CP2" s="92"/>
      <c r="CQ2" s="92" t="s">
        <v>11</v>
      </c>
      <c r="CR2" s="92"/>
      <c r="CS2" s="92" t="s">
        <v>11</v>
      </c>
      <c r="CT2" s="92"/>
      <c r="CU2" s="92" t="s">
        <v>11</v>
      </c>
      <c r="CV2" s="92"/>
      <c r="CW2" s="92" t="s">
        <v>11</v>
      </c>
      <c r="CX2" s="92"/>
      <c r="CY2" s="92" t="s">
        <v>11</v>
      </c>
      <c r="CZ2" s="92"/>
      <c r="DA2" s="92" t="s">
        <v>11</v>
      </c>
      <c r="DB2" s="92"/>
      <c r="DC2" s="92" t="s">
        <v>11</v>
      </c>
      <c r="DD2" s="92"/>
      <c r="DE2" s="92" t="s">
        <v>11</v>
      </c>
      <c r="DF2" s="92"/>
      <c r="DG2" s="92" t="s">
        <v>11</v>
      </c>
      <c r="DH2" s="92"/>
      <c r="DI2" s="92" t="s">
        <v>11</v>
      </c>
      <c r="DJ2" s="92"/>
      <c r="DK2" s="92" t="s">
        <v>11</v>
      </c>
      <c r="DL2" s="92"/>
      <c r="DM2" s="92" t="s">
        <v>11</v>
      </c>
      <c r="DN2" s="92"/>
      <c r="DO2" s="92" t="s">
        <v>11</v>
      </c>
      <c r="DP2" s="92"/>
      <c r="DQ2" s="92" t="s">
        <v>11</v>
      </c>
      <c r="DR2" s="303"/>
      <c r="DS2" s="92" t="s">
        <v>11</v>
      </c>
      <c r="DT2" s="92"/>
      <c r="DU2" s="92" t="s">
        <v>11</v>
      </c>
      <c r="DV2" s="92"/>
      <c r="DW2" s="92" t="s">
        <v>11</v>
      </c>
      <c r="DX2" s="92"/>
      <c r="DY2" s="92" t="s">
        <v>11</v>
      </c>
      <c r="DZ2" s="92"/>
      <c r="EA2" s="92" t="s">
        <v>11</v>
      </c>
      <c r="EB2" s="92"/>
      <c r="EC2" s="92" t="s">
        <v>11</v>
      </c>
      <c r="ED2" s="92"/>
      <c r="EE2" s="92" t="s">
        <v>11</v>
      </c>
      <c r="EF2" s="92"/>
      <c r="EG2" s="92" t="s">
        <v>11</v>
      </c>
      <c r="EH2" s="92"/>
      <c r="EI2" s="92" t="s">
        <v>11</v>
      </c>
      <c r="EJ2" s="92"/>
      <c r="EK2" s="92" t="s">
        <v>11</v>
      </c>
      <c r="EL2" s="92"/>
      <c r="EM2" s="92" t="s">
        <v>11</v>
      </c>
      <c r="EN2" s="92"/>
      <c r="EO2" s="92" t="s">
        <v>11</v>
      </c>
      <c r="EP2" s="92"/>
      <c r="EQ2" s="92" t="s">
        <v>11</v>
      </c>
      <c r="ER2" s="92"/>
      <c r="ES2" s="92" t="s">
        <v>11</v>
      </c>
      <c r="ET2" s="92"/>
      <c r="EU2" s="92" t="s">
        <v>11</v>
      </c>
      <c r="EV2" s="92"/>
      <c r="EW2" s="92" t="s">
        <v>11</v>
      </c>
      <c r="EX2" s="92"/>
      <c r="EY2" s="92" t="s">
        <v>11</v>
      </c>
      <c r="EZ2" s="92"/>
      <c r="FA2" s="92" t="s">
        <v>11</v>
      </c>
      <c r="FB2" s="92"/>
      <c r="FC2" s="92" t="s">
        <v>11</v>
      </c>
      <c r="FD2" s="92"/>
      <c r="FE2" s="92" t="s">
        <v>11</v>
      </c>
      <c r="FF2" s="92"/>
      <c r="FG2" s="92" t="s">
        <v>11</v>
      </c>
      <c r="FH2" s="92"/>
      <c r="FI2" s="92" t="s">
        <v>11</v>
      </c>
      <c r="FJ2" s="92"/>
      <c r="FK2" s="92" t="s">
        <v>11</v>
      </c>
      <c r="FL2" s="92"/>
      <c r="FM2" s="92" t="s">
        <v>11</v>
      </c>
      <c r="FN2" s="303"/>
      <c r="FO2" s="304"/>
      <c r="FP2" s="304"/>
      <c r="FQ2" s="304"/>
      <c r="FR2" s="304"/>
      <c r="FS2" s="304"/>
      <c r="FT2" s="304"/>
      <c r="FU2" s="304"/>
      <c r="FV2" s="304"/>
      <c r="FW2" s="304"/>
      <c r="FX2" s="304"/>
      <c r="FY2" s="304"/>
      <c r="FZ2" s="304"/>
      <c r="GA2" s="304"/>
      <c r="GB2" s="304"/>
      <c r="GC2" s="304"/>
      <c r="GD2" s="304"/>
      <c r="GE2" s="304"/>
      <c r="GF2" s="304"/>
      <c r="GG2" s="304"/>
      <c r="GH2" s="304"/>
      <c r="GI2" s="304"/>
      <c r="GJ2" s="304"/>
      <c r="GK2" s="304"/>
      <c r="GL2" s="304"/>
      <c r="GM2" s="304"/>
      <c r="GN2" s="304"/>
      <c r="GO2" s="304"/>
      <c r="GP2" s="304"/>
      <c r="GQ2" s="304"/>
      <c r="GR2" s="304"/>
      <c r="GS2" s="304"/>
      <c r="GT2" s="304"/>
      <c r="GU2" s="304"/>
      <c r="GV2" s="304"/>
      <c r="GW2" s="304"/>
      <c r="GX2" s="304"/>
      <c r="GY2" s="304"/>
      <c r="GZ2" s="304"/>
      <c r="HA2" s="304"/>
      <c r="HB2" s="304"/>
      <c r="HC2" s="304"/>
      <c r="HD2" s="304"/>
      <c r="HE2" s="304"/>
      <c r="HF2" s="304"/>
      <c r="HG2" s="304"/>
      <c r="HH2" s="304"/>
      <c r="HI2" s="304"/>
      <c r="HJ2" s="304"/>
      <c r="HK2" s="304"/>
      <c r="HL2" s="304"/>
      <c r="HM2" s="304"/>
      <c r="HN2" s="304"/>
      <c r="HO2" s="304"/>
      <c r="HP2" s="304"/>
      <c r="HQ2" s="304"/>
      <c r="HR2" s="304"/>
      <c r="HS2" s="304"/>
      <c r="HT2" s="304"/>
      <c r="HU2" s="304"/>
    </row>
    <row r="3" spans="1:229" s="57" customFormat="1" ht="20.100000000000001" customHeight="1" x14ac:dyDescent="0.2">
      <c r="A3" s="9" t="s">
        <v>121</v>
      </c>
      <c r="B3" s="73"/>
      <c r="C3" s="305">
        <v>1</v>
      </c>
      <c r="D3" s="220"/>
      <c r="E3" s="305">
        <v>1</v>
      </c>
      <c r="F3" s="220"/>
      <c r="G3" s="220">
        <v>1</v>
      </c>
      <c r="H3" s="220"/>
      <c r="I3" s="220">
        <v>1</v>
      </c>
      <c r="J3" s="220"/>
      <c r="K3" s="220">
        <v>1</v>
      </c>
      <c r="L3" s="220"/>
      <c r="M3" s="220">
        <v>1</v>
      </c>
      <c r="N3" s="220"/>
      <c r="O3" s="220">
        <v>1</v>
      </c>
      <c r="P3" s="220"/>
      <c r="Q3" s="220">
        <v>1</v>
      </c>
      <c r="R3" s="220"/>
      <c r="S3" s="220">
        <v>1</v>
      </c>
      <c r="T3" s="220"/>
      <c r="U3" s="220">
        <v>1</v>
      </c>
      <c r="V3" s="220"/>
      <c r="W3" s="220">
        <v>2</v>
      </c>
      <c r="X3" s="220"/>
      <c r="Y3" s="220">
        <v>2</v>
      </c>
      <c r="Z3" s="220"/>
      <c r="AA3" s="220">
        <v>2</v>
      </c>
      <c r="AB3" s="220"/>
      <c r="AC3" s="220">
        <v>2</v>
      </c>
      <c r="AD3" s="220"/>
      <c r="AE3" s="220">
        <v>2</v>
      </c>
      <c r="AF3" s="220"/>
      <c r="AG3" s="220">
        <v>2</v>
      </c>
      <c r="AH3" s="220"/>
      <c r="AI3" s="220">
        <v>3</v>
      </c>
      <c r="AJ3" s="220"/>
      <c r="AK3" s="220">
        <v>1</v>
      </c>
      <c r="AL3" s="220"/>
      <c r="AM3" s="220">
        <v>1</v>
      </c>
      <c r="AN3" s="220"/>
      <c r="AO3" s="220">
        <v>1</v>
      </c>
      <c r="AP3" s="220"/>
      <c r="AQ3" s="220">
        <v>1</v>
      </c>
      <c r="AR3" s="220"/>
      <c r="AS3" s="220">
        <v>1</v>
      </c>
      <c r="AT3" s="220"/>
      <c r="AU3" s="220">
        <v>2</v>
      </c>
      <c r="AV3" s="220"/>
      <c r="AW3" s="220">
        <v>1</v>
      </c>
      <c r="AX3" s="220"/>
      <c r="AY3" s="220">
        <v>2</v>
      </c>
      <c r="AZ3" s="220"/>
      <c r="BA3" s="220">
        <v>1</v>
      </c>
      <c r="BB3" s="220"/>
      <c r="BC3" s="220">
        <v>2</v>
      </c>
      <c r="BD3" s="220"/>
      <c r="BE3" s="220">
        <v>5</v>
      </c>
      <c r="BF3" s="220"/>
      <c r="BG3" s="220">
        <v>1</v>
      </c>
      <c r="BH3" s="220"/>
      <c r="BI3" s="220">
        <v>3</v>
      </c>
      <c r="BJ3" s="220"/>
      <c r="BK3" s="220">
        <v>2</v>
      </c>
      <c r="BL3" s="220"/>
      <c r="BM3" s="220">
        <v>1</v>
      </c>
      <c r="BN3" s="220"/>
      <c r="BO3" s="220">
        <v>2</v>
      </c>
      <c r="BP3" s="220"/>
      <c r="BQ3" s="220">
        <v>3</v>
      </c>
      <c r="BR3" s="220"/>
      <c r="BS3" s="220">
        <v>1</v>
      </c>
      <c r="BT3" s="220"/>
      <c r="BU3" s="220">
        <v>3</v>
      </c>
      <c r="BV3" s="220"/>
      <c r="BW3" s="220">
        <v>3</v>
      </c>
      <c r="BX3" s="220"/>
      <c r="BY3" s="220">
        <v>1</v>
      </c>
      <c r="BZ3" s="220"/>
      <c r="CA3" s="220">
        <v>1</v>
      </c>
      <c r="CB3" s="220"/>
      <c r="CC3" s="220">
        <v>1</v>
      </c>
      <c r="CD3" s="220"/>
      <c r="CE3" s="220">
        <v>1</v>
      </c>
      <c r="CF3" s="220"/>
      <c r="CG3" s="220">
        <v>1</v>
      </c>
      <c r="CH3" s="220"/>
      <c r="CI3" s="220">
        <v>1</v>
      </c>
      <c r="CJ3" s="220"/>
      <c r="CK3" s="220">
        <v>1</v>
      </c>
      <c r="CL3" s="220"/>
      <c r="CM3" s="220">
        <v>1</v>
      </c>
      <c r="CN3" s="306"/>
      <c r="CO3" s="220">
        <v>1</v>
      </c>
      <c r="CP3" s="220"/>
      <c r="CQ3" s="220">
        <v>1</v>
      </c>
      <c r="CR3" s="220"/>
      <c r="CS3" s="220">
        <v>1</v>
      </c>
      <c r="CT3" s="220"/>
      <c r="CU3" s="220">
        <v>3</v>
      </c>
      <c r="CV3" s="220"/>
      <c r="CW3" s="220">
        <v>1</v>
      </c>
      <c r="CX3" s="220"/>
      <c r="CY3" s="220">
        <v>1</v>
      </c>
      <c r="CZ3" s="220"/>
      <c r="DA3" s="220">
        <v>1</v>
      </c>
      <c r="DB3" s="220"/>
      <c r="DC3" s="220">
        <v>1</v>
      </c>
      <c r="DD3" s="220"/>
      <c r="DE3" s="220">
        <v>1</v>
      </c>
      <c r="DF3" s="220"/>
      <c r="DG3" s="220">
        <v>2</v>
      </c>
      <c r="DH3" s="220"/>
      <c r="DI3" s="220">
        <v>1</v>
      </c>
      <c r="DJ3" s="220"/>
      <c r="DK3" s="220"/>
      <c r="DL3" s="220"/>
      <c r="DM3" s="220">
        <v>1</v>
      </c>
      <c r="DN3" s="220"/>
      <c r="DO3" s="220">
        <v>1</v>
      </c>
      <c r="DP3" s="220"/>
      <c r="DQ3" s="220">
        <v>1</v>
      </c>
      <c r="DR3" s="220"/>
      <c r="DS3" s="220">
        <v>1</v>
      </c>
      <c r="DT3" s="220"/>
      <c r="DU3" s="220">
        <v>1</v>
      </c>
      <c r="DV3" s="220"/>
      <c r="DW3" s="220">
        <v>1</v>
      </c>
      <c r="DX3" s="220"/>
      <c r="DY3" s="220">
        <v>1</v>
      </c>
      <c r="DZ3" s="220"/>
      <c r="EA3" s="220">
        <v>1</v>
      </c>
      <c r="EB3" s="220"/>
      <c r="EC3" s="220">
        <v>1</v>
      </c>
      <c r="ED3" s="220"/>
      <c r="EE3" s="220">
        <v>1</v>
      </c>
      <c r="EF3" s="220"/>
      <c r="EG3" s="220">
        <v>1</v>
      </c>
      <c r="EH3" s="220"/>
      <c r="EI3" s="220">
        <v>1</v>
      </c>
      <c r="EJ3" s="220"/>
      <c r="EK3" s="220">
        <v>1</v>
      </c>
      <c r="EL3" s="220"/>
      <c r="EM3" s="220">
        <v>1</v>
      </c>
      <c r="EN3" s="220"/>
      <c r="EO3" s="220">
        <v>1</v>
      </c>
      <c r="EP3" s="220"/>
      <c r="EQ3" s="220">
        <v>1</v>
      </c>
      <c r="ER3" s="220"/>
      <c r="ES3" s="220">
        <v>1</v>
      </c>
      <c r="ET3" s="220"/>
      <c r="EU3" s="220">
        <v>1</v>
      </c>
      <c r="EV3" s="220"/>
      <c r="EW3" s="220">
        <v>1</v>
      </c>
      <c r="EX3" s="220"/>
      <c r="EY3" s="220">
        <v>1</v>
      </c>
      <c r="EZ3" s="220"/>
      <c r="FA3" s="220">
        <v>2</v>
      </c>
      <c r="FB3" s="220"/>
      <c r="FC3" s="220">
        <v>1</v>
      </c>
      <c r="FD3" s="220"/>
      <c r="FE3" s="220">
        <v>2</v>
      </c>
      <c r="FF3" s="220"/>
      <c r="FG3" s="220">
        <v>1</v>
      </c>
      <c r="FH3" s="220"/>
      <c r="FI3" s="220">
        <v>1</v>
      </c>
      <c r="FJ3" s="220"/>
      <c r="FK3" s="220">
        <v>2</v>
      </c>
      <c r="FL3" s="220"/>
      <c r="FM3" s="220">
        <v>1</v>
      </c>
      <c r="FN3" s="220"/>
    </row>
    <row r="4" spans="1:229" s="57" customFormat="1" ht="20.100000000000001" customHeight="1" x14ac:dyDescent="0.2">
      <c r="A4" s="26" t="s">
        <v>964</v>
      </c>
      <c r="B4" s="198">
        <v>41393.597222222219</v>
      </c>
      <c r="C4" s="307" t="s">
        <v>1050</v>
      </c>
      <c r="D4" s="72" t="s">
        <v>669</v>
      </c>
      <c r="E4" s="307" t="s">
        <v>1050</v>
      </c>
      <c r="F4" s="72" t="s">
        <v>669</v>
      </c>
      <c r="G4" s="307" t="s">
        <v>1050</v>
      </c>
      <c r="H4" s="72" t="s">
        <v>669</v>
      </c>
      <c r="I4" s="307" t="s">
        <v>1050</v>
      </c>
      <c r="J4" s="72" t="s">
        <v>669</v>
      </c>
      <c r="K4" s="307" t="s">
        <v>1050</v>
      </c>
      <c r="L4" s="72" t="s">
        <v>669</v>
      </c>
      <c r="M4" s="307" t="s">
        <v>1050</v>
      </c>
      <c r="N4" s="72" t="s">
        <v>669</v>
      </c>
      <c r="O4" s="307" t="s">
        <v>1050</v>
      </c>
      <c r="P4" s="72" t="s">
        <v>669</v>
      </c>
      <c r="Q4" s="307" t="s">
        <v>1050</v>
      </c>
      <c r="R4" s="72" t="s">
        <v>669</v>
      </c>
      <c r="S4" s="307" t="s">
        <v>1050</v>
      </c>
      <c r="T4" s="72" t="s">
        <v>669</v>
      </c>
      <c r="U4" s="307" t="s">
        <v>1050</v>
      </c>
      <c r="V4" s="72" t="s">
        <v>669</v>
      </c>
      <c r="W4" s="307" t="s">
        <v>1060</v>
      </c>
      <c r="X4" s="72" t="s">
        <v>669</v>
      </c>
      <c r="Y4" s="307" t="s">
        <v>1060</v>
      </c>
      <c r="Z4" s="72" t="s">
        <v>669</v>
      </c>
      <c r="AA4" s="307" t="s">
        <v>1060</v>
      </c>
      <c r="AB4" s="72" t="s">
        <v>669</v>
      </c>
      <c r="AC4" s="307" t="s">
        <v>1060</v>
      </c>
      <c r="AD4" s="72" t="s">
        <v>669</v>
      </c>
      <c r="AE4" s="307" t="s">
        <v>1060</v>
      </c>
      <c r="AF4" s="72" t="s">
        <v>669</v>
      </c>
      <c r="AG4" s="307" t="s">
        <v>1060</v>
      </c>
      <c r="AH4" s="72" t="s">
        <v>669</v>
      </c>
      <c r="AI4" s="307" t="s">
        <v>1051</v>
      </c>
      <c r="AJ4" s="72" t="s">
        <v>669</v>
      </c>
      <c r="AK4" s="307" t="s">
        <v>1050</v>
      </c>
      <c r="AL4" s="72" t="s">
        <v>669</v>
      </c>
      <c r="AM4" s="307" t="s">
        <v>1050</v>
      </c>
      <c r="AN4" s="72" t="s">
        <v>669</v>
      </c>
      <c r="AO4" s="307" t="s">
        <v>1050</v>
      </c>
      <c r="AP4" s="72" t="s">
        <v>669</v>
      </c>
      <c r="AQ4" s="307" t="s">
        <v>1050</v>
      </c>
      <c r="AR4" s="72" t="s">
        <v>669</v>
      </c>
      <c r="AS4" s="307" t="s">
        <v>1050</v>
      </c>
      <c r="AT4" s="72" t="s">
        <v>669</v>
      </c>
      <c r="AU4" s="307" t="s">
        <v>1060</v>
      </c>
      <c r="AV4" s="72" t="s">
        <v>669</v>
      </c>
      <c r="AW4" s="307" t="s">
        <v>1050</v>
      </c>
      <c r="AX4" s="72" t="s">
        <v>669</v>
      </c>
      <c r="AY4" s="307" t="s">
        <v>1060</v>
      </c>
      <c r="AZ4" s="72" t="s">
        <v>669</v>
      </c>
      <c r="BA4" s="307" t="s">
        <v>1050</v>
      </c>
      <c r="BB4" s="72" t="s">
        <v>669</v>
      </c>
      <c r="BC4" s="307" t="s">
        <v>1060</v>
      </c>
      <c r="BD4" s="72" t="s">
        <v>669</v>
      </c>
      <c r="BE4" s="307" t="s">
        <v>1053</v>
      </c>
      <c r="BF4" s="72" t="s">
        <v>669</v>
      </c>
      <c r="BG4" s="307" t="s">
        <v>1050</v>
      </c>
      <c r="BH4" s="72" t="s">
        <v>669</v>
      </c>
      <c r="BI4" s="307" t="s">
        <v>1051</v>
      </c>
      <c r="BJ4" s="72" t="s">
        <v>669</v>
      </c>
      <c r="BK4" s="307" t="s">
        <v>1060</v>
      </c>
      <c r="BL4" s="72" t="s">
        <v>669</v>
      </c>
      <c r="BM4" s="307" t="s">
        <v>1050</v>
      </c>
      <c r="BN4" s="72" t="s">
        <v>669</v>
      </c>
      <c r="BO4" s="307" t="s">
        <v>1060</v>
      </c>
      <c r="BP4" s="72" t="s">
        <v>669</v>
      </c>
      <c r="BQ4" s="307" t="s">
        <v>1051</v>
      </c>
      <c r="BR4" s="72" t="s">
        <v>669</v>
      </c>
      <c r="BS4" s="307" t="s">
        <v>1050</v>
      </c>
      <c r="BT4" s="72" t="s">
        <v>669</v>
      </c>
      <c r="BU4" s="307" t="s">
        <v>1051</v>
      </c>
      <c r="BV4" s="72" t="s">
        <v>669</v>
      </c>
      <c r="BW4" s="307" t="s">
        <v>1051</v>
      </c>
      <c r="BX4" s="72" t="s">
        <v>669</v>
      </c>
      <c r="BY4" s="307" t="s">
        <v>1050</v>
      </c>
      <c r="BZ4" s="72" t="s">
        <v>669</v>
      </c>
      <c r="CA4" s="307" t="s">
        <v>1050</v>
      </c>
      <c r="CB4" s="72" t="s">
        <v>669</v>
      </c>
      <c r="CC4" s="307" t="s">
        <v>1050</v>
      </c>
      <c r="CD4" s="72" t="s">
        <v>669</v>
      </c>
      <c r="CE4" s="307" t="s">
        <v>1050</v>
      </c>
      <c r="CF4" s="72" t="s">
        <v>669</v>
      </c>
      <c r="CG4" s="307" t="s">
        <v>1050</v>
      </c>
      <c r="CH4" s="72" t="s">
        <v>669</v>
      </c>
      <c r="CI4" s="307" t="s">
        <v>1050</v>
      </c>
      <c r="CJ4" s="72" t="s">
        <v>669</v>
      </c>
      <c r="CK4" s="307" t="s">
        <v>1050</v>
      </c>
      <c r="CL4" s="72" t="s">
        <v>669</v>
      </c>
      <c r="CM4" s="307" t="s">
        <v>1050</v>
      </c>
      <c r="CN4" s="72" t="s">
        <v>669</v>
      </c>
      <c r="CO4" s="307" t="s">
        <v>1050</v>
      </c>
      <c r="CP4" s="72" t="s">
        <v>669</v>
      </c>
      <c r="CQ4" s="307" t="s">
        <v>1050</v>
      </c>
      <c r="CR4" s="72" t="s">
        <v>669</v>
      </c>
      <c r="CS4" s="307" t="s">
        <v>1050</v>
      </c>
      <c r="CT4" s="72" t="s">
        <v>669</v>
      </c>
      <c r="CU4" s="307" t="s">
        <v>1051</v>
      </c>
      <c r="CV4" s="72" t="s">
        <v>669</v>
      </c>
      <c r="CW4" s="307" t="s">
        <v>1050</v>
      </c>
      <c r="CX4" s="72" t="s">
        <v>669</v>
      </c>
      <c r="CY4" s="307" t="s">
        <v>1050</v>
      </c>
      <c r="CZ4" s="72" t="s">
        <v>669</v>
      </c>
      <c r="DA4" s="307" t="s">
        <v>1050</v>
      </c>
      <c r="DB4" s="72" t="s">
        <v>669</v>
      </c>
      <c r="DC4" s="307" t="s">
        <v>1050</v>
      </c>
      <c r="DD4" s="72" t="s">
        <v>669</v>
      </c>
      <c r="DE4" s="307" t="s">
        <v>1050</v>
      </c>
      <c r="DF4" s="72" t="s">
        <v>669</v>
      </c>
      <c r="DG4" s="307">
        <v>5.28</v>
      </c>
      <c r="DH4" s="72" t="s">
        <v>876</v>
      </c>
      <c r="DI4" s="307" t="s">
        <v>1050</v>
      </c>
      <c r="DJ4" s="72" t="s">
        <v>669</v>
      </c>
      <c r="DK4" s="307" t="s">
        <v>1051</v>
      </c>
      <c r="DL4" s="72" t="s">
        <v>669</v>
      </c>
      <c r="DM4" s="307" t="s">
        <v>1050</v>
      </c>
      <c r="DN4" s="72" t="s">
        <v>669</v>
      </c>
      <c r="DO4" s="307" t="s">
        <v>1050</v>
      </c>
      <c r="DP4" s="72" t="s">
        <v>669</v>
      </c>
      <c r="DQ4" s="307" t="s">
        <v>1050</v>
      </c>
      <c r="DR4" s="72" t="s">
        <v>669</v>
      </c>
      <c r="DS4" s="307" t="s">
        <v>1050</v>
      </c>
      <c r="DT4" s="72" t="s">
        <v>669</v>
      </c>
      <c r="DU4" s="307" t="s">
        <v>1050</v>
      </c>
      <c r="DV4" s="72" t="s">
        <v>669</v>
      </c>
      <c r="DW4" s="307" t="s">
        <v>1050</v>
      </c>
      <c r="DX4" s="72" t="s">
        <v>669</v>
      </c>
      <c r="DY4" s="307" t="s">
        <v>1050</v>
      </c>
      <c r="DZ4" s="72" t="s">
        <v>669</v>
      </c>
      <c r="EA4" s="307" t="s">
        <v>1050</v>
      </c>
      <c r="EB4" s="72" t="s">
        <v>669</v>
      </c>
      <c r="EC4" s="307" t="s">
        <v>1050</v>
      </c>
      <c r="ED4" s="72" t="s">
        <v>669</v>
      </c>
      <c r="EE4" s="307" t="s">
        <v>1050</v>
      </c>
      <c r="EF4" s="72" t="s">
        <v>669</v>
      </c>
      <c r="EG4" s="307" t="s">
        <v>1050</v>
      </c>
      <c r="EH4" s="72" t="s">
        <v>669</v>
      </c>
      <c r="EI4" s="307" t="s">
        <v>1050</v>
      </c>
      <c r="EJ4" s="72" t="s">
        <v>669</v>
      </c>
      <c r="EK4" s="307" t="s">
        <v>1050</v>
      </c>
      <c r="EL4" s="72" t="s">
        <v>669</v>
      </c>
      <c r="EM4" s="307" t="s">
        <v>1050</v>
      </c>
      <c r="EN4" s="72" t="s">
        <v>669</v>
      </c>
      <c r="EO4" s="307" t="s">
        <v>1050</v>
      </c>
      <c r="EP4" s="72" t="s">
        <v>669</v>
      </c>
      <c r="EQ4" s="307" t="s">
        <v>1050</v>
      </c>
      <c r="ER4" s="72" t="s">
        <v>669</v>
      </c>
      <c r="ES4" s="307" t="s">
        <v>1050</v>
      </c>
      <c r="ET4" s="72" t="s">
        <v>669</v>
      </c>
      <c r="EU4" s="307" t="s">
        <v>1050</v>
      </c>
      <c r="EV4" s="72" t="s">
        <v>669</v>
      </c>
      <c r="EW4" s="307" t="s">
        <v>1050</v>
      </c>
      <c r="EX4" s="72" t="s">
        <v>669</v>
      </c>
      <c r="EY4" s="307" t="s">
        <v>1050</v>
      </c>
      <c r="EZ4" s="72" t="s">
        <v>669</v>
      </c>
      <c r="FA4" s="307" t="s">
        <v>1060</v>
      </c>
      <c r="FB4" s="72" t="s">
        <v>669</v>
      </c>
      <c r="FC4" s="307" t="s">
        <v>1050</v>
      </c>
      <c r="FD4" s="72" t="s">
        <v>669</v>
      </c>
      <c r="FE4" s="307" t="s">
        <v>1060</v>
      </c>
      <c r="FF4" s="72" t="s">
        <v>669</v>
      </c>
      <c r="FG4" s="307" t="s">
        <v>1050</v>
      </c>
      <c r="FH4" s="72" t="s">
        <v>669</v>
      </c>
      <c r="FI4" s="307" t="s">
        <v>1050</v>
      </c>
      <c r="FJ4" s="72" t="s">
        <v>669</v>
      </c>
      <c r="FK4" s="307" t="s">
        <v>1060</v>
      </c>
      <c r="FL4" s="72" t="s">
        <v>1048</v>
      </c>
      <c r="FM4" s="307" t="s">
        <v>1050</v>
      </c>
      <c r="FN4" s="72" t="s">
        <v>669</v>
      </c>
    </row>
    <row r="5" spans="1:229" s="57" customFormat="1" ht="20.100000000000001" customHeight="1" x14ac:dyDescent="0.2">
      <c r="A5" s="26" t="s">
        <v>1061</v>
      </c>
      <c r="B5" s="198">
        <v>41393.604166666664</v>
      </c>
      <c r="C5" s="307" t="s">
        <v>1050</v>
      </c>
      <c r="D5" s="72" t="s">
        <v>669</v>
      </c>
      <c r="E5" s="307" t="s">
        <v>1050</v>
      </c>
      <c r="F5" s="72" t="s">
        <v>669</v>
      </c>
      <c r="G5" s="307" t="s">
        <v>1050</v>
      </c>
      <c r="H5" s="72" t="s">
        <v>669</v>
      </c>
      <c r="I5" s="307" t="s">
        <v>1050</v>
      </c>
      <c r="J5" s="72" t="s">
        <v>669</v>
      </c>
      <c r="K5" s="307" t="s">
        <v>1050</v>
      </c>
      <c r="L5" s="72" t="s">
        <v>669</v>
      </c>
      <c r="M5" s="307" t="s">
        <v>1050</v>
      </c>
      <c r="N5" s="72" t="s">
        <v>669</v>
      </c>
      <c r="O5" s="307" t="s">
        <v>1050</v>
      </c>
      <c r="P5" s="72" t="s">
        <v>669</v>
      </c>
      <c r="Q5" s="307" t="s">
        <v>1050</v>
      </c>
      <c r="R5" s="72" t="s">
        <v>669</v>
      </c>
      <c r="S5" s="307" t="s">
        <v>1050</v>
      </c>
      <c r="T5" s="72" t="s">
        <v>669</v>
      </c>
      <c r="U5" s="307" t="s">
        <v>1050</v>
      </c>
      <c r="V5" s="72" t="s">
        <v>669</v>
      </c>
      <c r="W5" s="307" t="s">
        <v>1060</v>
      </c>
      <c r="X5" s="72" t="s">
        <v>669</v>
      </c>
      <c r="Y5" s="307" t="s">
        <v>1060</v>
      </c>
      <c r="Z5" s="72" t="s">
        <v>669</v>
      </c>
      <c r="AA5" s="307" t="s">
        <v>1060</v>
      </c>
      <c r="AB5" s="72" t="s">
        <v>669</v>
      </c>
      <c r="AC5" s="307" t="s">
        <v>1060</v>
      </c>
      <c r="AD5" s="72" t="s">
        <v>669</v>
      </c>
      <c r="AE5" s="307" t="s">
        <v>1060</v>
      </c>
      <c r="AF5" s="72" t="s">
        <v>669</v>
      </c>
      <c r="AG5" s="307" t="s">
        <v>1060</v>
      </c>
      <c r="AH5" s="72" t="s">
        <v>669</v>
      </c>
      <c r="AI5" s="307" t="s">
        <v>1051</v>
      </c>
      <c r="AJ5" s="72" t="s">
        <v>669</v>
      </c>
      <c r="AK5" s="307" t="s">
        <v>1050</v>
      </c>
      <c r="AL5" s="72" t="s">
        <v>669</v>
      </c>
      <c r="AM5" s="307" t="s">
        <v>1050</v>
      </c>
      <c r="AN5" s="72" t="s">
        <v>669</v>
      </c>
      <c r="AO5" s="307" t="s">
        <v>1050</v>
      </c>
      <c r="AP5" s="72" t="s">
        <v>669</v>
      </c>
      <c r="AQ5" s="307" t="s">
        <v>1050</v>
      </c>
      <c r="AR5" s="72" t="s">
        <v>669</v>
      </c>
      <c r="AS5" s="307" t="s">
        <v>1050</v>
      </c>
      <c r="AT5" s="72" t="s">
        <v>669</v>
      </c>
      <c r="AU5" s="307" t="s">
        <v>1060</v>
      </c>
      <c r="AV5" s="72" t="s">
        <v>669</v>
      </c>
      <c r="AW5" s="307" t="s">
        <v>1050</v>
      </c>
      <c r="AX5" s="72" t="s">
        <v>669</v>
      </c>
      <c r="AY5" s="307" t="s">
        <v>1060</v>
      </c>
      <c r="AZ5" s="72" t="s">
        <v>669</v>
      </c>
      <c r="BA5" s="307" t="s">
        <v>1050</v>
      </c>
      <c r="BB5" s="72" t="s">
        <v>669</v>
      </c>
      <c r="BC5" s="307" t="s">
        <v>1060</v>
      </c>
      <c r="BD5" s="72" t="s">
        <v>669</v>
      </c>
      <c r="BE5" s="307" t="s">
        <v>1053</v>
      </c>
      <c r="BF5" s="72" t="s">
        <v>669</v>
      </c>
      <c r="BG5" s="307" t="s">
        <v>1050</v>
      </c>
      <c r="BH5" s="72" t="s">
        <v>669</v>
      </c>
      <c r="BI5" s="307" t="s">
        <v>1051</v>
      </c>
      <c r="BJ5" s="72" t="s">
        <v>669</v>
      </c>
      <c r="BK5" s="307" t="s">
        <v>1060</v>
      </c>
      <c r="BL5" s="72" t="s">
        <v>669</v>
      </c>
      <c r="BM5" s="307" t="s">
        <v>1050</v>
      </c>
      <c r="BN5" s="72" t="s">
        <v>669</v>
      </c>
      <c r="BO5" s="307" t="s">
        <v>1060</v>
      </c>
      <c r="BP5" s="72" t="s">
        <v>669</v>
      </c>
      <c r="BQ5" s="307" t="s">
        <v>1051</v>
      </c>
      <c r="BR5" s="72" t="s">
        <v>669</v>
      </c>
      <c r="BS5" s="307" t="s">
        <v>1050</v>
      </c>
      <c r="BT5" s="72" t="s">
        <v>669</v>
      </c>
      <c r="BU5" s="307" t="s">
        <v>1051</v>
      </c>
      <c r="BV5" s="72" t="s">
        <v>669</v>
      </c>
      <c r="BW5" s="307" t="s">
        <v>1051</v>
      </c>
      <c r="BX5" s="72" t="s">
        <v>669</v>
      </c>
      <c r="BY5" s="307" t="s">
        <v>1050</v>
      </c>
      <c r="BZ5" s="72" t="s">
        <v>669</v>
      </c>
      <c r="CA5" s="307" t="s">
        <v>1050</v>
      </c>
      <c r="CB5" s="72" t="s">
        <v>669</v>
      </c>
      <c r="CC5" s="307" t="s">
        <v>1050</v>
      </c>
      <c r="CD5" s="72" t="s">
        <v>669</v>
      </c>
      <c r="CE5" s="307" t="s">
        <v>1050</v>
      </c>
      <c r="CF5" s="72" t="s">
        <v>669</v>
      </c>
      <c r="CG5" s="307" t="s">
        <v>1050</v>
      </c>
      <c r="CH5" s="72" t="s">
        <v>669</v>
      </c>
      <c r="CI5" s="307" t="s">
        <v>1050</v>
      </c>
      <c r="CJ5" s="72" t="s">
        <v>669</v>
      </c>
      <c r="CK5" s="307" t="s">
        <v>1050</v>
      </c>
      <c r="CL5" s="72" t="s">
        <v>669</v>
      </c>
      <c r="CM5" s="307" t="s">
        <v>1050</v>
      </c>
      <c r="CN5" s="72" t="s">
        <v>669</v>
      </c>
      <c r="CO5" s="307" t="s">
        <v>1050</v>
      </c>
      <c r="CP5" s="72" t="s">
        <v>669</v>
      </c>
      <c r="CQ5" s="307" t="s">
        <v>1050</v>
      </c>
      <c r="CR5" s="72" t="s">
        <v>669</v>
      </c>
      <c r="CS5" s="307" t="s">
        <v>1050</v>
      </c>
      <c r="CT5" s="72" t="s">
        <v>669</v>
      </c>
      <c r="CU5" s="307" t="s">
        <v>1051</v>
      </c>
      <c r="CV5" s="72" t="s">
        <v>669</v>
      </c>
      <c r="CW5" s="307" t="s">
        <v>1050</v>
      </c>
      <c r="CX5" s="72" t="s">
        <v>669</v>
      </c>
      <c r="CY5" s="307" t="s">
        <v>1050</v>
      </c>
      <c r="CZ5" s="72" t="s">
        <v>669</v>
      </c>
      <c r="DA5" s="307" t="s">
        <v>1050</v>
      </c>
      <c r="DB5" s="72" t="s">
        <v>669</v>
      </c>
      <c r="DC5" s="307" t="s">
        <v>1050</v>
      </c>
      <c r="DD5" s="72" t="s">
        <v>669</v>
      </c>
      <c r="DE5" s="307" t="s">
        <v>1050</v>
      </c>
      <c r="DF5" s="72" t="s">
        <v>669</v>
      </c>
      <c r="DG5" s="307">
        <v>95.9</v>
      </c>
      <c r="DH5" s="72" t="s">
        <v>876</v>
      </c>
      <c r="DI5" s="307" t="s">
        <v>1050</v>
      </c>
      <c r="DJ5" s="72" t="s">
        <v>669</v>
      </c>
      <c r="DK5" s="307" t="s">
        <v>1051</v>
      </c>
      <c r="DL5" s="72" t="s">
        <v>669</v>
      </c>
      <c r="DM5" s="307" t="s">
        <v>1050</v>
      </c>
      <c r="DN5" s="72" t="s">
        <v>669</v>
      </c>
      <c r="DO5" s="307" t="s">
        <v>1050</v>
      </c>
      <c r="DP5" s="72" t="s">
        <v>669</v>
      </c>
      <c r="DQ5" s="307" t="s">
        <v>1050</v>
      </c>
      <c r="DR5" s="72" t="s">
        <v>669</v>
      </c>
      <c r="DS5" s="307" t="s">
        <v>1050</v>
      </c>
      <c r="DT5" s="72" t="s">
        <v>669</v>
      </c>
      <c r="DU5" s="307" t="s">
        <v>1050</v>
      </c>
      <c r="DV5" s="72" t="s">
        <v>669</v>
      </c>
      <c r="DW5" s="307" t="s">
        <v>1050</v>
      </c>
      <c r="DX5" s="72" t="s">
        <v>669</v>
      </c>
      <c r="DY5" s="307" t="s">
        <v>1050</v>
      </c>
      <c r="DZ5" s="72" t="s">
        <v>669</v>
      </c>
      <c r="EA5" s="307" t="s">
        <v>1050</v>
      </c>
      <c r="EB5" s="72" t="s">
        <v>669</v>
      </c>
      <c r="EC5" s="307" t="s">
        <v>1050</v>
      </c>
      <c r="ED5" s="72" t="s">
        <v>669</v>
      </c>
      <c r="EE5" s="307" t="s">
        <v>1050</v>
      </c>
      <c r="EF5" s="72" t="s">
        <v>669</v>
      </c>
      <c r="EG5" s="307" t="s">
        <v>1050</v>
      </c>
      <c r="EH5" s="72" t="s">
        <v>669</v>
      </c>
      <c r="EI5" s="307" t="s">
        <v>1050</v>
      </c>
      <c r="EJ5" s="72" t="s">
        <v>669</v>
      </c>
      <c r="EK5" s="307" t="s">
        <v>1050</v>
      </c>
      <c r="EL5" s="72" t="s">
        <v>669</v>
      </c>
      <c r="EM5" s="307" t="s">
        <v>1050</v>
      </c>
      <c r="EN5" s="72" t="s">
        <v>669</v>
      </c>
      <c r="EO5" s="307" t="s">
        <v>1050</v>
      </c>
      <c r="EP5" s="72" t="s">
        <v>669</v>
      </c>
      <c r="EQ5" s="307" t="s">
        <v>1050</v>
      </c>
      <c r="ER5" s="72" t="s">
        <v>669</v>
      </c>
      <c r="ES5" s="307" t="s">
        <v>1050</v>
      </c>
      <c r="ET5" s="72" t="s">
        <v>669</v>
      </c>
      <c r="EU5" s="307" t="s">
        <v>1050</v>
      </c>
      <c r="EV5" s="72" t="s">
        <v>669</v>
      </c>
      <c r="EW5" s="307" t="s">
        <v>1050</v>
      </c>
      <c r="EX5" s="72" t="s">
        <v>669</v>
      </c>
      <c r="EY5" s="307" t="s">
        <v>1050</v>
      </c>
      <c r="EZ5" s="72" t="s">
        <v>669</v>
      </c>
      <c r="FA5" s="307" t="s">
        <v>1060</v>
      </c>
      <c r="FB5" s="72" t="s">
        <v>669</v>
      </c>
      <c r="FC5" s="307" t="s">
        <v>1050</v>
      </c>
      <c r="FD5" s="72" t="s">
        <v>669</v>
      </c>
      <c r="FE5" s="307" t="s">
        <v>1060</v>
      </c>
      <c r="FF5" s="72" t="s">
        <v>669</v>
      </c>
      <c r="FG5" s="307" t="s">
        <v>1050</v>
      </c>
      <c r="FH5" s="72" t="s">
        <v>669</v>
      </c>
      <c r="FI5" s="307" t="s">
        <v>1050</v>
      </c>
      <c r="FJ5" s="72" t="s">
        <v>669</v>
      </c>
      <c r="FK5" s="307">
        <v>3.82</v>
      </c>
      <c r="FL5" s="72" t="s">
        <v>1099</v>
      </c>
      <c r="FM5" s="307" t="s">
        <v>1050</v>
      </c>
      <c r="FN5" s="72" t="s">
        <v>669</v>
      </c>
    </row>
    <row r="6" spans="1:229" s="57" customFormat="1" ht="20.100000000000001" customHeight="1" x14ac:dyDescent="0.2">
      <c r="A6" s="26" t="s">
        <v>965</v>
      </c>
      <c r="B6" s="198">
        <v>41394.413194444445</v>
      </c>
      <c r="C6" s="307" t="s">
        <v>1050</v>
      </c>
      <c r="D6" s="72" t="s">
        <v>669</v>
      </c>
      <c r="E6" s="307" t="s">
        <v>1050</v>
      </c>
      <c r="F6" s="72" t="s">
        <v>669</v>
      </c>
      <c r="G6" s="307" t="s">
        <v>1050</v>
      </c>
      <c r="H6" s="72" t="s">
        <v>669</v>
      </c>
      <c r="I6" s="307" t="s">
        <v>1050</v>
      </c>
      <c r="J6" s="72" t="s">
        <v>669</v>
      </c>
      <c r="K6" s="307" t="s">
        <v>1050</v>
      </c>
      <c r="L6" s="72" t="s">
        <v>669</v>
      </c>
      <c r="M6" s="307" t="s">
        <v>1050</v>
      </c>
      <c r="N6" s="72" t="s">
        <v>1048</v>
      </c>
      <c r="O6" s="307" t="s">
        <v>1050</v>
      </c>
      <c r="P6" s="72" t="s">
        <v>669</v>
      </c>
      <c r="Q6" s="307" t="s">
        <v>1050</v>
      </c>
      <c r="R6" s="72" t="s">
        <v>669</v>
      </c>
      <c r="S6" s="307" t="s">
        <v>1050</v>
      </c>
      <c r="T6" s="72" t="s">
        <v>669</v>
      </c>
      <c r="U6" s="307" t="s">
        <v>1050</v>
      </c>
      <c r="V6" s="72" t="s">
        <v>669</v>
      </c>
      <c r="W6" s="307" t="s">
        <v>1060</v>
      </c>
      <c r="X6" s="72" t="s">
        <v>669</v>
      </c>
      <c r="Y6" s="307" t="s">
        <v>1060</v>
      </c>
      <c r="Z6" s="72" t="s">
        <v>669</v>
      </c>
      <c r="AA6" s="307" t="s">
        <v>1060</v>
      </c>
      <c r="AB6" s="72" t="s">
        <v>669</v>
      </c>
      <c r="AC6" s="307" t="s">
        <v>1060</v>
      </c>
      <c r="AD6" s="72" t="s">
        <v>669</v>
      </c>
      <c r="AE6" s="307" t="s">
        <v>1060</v>
      </c>
      <c r="AF6" s="72" t="s">
        <v>669</v>
      </c>
      <c r="AG6" s="307" t="s">
        <v>1060</v>
      </c>
      <c r="AH6" s="72" t="s">
        <v>669</v>
      </c>
      <c r="AI6" s="307" t="s">
        <v>1051</v>
      </c>
      <c r="AJ6" s="72" t="s">
        <v>669</v>
      </c>
      <c r="AK6" s="307" t="s">
        <v>1050</v>
      </c>
      <c r="AL6" s="72" t="s">
        <v>669</v>
      </c>
      <c r="AM6" s="307" t="s">
        <v>1050</v>
      </c>
      <c r="AN6" s="72" t="s">
        <v>669</v>
      </c>
      <c r="AO6" s="307" t="s">
        <v>1050</v>
      </c>
      <c r="AP6" s="72" t="s">
        <v>669</v>
      </c>
      <c r="AQ6" s="307" t="s">
        <v>1050</v>
      </c>
      <c r="AR6" s="72" t="s">
        <v>669</v>
      </c>
      <c r="AS6" s="307" t="s">
        <v>1050</v>
      </c>
      <c r="AT6" s="72" t="s">
        <v>669</v>
      </c>
      <c r="AU6" s="307" t="s">
        <v>1060</v>
      </c>
      <c r="AV6" s="72" t="s">
        <v>669</v>
      </c>
      <c r="AW6" s="307" t="s">
        <v>1050</v>
      </c>
      <c r="AX6" s="72" t="s">
        <v>669</v>
      </c>
      <c r="AY6" s="307" t="s">
        <v>1060</v>
      </c>
      <c r="AZ6" s="72" t="s">
        <v>669</v>
      </c>
      <c r="BA6" s="307" t="s">
        <v>1050</v>
      </c>
      <c r="BB6" s="72" t="s">
        <v>669</v>
      </c>
      <c r="BC6" s="307" t="s">
        <v>1060</v>
      </c>
      <c r="BD6" s="72" t="s">
        <v>669</v>
      </c>
      <c r="BE6" s="307" t="s">
        <v>1053</v>
      </c>
      <c r="BF6" s="72" t="s">
        <v>669</v>
      </c>
      <c r="BG6" s="307" t="s">
        <v>1050</v>
      </c>
      <c r="BH6" s="72" t="s">
        <v>669</v>
      </c>
      <c r="BI6" s="307" t="s">
        <v>1051</v>
      </c>
      <c r="BJ6" s="72" t="s">
        <v>669</v>
      </c>
      <c r="BK6" s="307" t="s">
        <v>1060</v>
      </c>
      <c r="BL6" s="72" t="s">
        <v>669</v>
      </c>
      <c r="BM6" s="307" t="s">
        <v>1050</v>
      </c>
      <c r="BN6" s="72" t="s">
        <v>669</v>
      </c>
      <c r="BO6" s="307" t="s">
        <v>1060</v>
      </c>
      <c r="BP6" s="72" t="s">
        <v>669</v>
      </c>
      <c r="BQ6" s="307" t="s">
        <v>1051</v>
      </c>
      <c r="BR6" s="72" t="s">
        <v>669</v>
      </c>
      <c r="BS6" s="307" t="s">
        <v>1050</v>
      </c>
      <c r="BT6" s="72" t="s">
        <v>669</v>
      </c>
      <c r="BU6" s="307" t="s">
        <v>1051</v>
      </c>
      <c r="BV6" s="72" t="s">
        <v>669</v>
      </c>
      <c r="BW6" s="307" t="s">
        <v>1051</v>
      </c>
      <c r="BX6" s="72" t="s">
        <v>669</v>
      </c>
      <c r="BY6" s="307" t="s">
        <v>1050</v>
      </c>
      <c r="BZ6" s="72" t="s">
        <v>669</v>
      </c>
      <c r="CA6" s="307" t="s">
        <v>1050</v>
      </c>
      <c r="CB6" s="72" t="s">
        <v>669</v>
      </c>
      <c r="CC6" s="307" t="s">
        <v>1050</v>
      </c>
      <c r="CD6" s="72" t="s">
        <v>669</v>
      </c>
      <c r="CE6" s="307" t="s">
        <v>1050</v>
      </c>
      <c r="CF6" s="72" t="s">
        <v>669</v>
      </c>
      <c r="CG6" s="307" t="s">
        <v>1050</v>
      </c>
      <c r="CH6" s="72" t="s">
        <v>669</v>
      </c>
      <c r="CI6" s="307" t="s">
        <v>1050</v>
      </c>
      <c r="CJ6" s="72" t="s">
        <v>669</v>
      </c>
      <c r="CK6" s="307" t="s">
        <v>1050</v>
      </c>
      <c r="CL6" s="72" t="s">
        <v>669</v>
      </c>
      <c r="CM6" s="307" t="s">
        <v>1050</v>
      </c>
      <c r="CN6" s="72" t="s">
        <v>669</v>
      </c>
      <c r="CO6" s="307" t="s">
        <v>1050</v>
      </c>
      <c r="CP6" s="72" t="s">
        <v>669</v>
      </c>
      <c r="CQ6" s="307" t="s">
        <v>1050</v>
      </c>
      <c r="CR6" s="72" t="s">
        <v>669</v>
      </c>
      <c r="CS6" s="307" t="s">
        <v>1050</v>
      </c>
      <c r="CT6" s="72" t="s">
        <v>669</v>
      </c>
      <c r="CU6" s="307" t="s">
        <v>1051</v>
      </c>
      <c r="CV6" s="72" t="s">
        <v>669</v>
      </c>
      <c r="CW6" s="307" t="s">
        <v>1050</v>
      </c>
      <c r="CX6" s="72" t="s">
        <v>669</v>
      </c>
      <c r="CY6" s="307" t="s">
        <v>1050</v>
      </c>
      <c r="CZ6" s="72" t="s">
        <v>669</v>
      </c>
      <c r="DA6" s="307" t="s">
        <v>1050</v>
      </c>
      <c r="DB6" s="72" t="s">
        <v>669</v>
      </c>
      <c r="DC6" s="307" t="s">
        <v>1050</v>
      </c>
      <c r="DD6" s="72" t="s">
        <v>669</v>
      </c>
      <c r="DE6" s="307" t="s">
        <v>1050</v>
      </c>
      <c r="DF6" s="72" t="s">
        <v>669</v>
      </c>
      <c r="DG6" s="307" t="s">
        <v>1060</v>
      </c>
      <c r="DH6" s="72" t="s">
        <v>669</v>
      </c>
      <c r="DI6" s="307" t="s">
        <v>1050</v>
      </c>
      <c r="DJ6" s="72" t="s">
        <v>669</v>
      </c>
      <c r="DK6" s="307" t="s">
        <v>1051</v>
      </c>
      <c r="DL6" s="72" t="s">
        <v>669</v>
      </c>
      <c r="DM6" s="307" t="s">
        <v>1050</v>
      </c>
      <c r="DN6" s="72" t="s">
        <v>669</v>
      </c>
      <c r="DO6" s="307" t="s">
        <v>1050</v>
      </c>
      <c r="DP6" s="72" t="s">
        <v>669</v>
      </c>
      <c r="DQ6" s="307" t="s">
        <v>1050</v>
      </c>
      <c r="DR6" s="72" t="s">
        <v>669</v>
      </c>
      <c r="DS6" s="307" t="s">
        <v>1050</v>
      </c>
      <c r="DT6" s="72" t="s">
        <v>669</v>
      </c>
      <c r="DU6" s="307" t="s">
        <v>1050</v>
      </c>
      <c r="DV6" s="72" t="s">
        <v>669</v>
      </c>
      <c r="DW6" s="307" t="s">
        <v>1050</v>
      </c>
      <c r="DX6" s="72" t="s">
        <v>669</v>
      </c>
      <c r="DY6" s="307" t="s">
        <v>1050</v>
      </c>
      <c r="DZ6" s="72" t="s">
        <v>669</v>
      </c>
      <c r="EA6" s="307" t="s">
        <v>1050</v>
      </c>
      <c r="EB6" s="72" t="s">
        <v>669</v>
      </c>
      <c r="EC6" s="307" t="s">
        <v>1050</v>
      </c>
      <c r="ED6" s="72" t="s">
        <v>669</v>
      </c>
      <c r="EE6" s="307" t="s">
        <v>1050</v>
      </c>
      <c r="EF6" s="72" t="s">
        <v>669</v>
      </c>
      <c r="EG6" s="307" t="s">
        <v>1050</v>
      </c>
      <c r="EH6" s="72" t="s">
        <v>669</v>
      </c>
      <c r="EI6" s="307" t="s">
        <v>1050</v>
      </c>
      <c r="EJ6" s="72" t="s">
        <v>669</v>
      </c>
      <c r="EK6" s="307" t="s">
        <v>1050</v>
      </c>
      <c r="EL6" s="72" t="s">
        <v>669</v>
      </c>
      <c r="EM6" s="307" t="s">
        <v>1050</v>
      </c>
      <c r="EN6" s="72" t="s">
        <v>669</v>
      </c>
      <c r="EO6" s="307" t="s">
        <v>1050</v>
      </c>
      <c r="EP6" s="72" t="s">
        <v>669</v>
      </c>
      <c r="EQ6" s="307" t="s">
        <v>1050</v>
      </c>
      <c r="ER6" s="72" t="s">
        <v>669</v>
      </c>
      <c r="ES6" s="307" t="s">
        <v>1050</v>
      </c>
      <c r="ET6" s="72" t="s">
        <v>669</v>
      </c>
      <c r="EU6" s="307" t="s">
        <v>1050</v>
      </c>
      <c r="EV6" s="72" t="s">
        <v>669</v>
      </c>
      <c r="EW6" s="307" t="s">
        <v>1050</v>
      </c>
      <c r="EX6" s="72" t="s">
        <v>669</v>
      </c>
      <c r="EY6" s="307" t="s">
        <v>1050</v>
      </c>
      <c r="EZ6" s="72" t="s">
        <v>669</v>
      </c>
      <c r="FA6" s="307" t="s">
        <v>1060</v>
      </c>
      <c r="FB6" s="72" t="s">
        <v>669</v>
      </c>
      <c r="FC6" s="307" t="s">
        <v>1050</v>
      </c>
      <c r="FD6" s="72" t="s">
        <v>669</v>
      </c>
      <c r="FE6" s="307" t="s">
        <v>1060</v>
      </c>
      <c r="FF6" s="72" t="s">
        <v>669</v>
      </c>
      <c r="FG6" s="307" t="s">
        <v>1050</v>
      </c>
      <c r="FH6" s="72" t="s">
        <v>669</v>
      </c>
      <c r="FI6" s="307" t="s">
        <v>1050</v>
      </c>
      <c r="FJ6" s="72" t="s">
        <v>669</v>
      </c>
      <c r="FK6" s="307" t="s">
        <v>1060</v>
      </c>
      <c r="FL6" s="72" t="s">
        <v>669</v>
      </c>
      <c r="FM6" s="307" t="s">
        <v>1050</v>
      </c>
      <c r="FN6" s="72" t="s">
        <v>669</v>
      </c>
    </row>
    <row r="7" spans="1:229" s="57" customFormat="1" ht="20.100000000000001" customHeight="1" x14ac:dyDescent="0.2">
      <c r="A7" s="26" t="s">
        <v>966</v>
      </c>
      <c r="B7" s="198">
        <v>41395.350694444445</v>
      </c>
      <c r="C7" s="307" t="s">
        <v>1050</v>
      </c>
      <c r="D7" s="72" t="s">
        <v>669</v>
      </c>
      <c r="E7" s="307" t="s">
        <v>1050</v>
      </c>
      <c r="F7" s="72" t="s">
        <v>669</v>
      </c>
      <c r="G7" s="307" t="s">
        <v>1050</v>
      </c>
      <c r="H7" s="72" t="s">
        <v>669</v>
      </c>
      <c r="I7" s="307" t="s">
        <v>1050</v>
      </c>
      <c r="J7" s="72" t="s">
        <v>669</v>
      </c>
      <c r="K7" s="307" t="s">
        <v>1050</v>
      </c>
      <c r="L7" s="72" t="s">
        <v>669</v>
      </c>
      <c r="M7" s="307" t="s">
        <v>1050</v>
      </c>
      <c r="N7" s="72" t="s">
        <v>669</v>
      </c>
      <c r="O7" s="307" t="s">
        <v>1050</v>
      </c>
      <c r="P7" s="72" t="s">
        <v>669</v>
      </c>
      <c r="Q7" s="307" t="s">
        <v>1050</v>
      </c>
      <c r="R7" s="72" t="s">
        <v>669</v>
      </c>
      <c r="S7" s="307" t="s">
        <v>1050</v>
      </c>
      <c r="T7" s="72" t="s">
        <v>669</v>
      </c>
      <c r="U7" s="307" t="s">
        <v>1050</v>
      </c>
      <c r="V7" s="72" t="s">
        <v>669</v>
      </c>
      <c r="W7" s="307" t="s">
        <v>1060</v>
      </c>
      <c r="X7" s="72" t="s">
        <v>669</v>
      </c>
      <c r="Y7" s="307" t="s">
        <v>1060</v>
      </c>
      <c r="Z7" s="72" t="s">
        <v>669</v>
      </c>
      <c r="AA7" s="307" t="s">
        <v>1060</v>
      </c>
      <c r="AB7" s="72" t="s">
        <v>669</v>
      </c>
      <c r="AC7" s="307" t="s">
        <v>1060</v>
      </c>
      <c r="AD7" s="72" t="s">
        <v>669</v>
      </c>
      <c r="AE7" s="307" t="s">
        <v>1060</v>
      </c>
      <c r="AF7" s="72" t="s">
        <v>669</v>
      </c>
      <c r="AG7" s="307" t="s">
        <v>1060</v>
      </c>
      <c r="AH7" s="72" t="s">
        <v>669</v>
      </c>
      <c r="AI7" s="307" t="s">
        <v>1051</v>
      </c>
      <c r="AJ7" s="72" t="s">
        <v>669</v>
      </c>
      <c r="AK7" s="307" t="s">
        <v>1050</v>
      </c>
      <c r="AL7" s="72" t="s">
        <v>669</v>
      </c>
      <c r="AM7" s="307" t="s">
        <v>1050</v>
      </c>
      <c r="AN7" s="72" t="s">
        <v>669</v>
      </c>
      <c r="AO7" s="307" t="s">
        <v>1050</v>
      </c>
      <c r="AP7" s="72" t="s">
        <v>669</v>
      </c>
      <c r="AQ7" s="307" t="s">
        <v>1050</v>
      </c>
      <c r="AR7" s="72" t="s">
        <v>669</v>
      </c>
      <c r="AS7" s="307" t="s">
        <v>1050</v>
      </c>
      <c r="AT7" s="72" t="s">
        <v>669</v>
      </c>
      <c r="AU7" s="307" t="s">
        <v>1060</v>
      </c>
      <c r="AV7" s="72" t="s">
        <v>669</v>
      </c>
      <c r="AW7" s="307" t="s">
        <v>1050</v>
      </c>
      <c r="AX7" s="72" t="s">
        <v>669</v>
      </c>
      <c r="AY7" s="307" t="s">
        <v>1060</v>
      </c>
      <c r="AZ7" s="72" t="s">
        <v>669</v>
      </c>
      <c r="BA7" s="307" t="s">
        <v>1050</v>
      </c>
      <c r="BB7" s="72" t="s">
        <v>669</v>
      </c>
      <c r="BC7" s="307" t="s">
        <v>1060</v>
      </c>
      <c r="BD7" s="72" t="s">
        <v>669</v>
      </c>
      <c r="BE7" s="307" t="s">
        <v>1053</v>
      </c>
      <c r="BF7" s="72" t="s">
        <v>669</v>
      </c>
      <c r="BG7" s="307" t="s">
        <v>1050</v>
      </c>
      <c r="BH7" s="72" t="s">
        <v>669</v>
      </c>
      <c r="BI7" s="307" t="s">
        <v>1051</v>
      </c>
      <c r="BJ7" s="72" t="s">
        <v>669</v>
      </c>
      <c r="BK7" s="307" t="s">
        <v>1060</v>
      </c>
      <c r="BL7" s="72" t="s">
        <v>669</v>
      </c>
      <c r="BM7" s="307" t="s">
        <v>1050</v>
      </c>
      <c r="BN7" s="72" t="s">
        <v>669</v>
      </c>
      <c r="BO7" s="307" t="s">
        <v>1060</v>
      </c>
      <c r="BP7" s="72" t="s">
        <v>669</v>
      </c>
      <c r="BQ7" s="307" t="s">
        <v>1051</v>
      </c>
      <c r="BR7" s="72" t="s">
        <v>669</v>
      </c>
      <c r="BS7" s="307" t="s">
        <v>1050</v>
      </c>
      <c r="BT7" s="72" t="s">
        <v>669</v>
      </c>
      <c r="BU7" s="307" t="s">
        <v>1051</v>
      </c>
      <c r="BV7" s="72" t="s">
        <v>669</v>
      </c>
      <c r="BW7" s="307" t="s">
        <v>1051</v>
      </c>
      <c r="BX7" s="72" t="s">
        <v>669</v>
      </c>
      <c r="BY7" s="307" t="s">
        <v>1050</v>
      </c>
      <c r="BZ7" s="72" t="s">
        <v>669</v>
      </c>
      <c r="CA7" s="307" t="s">
        <v>1050</v>
      </c>
      <c r="CB7" s="72" t="s">
        <v>669</v>
      </c>
      <c r="CC7" s="307" t="s">
        <v>1050</v>
      </c>
      <c r="CD7" s="72" t="s">
        <v>669</v>
      </c>
      <c r="CE7" s="307" t="s">
        <v>1050</v>
      </c>
      <c r="CF7" s="72" t="s">
        <v>669</v>
      </c>
      <c r="CG7" s="307" t="s">
        <v>1050</v>
      </c>
      <c r="CH7" s="72" t="s">
        <v>669</v>
      </c>
      <c r="CI7" s="307" t="s">
        <v>1050</v>
      </c>
      <c r="CJ7" s="72" t="s">
        <v>669</v>
      </c>
      <c r="CK7" s="307" t="s">
        <v>1050</v>
      </c>
      <c r="CL7" s="72" t="s">
        <v>669</v>
      </c>
      <c r="CM7" s="307" t="s">
        <v>1050</v>
      </c>
      <c r="CN7" s="72" t="s">
        <v>669</v>
      </c>
      <c r="CO7" s="307" t="s">
        <v>1050</v>
      </c>
      <c r="CP7" s="72" t="s">
        <v>669</v>
      </c>
      <c r="CQ7" s="307" t="s">
        <v>1050</v>
      </c>
      <c r="CR7" s="72" t="s">
        <v>669</v>
      </c>
      <c r="CS7" s="307" t="s">
        <v>1050</v>
      </c>
      <c r="CT7" s="72" t="s">
        <v>669</v>
      </c>
      <c r="CU7" s="307" t="s">
        <v>1051</v>
      </c>
      <c r="CV7" s="72" t="s">
        <v>669</v>
      </c>
      <c r="CW7" s="307" t="s">
        <v>1050</v>
      </c>
      <c r="CX7" s="72" t="s">
        <v>669</v>
      </c>
      <c r="CY7" s="307" t="s">
        <v>1050</v>
      </c>
      <c r="CZ7" s="72" t="s">
        <v>669</v>
      </c>
      <c r="DA7" s="307" t="s">
        <v>1050</v>
      </c>
      <c r="DB7" s="72" t="s">
        <v>669</v>
      </c>
      <c r="DC7" s="307" t="s">
        <v>1050</v>
      </c>
      <c r="DD7" s="72" t="s">
        <v>669</v>
      </c>
      <c r="DE7" s="307" t="s">
        <v>1050</v>
      </c>
      <c r="DF7" s="72" t="s">
        <v>669</v>
      </c>
      <c r="DG7" s="307">
        <v>291</v>
      </c>
      <c r="DH7" s="72" t="s">
        <v>871</v>
      </c>
      <c r="DI7" s="307" t="s">
        <v>1050</v>
      </c>
      <c r="DJ7" s="72" t="s">
        <v>669</v>
      </c>
      <c r="DK7" s="307" t="s">
        <v>1051</v>
      </c>
      <c r="DL7" s="72" t="s">
        <v>669</v>
      </c>
      <c r="DM7" s="307" t="s">
        <v>1050</v>
      </c>
      <c r="DN7" s="72" t="s">
        <v>669</v>
      </c>
      <c r="DO7" s="307" t="s">
        <v>1050</v>
      </c>
      <c r="DP7" s="72" t="s">
        <v>669</v>
      </c>
      <c r="DQ7" s="307" t="s">
        <v>1050</v>
      </c>
      <c r="DR7" s="72" t="s">
        <v>669</v>
      </c>
      <c r="DS7" s="307" t="s">
        <v>1050</v>
      </c>
      <c r="DT7" s="72" t="s">
        <v>669</v>
      </c>
      <c r="DU7" s="307" t="s">
        <v>1050</v>
      </c>
      <c r="DV7" s="72" t="s">
        <v>669</v>
      </c>
      <c r="DW7" s="307" t="s">
        <v>1050</v>
      </c>
      <c r="DX7" s="72" t="s">
        <v>669</v>
      </c>
      <c r="DY7" s="307">
        <v>7.35</v>
      </c>
      <c r="DZ7" s="72"/>
      <c r="EA7" s="307" t="s">
        <v>1050</v>
      </c>
      <c r="EB7" s="72" t="s">
        <v>669</v>
      </c>
      <c r="EC7" s="307" t="s">
        <v>1050</v>
      </c>
      <c r="ED7" s="72" t="s">
        <v>669</v>
      </c>
      <c r="EE7" s="307" t="s">
        <v>1050</v>
      </c>
      <c r="EF7" s="72" t="s">
        <v>669</v>
      </c>
      <c r="EG7" s="307" t="s">
        <v>1050</v>
      </c>
      <c r="EH7" s="72" t="s">
        <v>669</v>
      </c>
      <c r="EI7" s="307" t="s">
        <v>1050</v>
      </c>
      <c r="EJ7" s="72" t="s">
        <v>669</v>
      </c>
      <c r="EK7" s="307" t="s">
        <v>1050</v>
      </c>
      <c r="EL7" s="72" t="s">
        <v>669</v>
      </c>
      <c r="EM7" s="307" t="s">
        <v>1050</v>
      </c>
      <c r="EN7" s="72" t="s">
        <v>669</v>
      </c>
      <c r="EO7" s="307" t="s">
        <v>1050</v>
      </c>
      <c r="EP7" s="72" t="s">
        <v>669</v>
      </c>
      <c r="EQ7" s="307">
        <v>1.1100000000000001</v>
      </c>
      <c r="ER7" s="72"/>
      <c r="ES7" s="307" t="s">
        <v>1050</v>
      </c>
      <c r="ET7" s="72" t="s">
        <v>669</v>
      </c>
      <c r="EU7" s="307" t="s">
        <v>1050</v>
      </c>
      <c r="EV7" s="72" t="s">
        <v>669</v>
      </c>
      <c r="EW7" s="307" t="s">
        <v>1050</v>
      </c>
      <c r="EX7" s="72" t="s">
        <v>669</v>
      </c>
      <c r="EY7" s="307" t="s">
        <v>1050</v>
      </c>
      <c r="EZ7" s="72" t="s">
        <v>669</v>
      </c>
      <c r="FA7" s="307" t="s">
        <v>1060</v>
      </c>
      <c r="FB7" s="72" t="s">
        <v>669</v>
      </c>
      <c r="FC7" s="307" t="s">
        <v>1050</v>
      </c>
      <c r="FD7" s="72" t="s">
        <v>669</v>
      </c>
      <c r="FE7" s="307" t="s">
        <v>1060</v>
      </c>
      <c r="FF7" s="72" t="s">
        <v>669</v>
      </c>
      <c r="FG7" s="307" t="s">
        <v>1050</v>
      </c>
      <c r="FH7" s="72" t="s">
        <v>669</v>
      </c>
      <c r="FI7" s="307" t="s">
        <v>1050</v>
      </c>
      <c r="FJ7" s="72" t="s">
        <v>669</v>
      </c>
      <c r="FK7" s="307" t="s">
        <v>1060</v>
      </c>
      <c r="FL7" s="72" t="s">
        <v>669</v>
      </c>
      <c r="FM7" s="307" t="s">
        <v>1050</v>
      </c>
      <c r="FN7" s="72" t="s">
        <v>669</v>
      </c>
    </row>
    <row r="8" spans="1:229" s="57" customFormat="1" ht="20.100000000000001" customHeight="1" x14ac:dyDescent="0.2">
      <c r="A8" s="26" t="s">
        <v>967</v>
      </c>
      <c r="B8" s="198">
        <v>41393.520833333336</v>
      </c>
      <c r="C8" s="307" t="s">
        <v>1050</v>
      </c>
      <c r="D8" s="72" t="s">
        <v>669</v>
      </c>
      <c r="E8" s="307" t="s">
        <v>1050</v>
      </c>
      <c r="F8" s="72" t="s">
        <v>669</v>
      </c>
      <c r="G8" s="307" t="s">
        <v>1050</v>
      </c>
      <c r="H8" s="72" t="s">
        <v>669</v>
      </c>
      <c r="I8" s="307" t="s">
        <v>1050</v>
      </c>
      <c r="J8" s="72" t="s">
        <v>669</v>
      </c>
      <c r="K8" s="307" t="s">
        <v>1050</v>
      </c>
      <c r="L8" s="72" t="s">
        <v>669</v>
      </c>
      <c r="M8" s="307" t="s">
        <v>1050</v>
      </c>
      <c r="N8" s="72" t="s">
        <v>669</v>
      </c>
      <c r="O8" s="307" t="s">
        <v>1050</v>
      </c>
      <c r="P8" s="72" t="s">
        <v>669</v>
      </c>
      <c r="Q8" s="307" t="s">
        <v>1050</v>
      </c>
      <c r="R8" s="72" t="s">
        <v>669</v>
      </c>
      <c r="S8" s="307" t="s">
        <v>1050</v>
      </c>
      <c r="T8" s="72" t="s">
        <v>669</v>
      </c>
      <c r="U8" s="307" t="s">
        <v>1050</v>
      </c>
      <c r="V8" s="72" t="s">
        <v>669</v>
      </c>
      <c r="W8" s="307" t="s">
        <v>1060</v>
      </c>
      <c r="X8" s="72" t="s">
        <v>669</v>
      </c>
      <c r="Y8" s="307" t="s">
        <v>1060</v>
      </c>
      <c r="Z8" s="72" t="s">
        <v>669</v>
      </c>
      <c r="AA8" s="307" t="s">
        <v>1060</v>
      </c>
      <c r="AB8" s="72" t="s">
        <v>669</v>
      </c>
      <c r="AC8" s="307" t="s">
        <v>1060</v>
      </c>
      <c r="AD8" s="72" t="s">
        <v>669</v>
      </c>
      <c r="AE8" s="307" t="s">
        <v>1060</v>
      </c>
      <c r="AF8" s="72" t="s">
        <v>669</v>
      </c>
      <c r="AG8" s="307" t="s">
        <v>1060</v>
      </c>
      <c r="AH8" s="72" t="s">
        <v>669</v>
      </c>
      <c r="AI8" s="307" t="s">
        <v>1051</v>
      </c>
      <c r="AJ8" s="72" t="s">
        <v>669</v>
      </c>
      <c r="AK8" s="307" t="s">
        <v>1050</v>
      </c>
      <c r="AL8" s="72" t="s">
        <v>669</v>
      </c>
      <c r="AM8" s="307" t="s">
        <v>1050</v>
      </c>
      <c r="AN8" s="72" t="s">
        <v>669</v>
      </c>
      <c r="AO8" s="307" t="s">
        <v>1050</v>
      </c>
      <c r="AP8" s="72" t="s">
        <v>669</v>
      </c>
      <c r="AQ8" s="307" t="s">
        <v>1050</v>
      </c>
      <c r="AR8" s="72" t="s">
        <v>669</v>
      </c>
      <c r="AS8" s="307" t="s">
        <v>1050</v>
      </c>
      <c r="AT8" s="72" t="s">
        <v>669</v>
      </c>
      <c r="AU8" s="307" t="s">
        <v>1060</v>
      </c>
      <c r="AV8" s="72" t="s">
        <v>669</v>
      </c>
      <c r="AW8" s="307" t="s">
        <v>1050</v>
      </c>
      <c r="AX8" s="72" t="s">
        <v>669</v>
      </c>
      <c r="AY8" s="307" t="s">
        <v>1060</v>
      </c>
      <c r="AZ8" s="72" t="s">
        <v>669</v>
      </c>
      <c r="BA8" s="307" t="s">
        <v>1050</v>
      </c>
      <c r="BB8" s="72" t="s">
        <v>669</v>
      </c>
      <c r="BC8" s="307" t="s">
        <v>1060</v>
      </c>
      <c r="BD8" s="72" t="s">
        <v>669</v>
      </c>
      <c r="BE8" s="307" t="s">
        <v>1053</v>
      </c>
      <c r="BF8" s="72" t="s">
        <v>669</v>
      </c>
      <c r="BG8" s="307" t="s">
        <v>1050</v>
      </c>
      <c r="BH8" s="72" t="s">
        <v>669</v>
      </c>
      <c r="BI8" s="307" t="s">
        <v>1051</v>
      </c>
      <c r="BJ8" s="72" t="s">
        <v>669</v>
      </c>
      <c r="BK8" s="307" t="s">
        <v>1060</v>
      </c>
      <c r="BL8" s="72" t="s">
        <v>669</v>
      </c>
      <c r="BM8" s="307" t="s">
        <v>1050</v>
      </c>
      <c r="BN8" s="72" t="s">
        <v>669</v>
      </c>
      <c r="BO8" s="307" t="s">
        <v>1060</v>
      </c>
      <c r="BP8" s="72" t="s">
        <v>669</v>
      </c>
      <c r="BQ8" s="307" t="s">
        <v>1051</v>
      </c>
      <c r="BR8" s="72" t="s">
        <v>669</v>
      </c>
      <c r="BS8" s="307" t="s">
        <v>1050</v>
      </c>
      <c r="BT8" s="72" t="s">
        <v>669</v>
      </c>
      <c r="BU8" s="307" t="s">
        <v>1051</v>
      </c>
      <c r="BV8" s="72" t="s">
        <v>669</v>
      </c>
      <c r="BW8" s="307" t="s">
        <v>1051</v>
      </c>
      <c r="BX8" s="72" t="s">
        <v>669</v>
      </c>
      <c r="BY8" s="307" t="s">
        <v>1050</v>
      </c>
      <c r="BZ8" s="72" t="s">
        <v>669</v>
      </c>
      <c r="CA8" s="307" t="s">
        <v>1050</v>
      </c>
      <c r="CB8" s="72" t="s">
        <v>669</v>
      </c>
      <c r="CC8" s="307" t="s">
        <v>1050</v>
      </c>
      <c r="CD8" s="72" t="s">
        <v>669</v>
      </c>
      <c r="CE8" s="307" t="s">
        <v>1050</v>
      </c>
      <c r="CF8" s="72" t="s">
        <v>669</v>
      </c>
      <c r="CG8" s="307" t="s">
        <v>1050</v>
      </c>
      <c r="CH8" s="72" t="s">
        <v>669</v>
      </c>
      <c r="CI8" s="307" t="s">
        <v>1050</v>
      </c>
      <c r="CJ8" s="72" t="s">
        <v>669</v>
      </c>
      <c r="CK8" s="307" t="s">
        <v>1050</v>
      </c>
      <c r="CL8" s="72" t="s">
        <v>669</v>
      </c>
      <c r="CM8" s="307" t="s">
        <v>1050</v>
      </c>
      <c r="CN8" s="72" t="s">
        <v>669</v>
      </c>
      <c r="CO8" s="307" t="s">
        <v>1050</v>
      </c>
      <c r="CP8" s="72" t="s">
        <v>669</v>
      </c>
      <c r="CQ8" s="307" t="s">
        <v>1050</v>
      </c>
      <c r="CR8" s="72" t="s">
        <v>669</v>
      </c>
      <c r="CS8" s="307" t="s">
        <v>1050</v>
      </c>
      <c r="CT8" s="72" t="s">
        <v>669</v>
      </c>
      <c r="CU8" s="307" t="s">
        <v>1051</v>
      </c>
      <c r="CV8" s="72" t="s">
        <v>669</v>
      </c>
      <c r="CW8" s="307" t="s">
        <v>1050</v>
      </c>
      <c r="CX8" s="72" t="s">
        <v>669</v>
      </c>
      <c r="CY8" s="307" t="s">
        <v>1050</v>
      </c>
      <c r="CZ8" s="72" t="s">
        <v>669</v>
      </c>
      <c r="DA8" s="307" t="s">
        <v>1050</v>
      </c>
      <c r="DB8" s="72" t="s">
        <v>669</v>
      </c>
      <c r="DC8" s="307" t="s">
        <v>1050</v>
      </c>
      <c r="DD8" s="72" t="s">
        <v>669</v>
      </c>
      <c r="DE8" s="307" t="s">
        <v>1050</v>
      </c>
      <c r="DF8" s="72" t="s">
        <v>669</v>
      </c>
      <c r="DG8" s="307">
        <v>9.56</v>
      </c>
      <c r="DH8" s="72" t="s">
        <v>876</v>
      </c>
      <c r="DI8" s="307" t="s">
        <v>1050</v>
      </c>
      <c r="DJ8" s="72" t="s">
        <v>669</v>
      </c>
      <c r="DK8" s="307" t="s">
        <v>1051</v>
      </c>
      <c r="DL8" s="72" t="s">
        <v>669</v>
      </c>
      <c r="DM8" s="307" t="s">
        <v>1050</v>
      </c>
      <c r="DN8" s="72" t="s">
        <v>669</v>
      </c>
      <c r="DO8" s="307" t="s">
        <v>1050</v>
      </c>
      <c r="DP8" s="72" t="s">
        <v>669</v>
      </c>
      <c r="DQ8" s="307" t="s">
        <v>1050</v>
      </c>
      <c r="DR8" s="72" t="s">
        <v>669</v>
      </c>
      <c r="DS8" s="307" t="s">
        <v>1050</v>
      </c>
      <c r="DT8" s="72" t="s">
        <v>669</v>
      </c>
      <c r="DU8" s="307" t="s">
        <v>1050</v>
      </c>
      <c r="DV8" s="72" t="s">
        <v>669</v>
      </c>
      <c r="DW8" s="307" t="s">
        <v>1050</v>
      </c>
      <c r="DX8" s="72" t="s">
        <v>669</v>
      </c>
      <c r="DY8" s="307" t="s">
        <v>1050</v>
      </c>
      <c r="DZ8" s="72" t="s">
        <v>669</v>
      </c>
      <c r="EA8" s="307" t="s">
        <v>1050</v>
      </c>
      <c r="EB8" s="72" t="s">
        <v>669</v>
      </c>
      <c r="EC8" s="307" t="s">
        <v>1050</v>
      </c>
      <c r="ED8" s="72" t="s">
        <v>669</v>
      </c>
      <c r="EE8" s="307" t="s">
        <v>1050</v>
      </c>
      <c r="EF8" s="72" t="s">
        <v>669</v>
      </c>
      <c r="EG8" s="307" t="s">
        <v>1050</v>
      </c>
      <c r="EH8" s="72" t="s">
        <v>669</v>
      </c>
      <c r="EI8" s="307" t="s">
        <v>1050</v>
      </c>
      <c r="EJ8" s="72" t="s">
        <v>669</v>
      </c>
      <c r="EK8" s="307" t="s">
        <v>1050</v>
      </c>
      <c r="EL8" s="72" t="s">
        <v>669</v>
      </c>
      <c r="EM8" s="307" t="s">
        <v>1050</v>
      </c>
      <c r="EN8" s="72" t="s">
        <v>669</v>
      </c>
      <c r="EO8" s="307" t="s">
        <v>1050</v>
      </c>
      <c r="EP8" s="72" t="s">
        <v>669</v>
      </c>
      <c r="EQ8" s="307" t="s">
        <v>1050</v>
      </c>
      <c r="ER8" s="72" t="s">
        <v>669</v>
      </c>
      <c r="ES8" s="307" t="s">
        <v>1050</v>
      </c>
      <c r="ET8" s="72" t="s">
        <v>669</v>
      </c>
      <c r="EU8" s="307" t="s">
        <v>1050</v>
      </c>
      <c r="EV8" s="72" t="s">
        <v>669</v>
      </c>
      <c r="EW8" s="307" t="s">
        <v>1050</v>
      </c>
      <c r="EX8" s="72" t="s">
        <v>669</v>
      </c>
      <c r="EY8" s="307" t="s">
        <v>1050</v>
      </c>
      <c r="EZ8" s="72" t="s">
        <v>669</v>
      </c>
      <c r="FA8" s="307" t="s">
        <v>1060</v>
      </c>
      <c r="FB8" s="72" t="s">
        <v>669</v>
      </c>
      <c r="FC8" s="307" t="s">
        <v>1050</v>
      </c>
      <c r="FD8" s="72" t="s">
        <v>669</v>
      </c>
      <c r="FE8" s="307" t="s">
        <v>1060</v>
      </c>
      <c r="FF8" s="72" t="s">
        <v>669</v>
      </c>
      <c r="FG8" s="307" t="s">
        <v>1050</v>
      </c>
      <c r="FH8" s="72" t="s">
        <v>669</v>
      </c>
      <c r="FI8" s="307" t="s">
        <v>1050</v>
      </c>
      <c r="FJ8" s="72" t="s">
        <v>669</v>
      </c>
      <c r="FK8" s="307" t="s">
        <v>1060</v>
      </c>
      <c r="FL8" s="72" t="s">
        <v>1048</v>
      </c>
      <c r="FM8" s="307" t="s">
        <v>1050</v>
      </c>
      <c r="FN8" s="72" t="s">
        <v>669</v>
      </c>
    </row>
    <row r="9" spans="1:229" s="57" customFormat="1" ht="20.100000000000001" customHeight="1" x14ac:dyDescent="0.2">
      <c r="A9" s="26" t="s">
        <v>1062</v>
      </c>
      <c r="B9" s="198">
        <v>41393.520833333336</v>
      </c>
      <c r="C9" s="307" t="s">
        <v>1050</v>
      </c>
      <c r="D9" s="72" t="s">
        <v>669</v>
      </c>
      <c r="E9" s="307" t="s">
        <v>1050</v>
      </c>
      <c r="F9" s="72" t="s">
        <v>669</v>
      </c>
      <c r="G9" s="307" t="s">
        <v>1050</v>
      </c>
      <c r="H9" s="72" t="s">
        <v>669</v>
      </c>
      <c r="I9" s="307" t="s">
        <v>1050</v>
      </c>
      <c r="J9" s="72" t="s">
        <v>669</v>
      </c>
      <c r="K9" s="307" t="s">
        <v>1050</v>
      </c>
      <c r="L9" s="72" t="s">
        <v>669</v>
      </c>
      <c r="M9" s="307" t="s">
        <v>1050</v>
      </c>
      <c r="N9" s="72" t="s">
        <v>669</v>
      </c>
      <c r="O9" s="307" t="s">
        <v>1050</v>
      </c>
      <c r="P9" s="72" t="s">
        <v>669</v>
      </c>
      <c r="Q9" s="307" t="s">
        <v>1050</v>
      </c>
      <c r="R9" s="72" t="s">
        <v>669</v>
      </c>
      <c r="S9" s="307" t="s">
        <v>1050</v>
      </c>
      <c r="T9" s="72" t="s">
        <v>669</v>
      </c>
      <c r="U9" s="307" t="s">
        <v>1050</v>
      </c>
      <c r="V9" s="72" t="s">
        <v>669</v>
      </c>
      <c r="W9" s="307" t="s">
        <v>1060</v>
      </c>
      <c r="X9" s="72" t="s">
        <v>669</v>
      </c>
      <c r="Y9" s="307" t="s">
        <v>1060</v>
      </c>
      <c r="Z9" s="72" t="s">
        <v>669</v>
      </c>
      <c r="AA9" s="307" t="s">
        <v>1060</v>
      </c>
      <c r="AB9" s="72" t="s">
        <v>669</v>
      </c>
      <c r="AC9" s="307" t="s">
        <v>1060</v>
      </c>
      <c r="AD9" s="72" t="s">
        <v>669</v>
      </c>
      <c r="AE9" s="307" t="s">
        <v>1060</v>
      </c>
      <c r="AF9" s="72" t="s">
        <v>669</v>
      </c>
      <c r="AG9" s="307" t="s">
        <v>1060</v>
      </c>
      <c r="AH9" s="72" t="s">
        <v>669</v>
      </c>
      <c r="AI9" s="307" t="s">
        <v>1051</v>
      </c>
      <c r="AJ9" s="72" t="s">
        <v>669</v>
      </c>
      <c r="AK9" s="307" t="s">
        <v>1050</v>
      </c>
      <c r="AL9" s="72" t="s">
        <v>669</v>
      </c>
      <c r="AM9" s="307" t="s">
        <v>1050</v>
      </c>
      <c r="AN9" s="72" t="s">
        <v>669</v>
      </c>
      <c r="AO9" s="307" t="s">
        <v>1050</v>
      </c>
      <c r="AP9" s="72" t="s">
        <v>669</v>
      </c>
      <c r="AQ9" s="307" t="s">
        <v>1050</v>
      </c>
      <c r="AR9" s="72" t="s">
        <v>669</v>
      </c>
      <c r="AS9" s="307" t="s">
        <v>1050</v>
      </c>
      <c r="AT9" s="72" t="s">
        <v>669</v>
      </c>
      <c r="AU9" s="307" t="s">
        <v>1060</v>
      </c>
      <c r="AV9" s="72" t="s">
        <v>669</v>
      </c>
      <c r="AW9" s="307" t="s">
        <v>1050</v>
      </c>
      <c r="AX9" s="72" t="s">
        <v>669</v>
      </c>
      <c r="AY9" s="307" t="s">
        <v>1060</v>
      </c>
      <c r="AZ9" s="72" t="s">
        <v>669</v>
      </c>
      <c r="BA9" s="307" t="s">
        <v>1050</v>
      </c>
      <c r="BB9" s="72" t="s">
        <v>669</v>
      </c>
      <c r="BC9" s="307" t="s">
        <v>1060</v>
      </c>
      <c r="BD9" s="72" t="s">
        <v>669</v>
      </c>
      <c r="BE9" s="307" t="s">
        <v>1053</v>
      </c>
      <c r="BF9" s="72" t="s">
        <v>669</v>
      </c>
      <c r="BG9" s="307" t="s">
        <v>1050</v>
      </c>
      <c r="BH9" s="72" t="s">
        <v>669</v>
      </c>
      <c r="BI9" s="307" t="s">
        <v>1051</v>
      </c>
      <c r="BJ9" s="72" t="s">
        <v>669</v>
      </c>
      <c r="BK9" s="307" t="s">
        <v>1060</v>
      </c>
      <c r="BL9" s="72" t="s">
        <v>669</v>
      </c>
      <c r="BM9" s="307" t="s">
        <v>1050</v>
      </c>
      <c r="BN9" s="72" t="s">
        <v>669</v>
      </c>
      <c r="BO9" s="307" t="s">
        <v>1060</v>
      </c>
      <c r="BP9" s="72" t="s">
        <v>669</v>
      </c>
      <c r="BQ9" s="307" t="s">
        <v>1051</v>
      </c>
      <c r="BR9" s="72" t="s">
        <v>669</v>
      </c>
      <c r="BS9" s="307" t="s">
        <v>1050</v>
      </c>
      <c r="BT9" s="72" t="s">
        <v>669</v>
      </c>
      <c r="BU9" s="307" t="s">
        <v>1051</v>
      </c>
      <c r="BV9" s="72" t="s">
        <v>669</v>
      </c>
      <c r="BW9" s="307" t="s">
        <v>1051</v>
      </c>
      <c r="BX9" s="72" t="s">
        <v>669</v>
      </c>
      <c r="BY9" s="307" t="s">
        <v>1050</v>
      </c>
      <c r="BZ9" s="72" t="s">
        <v>669</v>
      </c>
      <c r="CA9" s="307" t="s">
        <v>1050</v>
      </c>
      <c r="CB9" s="72" t="s">
        <v>669</v>
      </c>
      <c r="CC9" s="307" t="s">
        <v>1050</v>
      </c>
      <c r="CD9" s="72" t="s">
        <v>669</v>
      </c>
      <c r="CE9" s="307" t="s">
        <v>1050</v>
      </c>
      <c r="CF9" s="72" t="s">
        <v>669</v>
      </c>
      <c r="CG9" s="307" t="s">
        <v>1050</v>
      </c>
      <c r="CH9" s="72" t="s">
        <v>669</v>
      </c>
      <c r="CI9" s="307" t="s">
        <v>1050</v>
      </c>
      <c r="CJ9" s="72" t="s">
        <v>669</v>
      </c>
      <c r="CK9" s="307" t="s">
        <v>1050</v>
      </c>
      <c r="CL9" s="72" t="s">
        <v>669</v>
      </c>
      <c r="CM9" s="307" t="s">
        <v>1050</v>
      </c>
      <c r="CN9" s="72" t="s">
        <v>669</v>
      </c>
      <c r="CO9" s="307" t="s">
        <v>1050</v>
      </c>
      <c r="CP9" s="72" t="s">
        <v>669</v>
      </c>
      <c r="CQ9" s="307" t="s">
        <v>1050</v>
      </c>
      <c r="CR9" s="72" t="s">
        <v>669</v>
      </c>
      <c r="CS9" s="307" t="s">
        <v>1050</v>
      </c>
      <c r="CT9" s="72" t="s">
        <v>669</v>
      </c>
      <c r="CU9" s="307" t="s">
        <v>1051</v>
      </c>
      <c r="CV9" s="72" t="s">
        <v>669</v>
      </c>
      <c r="CW9" s="307" t="s">
        <v>1050</v>
      </c>
      <c r="CX9" s="72" t="s">
        <v>669</v>
      </c>
      <c r="CY9" s="307" t="s">
        <v>1050</v>
      </c>
      <c r="CZ9" s="72" t="s">
        <v>669</v>
      </c>
      <c r="DA9" s="307" t="s">
        <v>1050</v>
      </c>
      <c r="DB9" s="72" t="s">
        <v>669</v>
      </c>
      <c r="DC9" s="307" t="s">
        <v>1050</v>
      </c>
      <c r="DD9" s="72" t="s">
        <v>669</v>
      </c>
      <c r="DE9" s="307" t="s">
        <v>1050</v>
      </c>
      <c r="DF9" s="72" t="s">
        <v>669</v>
      </c>
      <c r="DG9" s="307" t="s">
        <v>1060</v>
      </c>
      <c r="DH9" s="72" t="s">
        <v>1048</v>
      </c>
      <c r="DI9" s="307" t="s">
        <v>1050</v>
      </c>
      <c r="DJ9" s="72" t="s">
        <v>669</v>
      </c>
      <c r="DK9" s="307" t="s">
        <v>1051</v>
      </c>
      <c r="DL9" s="72" t="s">
        <v>669</v>
      </c>
      <c r="DM9" s="307" t="s">
        <v>1050</v>
      </c>
      <c r="DN9" s="72" t="s">
        <v>669</v>
      </c>
      <c r="DO9" s="307" t="s">
        <v>1050</v>
      </c>
      <c r="DP9" s="72" t="s">
        <v>669</v>
      </c>
      <c r="DQ9" s="307" t="s">
        <v>1050</v>
      </c>
      <c r="DR9" s="72" t="s">
        <v>669</v>
      </c>
      <c r="DS9" s="307" t="s">
        <v>1050</v>
      </c>
      <c r="DT9" s="72" t="s">
        <v>669</v>
      </c>
      <c r="DU9" s="307" t="s">
        <v>1050</v>
      </c>
      <c r="DV9" s="72" t="s">
        <v>669</v>
      </c>
      <c r="DW9" s="307" t="s">
        <v>1050</v>
      </c>
      <c r="DX9" s="72" t="s">
        <v>669</v>
      </c>
      <c r="DY9" s="307" t="s">
        <v>1050</v>
      </c>
      <c r="DZ9" s="72" t="s">
        <v>669</v>
      </c>
      <c r="EA9" s="307" t="s">
        <v>1050</v>
      </c>
      <c r="EB9" s="72" t="s">
        <v>669</v>
      </c>
      <c r="EC9" s="307" t="s">
        <v>1050</v>
      </c>
      <c r="ED9" s="72" t="s">
        <v>669</v>
      </c>
      <c r="EE9" s="307" t="s">
        <v>1050</v>
      </c>
      <c r="EF9" s="72" t="s">
        <v>669</v>
      </c>
      <c r="EG9" s="307" t="s">
        <v>1050</v>
      </c>
      <c r="EH9" s="72" t="s">
        <v>669</v>
      </c>
      <c r="EI9" s="307" t="s">
        <v>1050</v>
      </c>
      <c r="EJ9" s="72" t="s">
        <v>669</v>
      </c>
      <c r="EK9" s="307" t="s">
        <v>1050</v>
      </c>
      <c r="EL9" s="72" t="s">
        <v>669</v>
      </c>
      <c r="EM9" s="307" t="s">
        <v>1050</v>
      </c>
      <c r="EN9" s="72" t="s">
        <v>669</v>
      </c>
      <c r="EO9" s="307" t="s">
        <v>1050</v>
      </c>
      <c r="EP9" s="72" t="s">
        <v>669</v>
      </c>
      <c r="EQ9" s="307" t="s">
        <v>1050</v>
      </c>
      <c r="ER9" s="72" t="s">
        <v>669</v>
      </c>
      <c r="ES9" s="307" t="s">
        <v>1050</v>
      </c>
      <c r="ET9" s="72" t="s">
        <v>669</v>
      </c>
      <c r="EU9" s="307" t="s">
        <v>1050</v>
      </c>
      <c r="EV9" s="72" t="s">
        <v>669</v>
      </c>
      <c r="EW9" s="307" t="s">
        <v>1050</v>
      </c>
      <c r="EX9" s="72" t="s">
        <v>669</v>
      </c>
      <c r="EY9" s="307" t="s">
        <v>1050</v>
      </c>
      <c r="EZ9" s="72" t="s">
        <v>669</v>
      </c>
      <c r="FA9" s="307" t="s">
        <v>1060</v>
      </c>
      <c r="FB9" s="72" t="s">
        <v>669</v>
      </c>
      <c r="FC9" s="307" t="s">
        <v>1050</v>
      </c>
      <c r="FD9" s="72" t="s">
        <v>669</v>
      </c>
      <c r="FE9" s="307" t="s">
        <v>1060</v>
      </c>
      <c r="FF9" s="72" t="s">
        <v>669</v>
      </c>
      <c r="FG9" s="307" t="s">
        <v>1050</v>
      </c>
      <c r="FH9" s="72" t="s">
        <v>669</v>
      </c>
      <c r="FI9" s="307" t="s">
        <v>1050</v>
      </c>
      <c r="FJ9" s="72" t="s">
        <v>669</v>
      </c>
      <c r="FK9" s="307" t="s">
        <v>1060</v>
      </c>
      <c r="FL9" s="72" t="s">
        <v>1048</v>
      </c>
      <c r="FM9" s="307" t="s">
        <v>1050</v>
      </c>
      <c r="FN9" s="72" t="s">
        <v>669</v>
      </c>
    </row>
    <row r="10" spans="1:229" s="57" customFormat="1" ht="20.100000000000001" customHeight="1" x14ac:dyDescent="0.2">
      <c r="A10" s="26" t="s">
        <v>968</v>
      </c>
      <c r="B10" s="198">
        <v>41394.430555555555</v>
      </c>
      <c r="C10" s="307" t="s">
        <v>1050</v>
      </c>
      <c r="D10" s="72" t="s">
        <v>669</v>
      </c>
      <c r="E10" s="307" t="s">
        <v>1050</v>
      </c>
      <c r="F10" s="72" t="s">
        <v>669</v>
      </c>
      <c r="G10" s="307" t="s">
        <v>1050</v>
      </c>
      <c r="H10" s="72" t="s">
        <v>669</v>
      </c>
      <c r="I10" s="307" t="s">
        <v>1050</v>
      </c>
      <c r="J10" s="72" t="s">
        <v>669</v>
      </c>
      <c r="K10" s="307" t="s">
        <v>1050</v>
      </c>
      <c r="L10" s="72" t="s">
        <v>669</v>
      </c>
      <c r="M10" s="307" t="s">
        <v>1050</v>
      </c>
      <c r="N10" s="72" t="s">
        <v>1048</v>
      </c>
      <c r="O10" s="307" t="s">
        <v>1050</v>
      </c>
      <c r="P10" s="72" t="s">
        <v>669</v>
      </c>
      <c r="Q10" s="307" t="s">
        <v>1050</v>
      </c>
      <c r="R10" s="72" t="s">
        <v>669</v>
      </c>
      <c r="S10" s="307" t="s">
        <v>1050</v>
      </c>
      <c r="T10" s="72" t="s">
        <v>669</v>
      </c>
      <c r="U10" s="307" t="s">
        <v>1050</v>
      </c>
      <c r="V10" s="72" t="s">
        <v>669</v>
      </c>
      <c r="W10" s="307" t="s">
        <v>1060</v>
      </c>
      <c r="X10" s="72" t="s">
        <v>669</v>
      </c>
      <c r="Y10" s="307" t="s">
        <v>1060</v>
      </c>
      <c r="Z10" s="72" t="s">
        <v>669</v>
      </c>
      <c r="AA10" s="307" t="s">
        <v>1060</v>
      </c>
      <c r="AB10" s="72" t="s">
        <v>669</v>
      </c>
      <c r="AC10" s="307" t="s">
        <v>1060</v>
      </c>
      <c r="AD10" s="72" t="s">
        <v>669</v>
      </c>
      <c r="AE10" s="307" t="s">
        <v>1060</v>
      </c>
      <c r="AF10" s="72" t="s">
        <v>669</v>
      </c>
      <c r="AG10" s="307" t="s">
        <v>1060</v>
      </c>
      <c r="AH10" s="72" t="s">
        <v>669</v>
      </c>
      <c r="AI10" s="307" t="s">
        <v>1051</v>
      </c>
      <c r="AJ10" s="72" t="s">
        <v>669</v>
      </c>
      <c r="AK10" s="307" t="s">
        <v>1050</v>
      </c>
      <c r="AL10" s="72" t="s">
        <v>669</v>
      </c>
      <c r="AM10" s="307" t="s">
        <v>1050</v>
      </c>
      <c r="AN10" s="72" t="s">
        <v>669</v>
      </c>
      <c r="AO10" s="307" t="s">
        <v>1050</v>
      </c>
      <c r="AP10" s="72" t="s">
        <v>669</v>
      </c>
      <c r="AQ10" s="307" t="s">
        <v>1050</v>
      </c>
      <c r="AR10" s="72" t="s">
        <v>669</v>
      </c>
      <c r="AS10" s="307" t="s">
        <v>1050</v>
      </c>
      <c r="AT10" s="72" t="s">
        <v>669</v>
      </c>
      <c r="AU10" s="307" t="s">
        <v>1060</v>
      </c>
      <c r="AV10" s="72" t="s">
        <v>669</v>
      </c>
      <c r="AW10" s="307" t="s">
        <v>1050</v>
      </c>
      <c r="AX10" s="72" t="s">
        <v>669</v>
      </c>
      <c r="AY10" s="307" t="s">
        <v>1060</v>
      </c>
      <c r="AZ10" s="72" t="s">
        <v>669</v>
      </c>
      <c r="BA10" s="307" t="s">
        <v>1050</v>
      </c>
      <c r="BB10" s="72" t="s">
        <v>669</v>
      </c>
      <c r="BC10" s="307" t="s">
        <v>1060</v>
      </c>
      <c r="BD10" s="72" t="s">
        <v>669</v>
      </c>
      <c r="BE10" s="307" t="s">
        <v>1053</v>
      </c>
      <c r="BF10" s="72" t="s">
        <v>669</v>
      </c>
      <c r="BG10" s="307" t="s">
        <v>1050</v>
      </c>
      <c r="BH10" s="72" t="s">
        <v>669</v>
      </c>
      <c r="BI10" s="307" t="s">
        <v>1051</v>
      </c>
      <c r="BJ10" s="72" t="s">
        <v>669</v>
      </c>
      <c r="BK10" s="307" t="s">
        <v>1060</v>
      </c>
      <c r="BL10" s="72" t="s">
        <v>669</v>
      </c>
      <c r="BM10" s="307" t="s">
        <v>1050</v>
      </c>
      <c r="BN10" s="72" t="s">
        <v>669</v>
      </c>
      <c r="BO10" s="307" t="s">
        <v>1060</v>
      </c>
      <c r="BP10" s="72" t="s">
        <v>669</v>
      </c>
      <c r="BQ10" s="307" t="s">
        <v>1051</v>
      </c>
      <c r="BR10" s="72" t="s">
        <v>669</v>
      </c>
      <c r="BS10" s="307" t="s">
        <v>1050</v>
      </c>
      <c r="BT10" s="72" t="s">
        <v>669</v>
      </c>
      <c r="BU10" s="307" t="s">
        <v>1051</v>
      </c>
      <c r="BV10" s="72" t="s">
        <v>669</v>
      </c>
      <c r="BW10" s="307" t="s">
        <v>1051</v>
      </c>
      <c r="BX10" s="72" t="s">
        <v>669</v>
      </c>
      <c r="BY10" s="307" t="s">
        <v>1050</v>
      </c>
      <c r="BZ10" s="72" t="s">
        <v>669</v>
      </c>
      <c r="CA10" s="307" t="s">
        <v>1050</v>
      </c>
      <c r="CB10" s="72" t="s">
        <v>669</v>
      </c>
      <c r="CC10" s="307" t="s">
        <v>1050</v>
      </c>
      <c r="CD10" s="72" t="s">
        <v>669</v>
      </c>
      <c r="CE10" s="307" t="s">
        <v>1050</v>
      </c>
      <c r="CF10" s="72" t="s">
        <v>669</v>
      </c>
      <c r="CG10" s="307" t="s">
        <v>1050</v>
      </c>
      <c r="CH10" s="72" t="s">
        <v>669</v>
      </c>
      <c r="CI10" s="307" t="s">
        <v>1050</v>
      </c>
      <c r="CJ10" s="72" t="s">
        <v>669</v>
      </c>
      <c r="CK10" s="307" t="s">
        <v>1050</v>
      </c>
      <c r="CL10" s="72" t="s">
        <v>669</v>
      </c>
      <c r="CM10" s="307" t="s">
        <v>1050</v>
      </c>
      <c r="CN10" s="72" t="s">
        <v>669</v>
      </c>
      <c r="CO10" s="307" t="s">
        <v>1050</v>
      </c>
      <c r="CP10" s="72" t="s">
        <v>669</v>
      </c>
      <c r="CQ10" s="307" t="s">
        <v>1050</v>
      </c>
      <c r="CR10" s="72" t="s">
        <v>669</v>
      </c>
      <c r="CS10" s="307" t="s">
        <v>1050</v>
      </c>
      <c r="CT10" s="72" t="s">
        <v>669</v>
      </c>
      <c r="CU10" s="307" t="s">
        <v>1051</v>
      </c>
      <c r="CV10" s="72" t="s">
        <v>669</v>
      </c>
      <c r="CW10" s="307" t="s">
        <v>1050</v>
      </c>
      <c r="CX10" s="72" t="s">
        <v>669</v>
      </c>
      <c r="CY10" s="307" t="s">
        <v>1050</v>
      </c>
      <c r="CZ10" s="72" t="s">
        <v>669</v>
      </c>
      <c r="DA10" s="307" t="s">
        <v>1050</v>
      </c>
      <c r="DB10" s="72" t="s">
        <v>669</v>
      </c>
      <c r="DC10" s="307" t="s">
        <v>1050</v>
      </c>
      <c r="DD10" s="72" t="s">
        <v>669</v>
      </c>
      <c r="DE10" s="307" t="s">
        <v>1050</v>
      </c>
      <c r="DF10" s="72" t="s">
        <v>669</v>
      </c>
      <c r="DG10" s="307" t="s">
        <v>1060</v>
      </c>
      <c r="DH10" s="72" t="s">
        <v>669</v>
      </c>
      <c r="DI10" s="307" t="s">
        <v>1050</v>
      </c>
      <c r="DJ10" s="72" t="s">
        <v>669</v>
      </c>
      <c r="DK10" s="307" t="s">
        <v>1051</v>
      </c>
      <c r="DL10" s="72" t="s">
        <v>669</v>
      </c>
      <c r="DM10" s="307" t="s">
        <v>1050</v>
      </c>
      <c r="DN10" s="72" t="s">
        <v>669</v>
      </c>
      <c r="DO10" s="307" t="s">
        <v>1050</v>
      </c>
      <c r="DP10" s="72" t="s">
        <v>669</v>
      </c>
      <c r="DQ10" s="307" t="s">
        <v>1050</v>
      </c>
      <c r="DR10" s="72" t="s">
        <v>669</v>
      </c>
      <c r="DS10" s="307" t="s">
        <v>1050</v>
      </c>
      <c r="DT10" s="72" t="s">
        <v>669</v>
      </c>
      <c r="DU10" s="307" t="s">
        <v>1050</v>
      </c>
      <c r="DV10" s="72" t="s">
        <v>669</v>
      </c>
      <c r="DW10" s="307" t="s">
        <v>1050</v>
      </c>
      <c r="DX10" s="72" t="s">
        <v>669</v>
      </c>
      <c r="DY10" s="307" t="s">
        <v>1050</v>
      </c>
      <c r="DZ10" s="72" t="s">
        <v>669</v>
      </c>
      <c r="EA10" s="307" t="s">
        <v>1050</v>
      </c>
      <c r="EB10" s="72" t="s">
        <v>669</v>
      </c>
      <c r="EC10" s="307" t="s">
        <v>1050</v>
      </c>
      <c r="ED10" s="72" t="s">
        <v>669</v>
      </c>
      <c r="EE10" s="307" t="s">
        <v>1050</v>
      </c>
      <c r="EF10" s="72" t="s">
        <v>669</v>
      </c>
      <c r="EG10" s="307" t="s">
        <v>1050</v>
      </c>
      <c r="EH10" s="72" t="s">
        <v>669</v>
      </c>
      <c r="EI10" s="307" t="s">
        <v>1050</v>
      </c>
      <c r="EJ10" s="72" t="s">
        <v>669</v>
      </c>
      <c r="EK10" s="307" t="s">
        <v>1050</v>
      </c>
      <c r="EL10" s="72" t="s">
        <v>669</v>
      </c>
      <c r="EM10" s="307" t="s">
        <v>1050</v>
      </c>
      <c r="EN10" s="72" t="s">
        <v>669</v>
      </c>
      <c r="EO10" s="307" t="s">
        <v>1050</v>
      </c>
      <c r="EP10" s="72" t="s">
        <v>669</v>
      </c>
      <c r="EQ10" s="307" t="s">
        <v>1050</v>
      </c>
      <c r="ER10" s="72" t="s">
        <v>669</v>
      </c>
      <c r="ES10" s="307" t="s">
        <v>1050</v>
      </c>
      <c r="ET10" s="72" t="s">
        <v>669</v>
      </c>
      <c r="EU10" s="307" t="s">
        <v>1050</v>
      </c>
      <c r="EV10" s="72" t="s">
        <v>669</v>
      </c>
      <c r="EW10" s="307" t="s">
        <v>1050</v>
      </c>
      <c r="EX10" s="72" t="s">
        <v>669</v>
      </c>
      <c r="EY10" s="307" t="s">
        <v>1050</v>
      </c>
      <c r="EZ10" s="72" t="s">
        <v>669</v>
      </c>
      <c r="FA10" s="307" t="s">
        <v>1060</v>
      </c>
      <c r="FB10" s="72" t="s">
        <v>669</v>
      </c>
      <c r="FC10" s="307" t="s">
        <v>1050</v>
      </c>
      <c r="FD10" s="72" t="s">
        <v>669</v>
      </c>
      <c r="FE10" s="307" t="s">
        <v>1060</v>
      </c>
      <c r="FF10" s="72" t="s">
        <v>669</v>
      </c>
      <c r="FG10" s="307" t="s">
        <v>1050</v>
      </c>
      <c r="FH10" s="72" t="s">
        <v>669</v>
      </c>
      <c r="FI10" s="307" t="s">
        <v>1050</v>
      </c>
      <c r="FJ10" s="72" t="s">
        <v>669</v>
      </c>
      <c r="FK10" s="307" t="s">
        <v>1060</v>
      </c>
      <c r="FL10" s="72" t="s">
        <v>669</v>
      </c>
      <c r="FM10" s="307" t="s">
        <v>1050</v>
      </c>
      <c r="FN10" s="72" t="s">
        <v>669</v>
      </c>
    </row>
    <row r="11" spans="1:229" s="57" customFormat="1" ht="20.100000000000001" customHeight="1" x14ac:dyDescent="0.2">
      <c r="A11" s="26" t="s">
        <v>969</v>
      </c>
      <c r="B11" s="198">
        <v>41394.375</v>
      </c>
      <c r="C11" s="307" t="s">
        <v>1050</v>
      </c>
      <c r="D11" s="72" t="s">
        <v>669</v>
      </c>
      <c r="E11" s="307" t="s">
        <v>1050</v>
      </c>
      <c r="F11" s="72" t="s">
        <v>669</v>
      </c>
      <c r="G11" s="307" t="s">
        <v>1050</v>
      </c>
      <c r="H11" s="72" t="s">
        <v>669</v>
      </c>
      <c r="I11" s="307" t="s">
        <v>1050</v>
      </c>
      <c r="J11" s="72" t="s">
        <v>669</v>
      </c>
      <c r="K11" s="307" t="s">
        <v>1050</v>
      </c>
      <c r="L11" s="72" t="s">
        <v>669</v>
      </c>
      <c r="M11" s="307" t="s">
        <v>1050</v>
      </c>
      <c r="N11" s="72" t="s">
        <v>1048</v>
      </c>
      <c r="O11" s="307" t="s">
        <v>1050</v>
      </c>
      <c r="P11" s="72" t="s">
        <v>669</v>
      </c>
      <c r="Q11" s="307" t="s">
        <v>1050</v>
      </c>
      <c r="R11" s="72" t="s">
        <v>669</v>
      </c>
      <c r="S11" s="307" t="s">
        <v>1050</v>
      </c>
      <c r="T11" s="72" t="s">
        <v>669</v>
      </c>
      <c r="U11" s="307" t="s">
        <v>1050</v>
      </c>
      <c r="V11" s="72" t="s">
        <v>669</v>
      </c>
      <c r="W11" s="307" t="s">
        <v>1060</v>
      </c>
      <c r="X11" s="72" t="s">
        <v>669</v>
      </c>
      <c r="Y11" s="307" t="s">
        <v>1060</v>
      </c>
      <c r="Z11" s="72" t="s">
        <v>669</v>
      </c>
      <c r="AA11" s="307" t="s">
        <v>1060</v>
      </c>
      <c r="AB11" s="72" t="s">
        <v>669</v>
      </c>
      <c r="AC11" s="307" t="s">
        <v>1060</v>
      </c>
      <c r="AD11" s="72" t="s">
        <v>669</v>
      </c>
      <c r="AE11" s="307" t="s">
        <v>1060</v>
      </c>
      <c r="AF11" s="72" t="s">
        <v>669</v>
      </c>
      <c r="AG11" s="307" t="s">
        <v>1060</v>
      </c>
      <c r="AH11" s="72" t="s">
        <v>669</v>
      </c>
      <c r="AI11" s="307" t="s">
        <v>1051</v>
      </c>
      <c r="AJ11" s="72" t="s">
        <v>669</v>
      </c>
      <c r="AK11" s="307" t="s">
        <v>1050</v>
      </c>
      <c r="AL11" s="72" t="s">
        <v>669</v>
      </c>
      <c r="AM11" s="307" t="s">
        <v>1050</v>
      </c>
      <c r="AN11" s="72" t="s">
        <v>669</v>
      </c>
      <c r="AO11" s="307" t="s">
        <v>1050</v>
      </c>
      <c r="AP11" s="72" t="s">
        <v>669</v>
      </c>
      <c r="AQ11" s="307" t="s">
        <v>1050</v>
      </c>
      <c r="AR11" s="72" t="s">
        <v>669</v>
      </c>
      <c r="AS11" s="307" t="s">
        <v>1050</v>
      </c>
      <c r="AT11" s="72" t="s">
        <v>669</v>
      </c>
      <c r="AU11" s="307" t="s">
        <v>1060</v>
      </c>
      <c r="AV11" s="72" t="s">
        <v>669</v>
      </c>
      <c r="AW11" s="307" t="s">
        <v>1050</v>
      </c>
      <c r="AX11" s="72" t="s">
        <v>669</v>
      </c>
      <c r="AY11" s="307" t="s">
        <v>1060</v>
      </c>
      <c r="AZ11" s="72" t="s">
        <v>669</v>
      </c>
      <c r="BA11" s="307" t="s">
        <v>1050</v>
      </c>
      <c r="BB11" s="72" t="s">
        <v>669</v>
      </c>
      <c r="BC11" s="307" t="s">
        <v>1060</v>
      </c>
      <c r="BD11" s="72" t="s">
        <v>669</v>
      </c>
      <c r="BE11" s="307" t="s">
        <v>1053</v>
      </c>
      <c r="BF11" s="72" t="s">
        <v>669</v>
      </c>
      <c r="BG11" s="307" t="s">
        <v>1050</v>
      </c>
      <c r="BH11" s="72" t="s">
        <v>669</v>
      </c>
      <c r="BI11" s="307" t="s">
        <v>1051</v>
      </c>
      <c r="BJ11" s="72" t="s">
        <v>669</v>
      </c>
      <c r="BK11" s="307" t="s">
        <v>1060</v>
      </c>
      <c r="BL11" s="72" t="s">
        <v>669</v>
      </c>
      <c r="BM11" s="307" t="s">
        <v>1050</v>
      </c>
      <c r="BN11" s="72" t="s">
        <v>669</v>
      </c>
      <c r="BO11" s="307" t="s">
        <v>1060</v>
      </c>
      <c r="BP11" s="72" t="s">
        <v>669</v>
      </c>
      <c r="BQ11" s="307" t="s">
        <v>1051</v>
      </c>
      <c r="BR11" s="72" t="s">
        <v>669</v>
      </c>
      <c r="BS11" s="307" t="s">
        <v>1050</v>
      </c>
      <c r="BT11" s="72" t="s">
        <v>669</v>
      </c>
      <c r="BU11" s="307" t="s">
        <v>1051</v>
      </c>
      <c r="BV11" s="72" t="s">
        <v>669</v>
      </c>
      <c r="BW11" s="307" t="s">
        <v>1051</v>
      </c>
      <c r="BX11" s="72" t="s">
        <v>669</v>
      </c>
      <c r="BY11" s="307" t="s">
        <v>1050</v>
      </c>
      <c r="BZ11" s="72" t="s">
        <v>669</v>
      </c>
      <c r="CA11" s="307" t="s">
        <v>1050</v>
      </c>
      <c r="CB11" s="72" t="s">
        <v>669</v>
      </c>
      <c r="CC11" s="307" t="s">
        <v>1050</v>
      </c>
      <c r="CD11" s="72" t="s">
        <v>669</v>
      </c>
      <c r="CE11" s="307" t="s">
        <v>1050</v>
      </c>
      <c r="CF11" s="72" t="s">
        <v>669</v>
      </c>
      <c r="CG11" s="307" t="s">
        <v>1050</v>
      </c>
      <c r="CH11" s="72" t="s">
        <v>669</v>
      </c>
      <c r="CI11" s="307" t="s">
        <v>1050</v>
      </c>
      <c r="CJ11" s="72" t="s">
        <v>669</v>
      </c>
      <c r="CK11" s="307" t="s">
        <v>1050</v>
      </c>
      <c r="CL11" s="72" t="s">
        <v>669</v>
      </c>
      <c r="CM11" s="307" t="s">
        <v>1050</v>
      </c>
      <c r="CN11" s="72" t="s">
        <v>669</v>
      </c>
      <c r="CO11" s="307" t="s">
        <v>1050</v>
      </c>
      <c r="CP11" s="72" t="s">
        <v>669</v>
      </c>
      <c r="CQ11" s="307" t="s">
        <v>1050</v>
      </c>
      <c r="CR11" s="72" t="s">
        <v>669</v>
      </c>
      <c r="CS11" s="307" t="s">
        <v>1050</v>
      </c>
      <c r="CT11" s="72" t="s">
        <v>669</v>
      </c>
      <c r="CU11" s="307" t="s">
        <v>1051</v>
      </c>
      <c r="CV11" s="72" t="s">
        <v>669</v>
      </c>
      <c r="CW11" s="307" t="s">
        <v>1050</v>
      </c>
      <c r="CX11" s="72" t="s">
        <v>669</v>
      </c>
      <c r="CY11" s="307" t="s">
        <v>1050</v>
      </c>
      <c r="CZ11" s="72" t="s">
        <v>669</v>
      </c>
      <c r="DA11" s="307" t="s">
        <v>1050</v>
      </c>
      <c r="DB11" s="72" t="s">
        <v>669</v>
      </c>
      <c r="DC11" s="307" t="s">
        <v>1050</v>
      </c>
      <c r="DD11" s="72" t="s">
        <v>669</v>
      </c>
      <c r="DE11" s="307" t="s">
        <v>1050</v>
      </c>
      <c r="DF11" s="72" t="s">
        <v>669</v>
      </c>
      <c r="DG11" s="307" t="s">
        <v>1060</v>
      </c>
      <c r="DH11" s="72" t="s">
        <v>669</v>
      </c>
      <c r="DI11" s="307" t="s">
        <v>1050</v>
      </c>
      <c r="DJ11" s="72" t="s">
        <v>669</v>
      </c>
      <c r="DK11" s="307" t="s">
        <v>1051</v>
      </c>
      <c r="DL11" s="72" t="s">
        <v>669</v>
      </c>
      <c r="DM11" s="307" t="s">
        <v>1050</v>
      </c>
      <c r="DN11" s="72" t="s">
        <v>669</v>
      </c>
      <c r="DO11" s="307" t="s">
        <v>1050</v>
      </c>
      <c r="DP11" s="72" t="s">
        <v>669</v>
      </c>
      <c r="DQ11" s="307" t="s">
        <v>1050</v>
      </c>
      <c r="DR11" s="72" t="s">
        <v>669</v>
      </c>
      <c r="DS11" s="307" t="s">
        <v>1050</v>
      </c>
      <c r="DT11" s="72" t="s">
        <v>669</v>
      </c>
      <c r="DU11" s="307" t="s">
        <v>1050</v>
      </c>
      <c r="DV11" s="72" t="s">
        <v>669</v>
      </c>
      <c r="DW11" s="307" t="s">
        <v>1050</v>
      </c>
      <c r="DX11" s="72" t="s">
        <v>669</v>
      </c>
      <c r="DY11" s="307" t="s">
        <v>1050</v>
      </c>
      <c r="DZ11" s="72" t="s">
        <v>669</v>
      </c>
      <c r="EA11" s="307" t="s">
        <v>1050</v>
      </c>
      <c r="EB11" s="72" t="s">
        <v>669</v>
      </c>
      <c r="EC11" s="307" t="s">
        <v>1050</v>
      </c>
      <c r="ED11" s="72" t="s">
        <v>669</v>
      </c>
      <c r="EE11" s="307" t="s">
        <v>1050</v>
      </c>
      <c r="EF11" s="72" t="s">
        <v>669</v>
      </c>
      <c r="EG11" s="307" t="s">
        <v>1050</v>
      </c>
      <c r="EH11" s="72" t="s">
        <v>669</v>
      </c>
      <c r="EI11" s="307" t="s">
        <v>1050</v>
      </c>
      <c r="EJ11" s="72" t="s">
        <v>669</v>
      </c>
      <c r="EK11" s="307" t="s">
        <v>1050</v>
      </c>
      <c r="EL11" s="72" t="s">
        <v>669</v>
      </c>
      <c r="EM11" s="307" t="s">
        <v>1050</v>
      </c>
      <c r="EN11" s="72" t="s">
        <v>669</v>
      </c>
      <c r="EO11" s="307" t="s">
        <v>1050</v>
      </c>
      <c r="EP11" s="72" t="s">
        <v>669</v>
      </c>
      <c r="EQ11" s="307" t="s">
        <v>1050</v>
      </c>
      <c r="ER11" s="72" t="s">
        <v>669</v>
      </c>
      <c r="ES11" s="307" t="s">
        <v>1050</v>
      </c>
      <c r="ET11" s="72" t="s">
        <v>669</v>
      </c>
      <c r="EU11" s="307" t="s">
        <v>1050</v>
      </c>
      <c r="EV11" s="72" t="s">
        <v>669</v>
      </c>
      <c r="EW11" s="307" t="s">
        <v>1050</v>
      </c>
      <c r="EX11" s="72" t="s">
        <v>669</v>
      </c>
      <c r="EY11" s="307" t="s">
        <v>1050</v>
      </c>
      <c r="EZ11" s="72" t="s">
        <v>669</v>
      </c>
      <c r="FA11" s="307" t="s">
        <v>1060</v>
      </c>
      <c r="FB11" s="72" t="s">
        <v>669</v>
      </c>
      <c r="FC11" s="307" t="s">
        <v>1050</v>
      </c>
      <c r="FD11" s="72" t="s">
        <v>669</v>
      </c>
      <c r="FE11" s="307" t="s">
        <v>1060</v>
      </c>
      <c r="FF11" s="72" t="s">
        <v>669</v>
      </c>
      <c r="FG11" s="307" t="s">
        <v>1050</v>
      </c>
      <c r="FH11" s="72" t="s">
        <v>669</v>
      </c>
      <c r="FI11" s="307" t="s">
        <v>1050</v>
      </c>
      <c r="FJ11" s="72" t="s">
        <v>669</v>
      </c>
      <c r="FK11" s="307" t="s">
        <v>1060</v>
      </c>
      <c r="FL11" s="72" t="s">
        <v>669</v>
      </c>
      <c r="FM11" s="307" t="s">
        <v>1050</v>
      </c>
      <c r="FN11" s="72" t="s">
        <v>669</v>
      </c>
    </row>
    <row r="12" spans="1:229" s="57" customFormat="1" ht="20.100000000000001" customHeight="1" x14ac:dyDescent="0.2">
      <c r="A12" s="26" t="s">
        <v>970</v>
      </c>
      <c r="B12" s="198">
        <v>41393.625</v>
      </c>
      <c r="C12" s="307" t="s">
        <v>1050</v>
      </c>
      <c r="D12" s="72" t="s">
        <v>669</v>
      </c>
      <c r="E12" s="307" t="s">
        <v>1050</v>
      </c>
      <c r="F12" s="72" t="s">
        <v>669</v>
      </c>
      <c r="G12" s="307" t="s">
        <v>1050</v>
      </c>
      <c r="H12" s="72" t="s">
        <v>669</v>
      </c>
      <c r="I12" s="307" t="s">
        <v>1050</v>
      </c>
      <c r="J12" s="72" t="s">
        <v>669</v>
      </c>
      <c r="K12" s="307" t="s">
        <v>1050</v>
      </c>
      <c r="L12" s="72" t="s">
        <v>669</v>
      </c>
      <c r="M12" s="307" t="s">
        <v>1050</v>
      </c>
      <c r="N12" s="72" t="s">
        <v>669</v>
      </c>
      <c r="O12" s="307" t="s">
        <v>1050</v>
      </c>
      <c r="P12" s="72" t="s">
        <v>669</v>
      </c>
      <c r="Q12" s="307" t="s">
        <v>1050</v>
      </c>
      <c r="R12" s="72" t="s">
        <v>669</v>
      </c>
      <c r="S12" s="307" t="s">
        <v>1050</v>
      </c>
      <c r="T12" s="72" t="s">
        <v>669</v>
      </c>
      <c r="U12" s="307" t="s">
        <v>1050</v>
      </c>
      <c r="V12" s="72" t="s">
        <v>669</v>
      </c>
      <c r="W12" s="307" t="s">
        <v>1060</v>
      </c>
      <c r="X12" s="72" t="s">
        <v>669</v>
      </c>
      <c r="Y12" s="307" t="s">
        <v>1060</v>
      </c>
      <c r="Z12" s="72" t="s">
        <v>669</v>
      </c>
      <c r="AA12" s="307" t="s">
        <v>1060</v>
      </c>
      <c r="AB12" s="72" t="s">
        <v>669</v>
      </c>
      <c r="AC12" s="307" t="s">
        <v>1060</v>
      </c>
      <c r="AD12" s="72" t="s">
        <v>669</v>
      </c>
      <c r="AE12" s="307" t="s">
        <v>1060</v>
      </c>
      <c r="AF12" s="72" t="s">
        <v>669</v>
      </c>
      <c r="AG12" s="307" t="s">
        <v>1060</v>
      </c>
      <c r="AH12" s="72" t="s">
        <v>669</v>
      </c>
      <c r="AI12" s="307" t="s">
        <v>1051</v>
      </c>
      <c r="AJ12" s="72" t="s">
        <v>669</v>
      </c>
      <c r="AK12" s="307" t="s">
        <v>1050</v>
      </c>
      <c r="AL12" s="72" t="s">
        <v>669</v>
      </c>
      <c r="AM12" s="307" t="s">
        <v>1050</v>
      </c>
      <c r="AN12" s="72" t="s">
        <v>669</v>
      </c>
      <c r="AO12" s="307" t="s">
        <v>1050</v>
      </c>
      <c r="AP12" s="72" t="s">
        <v>669</v>
      </c>
      <c r="AQ12" s="307" t="s">
        <v>1050</v>
      </c>
      <c r="AR12" s="72" t="s">
        <v>669</v>
      </c>
      <c r="AS12" s="307" t="s">
        <v>1050</v>
      </c>
      <c r="AT12" s="72" t="s">
        <v>669</v>
      </c>
      <c r="AU12" s="307" t="s">
        <v>1060</v>
      </c>
      <c r="AV12" s="72" t="s">
        <v>669</v>
      </c>
      <c r="AW12" s="307" t="s">
        <v>1050</v>
      </c>
      <c r="AX12" s="72" t="s">
        <v>669</v>
      </c>
      <c r="AY12" s="307" t="s">
        <v>1060</v>
      </c>
      <c r="AZ12" s="72" t="s">
        <v>669</v>
      </c>
      <c r="BA12" s="307" t="s">
        <v>1050</v>
      </c>
      <c r="BB12" s="72" t="s">
        <v>669</v>
      </c>
      <c r="BC12" s="307" t="s">
        <v>1060</v>
      </c>
      <c r="BD12" s="72" t="s">
        <v>669</v>
      </c>
      <c r="BE12" s="307" t="s">
        <v>1053</v>
      </c>
      <c r="BF12" s="72" t="s">
        <v>669</v>
      </c>
      <c r="BG12" s="307" t="s">
        <v>1050</v>
      </c>
      <c r="BH12" s="72" t="s">
        <v>669</v>
      </c>
      <c r="BI12" s="307" t="s">
        <v>1051</v>
      </c>
      <c r="BJ12" s="72" t="s">
        <v>669</v>
      </c>
      <c r="BK12" s="307" t="s">
        <v>1060</v>
      </c>
      <c r="BL12" s="72" t="s">
        <v>669</v>
      </c>
      <c r="BM12" s="307" t="s">
        <v>1050</v>
      </c>
      <c r="BN12" s="72" t="s">
        <v>669</v>
      </c>
      <c r="BO12" s="307" t="s">
        <v>1060</v>
      </c>
      <c r="BP12" s="72" t="s">
        <v>669</v>
      </c>
      <c r="BQ12" s="307" t="s">
        <v>1051</v>
      </c>
      <c r="BR12" s="72" t="s">
        <v>669</v>
      </c>
      <c r="BS12" s="307" t="s">
        <v>1050</v>
      </c>
      <c r="BT12" s="72" t="s">
        <v>669</v>
      </c>
      <c r="BU12" s="307" t="s">
        <v>1051</v>
      </c>
      <c r="BV12" s="72" t="s">
        <v>669</v>
      </c>
      <c r="BW12" s="307" t="s">
        <v>1051</v>
      </c>
      <c r="BX12" s="72" t="s">
        <v>669</v>
      </c>
      <c r="BY12" s="307" t="s">
        <v>1050</v>
      </c>
      <c r="BZ12" s="72" t="s">
        <v>669</v>
      </c>
      <c r="CA12" s="307" t="s">
        <v>1050</v>
      </c>
      <c r="CB12" s="72" t="s">
        <v>669</v>
      </c>
      <c r="CC12" s="307" t="s">
        <v>1050</v>
      </c>
      <c r="CD12" s="72" t="s">
        <v>669</v>
      </c>
      <c r="CE12" s="307" t="s">
        <v>1050</v>
      </c>
      <c r="CF12" s="72" t="s">
        <v>669</v>
      </c>
      <c r="CG12" s="307" t="s">
        <v>1050</v>
      </c>
      <c r="CH12" s="72" t="s">
        <v>669</v>
      </c>
      <c r="CI12" s="307" t="s">
        <v>1050</v>
      </c>
      <c r="CJ12" s="72" t="s">
        <v>669</v>
      </c>
      <c r="CK12" s="307" t="s">
        <v>1050</v>
      </c>
      <c r="CL12" s="72" t="s">
        <v>669</v>
      </c>
      <c r="CM12" s="307" t="s">
        <v>1050</v>
      </c>
      <c r="CN12" s="72" t="s">
        <v>669</v>
      </c>
      <c r="CO12" s="307" t="s">
        <v>1050</v>
      </c>
      <c r="CP12" s="72" t="s">
        <v>669</v>
      </c>
      <c r="CQ12" s="307" t="s">
        <v>1050</v>
      </c>
      <c r="CR12" s="72" t="s">
        <v>669</v>
      </c>
      <c r="CS12" s="307" t="s">
        <v>1050</v>
      </c>
      <c r="CT12" s="72" t="s">
        <v>669</v>
      </c>
      <c r="CU12" s="307" t="s">
        <v>1051</v>
      </c>
      <c r="CV12" s="72" t="s">
        <v>669</v>
      </c>
      <c r="CW12" s="307" t="s">
        <v>1050</v>
      </c>
      <c r="CX12" s="72" t="s">
        <v>669</v>
      </c>
      <c r="CY12" s="307" t="s">
        <v>1050</v>
      </c>
      <c r="CZ12" s="72" t="s">
        <v>669</v>
      </c>
      <c r="DA12" s="307" t="s">
        <v>1050</v>
      </c>
      <c r="DB12" s="72" t="s">
        <v>669</v>
      </c>
      <c r="DC12" s="307" t="s">
        <v>1050</v>
      </c>
      <c r="DD12" s="72" t="s">
        <v>669</v>
      </c>
      <c r="DE12" s="307" t="s">
        <v>1050</v>
      </c>
      <c r="DF12" s="72" t="s">
        <v>669</v>
      </c>
      <c r="DG12" s="307" t="s">
        <v>1060</v>
      </c>
      <c r="DH12" s="72" t="s">
        <v>1048</v>
      </c>
      <c r="DI12" s="307" t="s">
        <v>1050</v>
      </c>
      <c r="DJ12" s="72" t="s">
        <v>669</v>
      </c>
      <c r="DK12" s="307" t="s">
        <v>1051</v>
      </c>
      <c r="DL12" s="72" t="s">
        <v>669</v>
      </c>
      <c r="DM12" s="307" t="s">
        <v>1050</v>
      </c>
      <c r="DN12" s="72" t="s">
        <v>669</v>
      </c>
      <c r="DO12" s="307" t="s">
        <v>1050</v>
      </c>
      <c r="DP12" s="72" t="s">
        <v>669</v>
      </c>
      <c r="DQ12" s="307" t="s">
        <v>1050</v>
      </c>
      <c r="DR12" s="72" t="s">
        <v>669</v>
      </c>
      <c r="DS12" s="307" t="s">
        <v>1050</v>
      </c>
      <c r="DT12" s="72" t="s">
        <v>669</v>
      </c>
      <c r="DU12" s="307" t="s">
        <v>1050</v>
      </c>
      <c r="DV12" s="72" t="s">
        <v>669</v>
      </c>
      <c r="DW12" s="307" t="s">
        <v>1050</v>
      </c>
      <c r="DX12" s="72" t="s">
        <v>669</v>
      </c>
      <c r="DY12" s="307" t="s">
        <v>1050</v>
      </c>
      <c r="DZ12" s="72" t="s">
        <v>669</v>
      </c>
      <c r="EA12" s="307" t="s">
        <v>1050</v>
      </c>
      <c r="EB12" s="72" t="s">
        <v>669</v>
      </c>
      <c r="EC12" s="307" t="s">
        <v>1050</v>
      </c>
      <c r="ED12" s="72" t="s">
        <v>669</v>
      </c>
      <c r="EE12" s="307" t="s">
        <v>1050</v>
      </c>
      <c r="EF12" s="72" t="s">
        <v>669</v>
      </c>
      <c r="EG12" s="307" t="s">
        <v>1050</v>
      </c>
      <c r="EH12" s="72" t="s">
        <v>669</v>
      </c>
      <c r="EI12" s="307" t="s">
        <v>1050</v>
      </c>
      <c r="EJ12" s="72" t="s">
        <v>669</v>
      </c>
      <c r="EK12" s="307" t="s">
        <v>1050</v>
      </c>
      <c r="EL12" s="72" t="s">
        <v>669</v>
      </c>
      <c r="EM12" s="307" t="s">
        <v>1050</v>
      </c>
      <c r="EN12" s="72" t="s">
        <v>669</v>
      </c>
      <c r="EO12" s="307" t="s">
        <v>1050</v>
      </c>
      <c r="EP12" s="72" t="s">
        <v>669</v>
      </c>
      <c r="EQ12" s="307" t="s">
        <v>1050</v>
      </c>
      <c r="ER12" s="72" t="s">
        <v>669</v>
      </c>
      <c r="ES12" s="307" t="s">
        <v>1050</v>
      </c>
      <c r="ET12" s="72" t="s">
        <v>669</v>
      </c>
      <c r="EU12" s="307" t="s">
        <v>1050</v>
      </c>
      <c r="EV12" s="72" t="s">
        <v>669</v>
      </c>
      <c r="EW12" s="307" t="s">
        <v>1050</v>
      </c>
      <c r="EX12" s="72" t="s">
        <v>669</v>
      </c>
      <c r="EY12" s="307" t="s">
        <v>1050</v>
      </c>
      <c r="EZ12" s="72" t="s">
        <v>669</v>
      </c>
      <c r="FA12" s="307" t="s">
        <v>1060</v>
      </c>
      <c r="FB12" s="72" t="s">
        <v>669</v>
      </c>
      <c r="FC12" s="307" t="s">
        <v>1050</v>
      </c>
      <c r="FD12" s="72" t="s">
        <v>669</v>
      </c>
      <c r="FE12" s="307" t="s">
        <v>1060</v>
      </c>
      <c r="FF12" s="72" t="s">
        <v>669</v>
      </c>
      <c r="FG12" s="307" t="s">
        <v>1050</v>
      </c>
      <c r="FH12" s="72" t="s">
        <v>669</v>
      </c>
      <c r="FI12" s="307" t="s">
        <v>1050</v>
      </c>
      <c r="FJ12" s="72" t="s">
        <v>669</v>
      </c>
      <c r="FK12" s="307" t="s">
        <v>1060</v>
      </c>
      <c r="FL12" s="72" t="s">
        <v>1048</v>
      </c>
      <c r="FM12" s="307" t="s">
        <v>1050</v>
      </c>
      <c r="FN12" s="72" t="s">
        <v>669</v>
      </c>
    </row>
    <row r="13" spans="1:229" s="57" customFormat="1" ht="20.100000000000001" customHeight="1" x14ac:dyDescent="0.2">
      <c r="A13" s="26" t="s">
        <v>971</v>
      </c>
      <c r="B13" s="198">
        <v>41396.375</v>
      </c>
      <c r="C13" s="307" t="s">
        <v>1050</v>
      </c>
      <c r="D13" s="72" t="s">
        <v>669</v>
      </c>
      <c r="E13" s="307" t="s">
        <v>1050</v>
      </c>
      <c r="F13" s="72" t="s">
        <v>669</v>
      </c>
      <c r="G13" s="307" t="s">
        <v>1050</v>
      </c>
      <c r="H13" s="72" t="s">
        <v>669</v>
      </c>
      <c r="I13" s="307" t="s">
        <v>1050</v>
      </c>
      <c r="J13" s="72" t="s">
        <v>669</v>
      </c>
      <c r="K13" s="307" t="s">
        <v>1050</v>
      </c>
      <c r="L13" s="72" t="s">
        <v>669</v>
      </c>
      <c r="M13" s="307" t="s">
        <v>1050</v>
      </c>
      <c r="N13" s="72" t="s">
        <v>669</v>
      </c>
      <c r="O13" s="307" t="s">
        <v>1050</v>
      </c>
      <c r="P13" s="72" t="s">
        <v>669</v>
      </c>
      <c r="Q13" s="307" t="s">
        <v>1050</v>
      </c>
      <c r="R13" s="72" t="s">
        <v>669</v>
      </c>
      <c r="S13" s="307" t="s">
        <v>1050</v>
      </c>
      <c r="T13" s="72" t="s">
        <v>669</v>
      </c>
      <c r="U13" s="307" t="s">
        <v>1050</v>
      </c>
      <c r="V13" s="72" t="s">
        <v>669</v>
      </c>
      <c r="W13" s="307" t="s">
        <v>1060</v>
      </c>
      <c r="X13" s="72" t="s">
        <v>669</v>
      </c>
      <c r="Y13" s="307" t="s">
        <v>1060</v>
      </c>
      <c r="Z13" s="72" t="s">
        <v>669</v>
      </c>
      <c r="AA13" s="307" t="s">
        <v>1060</v>
      </c>
      <c r="AB13" s="72" t="s">
        <v>669</v>
      </c>
      <c r="AC13" s="307" t="s">
        <v>1060</v>
      </c>
      <c r="AD13" s="72" t="s">
        <v>669</v>
      </c>
      <c r="AE13" s="307" t="s">
        <v>1060</v>
      </c>
      <c r="AF13" s="72" t="s">
        <v>669</v>
      </c>
      <c r="AG13" s="307" t="s">
        <v>1060</v>
      </c>
      <c r="AH13" s="72" t="s">
        <v>669</v>
      </c>
      <c r="AI13" s="307" t="s">
        <v>1051</v>
      </c>
      <c r="AJ13" s="72" t="s">
        <v>669</v>
      </c>
      <c r="AK13" s="307" t="s">
        <v>1050</v>
      </c>
      <c r="AL13" s="72" t="s">
        <v>669</v>
      </c>
      <c r="AM13" s="307" t="s">
        <v>1050</v>
      </c>
      <c r="AN13" s="72" t="s">
        <v>669</v>
      </c>
      <c r="AO13" s="307" t="s">
        <v>1050</v>
      </c>
      <c r="AP13" s="72" t="s">
        <v>669</v>
      </c>
      <c r="AQ13" s="307" t="s">
        <v>1050</v>
      </c>
      <c r="AR13" s="72" t="s">
        <v>669</v>
      </c>
      <c r="AS13" s="307" t="s">
        <v>1050</v>
      </c>
      <c r="AT13" s="72" t="s">
        <v>669</v>
      </c>
      <c r="AU13" s="307" t="s">
        <v>1060</v>
      </c>
      <c r="AV13" s="72" t="s">
        <v>669</v>
      </c>
      <c r="AW13" s="307" t="s">
        <v>1050</v>
      </c>
      <c r="AX13" s="72" t="s">
        <v>669</v>
      </c>
      <c r="AY13" s="307" t="s">
        <v>1060</v>
      </c>
      <c r="AZ13" s="72" t="s">
        <v>669</v>
      </c>
      <c r="BA13" s="307" t="s">
        <v>1050</v>
      </c>
      <c r="BB13" s="72" t="s">
        <v>669</v>
      </c>
      <c r="BC13" s="307" t="s">
        <v>1060</v>
      </c>
      <c r="BD13" s="72" t="s">
        <v>669</v>
      </c>
      <c r="BE13" s="307" t="s">
        <v>1053</v>
      </c>
      <c r="BF13" s="72" t="s">
        <v>669</v>
      </c>
      <c r="BG13" s="307" t="s">
        <v>1050</v>
      </c>
      <c r="BH13" s="72" t="s">
        <v>669</v>
      </c>
      <c r="BI13" s="307" t="s">
        <v>1051</v>
      </c>
      <c r="BJ13" s="72" t="s">
        <v>669</v>
      </c>
      <c r="BK13" s="307" t="s">
        <v>1060</v>
      </c>
      <c r="BL13" s="72" t="s">
        <v>669</v>
      </c>
      <c r="BM13" s="307" t="s">
        <v>1050</v>
      </c>
      <c r="BN13" s="72" t="s">
        <v>669</v>
      </c>
      <c r="BO13" s="307" t="s">
        <v>1060</v>
      </c>
      <c r="BP13" s="72" t="s">
        <v>669</v>
      </c>
      <c r="BQ13" s="307" t="s">
        <v>1051</v>
      </c>
      <c r="BR13" s="72" t="s">
        <v>669</v>
      </c>
      <c r="BS13" s="307" t="s">
        <v>1050</v>
      </c>
      <c r="BT13" s="72" t="s">
        <v>669</v>
      </c>
      <c r="BU13" s="307" t="s">
        <v>1051</v>
      </c>
      <c r="BV13" s="72" t="s">
        <v>669</v>
      </c>
      <c r="BW13" s="307" t="s">
        <v>1051</v>
      </c>
      <c r="BX13" s="72" t="s">
        <v>669</v>
      </c>
      <c r="BY13" s="307" t="s">
        <v>1050</v>
      </c>
      <c r="BZ13" s="72" t="s">
        <v>669</v>
      </c>
      <c r="CA13" s="307" t="s">
        <v>1050</v>
      </c>
      <c r="CB13" s="72" t="s">
        <v>669</v>
      </c>
      <c r="CC13" s="307" t="s">
        <v>1050</v>
      </c>
      <c r="CD13" s="72" t="s">
        <v>669</v>
      </c>
      <c r="CE13" s="307" t="s">
        <v>1050</v>
      </c>
      <c r="CF13" s="72" t="s">
        <v>669</v>
      </c>
      <c r="CG13" s="307" t="s">
        <v>1050</v>
      </c>
      <c r="CH13" s="72" t="s">
        <v>669</v>
      </c>
      <c r="CI13" s="307" t="s">
        <v>1050</v>
      </c>
      <c r="CJ13" s="72" t="s">
        <v>669</v>
      </c>
      <c r="CK13" s="307" t="s">
        <v>1050</v>
      </c>
      <c r="CL13" s="72" t="s">
        <v>669</v>
      </c>
      <c r="CM13" s="307" t="s">
        <v>1050</v>
      </c>
      <c r="CN13" s="72" t="s">
        <v>669</v>
      </c>
      <c r="CO13" s="307" t="s">
        <v>1050</v>
      </c>
      <c r="CP13" s="72" t="s">
        <v>669</v>
      </c>
      <c r="CQ13" s="307" t="s">
        <v>1050</v>
      </c>
      <c r="CR13" s="72" t="s">
        <v>669</v>
      </c>
      <c r="CS13" s="307" t="s">
        <v>1050</v>
      </c>
      <c r="CT13" s="72" t="s">
        <v>669</v>
      </c>
      <c r="CU13" s="307" t="s">
        <v>1051</v>
      </c>
      <c r="CV13" s="72" t="s">
        <v>669</v>
      </c>
      <c r="CW13" s="307" t="s">
        <v>1050</v>
      </c>
      <c r="CX13" s="72" t="s">
        <v>669</v>
      </c>
      <c r="CY13" s="307" t="s">
        <v>1050</v>
      </c>
      <c r="CZ13" s="72" t="s">
        <v>669</v>
      </c>
      <c r="DA13" s="307" t="s">
        <v>1050</v>
      </c>
      <c r="DB13" s="72" t="s">
        <v>669</v>
      </c>
      <c r="DC13" s="307" t="s">
        <v>1050</v>
      </c>
      <c r="DD13" s="72" t="s">
        <v>669</v>
      </c>
      <c r="DE13" s="307" t="s">
        <v>1050</v>
      </c>
      <c r="DF13" s="72" t="s">
        <v>669</v>
      </c>
      <c r="DG13" s="307" t="s">
        <v>1060</v>
      </c>
      <c r="DH13" s="72" t="s">
        <v>669</v>
      </c>
      <c r="DI13" s="307" t="s">
        <v>1050</v>
      </c>
      <c r="DJ13" s="72" t="s">
        <v>669</v>
      </c>
      <c r="DK13" s="307" t="s">
        <v>1051</v>
      </c>
      <c r="DL13" s="72" t="s">
        <v>669</v>
      </c>
      <c r="DM13" s="307" t="s">
        <v>1050</v>
      </c>
      <c r="DN13" s="72" t="s">
        <v>669</v>
      </c>
      <c r="DO13" s="307" t="s">
        <v>1050</v>
      </c>
      <c r="DP13" s="72" t="s">
        <v>669</v>
      </c>
      <c r="DQ13" s="307" t="s">
        <v>1050</v>
      </c>
      <c r="DR13" s="72" t="s">
        <v>669</v>
      </c>
      <c r="DS13" s="307" t="s">
        <v>1050</v>
      </c>
      <c r="DT13" s="72" t="s">
        <v>669</v>
      </c>
      <c r="DU13" s="307" t="s">
        <v>1050</v>
      </c>
      <c r="DV13" s="72" t="s">
        <v>669</v>
      </c>
      <c r="DW13" s="307" t="s">
        <v>1050</v>
      </c>
      <c r="DX13" s="72" t="s">
        <v>669</v>
      </c>
      <c r="DY13" s="307" t="s">
        <v>1050</v>
      </c>
      <c r="DZ13" s="72" t="s">
        <v>669</v>
      </c>
      <c r="EA13" s="307" t="s">
        <v>1050</v>
      </c>
      <c r="EB13" s="72" t="s">
        <v>669</v>
      </c>
      <c r="EC13" s="307" t="s">
        <v>1050</v>
      </c>
      <c r="ED13" s="72" t="s">
        <v>669</v>
      </c>
      <c r="EE13" s="307" t="s">
        <v>1050</v>
      </c>
      <c r="EF13" s="72" t="s">
        <v>669</v>
      </c>
      <c r="EG13" s="307" t="s">
        <v>1050</v>
      </c>
      <c r="EH13" s="72" t="s">
        <v>669</v>
      </c>
      <c r="EI13" s="307" t="s">
        <v>1050</v>
      </c>
      <c r="EJ13" s="72" t="s">
        <v>669</v>
      </c>
      <c r="EK13" s="307" t="s">
        <v>1050</v>
      </c>
      <c r="EL13" s="72" t="s">
        <v>669</v>
      </c>
      <c r="EM13" s="307" t="s">
        <v>1050</v>
      </c>
      <c r="EN13" s="72" t="s">
        <v>669</v>
      </c>
      <c r="EO13" s="307" t="s">
        <v>1050</v>
      </c>
      <c r="EP13" s="72" t="s">
        <v>669</v>
      </c>
      <c r="EQ13" s="307" t="s">
        <v>1050</v>
      </c>
      <c r="ER13" s="72" t="s">
        <v>669</v>
      </c>
      <c r="ES13" s="307" t="s">
        <v>1050</v>
      </c>
      <c r="ET13" s="72" t="s">
        <v>669</v>
      </c>
      <c r="EU13" s="307" t="s">
        <v>1050</v>
      </c>
      <c r="EV13" s="72" t="s">
        <v>669</v>
      </c>
      <c r="EW13" s="307" t="s">
        <v>1050</v>
      </c>
      <c r="EX13" s="72" t="s">
        <v>669</v>
      </c>
      <c r="EY13" s="307" t="s">
        <v>1050</v>
      </c>
      <c r="EZ13" s="72" t="s">
        <v>669</v>
      </c>
      <c r="FA13" s="307" t="s">
        <v>1060</v>
      </c>
      <c r="FB13" s="72" t="s">
        <v>669</v>
      </c>
      <c r="FC13" s="307" t="s">
        <v>1050</v>
      </c>
      <c r="FD13" s="72" t="s">
        <v>669</v>
      </c>
      <c r="FE13" s="307" t="s">
        <v>1060</v>
      </c>
      <c r="FF13" s="72" t="s">
        <v>669</v>
      </c>
      <c r="FG13" s="307" t="s">
        <v>1050</v>
      </c>
      <c r="FH13" s="72" t="s">
        <v>669</v>
      </c>
      <c r="FI13" s="307" t="s">
        <v>1050</v>
      </c>
      <c r="FJ13" s="72" t="s">
        <v>669</v>
      </c>
      <c r="FK13" s="307" t="s">
        <v>1060</v>
      </c>
      <c r="FL13" s="72" t="s">
        <v>669</v>
      </c>
      <c r="FM13" s="307" t="s">
        <v>1050</v>
      </c>
      <c r="FN13" s="72" t="s">
        <v>669</v>
      </c>
    </row>
    <row r="14" spans="1:229" s="57" customFormat="1" ht="20.100000000000001" customHeight="1" x14ac:dyDescent="0.2">
      <c r="A14" s="26" t="s">
        <v>972</v>
      </c>
      <c r="B14" s="198">
        <v>41395.513888888891</v>
      </c>
      <c r="C14" s="307" t="s">
        <v>1050</v>
      </c>
      <c r="D14" s="72" t="s">
        <v>669</v>
      </c>
      <c r="E14" s="307" t="s">
        <v>1050</v>
      </c>
      <c r="F14" s="72" t="s">
        <v>669</v>
      </c>
      <c r="G14" s="307" t="s">
        <v>1050</v>
      </c>
      <c r="H14" s="72" t="s">
        <v>669</v>
      </c>
      <c r="I14" s="307" t="s">
        <v>1050</v>
      </c>
      <c r="J14" s="72" t="s">
        <v>669</v>
      </c>
      <c r="K14" s="307" t="s">
        <v>1050</v>
      </c>
      <c r="L14" s="72" t="s">
        <v>669</v>
      </c>
      <c r="M14" s="307" t="s">
        <v>1050</v>
      </c>
      <c r="N14" s="72" t="s">
        <v>669</v>
      </c>
      <c r="O14" s="307" t="s">
        <v>1050</v>
      </c>
      <c r="P14" s="72" t="s">
        <v>669</v>
      </c>
      <c r="Q14" s="307" t="s">
        <v>1050</v>
      </c>
      <c r="R14" s="72" t="s">
        <v>669</v>
      </c>
      <c r="S14" s="307" t="s">
        <v>1050</v>
      </c>
      <c r="T14" s="72" t="s">
        <v>669</v>
      </c>
      <c r="U14" s="307" t="s">
        <v>1050</v>
      </c>
      <c r="V14" s="72" t="s">
        <v>669</v>
      </c>
      <c r="W14" s="307" t="s">
        <v>1060</v>
      </c>
      <c r="X14" s="72" t="s">
        <v>669</v>
      </c>
      <c r="Y14" s="307" t="s">
        <v>1060</v>
      </c>
      <c r="Z14" s="72" t="s">
        <v>669</v>
      </c>
      <c r="AA14" s="307" t="s">
        <v>1060</v>
      </c>
      <c r="AB14" s="72" t="s">
        <v>669</v>
      </c>
      <c r="AC14" s="307" t="s">
        <v>1060</v>
      </c>
      <c r="AD14" s="72" t="s">
        <v>669</v>
      </c>
      <c r="AE14" s="307" t="s">
        <v>1060</v>
      </c>
      <c r="AF14" s="72" t="s">
        <v>669</v>
      </c>
      <c r="AG14" s="307" t="s">
        <v>1060</v>
      </c>
      <c r="AH14" s="72" t="s">
        <v>669</v>
      </c>
      <c r="AI14" s="307" t="s">
        <v>1051</v>
      </c>
      <c r="AJ14" s="72" t="s">
        <v>669</v>
      </c>
      <c r="AK14" s="307" t="s">
        <v>1050</v>
      </c>
      <c r="AL14" s="72" t="s">
        <v>669</v>
      </c>
      <c r="AM14" s="307" t="s">
        <v>1050</v>
      </c>
      <c r="AN14" s="72" t="s">
        <v>669</v>
      </c>
      <c r="AO14" s="307" t="s">
        <v>1050</v>
      </c>
      <c r="AP14" s="72" t="s">
        <v>669</v>
      </c>
      <c r="AQ14" s="307" t="s">
        <v>1050</v>
      </c>
      <c r="AR14" s="72" t="s">
        <v>669</v>
      </c>
      <c r="AS14" s="307" t="s">
        <v>1050</v>
      </c>
      <c r="AT14" s="72" t="s">
        <v>669</v>
      </c>
      <c r="AU14" s="307" t="s">
        <v>1060</v>
      </c>
      <c r="AV14" s="72" t="s">
        <v>669</v>
      </c>
      <c r="AW14" s="307" t="s">
        <v>1050</v>
      </c>
      <c r="AX14" s="72" t="s">
        <v>669</v>
      </c>
      <c r="AY14" s="307" t="s">
        <v>1060</v>
      </c>
      <c r="AZ14" s="72" t="s">
        <v>669</v>
      </c>
      <c r="BA14" s="307" t="s">
        <v>1050</v>
      </c>
      <c r="BB14" s="72" t="s">
        <v>669</v>
      </c>
      <c r="BC14" s="307" t="s">
        <v>1060</v>
      </c>
      <c r="BD14" s="72" t="s">
        <v>669</v>
      </c>
      <c r="BE14" s="307" t="s">
        <v>1053</v>
      </c>
      <c r="BF14" s="72" t="s">
        <v>669</v>
      </c>
      <c r="BG14" s="307" t="s">
        <v>1050</v>
      </c>
      <c r="BH14" s="72" t="s">
        <v>669</v>
      </c>
      <c r="BI14" s="307" t="s">
        <v>1051</v>
      </c>
      <c r="BJ14" s="72" t="s">
        <v>669</v>
      </c>
      <c r="BK14" s="307" t="s">
        <v>1060</v>
      </c>
      <c r="BL14" s="72" t="s">
        <v>669</v>
      </c>
      <c r="BM14" s="307" t="s">
        <v>1050</v>
      </c>
      <c r="BN14" s="72" t="s">
        <v>669</v>
      </c>
      <c r="BO14" s="307" t="s">
        <v>1060</v>
      </c>
      <c r="BP14" s="72" t="s">
        <v>669</v>
      </c>
      <c r="BQ14" s="307" t="s">
        <v>1051</v>
      </c>
      <c r="BR14" s="72" t="s">
        <v>669</v>
      </c>
      <c r="BS14" s="307" t="s">
        <v>1050</v>
      </c>
      <c r="BT14" s="72" t="s">
        <v>669</v>
      </c>
      <c r="BU14" s="307" t="s">
        <v>1051</v>
      </c>
      <c r="BV14" s="72" t="s">
        <v>669</v>
      </c>
      <c r="BW14" s="307" t="s">
        <v>1051</v>
      </c>
      <c r="BX14" s="72" t="s">
        <v>669</v>
      </c>
      <c r="BY14" s="307" t="s">
        <v>1050</v>
      </c>
      <c r="BZ14" s="72" t="s">
        <v>669</v>
      </c>
      <c r="CA14" s="307" t="s">
        <v>1050</v>
      </c>
      <c r="CB14" s="72" t="s">
        <v>669</v>
      </c>
      <c r="CC14" s="307" t="s">
        <v>1050</v>
      </c>
      <c r="CD14" s="72" t="s">
        <v>669</v>
      </c>
      <c r="CE14" s="307" t="s">
        <v>1050</v>
      </c>
      <c r="CF14" s="72" t="s">
        <v>669</v>
      </c>
      <c r="CG14" s="307" t="s">
        <v>1050</v>
      </c>
      <c r="CH14" s="72" t="s">
        <v>669</v>
      </c>
      <c r="CI14" s="307" t="s">
        <v>1050</v>
      </c>
      <c r="CJ14" s="72" t="s">
        <v>669</v>
      </c>
      <c r="CK14" s="307" t="s">
        <v>1050</v>
      </c>
      <c r="CL14" s="72" t="s">
        <v>669</v>
      </c>
      <c r="CM14" s="307" t="s">
        <v>1050</v>
      </c>
      <c r="CN14" s="72" t="s">
        <v>669</v>
      </c>
      <c r="CO14" s="307" t="s">
        <v>1050</v>
      </c>
      <c r="CP14" s="72" t="s">
        <v>669</v>
      </c>
      <c r="CQ14" s="307" t="s">
        <v>1050</v>
      </c>
      <c r="CR14" s="72" t="s">
        <v>669</v>
      </c>
      <c r="CS14" s="307" t="s">
        <v>1050</v>
      </c>
      <c r="CT14" s="72" t="s">
        <v>669</v>
      </c>
      <c r="CU14" s="307" t="s">
        <v>1051</v>
      </c>
      <c r="CV14" s="72" t="s">
        <v>669</v>
      </c>
      <c r="CW14" s="307" t="s">
        <v>1050</v>
      </c>
      <c r="CX14" s="72" t="s">
        <v>669</v>
      </c>
      <c r="CY14" s="307" t="s">
        <v>1050</v>
      </c>
      <c r="CZ14" s="72" t="s">
        <v>669</v>
      </c>
      <c r="DA14" s="307" t="s">
        <v>1050</v>
      </c>
      <c r="DB14" s="72" t="s">
        <v>669</v>
      </c>
      <c r="DC14" s="307" t="s">
        <v>1050</v>
      </c>
      <c r="DD14" s="72" t="s">
        <v>669</v>
      </c>
      <c r="DE14" s="307" t="s">
        <v>1050</v>
      </c>
      <c r="DF14" s="72" t="s">
        <v>669</v>
      </c>
      <c r="DG14" s="307" t="s">
        <v>1060</v>
      </c>
      <c r="DH14" s="72" t="s">
        <v>669</v>
      </c>
      <c r="DI14" s="307" t="s">
        <v>1050</v>
      </c>
      <c r="DJ14" s="72" t="s">
        <v>669</v>
      </c>
      <c r="DK14" s="307" t="s">
        <v>1051</v>
      </c>
      <c r="DL14" s="72" t="s">
        <v>669</v>
      </c>
      <c r="DM14" s="307" t="s">
        <v>1050</v>
      </c>
      <c r="DN14" s="72" t="s">
        <v>669</v>
      </c>
      <c r="DO14" s="307" t="s">
        <v>1050</v>
      </c>
      <c r="DP14" s="72" t="s">
        <v>669</v>
      </c>
      <c r="DQ14" s="307" t="s">
        <v>1050</v>
      </c>
      <c r="DR14" s="72" t="s">
        <v>669</v>
      </c>
      <c r="DS14" s="307" t="s">
        <v>1050</v>
      </c>
      <c r="DT14" s="72" t="s">
        <v>669</v>
      </c>
      <c r="DU14" s="307" t="s">
        <v>1050</v>
      </c>
      <c r="DV14" s="72" t="s">
        <v>669</v>
      </c>
      <c r="DW14" s="307" t="s">
        <v>1050</v>
      </c>
      <c r="DX14" s="72" t="s">
        <v>669</v>
      </c>
      <c r="DY14" s="307" t="s">
        <v>1050</v>
      </c>
      <c r="DZ14" s="72" t="s">
        <v>669</v>
      </c>
      <c r="EA14" s="307" t="s">
        <v>1050</v>
      </c>
      <c r="EB14" s="72" t="s">
        <v>669</v>
      </c>
      <c r="EC14" s="307" t="s">
        <v>1050</v>
      </c>
      <c r="ED14" s="72" t="s">
        <v>669</v>
      </c>
      <c r="EE14" s="307" t="s">
        <v>1050</v>
      </c>
      <c r="EF14" s="72" t="s">
        <v>669</v>
      </c>
      <c r="EG14" s="307" t="s">
        <v>1050</v>
      </c>
      <c r="EH14" s="72" t="s">
        <v>669</v>
      </c>
      <c r="EI14" s="307" t="s">
        <v>1050</v>
      </c>
      <c r="EJ14" s="72" t="s">
        <v>669</v>
      </c>
      <c r="EK14" s="307" t="s">
        <v>1050</v>
      </c>
      <c r="EL14" s="72" t="s">
        <v>669</v>
      </c>
      <c r="EM14" s="307" t="s">
        <v>1050</v>
      </c>
      <c r="EN14" s="72" t="s">
        <v>669</v>
      </c>
      <c r="EO14" s="307" t="s">
        <v>1050</v>
      </c>
      <c r="EP14" s="72" t="s">
        <v>669</v>
      </c>
      <c r="EQ14" s="307" t="s">
        <v>1050</v>
      </c>
      <c r="ER14" s="72" t="s">
        <v>669</v>
      </c>
      <c r="ES14" s="307" t="s">
        <v>1050</v>
      </c>
      <c r="ET14" s="72" t="s">
        <v>669</v>
      </c>
      <c r="EU14" s="307" t="s">
        <v>1050</v>
      </c>
      <c r="EV14" s="72" t="s">
        <v>669</v>
      </c>
      <c r="EW14" s="307" t="s">
        <v>1050</v>
      </c>
      <c r="EX14" s="72" t="s">
        <v>669</v>
      </c>
      <c r="EY14" s="307" t="s">
        <v>1050</v>
      </c>
      <c r="EZ14" s="72" t="s">
        <v>669</v>
      </c>
      <c r="FA14" s="307" t="s">
        <v>1060</v>
      </c>
      <c r="FB14" s="72" t="s">
        <v>669</v>
      </c>
      <c r="FC14" s="307" t="s">
        <v>1050</v>
      </c>
      <c r="FD14" s="72" t="s">
        <v>669</v>
      </c>
      <c r="FE14" s="307" t="s">
        <v>1060</v>
      </c>
      <c r="FF14" s="72" t="s">
        <v>669</v>
      </c>
      <c r="FG14" s="307" t="s">
        <v>1050</v>
      </c>
      <c r="FH14" s="72" t="s">
        <v>669</v>
      </c>
      <c r="FI14" s="307" t="s">
        <v>1050</v>
      </c>
      <c r="FJ14" s="72" t="s">
        <v>669</v>
      </c>
      <c r="FK14" s="307" t="s">
        <v>1060</v>
      </c>
      <c r="FL14" s="72" t="s">
        <v>669</v>
      </c>
      <c r="FM14" s="307" t="s">
        <v>1050</v>
      </c>
      <c r="FN14" s="72" t="s">
        <v>669</v>
      </c>
    </row>
    <row r="15" spans="1:229" s="57" customFormat="1" ht="20.100000000000001" customHeight="1" x14ac:dyDescent="0.2">
      <c r="A15" s="26" t="s">
        <v>973</v>
      </c>
      <c r="B15" s="198">
        <v>41395.534722222219</v>
      </c>
      <c r="C15" s="307" t="s">
        <v>1050</v>
      </c>
      <c r="D15" s="72" t="s">
        <v>669</v>
      </c>
      <c r="E15" s="307" t="s">
        <v>1050</v>
      </c>
      <c r="F15" s="72" t="s">
        <v>669</v>
      </c>
      <c r="G15" s="307" t="s">
        <v>1050</v>
      </c>
      <c r="H15" s="72" t="s">
        <v>669</v>
      </c>
      <c r="I15" s="307" t="s">
        <v>1050</v>
      </c>
      <c r="J15" s="72" t="s">
        <v>669</v>
      </c>
      <c r="K15" s="307" t="s">
        <v>1050</v>
      </c>
      <c r="L15" s="72" t="s">
        <v>669</v>
      </c>
      <c r="M15" s="307" t="s">
        <v>1050</v>
      </c>
      <c r="N15" s="72" t="s">
        <v>669</v>
      </c>
      <c r="O15" s="307" t="s">
        <v>1050</v>
      </c>
      <c r="P15" s="72" t="s">
        <v>669</v>
      </c>
      <c r="Q15" s="307" t="s">
        <v>1050</v>
      </c>
      <c r="R15" s="72" t="s">
        <v>669</v>
      </c>
      <c r="S15" s="307" t="s">
        <v>1050</v>
      </c>
      <c r="T15" s="72" t="s">
        <v>669</v>
      </c>
      <c r="U15" s="307" t="s">
        <v>1050</v>
      </c>
      <c r="V15" s="72" t="s">
        <v>669</v>
      </c>
      <c r="W15" s="307" t="s">
        <v>1060</v>
      </c>
      <c r="X15" s="72" t="s">
        <v>669</v>
      </c>
      <c r="Y15" s="307" t="s">
        <v>1060</v>
      </c>
      <c r="Z15" s="72" t="s">
        <v>669</v>
      </c>
      <c r="AA15" s="307" t="s">
        <v>1060</v>
      </c>
      <c r="AB15" s="72" t="s">
        <v>669</v>
      </c>
      <c r="AC15" s="307" t="s">
        <v>1060</v>
      </c>
      <c r="AD15" s="72" t="s">
        <v>669</v>
      </c>
      <c r="AE15" s="307" t="s">
        <v>1060</v>
      </c>
      <c r="AF15" s="72" t="s">
        <v>669</v>
      </c>
      <c r="AG15" s="307" t="s">
        <v>1060</v>
      </c>
      <c r="AH15" s="72" t="s">
        <v>669</v>
      </c>
      <c r="AI15" s="307" t="s">
        <v>1051</v>
      </c>
      <c r="AJ15" s="72" t="s">
        <v>669</v>
      </c>
      <c r="AK15" s="307" t="s">
        <v>1050</v>
      </c>
      <c r="AL15" s="72" t="s">
        <v>669</v>
      </c>
      <c r="AM15" s="307" t="s">
        <v>1050</v>
      </c>
      <c r="AN15" s="72" t="s">
        <v>669</v>
      </c>
      <c r="AO15" s="307" t="s">
        <v>1050</v>
      </c>
      <c r="AP15" s="72" t="s">
        <v>669</v>
      </c>
      <c r="AQ15" s="307" t="s">
        <v>1050</v>
      </c>
      <c r="AR15" s="72" t="s">
        <v>669</v>
      </c>
      <c r="AS15" s="307" t="s">
        <v>1050</v>
      </c>
      <c r="AT15" s="72" t="s">
        <v>669</v>
      </c>
      <c r="AU15" s="307" t="s">
        <v>1060</v>
      </c>
      <c r="AV15" s="72" t="s">
        <v>669</v>
      </c>
      <c r="AW15" s="307" t="s">
        <v>1050</v>
      </c>
      <c r="AX15" s="72" t="s">
        <v>669</v>
      </c>
      <c r="AY15" s="307" t="s">
        <v>1060</v>
      </c>
      <c r="AZ15" s="72" t="s">
        <v>669</v>
      </c>
      <c r="BA15" s="307" t="s">
        <v>1050</v>
      </c>
      <c r="BB15" s="72" t="s">
        <v>669</v>
      </c>
      <c r="BC15" s="307" t="s">
        <v>1060</v>
      </c>
      <c r="BD15" s="72" t="s">
        <v>669</v>
      </c>
      <c r="BE15" s="307" t="s">
        <v>1053</v>
      </c>
      <c r="BF15" s="72" t="s">
        <v>669</v>
      </c>
      <c r="BG15" s="307" t="s">
        <v>1050</v>
      </c>
      <c r="BH15" s="72" t="s">
        <v>669</v>
      </c>
      <c r="BI15" s="307" t="s">
        <v>1051</v>
      </c>
      <c r="BJ15" s="72" t="s">
        <v>669</v>
      </c>
      <c r="BK15" s="307" t="s">
        <v>1060</v>
      </c>
      <c r="BL15" s="72" t="s">
        <v>669</v>
      </c>
      <c r="BM15" s="307" t="s">
        <v>1050</v>
      </c>
      <c r="BN15" s="72" t="s">
        <v>669</v>
      </c>
      <c r="BO15" s="307" t="s">
        <v>1060</v>
      </c>
      <c r="BP15" s="72" t="s">
        <v>669</v>
      </c>
      <c r="BQ15" s="307" t="s">
        <v>1051</v>
      </c>
      <c r="BR15" s="72" t="s">
        <v>669</v>
      </c>
      <c r="BS15" s="307" t="s">
        <v>1050</v>
      </c>
      <c r="BT15" s="72" t="s">
        <v>669</v>
      </c>
      <c r="BU15" s="307" t="s">
        <v>1051</v>
      </c>
      <c r="BV15" s="72" t="s">
        <v>669</v>
      </c>
      <c r="BW15" s="307" t="s">
        <v>1051</v>
      </c>
      <c r="BX15" s="72" t="s">
        <v>669</v>
      </c>
      <c r="BY15" s="307" t="s">
        <v>1050</v>
      </c>
      <c r="BZ15" s="72" t="s">
        <v>669</v>
      </c>
      <c r="CA15" s="307" t="s">
        <v>1050</v>
      </c>
      <c r="CB15" s="72" t="s">
        <v>669</v>
      </c>
      <c r="CC15" s="307" t="s">
        <v>1050</v>
      </c>
      <c r="CD15" s="72" t="s">
        <v>669</v>
      </c>
      <c r="CE15" s="307" t="s">
        <v>1050</v>
      </c>
      <c r="CF15" s="72" t="s">
        <v>669</v>
      </c>
      <c r="CG15" s="307" t="s">
        <v>1050</v>
      </c>
      <c r="CH15" s="72" t="s">
        <v>669</v>
      </c>
      <c r="CI15" s="307" t="s">
        <v>1050</v>
      </c>
      <c r="CJ15" s="72" t="s">
        <v>669</v>
      </c>
      <c r="CK15" s="307" t="s">
        <v>1050</v>
      </c>
      <c r="CL15" s="72" t="s">
        <v>669</v>
      </c>
      <c r="CM15" s="307" t="s">
        <v>1050</v>
      </c>
      <c r="CN15" s="72" t="s">
        <v>669</v>
      </c>
      <c r="CO15" s="307" t="s">
        <v>1050</v>
      </c>
      <c r="CP15" s="72" t="s">
        <v>669</v>
      </c>
      <c r="CQ15" s="307" t="s">
        <v>1050</v>
      </c>
      <c r="CR15" s="72" t="s">
        <v>669</v>
      </c>
      <c r="CS15" s="307" t="s">
        <v>1050</v>
      </c>
      <c r="CT15" s="72" t="s">
        <v>669</v>
      </c>
      <c r="CU15" s="307" t="s">
        <v>1051</v>
      </c>
      <c r="CV15" s="72" t="s">
        <v>669</v>
      </c>
      <c r="CW15" s="307" t="s">
        <v>1050</v>
      </c>
      <c r="CX15" s="72" t="s">
        <v>669</v>
      </c>
      <c r="CY15" s="307" t="s">
        <v>1050</v>
      </c>
      <c r="CZ15" s="72" t="s">
        <v>669</v>
      </c>
      <c r="DA15" s="307" t="s">
        <v>1050</v>
      </c>
      <c r="DB15" s="72" t="s">
        <v>669</v>
      </c>
      <c r="DC15" s="307" t="s">
        <v>1050</v>
      </c>
      <c r="DD15" s="72" t="s">
        <v>669</v>
      </c>
      <c r="DE15" s="307" t="s">
        <v>1050</v>
      </c>
      <c r="DF15" s="72" t="s">
        <v>669</v>
      </c>
      <c r="DG15" s="307" t="s">
        <v>1060</v>
      </c>
      <c r="DH15" s="72" t="s">
        <v>669</v>
      </c>
      <c r="DI15" s="307" t="s">
        <v>1050</v>
      </c>
      <c r="DJ15" s="72" t="s">
        <v>669</v>
      </c>
      <c r="DK15" s="307" t="s">
        <v>1051</v>
      </c>
      <c r="DL15" s="72" t="s">
        <v>669</v>
      </c>
      <c r="DM15" s="307" t="s">
        <v>1050</v>
      </c>
      <c r="DN15" s="72" t="s">
        <v>669</v>
      </c>
      <c r="DO15" s="307" t="s">
        <v>1050</v>
      </c>
      <c r="DP15" s="72" t="s">
        <v>669</v>
      </c>
      <c r="DQ15" s="307" t="s">
        <v>1050</v>
      </c>
      <c r="DR15" s="72" t="s">
        <v>669</v>
      </c>
      <c r="DS15" s="307" t="s">
        <v>1050</v>
      </c>
      <c r="DT15" s="72" t="s">
        <v>669</v>
      </c>
      <c r="DU15" s="307" t="s">
        <v>1050</v>
      </c>
      <c r="DV15" s="72" t="s">
        <v>669</v>
      </c>
      <c r="DW15" s="307" t="s">
        <v>1050</v>
      </c>
      <c r="DX15" s="72" t="s">
        <v>669</v>
      </c>
      <c r="DY15" s="307" t="s">
        <v>1050</v>
      </c>
      <c r="DZ15" s="72" t="s">
        <v>669</v>
      </c>
      <c r="EA15" s="307" t="s">
        <v>1050</v>
      </c>
      <c r="EB15" s="72" t="s">
        <v>669</v>
      </c>
      <c r="EC15" s="307" t="s">
        <v>1050</v>
      </c>
      <c r="ED15" s="72" t="s">
        <v>669</v>
      </c>
      <c r="EE15" s="307" t="s">
        <v>1050</v>
      </c>
      <c r="EF15" s="72" t="s">
        <v>669</v>
      </c>
      <c r="EG15" s="307" t="s">
        <v>1050</v>
      </c>
      <c r="EH15" s="72" t="s">
        <v>669</v>
      </c>
      <c r="EI15" s="307" t="s">
        <v>1050</v>
      </c>
      <c r="EJ15" s="72" t="s">
        <v>669</v>
      </c>
      <c r="EK15" s="307" t="s">
        <v>1050</v>
      </c>
      <c r="EL15" s="72" t="s">
        <v>669</v>
      </c>
      <c r="EM15" s="307" t="s">
        <v>1050</v>
      </c>
      <c r="EN15" s="72" t="s">
        <v>669</v>
      </c>
      <c r="EO15" s="307" t="s">
        <v>1050</v>
      </c>
      <c r="EP15" s="72" t="s">
        <v>669</v>
      </c>
      <c r="EQ15" s="307" t="s">
        <v>1050</v>
      </c>
      <c r="ER15" s="72" t="s">
        <v>669</v>
      </c>
      <c r="ES15" s="307" t="s">
        <v>1050</v>
      </c>
      <c r="ET15" s="72" t="s">
        <v>669</v>
      </c>
      <c r="EU15" s="307" t="s">
        <v>1050</v>
      </c>
      <c r="EV15" s="72" t="s">
        <v>669</v>
      </c>
      <c r="EW15" s="307" t="s">
        <v>1050</v>
      </c>
      <c r="EX15" s="72" t="s">
        <v>669</v>
      </c>
      <c r="EY15" s="307" t="s">
        <v>1050</v>
      </c>
      <c r="EZ15" s="72" t="s">
        <v>669</v>
      </c>
      <c r="FA15" s="307" t="s">
        <v>1060</v>
      </c>
      <c r="FB15" s="72" t="s">
        <v>669</v>
      </c>
      <c r="FC15" s="307" t="s">
        <v>1050</v>
      </c>
      <c r="FD15" s="72" t="s">
        <v>669</v>
      </c>
      <c r="FE15" s="307" t="s">
        <v>1060</v>
      </c>
      <c r="FF15" s="72" t="s">
        <v>669</v>
      </c>
      <c r="FG15" s="307" t="s">
        <v>1050</v>
      </c>
      <c r="FH15" s="72" t="s">
        <v>669</v>
      </c>
      <c r="FI15" s="307" t="s">
        <v>1050</v>
      </c>
      <c r="FJ15" s="72" t="s">
        <v>669</v>
      </c>
      <c r="FK15" s="307" t="s">
        <v>1060</v>
      </c>
      <c r="FL15" s="72" t="s">
        <v>669</v>
      </c>
      <c r="FM15" s="307" t="s">
        <v>1050</v>
      </c>
      <c r="FN15" s="72" t="s">
        <v>669</v>
      </c>
    </row>
    <row r="16" spans="1:229" s="57" customFormat="1" ht="20.100000000000001" customHeight="1" x14ac:dyDescent="0.2">
      <c r="A16" s="26" t="s">
        <v>974</v>
      </c>
      <c r="B16" s="198">
        <v>41395.482638888891</v>
      </c>
      <c r="C16" s="307" t="s">
        <v>1050</v>
      </c>
      <c r="D16" s="72" t="s">
        <v>669</v>
      </c>
      <c r="E16" s="307" t="s">
        <v>1050</v>
      </c>
      <c r="F16" s="72" t="s">
        <v>669</v>
      </c>
      <c r="G16" s="307" t="s">
        <v>1050</v>
      </c>
      <c r="H16" s="72" t="s">
        <v>669</v>
      </c>
      <c r="I16" s="307" t="s">
        <v>1050</v>
      </c>
      <c r="J16" s="72" t="s">
        <v>669</v>
      </c>
      <c r="K16" s="307" t="s">
        <v>1050</v>
      </c>
      <c r="L16" s="72" t="s">
        <v>669</v>
      </c>
      <c r="M16" s="307" t="s">
        <v>1050</v>
      </c>
      <c r="N16" s="72" t="s">
        <v>669</v>
      </c>
      <c r="O16" s="307" t="s">
        <v>1050</v>
      </c>
      <c r="P16" s="72" t="s">
        <v>669</v>
      </c>
      <c r="Q16" s="307" t="s">
        <v>1050</v>
      </c>
      <c r="R16" s="72" t="s">
        <v>669</v>
      </c>
      <c r="S16" s="307" t="s">
        <v>1050</v>
      </c>
      <c r="T16" s="72" t="s">
        <v>669</v>
      </c>
      <c r="U16" s="307" t="s">
        <v>1050</v>
      </c>
      <c r="V16" s="72" t="s">
        <v>669</v>
      </c>
      <c r="W16" s="307" t="s">
        <v>1060</v>
      </c>
      <c r="X16" s="72" t="s">
        <v>669</v>
      </c>
      <c r="Y16" s="307" t="s">
        <v>1060</v>
      </c>
      <c r="Z16" s="72" t="s">
        <v>669</v>
      </c>
      <c r="AA16" s="307" t="s">
        <v>1060</v>
      </c>
      <c r="AB16" s="72" t="s">
        <v>669</v>
      </c>
      <c r="AC16" s="307" t="s">
        <v>1060</v>
      </c>
      <c r="AD16" s="72" t="s">
        <v>669</v>
      </c>
      <c r="AE16" s="307" t="s">
        <v>1060</v>
      </c>
      <c r="AF16" s="72" t="s">
        <v>669</v>
      </c>
      <c r="AG16" s="307" t="s">
        <v>1060</v>
      </c>
      <c r="AH16" s="72" t="s">
        <v>669</v>
      </c>
      <c r="AI16" s="307" t="s">
        <v>1051</v>
      </c>
      <c r="AJ16" s="72" t="s">
        <v>669</v>
      </c>
      <c r="AK16" s="307" t="s">
        <v>1050</v>
      </c>
      <c r="AL16" s="72" t="s">
        <v>669</v>
      </c>
      <c r="AM16" s="307" t="s">
        <v>1050</v>
      </c>
      <c r="AN16" s="72" t="s">
        <v>669</v>
      </c>
      <c r="AO16" s="307" t="s">
        <v>1050</v>
      </c>
      <c r="AP16" s="72" t="s">
        <v>669</v>
      </c>
      <c r="AQ16" s="307" t="s">
        <v>1050</v>
      </c>
      <c r="AR16" s="72" t="s">
        <v>669</v>
      </c>
      <c r="AS16" s="307" t="s">
        <v>1050</v>
      </c>
      <c r="AT16" s="72" t="s">
        <v>669</v>
      </c>
      <c r="AU16" s="307" t="s">
        <v>1060</v>
      </c>
      <c r="AV16" s="72" t="s">
        <v>669</v>
      </c>
      <c r="AW16" s="307" t="s">
        <v>1050</v>
      </c>
      <c r="AX16" s="72" t="s">
        <v>669</v>
      </c>
      <c r="AY16" s="307" t="s">
        <v>1060</v>
      </c>
      <c r="AZ16" s="72" t="s">
        <v>669</v>
      </c>
      <c r="BA16" s="307" t="s">
        <v>1050</v>
      </c>
      <c r="BB16" s="72" t="s">
        <v>669</v>
      </c>
      <c r="BC16" s="307" t="s">
        <v>1060</v>
      </c>
      <c r="BD16" s="72" t="s">
        <v>669</v>
      </c>
      <c r="BE16" s="307" t="s">
        <v>1053</v>
      </c>
      <c r="BF16" s="72" t="s">
        <v>669</v>
      </c>
      <c r="BG16" s="307" t="s">
        <v>1050</v>
      </c>
      <c r="BH16" s="72" t="s">
        <v>669</v>
      </c>
      <c r="BI16" s="307" t="s">
        <v>1051</v>
      </c>
      <c r="BJ16" s="72" t="s">
        <v>669</v>
      </c>
      <c r="BK16" s="307" t="s">
        <v>1060</v>
      </c>
      <c r="BL16" s="72" t="s">
        <v>669</v>
      </c>
      <c r="BM16" s="307" t="s">
        <v>1050</v>
      </c>
      <c r="BN16" s="72" t="s">
        <v>669</v>
      </c>
      <c r="BO16" s="307" t="s">
        <v>1060</v>
      </c>
      <c r="BP16" s="72" t="s">
        <v>669</v>
      </c>
      <c r="BQ16" s="307" t="s">
        <v>1051</v>
      </c>
      <c r="BR16" s="72" t="s">
        <v>669</v>
      </c>
      <c r="BS16" s="307" t="s">
        <v>1050</v>
      </c>
      <c r="BT16" s="72" t="s">
        <v>669</v>
      </c>
      <c r="BU16" s="307" t="s">
        <v>1051</v>
      </c>
      <c r="BV16" s="72" t="s">
        <v>669</v>
      </c>
      <c r="BW16" s="307" t="s">
        <v>1051</v>
      </c>
      <c r="BX16" s="72" t="s">
        <v>669</v>
      </c>
      <c r="BY16" s="307" t="s">
        <v>1050</v>
      </c>
      <c r="BZ16" s="72" t="s">
        <v>669</v>
      </c>
      <c r="CA16" s="307" t="s">
        <v>1050</v>
      </c>
      <c r="CB16" s="72" t="s">
        <v>669</v>
      </c>
      <c r="CC16" s="307" t="s">
        <v>1050</v>
      </c>
      <c r="CD16" s="72" t="s">
        <v>669</v>
      </c>
      <c r="CE16" s="307" t="s">
        <v>1050</v>
      </c>
      <c r="CF16" s="72" t="s">
        <v>669</v>
      </c>
      <c r="CG16" s="307" t="s">
        <v>1050</v>
      </c>
      <c r="CH16" s="72" t="s">
        <v>669</v>
      </c>
      <c r="CI16" s="307" t="s">
        <v>1050</v>
      </c>
      <c r="CJ16" s="72" t="s">
        <v>669</v>
      </c>
      <c r="CK16" s="307" t="s">
        <v>1050</v>
      </c>
      <c r="CL16" s="72" t="s">
        <v>669</v>
      </c>
      <c r="CM16" s="307" t="s">
        <v>1050</v>
      </c>
      <c r="CN16" s="72" t="s">
        <v>669</v>
      </c>
      <c r="CO16" s="307" t="s">
        <v>1050</v>
      </c>
      <c r="CP16" s="72" t="s">
        <v>669</v>
      </c>
      <c r="CQ16" s="307" t="s">
        <v>1050</v>
      </c>
      <c r="CR16" s="72" t="s">
        <v>669</v>
      </c>
      <c r="CS16" s="307" t="s">
        <v>1050</v>
      </c>
      <c r="CT16" s="72" t="s">
        <v>669</v>
      </c>
      <c r="CU16" s="307" t="s">
        <v>1051</v>
      </c>
      <c r="CV16" s="72" t="s">
        <v>669</v>
      </c>
      <c r="CW16" s="307" t="s">
        <v>1050</v>
      </c>
      <c r="CX16" s="72" t="s">
        <v>669</v>
      </c>
      <c r="CY16" s="307" t="s">
        <v>1050</v>
      </c>
      <c r="CZ16" s="72" t="s">
        <v>669</v>
      </c>
      <c r="DA16" s="307" t="s">
        <v>1050</v>
      </c>
      <c r="DB16" s="72" t="s">
        <v>669</v>
      </c>
      <c r="DC16" s="307" t="s">
        <v>1050</v>
      </c>
      <c r="DD16" s="72" t="s">
        <v>669</v>
      </c>
      <c r="DE16" s="307" t="s">
        <v>1050</v>
      </c>
      <c r="DF16" s="72" t="s">
        <v>669</v>
      </c>
      <c r="DG16" s="307">
        <v>11.5</v>
      </c>
      <c r="DH16" s="72" t="s">
        <v>1049</v>
      </c>
      <c r="DI16" s="307" t="s">
        <v>1050</v>
      </c>
      <c r="DJ16" s="72" t="s">
        <v>669</v>
      </c>
      <c r="DK16" s="307" t="s">
        <v>1051</v>
      </c>
      <c r="DL16" s="72" t="s">
        <v>669</v>
      </c>
      <c r="DM16" s="307" t="s">
        <v>1050</v>
      </c>
      <c r="DN16" s="72" t="s">
        <v>669</v>
      </c>
      <c r="DO16" s="307" t="s">
        <v>1050</v>
      </c>
      <c r="DP16" s="72" t="s">
        <v>669</v>
      </c>
      <c r="DQ16" s="307" t="s">
        <v>1050</v>
      </c>
      <c r="DR16" s="72" t="s">
        <v>669</v>
      </c>
      <c r="DS16" s="307" t="s">
        <v>1050</v>
      </c>
      <c r="DT16" s="72" t="s">
        <v>669</v>
      </c>
      <c r="DU16" s="307" t="s">
        <v>1050</v>
      </c>
      <c r="DV16" s="72" t="s">
        <v>669</v>
      </c>
      <c r="DW16" s="307" t="s">
        <v>1050</v>
      </c>
      <c r="DX16" s="72" t="s">
        <v>669</v>
      </c>
      <c r="DY16" s="307" t="s">
        <v>1050</v>
      </c>
      <c r="DZ16" s="72" t="s">
        <v>669</v>
      </c>
      <c r="EA16" s="307" t="s">
        <v>1050</v>
      </c>
      <c r="EB16" s="72" t="s">
        <v>669</v>
      </c>
      <c r="EC16" s="307" t="s">
        <v>1050</v>
      </c>
      <c r="ED16" s="72" t="s">
        <v>669</v>
      </c>
      <c r="EE16" s="307" t="s">
        <v>1050</v>
      </c>
      <c r="EF16" s="72" t="s">
        <v>669</v>
      </c>
      <c r="EG16" s="307" t="s">
        <v>1050</v>
      </c>
      <c r="EH16" s="72" t="s">
        <v>669</v>
      </c>
      <c r="EI16" s="307" t="s">
        <v>1050</v>
      </c>
      <c r="EJ16" s="72" t="s">
        <v>669</v>
      </c>
      <c r="EK16" s="307" t="s">
        <v>1050</v>
      </c>
      <c r="EL16" s="72" t="s">
        <v>669</v>
      </c>
      <c r="EM16" s="307" t="s">
        <v>1050</v>
      </c>
      <c r="EN16" s="72" t="s">
        <v>669</v>
      </c>
      <c r="EO16" s="307" t="s">
        <v>1050</v>
      </c>
      <c r="EP16" s="72" t="s">
        <v>669</v>
      </c>
      <c r="EQ16" s="307" t="s">
        <v>1050</v>
      </c>
      <c r="ER16" s="72" t="s">
        <v>669</v>
      </c>
      <c r="ES16" s="307" t="s">
        <v>1050</v>
      </c>
      <c r="ET16" s="72" t="s">
        <v>669</v>
      </c>
      <c r="EU16" s="307" t="s">
        <v>1050</v>
      </c>
      <c r="EV16" s="72" t="s">
        <v>669</v>
      </c>
      <c r="EW16" s="307" t="s">
        <v>1050</v>
      </c>
      <c r="EX16" s="72" t="s">
        <v>669</v>
      </c>
      <c r="EY16" s="307" t="s">
        <v>1050</v>
      </c>
      <c r="EZ16" s="72" t="s">
        <v>669</v>
      </c>
      <c r="FA16" s="307" t="s">
        <v>1060</v>
      </c>
      <c r="FB16" s="72" t="s">
        <v>669</v>
      </c>
      <c r="FC16" s="307" t="s">
        <v>1050</v>
      </c>
      <c r="FD16" s="72" t="s">
        <v>669</v>
      </c>
      <c r="FE16" s="307" t="s">
        <v>1060</v>
      </c>
      <c r="FF16" s="72" t="s">
        <v>669</v>
      </c>
      <c r="FG16" s="307" t="s">
        <v>1050</v>
      </c>
      <c r="FH16" s="72" t="s">
        <v>669</v>
      </c>
      <c r="FI16" s="307" t="s">
        <v>1050</v>
      </c>
      <c r="FJ16" s="72" t="s">
        <v>669</v>
      </c>
      <c r="FK16" s="307" t="s">
        <v>1060</v>
      </c>
      <c r="FL16" s="72" t="s">
        <v>669</v>
      </c>
      <c r="FM16" s="307" t="s">
        <v>1050</v>
      </c>
      <c r="FN16" s="72" t="s">
        <v>669</v>
      </c>
    </row>
    <row r="17" spans="1:170" s="57" customFormat="1" ht="20.100000000000001" customHeight="1" x14ac:dyDescent="0.2">
      <c r="A17" s="26" t="s">
        <v>975</v>
      </c>
      <c r="B17" s="198">
        <v>41395.395833333336</v>
      </c>
      <c r="C17" s="307" t="s">
        <v>1050</v>
      </c>
      <c r="D17" s="72" t="s">
        <v>669</v>
      </c>
      <c r="E17" s="307" t="s">
        <v>1050</v>
      </c>
      <c r="F17" s="72" t="s">
        <v>669</v>
      </c>
      <c r="G17" s="307" t="s">
        <v>1050</v>
      </c>
      <c r="H17" s="72" t="s">
        <v>669</v>
      </c>
      <c r="I17" s="307" t="s">
        <v>1050</v>
      </c>
      <c r="J17" s="72" t="s">
        <v>669</v>
      </c>
      <c r="K17" s="307" t="s">
        <v>1050</v>
      </c>
      <c r="L17" s="72" t="s">
        <v>669</v>
      </c>
      <c r="M17" s="307" t="s">
        <v>1050</v>
      </c>
      <c r="N17" s="72" t="s">
        <v>669</v>
      </c>
      <c r="O17" s="307" t="s">
        <v>1050</v>
      </c>
      <c r="P17" s="72" t="s">
        <v>669</v>
      </c>
      <c r="Q17" s="307" t="s">
        <v>1050</v>
      </c>
      <c r="R17" s="72" t="s">
        <v>669</v>
      </c>
      <c r="S17" s="307" t="s">
        <v>1050</v>
      </c>
      <c r="T17" s="72" t="s">
        <v>669</v>
      </c>
      <c r="U17" s="307" t="s">
        <v>1050</v>
      </c>
      <c r="V17" s="72" t="s">
        <v>669</v>
      </c>
      <c r="W17" s="307" t="s">
        <v>1060</v>
      </c>
      <c r="X17" s="72" t="s">
        <v>669</v>
      </c>
      <c r="Y17" s="307" t="s">
        <v>1060</v>
      </c>
      <c r="Z17" s="72" t="s">
        <v>669</v>
      </c>
      <c r="AA17" s="307" t="s">
        <v>1060</v>
      </c>
      <c r="AB17" s="72" t="s">
        <v>669</v>
      </c>
      <c r="AC17" s="307" t="s">
        <v>1060</v>
      </c>
      <c r="AD17" s="72" t="s">
        <v>669</v>
      </c>
      <c r="AE17" s="307" t="s">
        <v>1060</v>
      </c>
      <c r="AF17" s="72" t="s">
        <v>669</v>
      </c>
      <c r="AG17" s="307" t="s">
        <v>1060</v>
      </c>
      <c r="AH17" s="72" t="s">
        <v>669</v>
      </c>
      <c r="AI17" s="307" t="s">
        <v>1051</v>
      </c>
      <c r="AJ17" s="72" t="s">
        <v>669</v>
      </c>
      <c r="AK17" s="307" t="s">
        <v>1050</v>
      </c>
      <c r="AL17" s="72" t="s">
        <v>669</v>
      </c>
      <c r="AM17" s="307" t="s">
        <v>1050</v>
      </c>
      <c r="AN17" s="72" t="s">
        <v>669</v>
      </c>
      <c r="AO17" s="307" t="s">
        <v>1050</v>
      </c>
      <c r="AP17" s="72" t="s">
        <v>669</v>
      </c>
      <c r="AQ17" s="307" t="s">
        <v>1050</v>
      </c>
      <c r="AR17" s="72" t="s">
        <v>669</v>
      </c>
      <c r="AS17" s="307" t="s">
        <v>1050</v>
      </c>
      <c r="AT17" s="72" t="s">
        <v>669</v>
      </c>
      <c r="AU17" s="307" t="s">
        <v>1060</v>
      </c>
      <c r="AV17" s="72" t="s">
        <v>669</v>
      </c>
      <c r="AW17" s="307" t="s">
        <v>1050</v>
      </c>
      <c r="AX17" s="72" t="s">
        <v>669</v>
      </c>
      <c r="AY17" s="307" t="s">
        <v>1060</v>
      </c>
      <c r="AZ17" s="72" t="s">
        <v>669</v>
      </c>
      <c r="BA17" s="307" t="s">
        <v>1050</v>
      </c>
      <c r="BB17" s="72" t="s">
        <v>669</v>
      </c>
      <c r="BC17" s="307" t="s">
        <v>1060</v>
      </c>
      <c r="BD17" s="72" t="s">
        <v>669</v>
      </c>
      <c r="BE17" s="307" t="s">
        <v>1053</v>
      </c>
      <c r="BF17" s="72" t="s">
        <v>669</v>
      </c>
      <c r="BG17" s="307" t="s">
        <v>1050</v>
      </c>
      <c r="BH17" s="72" t="s">
        <v>669</v>
      </c>
      <c r="BI17" s="307" t="s">
        <v>1051</v>
      </c>
      <c r="BJ17" s="72" t="s">
        <v>669</v>
      </c>
      <c r="BK17" s="307" t="s">
        <v>1060</v>
      </c>
      <c r="BL17" s="72" t="s">
        <v>669</v>
      </c>
      <c r="BM17" s="307" t="s">
        <v>1050</v>
      </c>
      <c r="BN17" s="72" t="s">
        <v>669</v>
      </c>
      <c r="BO17" s="307" t="s">
        <v>1060</v>
      </c>
      <c r="BP17" s="72" t="s">
        <v>669</v>
      </c>
      <c r="BQ17" s="307" t="s">
        <v>1051</v>
      </c>
      <c r="BR17" s="72" t="s">
        <v>669</v>
      </c>
      <c r="BS17" s="307" t="s">
        <v>1050</v>
      </c>
      <c r="BT17" s="72" t="s">
        <v>669</v>
      </c>
      <c r="BU17" s="307" t="s">
        <v>1051</v>
      </c>
      <c r="BV17" s="72" t="s">
        <v>669</v>
      </c>
      <c r="BW17" s="307" t="s">
        <v>1051</v>
      </c>
      <c r="BX17" s="72" t="s">
        <v>669</v>
      </c>
      <c r="BY17" s="307" t="s">
        <v>1050</v>
      </c>
      <c r="BZ17" s="72" t="s">
        <v>669</v>
      </c>
      <c r="CA17" s="307" t="s">
        <v>1050</v>
      </c>
      <c r="CB17" s="72" t="s">
        <v>669</v>
      </c>
      <c r="CC17" s="307" t="s">
        <v>1050</v>
      </c>
      <c r="CD17" s="72" t="s">
        <v>669</v>
      </c>
      <c r="CE17" s="307" t="s">
        <v>1050</v>
      </c>
      <c r="CF17" s="72" t="s">
        <v>669</v>
      </c>
      <c r="CG17" s="307" t="s">
        <v>1050</v>
      </c>
      <c r="CH17" s="72" t="s">
        <v>669</v>
      </c>
      <c r="CI17" s="307" t="s">
        <v>1050</v>
      </c>
      <c r="CJ17" s="72" t="s">
        <v>669</v>
      </c>
      <c r="CK17" s="307" t="s">
        <v>1050</v>
      </c>
      <c r="CL17" s="72" t="s">
        <v>669</v>
      </c>
      <c r="CM17" s="307" t="s">
        <v>1050</v>
      </c>
      <c r="CN17" s="72" t="s">
        <v>669</v>
      </c>
      <c r="CO17" s="307" t="s">
        <v>1050</v>
      </c>
      <c r="CP17" s="72" t="s">
        <v>669</v>
      </c>
      <c r="CQ17" s="307" t="s">
        <v>1050</v>
      </c>
      <c r="CR17" s="72" t="s">
        <v>669</v>
      </c>
      <c r="CS17" s="307" t="s">
        <v>1050</v>
      </c>
      <c r="CT17" s="72" t="s">
        <v>669</v>
      </c>
      <c r="CU17" s="307" t="s">
        <v>1051</v>
      </c>
      <c r="CV17" s="72" t="s">
        <v>669</v>
      </c>
      <c r="CW17" s="307" t="s">
        <v>1050</v>
      </c>
      <c r="CX17" s="72" t="s">
        <v>669</v>
      </c>
      <c r="CY17" s="307" t="s">
        <v>1050</v>
      </c>
      <c r="CZ17" s="72" t="s">
        <v>669</v>
      </c>
      <c r="DA17" s="307" t="s">
        <v>1050</v>
      </c>
      <c r="DB17" s="72" t="s">
        <v>669</v>
      </c>
      <c r="DC17" s="307" t="s">
        <v>1050</v>
      </c>
      <c r="DD17" s="72" t="s">
        <v>669</v>
      </c>
      <c r="DE17" s="307" t="s">
        <v>1050</v>
      </c>
      <c r="DF17" s="72" t="s">
        <v>669</v>
      </c>
      <c r="DG17" s="307" t="s">
        <v>1060</v>
      </c>
      <c r="DH17" s="72" t="s">
        <v>669</v>
      </c>
      <c r="DI17" s="307" t="s">
        <v>1050</v>
      </c>
      <c r="DJ17" s="72" t="s">
        <v>669</v>
      </c>
      <c r="DK17" s="307" t="s">
        <v>1051</v>
      </c>
      <c r="DL17" s="72" t="s">
        <v>669</v>
      </c>
      <c r="DM17" s="307" t="s">
        <v>1050</v>
      </c>
      <c r="DN17" s="72" t="s">
        <v>669</v>
      </c>
      <c r="DO17" s="307" t="s">
        <v>1050</v>
      </c>
      <c r="DP17" s="72" t="s">
        <v>669</v>
      </c>
      <c r="DQ17" s="307" t="s">
        <v>1050</v>
      </c>
      <c r="DR17" s="72" t="s">
        <v>669</v>
      </c>
      <c r="DS17" s="307" t="s">
        <v>1050</v>
      </c>
      <c r="DT17" s="72" t="s">
        <v>669</v>
      </c>
      <c r="DU17" s="307" t="s">
        <v>1050</v>
      </c>
      <c r="DV17" s="72" t="s">
        <v>669</v>
      </c>
      <c r="DW17" s="307" t="s">
        <v>1050</v>
      </c>
      <c r="DX17" s="72" t="s">
        <v>669</v>
      </c>
      <c r="DY17" s="307" t="s">
        <v>1050</v>
      </c>
      <c r="DZ17" s="72" t="s">
        <v>669</v>
      </c>
      <c r="EA17" s="307" t="s">
        <v>1050</v>
      </c>
      <c r="EB17" s="72" t="s">
        <v>669</v>
      </c>
      <c r="EC17" s="307" t="s">
        <v>1050</v>
      </c>
      <c r="ED17" s="72" t="s">
        <v>669</v>
      </c>
      <c r="EE17" s="307" t="s">
        <v>1050</v>
      </c>
      <c r="EF17" s="72" t="s">
        <v>669</v>
      </c>
      <c r="EG17" s="307" t="s">
        <v>1050</v>
      </c>
      <c r="EH17" s="72" t="s">
        <v>669</v>
      </c>
      <c r="EI17" s="307" t="s">
        <v>1050</v>
      </c>
      <c r="EJ17" s="72" t="s">
        <v>669</v>
      </c>
      <c r="EK17" s="307" t="s">
        <v>1050</v>
      </c>
      <c r="EL17" s="72" t="s">
        <v>669</v>
      </c>
      <c r="EM17" s="307" t="s">
        <v>1050</v>
      </c>
      <c r="EN17" s="72" t="s">
        <v>669</v>
      </c>
      <c r="EO17" s="307" t="s">
        <v>1050</v>
      </c>
      <c r="EP17" s="72" t="s">
        <v>669</v>
      </c>
      <c r="EQ17" s="307" t="s">
        <v>1050</v>
      </c>
      <c r="ER17" s="72" t="s">
        <v>669</v>
      </c>
      <c r="ES17" s="307" t="s">
        <v>1050</v>
      </c>
      <c r="ET17" s="72" t="s">
        <v>669</v>
      </c>
      <c r="EU17" s="307" t="s">
        <v>1050</v>
      </c>
      <c r="EV17" s="72" t="s">
        <v>669</v>
      </c>
      <c r="EW17" s="307" t="s">
        <v>1050</v>
      </c>
      <c r="EX17" s="72" t="s">
        <v>669</v>
      </c>
      <c r="EY17" s="307" t="s">
        <v>1050</v>
      </c>
      <c r="EZ17" s="72" t="s">
        <v>669</v>
      </c>
      <c r="FA17" s="307" t="s">
        <v>1060</v>
      </c>
      <c r="FB17" s="72" t="s">
        <v>669</v>
      </c>
      <c r="FC17" s="307" t="s">
        <v>1050</v>
      </c>
      <c r="FD17" s="72" t="s">
        <v>669</v>
      </c>
      <c r="FE17" s="307" t="s">
        <v>1060</v>
      </c>
      <c r="FF17" s="72" t="s">
        <v>669</v>
      </c>
      <c r="FG17" s="307" t="s">
        <v>1050</v>
      </c>
      <c r="FH17" s="72" t="s">
        <v>669</v>
      </c>
      <c r="FI17" s="307" t="s">
        <v>1050</v>
      </c>
      <c r="FJ17" s="72" t="s">
        <v>669</v>
      </c>
      <c r="FK17" s="307" t="s">
        <v>1060</v>
      </c>
      <c r="FL17" s="72" t="s">
        <v>669</v>
      </c>
      <c r="FM17" s="307" t="s">
        <v>1050</v>
      </c>
      <c r="FN17" s="72" t="s">
        <v>669</v>
      </c>
    </row>
    <row r="18" spans="1:170" s="57" customFormat="1" ht="20.100000000000001" customHeight="1" x14ac:dyDescent="0.2">
      <c r="A18" s="26" t="s">
        <v>976</v>
      </c>
      <c r="B18" s="198">
        <v>41393.395833333336</v>
      </c>
      <c r="C18" s="307" t="s">
        <v>1050</v>
      </c>
      <c r="D18" s="72" t="s">
        <v>669</v>
      </c>
      <c r="E18" s="307" t="s">
        <v>1050</v>
      </c>
      <c r="F18" s="72" t="s">
        <v>669</v>
      </c>
      <c r="G18" s="307" t="s">
        <v>1050</v>
      </c>
      <c r="H18" s="72" t="s">
        <v>669</v>
      </c>
      <c r="I18" s="307" t="s">
        <v>1050</v>
      </c>
      <c r="J18" s="72" t="s">
        <v>669</v>
      </c>
      <c r="K18" s="307" t="s">
        <v>1050</v>
      </c>
      <c r="L18" s="72" t="s">
        <v>669</v>
      </c>
      <c r="M18" s="307" t="s">
        <v>1050</v>
      </c>
      <c r="N18" s="72" t="s">
        <v>669</v>
      </c>
      <c r="O18" s="307" t="s">
        <v>1050</v>
      </c>
      <c r="P18" s="72" t="s">
        <v>669</v>
      </c>
      <c r="Q18" s="307" t="s">
        <v>1050</v>
      </c>
      <c r="R18" s="72" t="s">
        <v>669</v>
      </c>
      <c r="S18" s="307" t="s">
        <v>1050</v>
      </c>
      <c r="T18" s="72" t="s">
        <v>669</v>
      </c>
      <c r="U18" s="307" t="s">
        <v>1050</v>
      </c>
      <c r="V18" s="72" t="s">
        <v>669</v>
      </c>
      <c r="W18" s="307" t="s">
        <v>1060</v>
      </c>
      <c r="X18" s="72" t="s">
        <v>669</v>
      </c>
      <c r="Y18" s="307" t="s">
        <v>1060</v>
      </c>
      <c r="Z18" s="72" t="s">
        <v>669</v>
      </c>
      <c r="AA18" s="307" t="s">
        <v>1060</v>
      </c>
      <c r="AB18" s="72" t="s">
        <v>669</v>
      </c>
      <c r="AC18" s="307" t="s">
        <v>1060</v>
      </c>
      <c r="AD18" s="72" t="s">
        <v>669</v>
      </c>
      <c r="AE18" s="307" t="s">
        <v>1060</v>
      </c>
      <c r="AF18" s="72" t="s">
        <v>669</v>
      </c>
      <c r="AG18" s="307" t="s">
        <v>1060</v>
      </c>
      <c r="AH18" s="72" t="s">
        <v>669</v>
      </c>
      <c r="AI18" s="307" t="s">
        <v>1051</v>
      </c>
      <c r="AJ18" s="72" t="s">
        <v>669</v>
      </c>
      <c r="AK18" s="307" t="s">
        <v>1050</v>
      </c>
      <c r="AL18" s="72" t="s">
        <v>669</v>
      </c>
      <c r="AM18" s="307" t="s">
        <v>1050</v>
      </c>
      <c r="AN18" s="72" t="s">
        <v>669</v>
      </c>
      <c r="AO18" s="307" t="s">
        <v>1050</v>
      </c>
      <c r="AP18" s="72" t="s">
        <v>669</v>
      </c>
      <c r="AQ18" s="307" t="s">
        <v>1050</v>
      </c>
      <c r="AR18" s="72" t="s">
        <v>669</v>
      </c>
      <c r="AS18" s="307" t="s">
        <v>1050</v>
      </c>
      <c r="AT18" s="72" t="s">
        <v>669</v>
      </c>
      <c r="AU18" s="307" t="s">
        <v>1060</v>
      </c>
      <c r="AV18" s="72" t="s">
        <v>669</v>
      </c>
      <c r="AW18" s="307" t="s">
        <v>1050</v>
      </c>
      <c r="AX18" s="72" t="s">
        <v>669</v>
      </c>
      <c r="AY18" s="307" t="s">
        <v>1060</v>
      </c>
      <c r="AZ18" s="72" t="s">
        <v>669</v>
      </c>
      <c r="BA18" s="307" t="s">
        <v>1050</v>
      </c>
      <c r="BB18" s="72" t="s">
        <v>669</v>
      </c>
      <c r="BC18" s="307" t="s">
        <v>1060</v>
      </c>
      <c r="BD18" s="72" t="s">
        <v>669</v>
      </c>
      <c r="BE18" s="307" t="s">
        <v>1053</v>
      </c>
      <c r="BF18" s="72" t="s">
        <v>669</v>
      </c>
      <c r="BG18" s="307" t="s">
        <v>1050</v>
      </c>
      <c r="BH18" s="72" t="s">
        <v>669</v>
      </c>
      <c r="BI18" s="307" t="s">
        <v>1051</v>
      </c>
      <c r="BJ18" s="72" t="s">
        <v>669</v>
      </c>
      <c r="BK18" s="307" t="s">
        <v>1060</v>
      </c>
      <c r="BL18" s="72" t="s">
        <v>669</v>
      </c>
      <c r="BM18" s="307" t="s">
        <v>1050</v>
      </c>
      <c r="BN18" s="72" t="s">
        <v>669</v>
      </c>
      <c r="BO18" s="307" t="s">
        <v>1060</v>
      </c>
      <c r="BP18" s="72" t="s">
        <v>669</v>
      </c>
      <c r="BQ18" s="307" t="s">
        <v>1051</v>
      </c>
      <c r="BR18" s="72" t="s">
        <v>669</v>
      </c>
      <c r="BS18" s="307" t="s">
        <v>1050</v>
      </c>
      <c r="BT18" s="72" t="s">
        <v>669</v>
      </c>
      <c r="BU18" s="307" t="s">
        <v>1051</v>
      </c>
      <c r="BV18" s="72" t="s">
        <v>669</v>
      </c>
      <c r="BW18" s="307" t="s">
        <v>1051</v>
      </c>
      <c r="BX18" s="72" t="s">
        <v>669</v>
      </c>
      <c r="BY18" s="307" t="s">
        <v>1050</v>
      </c>
      <c r="BZ18" s="72" t="s">
        <v>669</v>
      </c>
      <c r="CA18" s="307" t="s">
        <v>1050</v>
      </c>
      <c r="CB18" s="72" t="s">
        <v>669</v>
      </c>
      <c r="CC18" s="307" t="s">
        <v>1050</v>
      </c>
      <c r="CD18" s="72" t="s">
        <v>669</v>
      </c>
      <c r="CE18" s="307" t="s">
        <v>1050</v>
      </c>
      <c r="CF18" s="72" t="s">
        <v>669</v>
      </c>
      <c r="CG18" s="307" t="s">
        <v>1050</v>
      </c>
      <c r="CH18" s="72" t="s">
        <v>669</v>
      </c>
      <c r="CI18" s="307" t="s">
        <v>1050</v>
      </c>
      <c r="CJ18" s="72" t="s">
        <v>669</v>
      </c>
      <c r="CK18" s="307" t="s">
        <v>1050</v>
      </c>
      <c r="CL18" s="72" t="s">
        <v>669</v>
      </c>
      <c r="CM18" s="307" t="s">
        <v>1050</v>
      </c>
      <c r="CN18" s="72" t="s">
        <v>669</v>
      </c>
      <c r="CO18" s="307" t="s">
        <v>1050</v>
      </c>
      <c r="CP18" s="72" t="s">
        <v>669</v>
      </c>
      <c r="CQ18" s="307" t="s">
        <v>1050</v>
      </c>
      <c r="CR18" s="72" t="s">
        <v>669</v>
      </c>
      <c r="CS18" s="307" t="s">
        <v>1050</v>
      </c>
      <c r="CT18" s="72" t="s">
        <v>669</v>
      </c>
      <c r="CU18" s="307" t="s">
        <v>1051</v>
      </c>
      <c r="CV18" s="72" t="s">
        <v>669</v>
      </c>
      <c r="CW18" s="307" t="s">
        <v>1050</v>
      </c>
      <c r="CX18" s="72" t="s">
        <v>669</v>
      </c>
      <c r="CY18" s="307" t="s">
        <v>1050</v>
      </c>
      <c r="CZ18" s="72" t="s">
        <v>669</v>
      </c>
      <c r="DA18" s="307" t="s">
        <v>1050</v>
      </c>
      <c r="DB18" s="72" t="s">
        <v>669</v>
      </c>
      <c r="DC18" s="307" t="s">
        <v>1050</v>
      </c>
      <c r="DD18" s="72" t="s">
        <v>669</v>
      </c>
      <c r="DE18" s="307" t="s">
        <v>1050</v>
      </c>
      <c r="DF18" s="72" t="s">
        <v>669</v>
      </c>
      <c r="DG18" s="307">
        <v>18.100000000000001</v>
      </c>
      <c r="DH18" s="72" t="s">
        <v>876</v>
      </c>
      <c r="DI18" s="307" t="s">
        <v>1050</v>
      </c>
      <c r="DJ18" s="72" t="s">
        <v>669</v>
      </c>
      <c r="DK18" s="307" t="s">
        <v>1051</v>
      </c>
      <c r="DL18" s="72" t="s">
        <v>669</v>
      </c>
      <c r="DM18" s="307" t="s">
        <v>1050</v>
      </c>
      <c r="DN18" s="72" t="s">
        <v>669</v>
      </c>
      <c r="DO18" s="307" t="s">
        <v>1050</v>
      </c>
      <c r="DP18" s="72" t="s">
        <v>669</v>
      </c>
      <c r="DQ18" s="307" t="s">
        <v>1050</v>
      </c>
      <c r="DR18" s="72" t="s">
        <v>669</v>
      </c>
      <c r="DS18" s="307" t="s">
        <v>1050</v>
      </c>
      <c r="DT18" s="72" t="s">
        <v>669</v>
      </c>
      <c r="DU18" s="307" t="s">
        <v>1050</v>
      </c>
      <c r="DV18" s="72" t="s">
        <v>669</v>
      </c>
      <c r="DW18" s="307" t="s">
        <v>1050</v>
      </c>
      <c r="DX18" s="72" t="s">
        <v>669</v>
      </c>
      <c r="DY18" s="307" t="s">
        <v>1050</v>
      </c>
      <c r="DZ18" s="72" t="s">
        <v>669</v>
      </c>
      <c r="EA18" s="307" t="s">
        <v>1050</v>
      </c>
      <c r="EB18" s="72" t="s">
        <v>669</v>
      </c>
      <c r="EC18" s="307" t="s">
        <v>1050</v>
      </c>
      <c r="ED18" s="72" t="s">
        <v>669</v>
      </c>
      <c r="EE18" s="307" t="s">
        <v>1050</v>
      </c>
      <c r="EF18" s="72" t="s">
        <v>669</v>
      </c>
      <c r="EG18" s="307" t="s">
        <v>1050</v>
      </c>
      <c r="EH18" s="72" t="s">
        <v>669</v>
      </c>
      <c r="EI18" s="307" t="s">
        <v>1050</v>
      </c>
      <c r="EJ18" s="72" t="s">
        <v>669</v>
      </c>
      <c r="EK18" s="307" t="s">
        <v>1050</v>
      </c>
      <c r="EL18" s="72" t="s">
        <v>669</v>
      </c>
      <c r="EM18" s="307" t="s">
        <v>1050</v>
      </c>
      <c r="EN18" s="72" t="s">
        <v>669</v>
      </c>
      <c r="EO18" s="307" t="s">
        <v>1050</v>
      </c>
      <c r="EP18" s="72" t="s">
        <v>669</v>
      </c>
      <c r="EQ18" s="307" t="s">
        <v>1050</v>
      </c>
      <c r="ER18" s="72" t="s">
        <v>669</v>
      </c>
      <c r="ES18" s="307" t="s">
        <v>1050</v>
      </c>
      <c r="ET18" s="72" t="s">
        <v>669</v>
      </c>
      <c r="EU18" s="307" t="s">
        <v>1050</v>
      </c>
      <c r="EV18" s="72" t="s">
        <v>669</v>
      </c>
      <c r="EW18" s="307" t="s">
        <v>1050</v>
      </c>
      <c r="EX18" s="72" t="s">
        <v>669</v>
      </c>
      <c r="EY18" s="307" t="s">
        <v>1050</v>
      </c>
      <c r="EZ18" s="72" t="s">
        <v>669</v>
      </c>
      <c r="FA18" s="307" t="s">
        <v>1060</v>
      </c>
      <c r="FB18" s="72" t="s">
        <v>669</v>
      </c>
      <c r="FC18" s="307" t="s">
        <v>1050</v>
      </c>
      <c r="FD18" s="72" t="s">
        <v>669</v>
      </c>
      <c r="FE18" s="307" t="s">
        <v>1060</v>
      </c>
      <c r="FF18" s="72" t="s">
        <v>669</v>
      </c>
      <c r="FG18" s="307" t="s">
        <v>1050</v>
      </c>
      <c r="FH18" s="72" t="s">
        <v>669</v>
      </c>
      <c r="FI18" s="307" t="s">
        <v>1050</v>
      </c>
      <c r="FJ18" s="72" t="s">
        <v>669</v>
      </c>
      <c r="FK18" s="307">
        <v>3.13</v>
      </c>
      <c r="FL18" s="72" t="s">
        <v>1099</v>
      </c>
      <c r="FM18" s="307" t="s">
        <v>1050</v>
      </c>
      <c r="FN18" s="72" t="s">
        <v>669</v>
      </c>
    </row>
    <row r="19" spans="1:170" s="57" customFormat="1" ht="20.100000000000001" customHeight="1" x14ac:dyDescent="0.2">
      <c r="A19" s="26" t="s">
        <v>977</v>
      </c>
      <c r="B19" s="198">
        <v>41394.524305555555</v>
      </c>
      <c r="C19" s="307" t="s">
        <v>1050</v>
      </c>
      <c r="D19" s="72" t="s">
        <v>669</v>
      </c>
      <c r="E19" s="307" t="s">
        <v>1050</v>
      </c>
      <c r="F19" s="72" t="s">
        <v>669</v>
      </c>
      <c r="G19" s="307" t="s">
        <v>1050</v>
      </c>
      <c r="H19" s="72" t="s">
        <v>669</v>
      </c>
      <c r="I19" s="307" t="s">
        <v>1050</v>
      </c>
      <c r="J19" s="72" t="s">
        <v>669</v>
      </c>
      <c r="K19" s="307" t="s">
        <v>1050</v>
      </c>
      <c r="L19" s="72" t="s">
        <v>669</v>
      </c>
      <c r="M19" s="307" t="s">
        <v>1050</v>
      </c>
      <c r="N19" s="72" t="s">
        <v>1048</v>
      </c>
      <c r="O19" s="307" t="s">
        <v>1050</v>
      </c>
      <c r="P19" s="72" t="s">
        <v>669</v>
      </c>
      <c r="Q19" s="307" t="s">
        <v>1050</v>
      </c>
      <c r="R19" s="72" t="s">
        <v>669</v>
      </c>
      <c r="S19" s="307" t="s">
        <v>1050</v>
      </c>
      <c r="T19" s="72" t="s">
        <v>669</v>
      </c>
      <c r="U19" s="307" t="s">
        <v>1050</v>
      </c>
      <c r="V19" s="72" t="s">
        <v>669</v>
      </c>
      <c r="W19" s="307" t="s">
        <v>1060</v>
      </c>
      <c r="X19" s="72" t="s">
        <v>669</v>
      </c>
      <c r="Y19" s="307" t="s">
        <v>1060</v>
      </c>
      <c r="Z19" s="72" t="s">
        <v>669</v>
      </c>
      <c r="AA19" s="307" t="s">
        <v>1060</v>
      </c>
      <c r="AB19" s="72" t="s">
        <v>669</v>
      </c>
      <c r="AC19" s="307" t="s">
        <v>1060</v>
      </c>
      <c r="AD19" s="72" t="s">
        <v>669</v>
      </c>
      <c r="AE19" s="307" t="s">
        <v>1060</v>
      </c>
      <c r="AF19" s="72" t="s">
        <v>669</v>
      </c>
      <c r="AG19" s="307" t="s">
        <v>1060</v>
      </c>
      <c r="AH19" s="72" t="s">
        <v>669</v>
      </c>
      <c r="AI19" s="307" t="s">
        <v>1051</v>
      </c>
      <c r="AJ19" s="72" t="s">
        <v>669</v>
      </c>
      <c r="AK19" s="307" t="s">
        <v>1050</v>
      </c>
      <c r="AL19" s="72" t="s">
        <v>669</v>
      </c>
      <c r="AM19" s="307" t="s">
        <v>1050</v>
      </c>
      <c r="AN19" s="72" t="s">
        <v>669</v>
      </c>
      <c r="AO19" s="307" t="s">
        <v>1050</v>
      </c>
      <c r="AP19" s="72" t="s">
        <v>669</v>
      </c>
      <c r="AQ19" s="307">
        <v>1.05</v>
      </c>
      <c r="AR19" s="72" t="s">
        <v>871</v>
      </c>
      <c r="AS19" s="307" t="s">
        <v>1050</v>
      </c>
      <c r="AT19" s="72" t="s">
        <v>669</v>
      </c>
      <c r="AU19" s="307" t="s">
        <v>1060</v>
      </c>
      <c r="AV19" s="72" t="s">
        <v>669</v>
      </c>
      <c r="AW19" s="307" t="s">
        <v>1050</v>
      </c>
      <c r="AX19" s="72" t="s">
        <v>669</v>
      </c>
      <c r="AY19" s="307" t="s">
        <v>1060</v>
      </c>
      <c r="AZ19" s="72" t="s">
        <v>669</v>
      </c>
      <c r="BA19" s="307" t="s">
        <v>1050</v>
      </c>
      <c r="BB19" s="72" t="s">
        <v>669</v>
      </c>
      <c r="BC19" s="307" t="s">
        <v>1060</v>
      </c>
      <c r="BD19" s="72" t="s">
        <v>669</v>
      </c>
      <c r="BE19" s="307" t="s">
        <v>1053</v>
      </c>
      <c r="BF19" s="72" t="s">
        <v>669</v>
      </c>
      <c r="BG19" s="307" t="s">
        <v>1050</v>
      </c>
      <c r="BH19" s="72" t="s">
        <v>669</v>
      </c>
      <c r="BI19" s="307" t="s">
        <v>1051</v>
      </c>
      <c r="BJ19" s="72" t="s">
        <v>669</v>
      </c>
      <c r="BK19" s="307" t="s">
        <v>1060</v>
      </c>
      <c r="BL19" s="72" t="s">
        <v>669</v>
      </c>
      <c r="BM19" s="307" t="s">
        <v>1050</v>
      </c>
      <c r="BN19" s="72" t="s">
        <v>669</v>
      </c>
      <c r="BO19" s="307" t="s">
        <v>1060</v>
      </c>
      <c r="BP19" s="72" t="s">
        <v>669</v>
      </c>
      <c r="BQ19" s="307" t="s">
        <v>1051</v>
      </c>
      <c r="BR19" s="72" t="s">
        <v>669</v>
      </c>
      <c r="BS19" s="307" t="s">
        <v>1050</v>
      </c>
      <c r="BT19" s="72" t="s">
        <v>669</v>
      </c>
      <c r="BU19" s="307" t="s">
        <v>1051</v>
      </c>
      <c r="BV19" s="72" t="s">
        <v>669</v>
      </c>
      <c r="BW19" s="307" t="s">
        <v>1051</v>
      </c>
      <c r="BX19" s="72" t="s">
        <v>669</v>
      </c>
      <c r="BY19" s="307" t="s">
        <v>1050</v>
      </c>
      <c r="BZ19" s="72" t="s">
        <v>669</v>
      </c>
      <c r="CA19" s="307" t="s">
        <v>1050</v>
      </c>
      <c r="CB19" s="72" t="s">
        <v>669</v>
      </c>
      <c r="CC19" s="307" t="s">
        <v>1050</v>
      </c>
      <c r="CD19" s="72" t="s">
        <v>669</v>
      </c>
      <c r="CE19" s="307" t="s">
        <v>1050</v>
      </c>
      <c r="CF19" s="72" t="s">
        <v>669</v>
      </c>
      <c r="CG19" s="307" t="s">
        <v>1050</v>
      </c>
      <c r="CH19" s="72" t="s">
        <v>669</v>
      </c>
      <c r="CI19" s="307" t="s">
        <v>1050</v>
      </c>
      <c r="CJ19" s="72" t="s">
        <v>669</v>
      </c>
      <c r="CK19" s="307" t="s">
        <v>1050</v>
      </c>
      <c r="CL19" s="72" t="s">
        <v>669</v>
      </c>
      <c r="CM19" s="307" t="s">
        <v>1050</v>
      </c>
      <c r="CN19" s="72" t="s">
        <v>669</v>
      </c>
      <c r="CO19" s="307" t="s">
        <v>1050</v>
      </c>
      <c r="CP19" s="72" t="s">
        <v>669</v>
      </c>
      <c r="CQ19" s="307" t="s">
        <v>1050</v>
      </c>
      <c r="CR19" s="72" t="s">
        <v>669</v>
      </c>
      <c r="CS19" s="307" t="s">
        <v>1050</v>
      </c>
      <c r="CT19" s="72" t="s">
        <v>669</v>
      </c>
      <c r="CU19" s="307" t="s">
        <v>1051</v>
      </c>
      <c r="CV19" s="72" t="s">
        <v>669</v>
      </c>
      <c r="CW19" s="307" t="s">
        <v>1050</v>
      </c>
      <c r="CX19" s="72" t="s">
        <v>669</v>
      </c>
      <c r="CY19" s="307" t="s">
        <v>1050</v>
      </c>
      <c r="CZ19" s="72" t="s">
        <v>669</v>
      </c>
      <c r="DA19" s="307" t="s">
        <v>1050</v>
      </c>
      <c r="DB19" s="72" t="s">
        <v>669</v>
      </c>
      <c r="DC19" s="307" t="s">
        <v>1050</v>
      </c>
      <c r="DD19" s="72" t="s">
        <v>669</v>
      </c>
      <c r="DE19" s="307" t="s">
        <v>1050</v>
      </c>
      <c r="DF19" s="72" t="s">
        <v>669</v>
      </c>
      <c r="DG19" s="307">
        <v>9.66</v>
      </c>
      <c r="DH19" s="72" t="s">
        <v>1049</v>
      </c>
      <c r="DI19" s="307" t="s">
        <v>1050</v>
      </c>
      <c r="DJ19" s="72" t="s">
        <v>669</v>
      </c>
      <c r="DK19" s="307" t="s">
        <v>1051</v>
      </c>
      <c r="DL19" s="72" t="s">
        <v>669</v>
      </c>
      <c r="DM19" s="307" t="s">
        <v>1050</v>
      </c>
      <c r="DN19" s="72" t="s">
        <v>669</v>
      </c>
      <c r="DO19" s="307" t="s">
        <v>1050</v>
      </c>
      <c r="DP19" s="72" t="s">
        <v>669</v>
      </c>
      <c r="DQ19" s="307" t="s">
        <v>1050</v>
      </c>
      <c r="DR19" s="72" t="s">
        <v>669</v>
      </c>
      <c r="DS19" s="307" t="s">
        <v>1050</v>
      </c>
      <c r="DT19" s="72" t="s">
        <v>669</v>
      </c>
      <c r="DU19" s="307" t="s">
        <v>1050</v>
      </c>
      <c r="DV19" s="72" t="s">
        <v>669</v>
      </c>
      <c r="DW19" s="307" t="s">
        <v>1050</v>
      </c>
      <c r="DX19" s="72" t="s">
        <v>669</v>
      </c>
      <c r="DY19" s="307" t="s">
        <v>1050</v>
      </c>
      <c r="DZ19" s="72" t="s">
        <v>669</v>
      </c>
      <c r="EA19" s="307" t="s">
        <v>1050</v>
      </c>
      <c r="EB19" s="72" t="s">
        <v>669</v>
      </c>
      <c r="EC19" s="307" t="s">
        <v>1050</v>
      </c>
      <c r="ED19" s="72" t="s">
        <v>669</v>
      </c>
      <c r="EE19" s="307" t="s">
        <v>1050</v>
      </c>
      <c r="EF19" s="72" t="s">
        <v>669</v>
      </c>
      <c r="EG19" s="307" t="s">
        <v>1050</v>
      </c>
      <c r="EH19" s="72" t="s">
        <v>669</v>
      </c>
      <c r="EI19" s="307" t="s">
        <v>1050</v>
      </c>
      <c r="EJ19" s="72" t="s">
        <v>669</v>
      </c>
      <c r="EK19" s="307" t="s">
        <v>1050</v>
      </c>
      <c r="EL19" s="72" t="s">
        <v>669</v>
      </c>
      <c r="EM19" s="307" t="s">
        <v>1050</v>
      </c>
      <c r="EN19" s="72" t="s">
        <v>669</v>
      </c>
      <c r="EO19" s="307" t="s">
        <v>1050</v>
      </c>
      <c r="EP19" s="72" t="s">
        <v>669</v>
      </c>
      <c r="EQ19" s="307" t="s">
        <v>1050</v>
      </c>
      <c r="ER19" s="72" t="s">
        <v>669</v>
      </c>
      <c r="ES19" s="307" t="s">
        <v>1050</v>
      </c>
      <c r="ET19" s="72" t="s">
        <v>669</v>
      </c>
      <c r="EU19" s="307" t="s">
        <v>1050</v>
      </c>
      <c r="EV19" s="72" t="s">
        <v>669</v>
      </c>
      <c r="EW19" s="307" t="s">
        <v>1050</v>
      </c>
      <c r="EX19" s="72" t="s">
        <v>669</v>
      </c>
      <c r="EY19" s="307" t="s">
        <v>1050</v>
      </c>
      <c r="EZ19" s="72" t="s">
        <v>669</v>
      </c>
      <c r="FA19" s="307" t="s">
        <v>1060</v>
      </c>
      <c r="FB19" s="72" t="s">
        <v>669</v>
      </c>
      <c r="FC19" s="307" t="s">
        <v>1050</v>
      </c>
      <c r="FD19" s="72" t="s">
        <v>669</v>
      </c>
      <c r="FE19" s="307" t="s">
        <v>1060</v>
      </c>
      <c r="FF19" s="72" t="s">
        <v>669</v>
      </c>
      <c r="FG19" s="307" t="s">
        <v>1050</v>
      </c>
      <c r="FH19" s="72" t="s">
        <v>669</v>
      </c>
      <c r="FI19" s="307" t="s">
        <v>1050</v>
      </c>
      <c r="FJ19" s="72" t="s">
        <v>669</v>
      </c>
      <c r="FK19" s="307" t="s">
        <v>1060</v>
      </c>
      <c r="FL19" s="72" t="s">
        <v>669</v>
      </c>
      <c r="FM19" s="307" t="s">
        <v>1050</v>
      </c>
      <c r="FN19" s="72" t="s">
        <v>669</v>
      </c>
    </row>
    <row r="20" spans="1:170" s="57" customFormat="1" ht="20.100000000000001" customHeight="1" x14ac:dyDescent="0.2">
      <c r="A20" s="26" t="s">
        <v>978</v>
      </c>
      <c r="B20" s="198">
        <v>41395.625</v>
      </c>
      <c r="C20" s="307" t="s">
        <v>1050</v>
      </c>
      <c r="D20" s="72" t="s">
        <v>669</v>
      </c>
      <c r="E20" s="307" t="s">
        <v>1050</v>
      </c>
      <c r="F20" s="72" t="s">
        <v>669</v>
      </c>
      <c r="G20" s="307" t="s">
        <v>1050</v>
      </c>
      <c r="H20" s="72" t="s">
        <v>669</v>
      </c>
      <c r="I20" s="307" t="s">
        <v>1050</v>
      </c>
      <c r="J20" s="72" t="s">
        <v>669</v>
      </c>
      <c r="K20" s="307" t="s">
        <v>1050</v>
      </c>
      <c r="L20" s="72" t="s">
        <v>669</v>
      </c>
      <c r="M20" s="307" t="s">
        <v>1050</v>
      </c>
      <c r="N20" s="72" t="s">
        <v>669</v>
      </c>
      <c r="O20" s="307" t="s">
        <v>1050</v>
      </c>
      <c r="P20" s="72" t="s">
        <v>669</v>
      </c>
      <c r="Q20" s="307" t="s">
        <v>1050</v>
      </c>
      <c r="R20" s="72" t="s">
        <v>669</v>
      </c>
      <c r="S20" s="307" t="s">
        <v>1050</v>
      </c>
      <c r="T20" s="72" t="s">
        <v>669</v>
      </c>
      <c r="U20" s="307" t="s">
        <v>1050</v>
      </c>
      <c r="V20" s="72" t="s">
        <v>669</v>
      </c>
      <c r="W20" s="307" t="s">
        <v>1060</v>
      </c>
      <c r="X20" s="72" t="s">
        <v>669</v>
      </c>
      <c r="Y20" s="307" t="s">
        <v>1060</v>
      </c>
      <c r="Z20" s="72" t="s">
        <v>669</v>
      </c>
      <c r="AA20" s="307" t="s">
        <v>1060</v>
      </c>
      <c r="AB20" s="72" t="s">
        <v>669</v>
      </c>
      <c r="AC20" s="307" t="s">
        <v>1060</v>
      </c>
      <c r="AD20" s="72" t="s">
        <v>669</v>
      </c>
      <c r="AE20" s="307" t="s">
        <v>1060</v>
      </c>
      <c r="AF20" s="72" t="s">
        <v>669</v>
      </c>
      <c r="AG20" s="307" t="s">
        <v>1060</v>
      </c>
      <c r="AH20" s="72" t="s">
        <v>669</v>
      </c>
      <c r="AI20" s="307" t="s">
        <v>1051</v>
      </c>
      <c r="AJ20" s="72" t="s">
        <v>669</v>
      </c>
      <c r="AK20" s="307" t="s">
        <v>1050</v>
      </c>
      <c r="AL20" s="72" t="s">
        <v>669</v>
      </c>
      <c r="AM20" s="307" t="s">
        <v>1050</v>
      </c>
      <c r="AN20" s="72" t="s">
        <v>669</v>
      </c>
      <c r="AO20" s="307" t="s">
        <v>1050</v>
      </c>
      <c r="AP20" s="72" t="s">
        <v>669</v>
      </c>
      <c r="AQ20" s="307" t="s">
        <v>1050</v>
      </c>
      <c r="AR20" s="72" t="s">
        <v>669</v>
      </c>
      <c r="AS20" s="307" t="s">
        <v>1050</v>
      </c>
      <c r="AT20" s="72" t="s">
        <v>669</v>
      </c>
      <c r="AU20" s="307" t="s">
        <v>1060</v>
      </c>
      <c r="AV20" s="72" t="s">
        <v>669</v>
      </c>
      <c r="AW20" s="307" t="s">
        <v>1050</v>
      </c>
      <c r="AX20" s="72" t="s">
        <v>669</v>
      </c>
      <c r="AY20" s="307" t="s">
        <v>1060</v>
      </c>
      <c r="AZ20" s="72" t="s">
        <v>669</v>
      </c>
      <c r="BA20" s="307" t="s">
        <v>1050</v>
      </c>
      <c r="BB20" s="72" t="s">
        <v>669</v>
      </c>
      <c r="BC20" s="307" t="s">
        <v>1060</v>
      </c>
      <c r="BD20" s="72" t="s">
        <v>669</v>
      </c>
      <c r="BE20" s="307" t="s">
        <v>1053</v>
      </c>
      <c r="BF20" s="72" t="s">
        <v>669</v>
      </c>
      <c r="BG20" s="307" t="s">
        <v>1050</v>
      </c>
      <c r="BH20" s="72" t="s">
        <v>669</v>
      </c>
      <c r="BI20" s="307" t="s">
        <v>1051</v>
      </c>
      <c r="BJ20" s="72" t="s">
        <v>669</v>
      </c>
      <c r="BK20" s="307" t="s">
        <v>1060</v>
      </c>
      <c r="BL20" s="72" t="s">
        <v>669</v>
      </c>
      <c r="BM20" s="307" t="s">
        <v>1050</v>
      </c>
      <c r="BN20" s="72" t="s">
        <v>669</v>
      </c>
      <c r="BO20" s="307" t="s">
        <v>1060</v>
      </c>
      <c r="BP20" s="72" t="s">
        <v>669</v>
      </c>
      <c r="BQ20" s="307" t="s">
        <v>1051</v>
      </c>
      <c r="BR20" s="72" t="s">
        <v>669</v>
      </c>
      <c r="BS20" s="307" t="s">
        <v>1050</v>
      </c>
      <c r="BT20" s="72" t="s">
        <v>669</v>
      </c>
      <c r="BU20" s="307" t="s">
        <v>1051</v>
      </c>
      <c r="BV20" s="72" t="s">
        <v>669</v>
      </c>
      <c r="BW20" s="307" t="s">
        <v>1051</v>
      </c>
      <c r="BX20" s="72" t="s">
        <v>669</v>
      </c>
      <c r="BY20" s="307" t="s">
        <v>1050</v>
      </c>
      <c r="BZ20" s="72" t="s">
        <v>669</v>
      </c>
      <c r="CA20" s="307" t="s">
        <v>1050</v>
      </c>
      <c r="CB20" s="72" t="s">
        <v>669</v>
      </c>
      <c r="CC20" s="307" t="s">
        <v>1050</v>
      </c>
      <c r="CD20" s="72" t="s">
        <v>669</v>
      </c>
      <c r="CE20" s="307" t="s">
        <v>1050</v>
      </c>
      <c r="CF20" s="72" t="s">
        <v>669</v>
      </c>
      <c r="CG20" s="307" t="s">
        <v>1050</v>
      </c>
      <c r="CH20" s="72" t="s">
        <v>669</v>
      </c>
      <c r="CI20" s="307" t="s">
        <v>1050</v>
      </c>
      <c r="CJ20" s="72" t="s">
        <v>669</v>
      </c>
      <c r="CK20" s="307" t="s">
        <v>1050</v>
      </c>
      <c r="CL20" s="72" t="s">
        <v>669</v>
      </c>
      <c r="CM20" s="307" t="s">
        <v>1050</v>
      </c>
      <c r="CN20" s="72" t="s">
        <v>669</v>
      </c>
      <c r="CO20" s="307" t="s">
        <v>1050</v>
      </c>
      <c r="CP20" s="72" t="s">
        <v>669</v>
      </c>
      <c r="CQ20" s="307" t="s">
        <v>1050</v>
      </c>
      <c r="CR20" s="72" t="s">
        <v>669</v>
      </c>
      <c r="CS20" s="307" t="s">
        <v>1050</v>
      </c>
      <c r="CT20" s="72" t="s">
        <v>669</v>
      </c>
      <c r="CU20" s="307" t="s">
        <v>1051</v>
      </c>
      <c r="CV20" s="72" t="s">
        <v>669</v>
      </c>
      <c r="CW20" s="307" t="s">
        <v>1050</v>
      </c>
      <c r="CX20" s="72" t="s">
        <v>669</v>
      </c>
      <c r="CY20" s="307" t="s">
        <v>1050</v>
      </c>
      <c r="CZ20" s="72" t="s">
        <v>669</v>
      </c>
      <c r="DA20" s="307" t="s">
        <v>1050</v>
      </c>
      <c r="DB20" s="72" t="s">
        <v>669</v>
      </c>
      <c r="DC20" s="307" t="s">
        <v>1050</v>
      </c>
      <c r="DD20" s="72" t="s">
        <v>669</v>
      </c>
      <c r="DE20" s="307" t="s">
        <v>1050</v>
      </c>
      <c r="DF20" s="72" t="s">
        <v>669</v>
      </c>
      <c r="DG20" s="307">
        <v>5.71</v>
      </c>
      <c r="DH20" s="72" t="s">
        <v>1049</v>
      </c>
      <c r="DI20" s="307" t="s">
        <v>1050</v>
      </c>
      <c r="DJ20" s="72" t="s">
        <v>669</v>
      </c>
      <c r="DK20" s="307" t="s">
        <v>1051</v>
      </c>
      <c r="DL20" s="72" t="s">
        <v>669</v>
      </c>
      <c r="DM20" s="307" t="s">
        <v>1050</v>
      </c>
      <c r="DN20" s="72" t="s">
        <v>669</v>
      </c>
      <c r="DO20" s="307" t="s">
        <v>1050</v>
      </c>
      <c r="DP20" s="72" t="s">
        <v>669</v>
      </c>
      <c r="DQ20" s="307" t="s">
        <v>1050</v>
      </c>
      <c r="DR20" s="72" t="s">
        <v>669</v>
      </c>
      <c r="DS20" s="307" t="s">
        <v>1050</v>
      </c>
      <c r="DT20" s="72" t="s">
        <v>669</v>
      </c>
      <c r="DU20" s="307" t="s">
        <v>1050</v>
      </c>
      <c r="DV20" s="72" t="s">
        <v>669</v>
      </c>
      <c r="DW20" s="307" t="s">
        <v>1050</v>
      </c>
      <c r="DX20" s="72" t="s">
        <v>669</v>
      </c>
      <c r="DY20" s="307" t="s">
        <v>1050</v>
      </c>
      <c r="DZ20" s="72" t="s">
        <v>669</v>
      </c>
      <c r="EA20" s="307" t="s">
        <v>1050</v>
      </c>
      <c r="EB20" s="72" t="s">
        <v>669</v>
      </c>
      <c r="EC20" s="307" t="s">
        <v>1050</v>
      </c>
      <c r="ED20" s="72" t="s">
        <v>669</v>
      </c>
      <c r="EE20" s="307" t="s">
        <v>1050</v>
      </c>
      <c r="EF20" s="72" t="s">
        <v>669</v>
      </c>
      <c r="EG20" s="307" t="s">
        <v>1050</v>
      </c>
      <c r="EH20" s="72" t="s">
        <v>669</v>
      </c>
      <c r="EI20" s="307" t="s">
        <v>1050</v>
      </c>
      <c r="EJ20" s="72" t="s">
        <v>669</v>
      </c>
      <c r="EK20" s="307" t="s">
        <v>1050</v>
      </c>
      <c r="EL20" s="72" t="s">
        <v>669</v>
      </c>
      <c r="EM20" s="307" t="s">
        <v>1050</v>
      </c>
      <c r="EN20" s="72" t="s">
        <v>669</v>
      </c>
      <c r="EO20" s="307" t="s">
        <v>1050</v>
      </c>
      <c r="EP20" s="72" t="s">
        <v>669</v>
      </c>
      <c r="EQ20" s="307" t="s">
        <v>1050</v>
      </c>
      <c r="ER20" s="72" t="s">
        <v>669</v>
      </c>
      <c r="ES20" s="307" t="s">
        <v>1050</v>
      </c>
      <c r="ET20" s="72" t="s">
        <v>669</v>
      </c>
      <c r="EU20" s="307" t="s">
        <v>1050</v>
      </c>
      <c r="EV20" s="72" t="s">
        <v>669</v>
      </c>
      <c r="EW20" s="307" t="s">
        <v>1050</v>
      </c>
      <c r="EX20" s="72" t="s">
        <v>669</v>
      </c>
      <c r="EY20" s="307" t="s">
        <v>1050</v>
      </c>
      <c r="EZ20" s="72" t="s">
        <v>669</v>
      </c>
      <c r="FA20" s="307" t="s">
        <v>1060</v>
      </c>
      <c r="FB20" s="72" t="s">
        <v>669</v>
      </c>
      <c r="FC20" s="307" t="s">
        <v>1050</v>
      </c>
      <c r="FD20" s="72" t="s">
        <v>669</v>
      </c>
      <c r="FE20" s="307" t="s">
        <v>1060</v>
      </c>
      <c r="FF20" s="72" t="s">
        <v>669</v>
      </c>
      <c r="FG20" s="307" t="s">
        <v>1050</v>
      </c>
      <c r="FH20" s="72" t="s">
        <v>669</v>
      </c>
      <c r="FI20" s="307" t="s">
        <v>1050</v>
      </c>
      <c r="FJ20" s="72" t="s">
        <v>669</v>
      </c>
      <c r="FK20" s="307" t="s">
        <v>1060</v>
      </c>
      <c r="FL20" s="72" t="s">
        <v>669</v>
      </c>
      <c r="FM20" s="307" t="s">
        <v>1050</v>
      </c>
      <c r="FN20" s="72" t="s">
        <v>669</v>
      </c>
    </row>
    <row r="21" spans="1:170" s="57" customFormat="1" ht="20.100000000000001" customHeight="1" x14ac:dyDescent="0.2">
      <c r="A21" s="26" t="s">
        <v>979</v>
      </c>
      <c r="B21" s="198">
        <v>41393.475694444445</v>
      </c>
      <c r="C21" s="307" t="s">
        <v>1050</v>
      </c>
      <c r="D21" s="72" t="s">
        <v>669</v>
      </c>
      <c r="E21" s="307" t="s">
        <v>1050</v>
      </c>
      <c r="F21" s="72" t="s">
        <v>669</v>
      </c>
      <c r="G21" s="307" t="s">
        <v>1050</v>
      </c>
      <c r="H21" s="72" t="s">
        <v>669</v>
      </c>
      <c r="I21" s="307" t="s">
        <v>1050</v>
      </c>
      <c r="J21" s="72" t="s">
        <v>669</v>
      </c>
      <c r="K21" s="307" t="s">
        <v>1050</v>
      </c>
      <c r="L21" s="72" t="s">
        <v>669</v>
      </c>
      <c r="M21" s="307" t="s">
        <v>1050</v>
      </c>
      <c r="N21" s="72" t="s">
        <v>669</v>
      </c>
      <c r="O21" s="307" t="s">
        <v>1050</v>
      </c>
      <c r="P21" s="72" t="s">
        <v>669</v>
      </c>
      <c r="Q21" s="307" t="s">
        <v>1050</v>
      </c>
      <c r="R21" s="72" t="s">
        <v>669</v>
      </c>
      <c r="S21" s="307" t="s">
        <v>1050</v>
      </c>
      <c r="T21" s="72" t="s">
        <v>669</v>
      </c>
      <c r="U21" s="307" t="s">
        <v>1050</v>
      </c>
      <c r="V21" s="72" t="s">
        <v>669</v>
      </c>
      <c r="W21" s="307" t="s">
        <v>1060</v>
      </c>
      <c r="X21" s="72" t="s">
        <v>669</v>
      </c>
      <c r="Y21" s="307" t="s">
        <v>1060</v>
      </c>
      <c r="Z21" s="72" t="s">
        <v>669</v>
      </c>
      <c r="AA21" s="307" t="s">
        <v>1060</v>
      </c>
      <c r="AB21" s="72" t="s">
        <v>669</v>
      </c>
      <c r="AC21" s="307" t="s">
        <v>1060</v>
      </c>
      <c r="AD21" s="72" t="s">
        <v>669</v>
      </c>
      <c r="AE21" s="307" t="s">
        <v>1060</v>
      </c>
      <c r="AF21" s="72" t="s">
        <v>669</v>
      </c>
      <c r="AG21" s="307" t="s">
        <v>1060</v>
      </c>
      <c r="AH21" s="72" t="s">
        <v>669</v>
      </c>
      <c r="AI21" s="307" t="s">
        <v>1051</v>
      </c>
      <c r="AJ21" s="72" t="s">
        <v>669</v>
      </c>
      <c r="AK21" s="307" t="s">
        <v>1050</v>
      </c>
      <c r="AL21" s="72" t="s">
        <v>669</v>
      </c>
      <c r="AM21" s="307" t="s">
        <v>1050</v>
      </c>
      <c r="AN21" s="72" t="s">
        <v>669</v>
      </c>
      <c r="AO21" s="307" t="s">
        <v>1050</v>
      </c>
      <c r="AP21" s="72" t="s">
        <v>669</v>
      </c>
      <c r="AQ21" s="307" t="s">
        <v>1050</v>
      </c>
      <c r="AR21" s="72" t="s">
        <v>669</v>
      </c>
      <c r="AS21" s="307" t="s">
        <v>1050</v>
      </c>
      <c r="AT21" s="72" t="s">
        <v>669</v>
      </c>
      <c r="AU21" s="307" t="s">
        <v>1060</v>
      </c>
      <c r="AV21" s="72" t="s">
        <v>669</v>
      </c>
      <c r="AW21" s="307" t="s">
        <v>1050</v>
      </c>
      <c r="AX21" s="72" t="s">
        <v>669</v>
      </c>
      <c r="AY21" s="307" t="s">
        <v>1060</v>
      </c>
      <c r="AZ21" s="72" t="s">
        <v>669</v>
      </c>
      <c r="BA21" s="307" t="s">
        <v>1050</v>
      </c>
      <c r="BB21" s="72" t="s">
        <v>669</v>
      </c>
      <c r="BC21" s="307" t="s">
        <v>1060</v>
      </c>
      <c r="BD21" s="72" t="s">
        <v>669</v>
      </c>
      <c r="BE21" s="307" t="s">
        <v>1053</v>
      </c>
      <c r="BF21" s="72" t="s">
        <v>669</v>
      </c>
      <c r="BG21" s="307" t="s">
        <v>1050</v>
      </c>
      <c r="BH21" s="72" t="s">
        <v>669</v>
      </c>
      <c r="BI21" s="307" t="s">
        <v>1051</v>
      </c>
      <c r="BJ21" s="72" t="s">
        <v>669</v>
      </c>
      <c r="BK21" s="307" t="s">
        <v>1060</v>
      </c>
      <c r="BL21" s="72" t="s">
        <v>669</v>
      </c>
      <c r="BM21" s="307" t="s">
        <v>1050</v>
      </c>
      <c r="BN21" s="72" t="s">
        <v>669</v>
      </c>
      <c r="BO21" s="307" t="s">
        <v>1060</v>
      </c>
      <c r="BP21" s="72" t="s">
        <v>669</v>
      </c>
      <c r="BQ21" s="307" t="s">
        <v>1051</v>
      </c>
      <c r="BR21" s="72" t="s">
        <v>669</v>
      </c>
      <c r="BS21" s="307" t="s">
        <v>1050</v>
      </c>
      <c r="BT21" s="72" t="s">
        <v>669</v>
      </c>
      <c r="BU21" s="307" t="s">
        <v>1051</v>
      </c>
      <c r="BV21" s="72" t="s">
        <v>669</v>
      </c>
      <c r="BW21" s="307" t="s">
        <v>1051</v>
      </c>
      <c r="BX21" s="72" t="s">
        <v>669</v>
      </c>
      <c r="BY21" s="307" t="s">
        <v>1050</v>
      </c>
      <c r="BZ21" s="72" t="s">
        <v>669</v>
      </c>
      <c r="CA21" s="307" t="s">
        <v>1050</v>
      </c>
      <c r="CB21" s="72" t="s">
        <v>669</v>
      </c>
      <c r="CC21" s="307" t="s">
        <v>1050</v>
      </c>
      <c r="CD21" s="72" t="s">
        <v>669</v>
      </c>
      <c r="CE21" s="307" t="s">
        <v>1050</v>
      </c>
      <c r="CF21" s="72" t="s">
        <v>669</v>
      </c>
      <c r="CG21" s="307" t="s">
        <v>1050</v>
      </c>
      <c r="CH21" s="72" t="s">
        <v>669</v>
      </c>
      <c r="CI21" s="307" t="s">
        <v>1050</v>
      </c>
      <c r="CJ21" s="72" t="s">
        <v>669</v>
      </c>
      <c r="CK21" s="307" t="s">
        <v>1050</v>
      </c>
      <c r="CL21" s="72" t="s">
        <v>669</v>
      </c>
      <c r="CM21" s="307" t="s">
        <v>1050</v>
      </c>
      <c r="CN21" s="72" t="s">
        <v>669</v>
      </c>
      <c r="CO21" s="307" t="s">
        <v>1050</v>
      </c>
      <c r="CP21" s="72" t="s">
        <v>669</v>
      </c>
      <c r="CQ21" s="307" t="s">
        <v>1050</v>
      </c>
      <c r="CR21" s="72" t="s">
        <v>669</v>
      </c>
      <c r="CS21" s="307" t="s">
        <v>1050</v>
      </c>
      <c r="CT21" s="72" t="s">
        <v>669</v>
      </c>
      <c r="CU21" s="307" t="s">
        <v>1051</v>
      </c>
      <c r="CV21" s="72" t="s">
        <v>669</v>
      </c>
      <c r="CW21" s="307" t="s">
        <v>1050</v>
      </c>
      <c r="CX21" s="72" t="s">
        <v>669</v>
      </c>
      <c r="CY21" s="307" t="s">
        <v>1050</v>
      </c>
      <c r="CZ21" s="72" t="s">
        <v>669</v>
      </c>
      <c r="DA21" s="307" t="s">
        <v>1050</v>
      </c>
      <c r="DB21" s="72" t="s">
        <v>669</v>
      </c>
      <c r="DC21" s="307" t="s">
        <v>1050</v>
      </c>
      <c r="DD21" s="72" t="s">
        <v>669</v>
      </c>
      <c r="DE21" s="307" t="s">
        <v>1050</v>
      </c>
      <c r="DF21" s="72" t="s">
        <v>669</v>
      </c>
      <c r="DG21" s="307">
        <v>47.6</v>
      </c>
      <c r="DH21" s="72" t="s">
        <v>876</v>
      </c>
      <c r="DI21" s="307" t="s">
        <v>1050</v>
      </c>
      <c r="DJ21" s="72" t="s">
        <v>669</v>
      </c>
      <c r="DK21" s="307" t="s">
        <v>1051</v>
      </c>
      <c r="DL21" s="72" t="s">
        <v>669</v>
      </c>
      <c r="DM21" s="307" t="s">
        <v>1050</v>
      </c>
      <c r="DN21" s="72" t="s">
        <v>669</v>
      </c>
      <c r="DO21" s="307" t="s">
        <v>1050</v>
      </c>
      <c r="DP21" s="72" t="s">
        <v>669</v>
      </c>
      <c r="DQ21" s="307" t="s">
        <v>1050</v>
      </c>
      <c r="DR21" s="72" t="s">
        <v>669</v>
      </c>
      <c r="DS21" s="307" t="s">
        <v>1050</v>
      </c>
      <c r="DT21" s="72" t="s">
        <v>669</v>
      </c>
      <c r="DU21" s="307" t="s">
        <v>1050</v>
      </c>
      <c r="DV21" s="72" t="s">
        <v>669</v>
      </c>
      <c r="DW21" s="307" t="s">
        <v>1050</v>
      </c>
      <c r="DX21" s="72" t="s">
        <v>669</v>
      </c>
      <c r="DY21" s="307" t="s">
        <v>1050</v>
      </c>
      <c r="DZ21" s="72" t="s">
        <v>669</v>
      </c>
      <c r="EA21" s="307" t="s">
        <v>1050</v>
      </c>
      <c r="EB21" s="72" t="s">
        <v>669</v>
      </c>
      <c r="EC21" s="307" t="s">
        <v>1050</v>
      </c>
      <c r="ED21" s="72" t="s">
        <v>669</v>
      </c>
      <c r="EE21" s="307" t="s">
        <v>1050</v>
      </c>
      <c r="EF21" s="72" t="s">
        <v>669</v>
      </c>
      <c r="EG21" s="307" t="s">
        <v>1050</v>
      </c>
      <c r="EH21" s="72" t="s">
        <v>669</v>
      </c>
      <c r="EI21" s="307" t="s">
        <v>1050</v>
      </c>
      <c r="EJ21" s="72" t="s">
        <v>669</v>
      </c>
      <c r="EK21" s="307" t="s">
        <v>1050</v>
      </c>
      <c r="EL21" s="72" t="s">
        <v>669</v>
      </c>
      <c r="EM21" s="307" t="s">
        <v>1050</v>
      </c>
      <c r="EN21" s="72" t="s">
        <v>669</v>
      </c>
      <c r="EO21" s="307" t="s">
        <v>1050</v>
      </c>
      <c r="EP21" s="72" t="s">
        <v>669</v>
      </c>
      <c r="EQ21" s="307" t="s">
        <v>1050</v>
      </c>
      <c r="ER21" s="72" t="s">
        <v>669</v>
      </c>
      <c r="ES21" s="307" t="s">
        <v>1050</v>
      </c>
      <c r="ET21" s="72" t="s">
        <v>669</v>
      </c>
      <c r="EU21" s="307" t="s">
        <v>1050</v>
      </c>
      <c r="EV21" s="72" t="s">
        <v>669</v>
      </c>
      <c r="EW21" s="307" t="s">
        <v>1050</v>
      </c>
      <c r="EX21" s="72" t="s">
        <v>669</v>
      </c>
      <c r="EY21" s="307" t="s">
        <v>1050</v>
      </c>
      <c r="EZ21" s="72" t="s">
        <v>669</v>
      </c>
      <c r="FA21" s="307" t="s">
        <v>1060</v>
      </c>
      <c r="FB21" s="72" t="s">
        <v>669</v>
      </c>
      <c r="FC21" s="307" t="s">
        <v>1050</v>
      </c>
      <c r="FD21" s="72" t="s">
        <v>669</v>
      </c>
      <c r="FE21" s="307" t="s">
        <v>1060</v>
      </c>
      <c r="FF21" s="72" t="s">
        <v>669</v>
      </c>
      <c r="FG21" s="307" t="s">
        <v>1050</v>
      </c>
      <c r="FH21" s="72" t="s">
        <v>669</v>
      </c>
      <c r="FI21" s="307" t="s">
        <v>1050</v>
      </c>
      <c r="FJ21" s="72" t="s">
        <v>669</v>
      </c>
      <c r="FK21" s="307" t="s">
        <v>1060</v>
      </c>
      <c r="FL21" s="72" t="s">
        <v>1048</v>
      </c>
      <c r="FM21" s="307" t="s">
        <v>1050</v>
      </c>
      <c r="FN21" s="72" t="s">
        <v>669</v>
      </c>
    </row>
    <row r="22" spans="1:170" s="57" customFormat="1" ht="20.100000000000001" customHeight="1" x14ac:dyDescent="0.2">
      <c r="A22" s="26" t="s">
        <v>980</v>
      </c>
      <c r="B22" s="198">
        <v>41393.408333333333</v>
      </c>
      <c r="C22" s="307" t="s">
        <v>1050</v>
      </c>
      <c r="D22" s="72" t="s">
        <v>669</v>
      </c>
      <c r="E22" s="307" t="s">
        <v>1050</v>
      </c>
      <c r="F22" s="72" t="s">
        <v>669</v>
      </c>
      <c r="G22" s="307" t="s">
        <v>1050</v>
      </c>
      <c r="H22" s="72" t="s">
        <v>669</v>
      </c>
      <c r="I22" s="307" t="s">
        <v>1050</v>
      </c>
      <c r="J22" s="72" t="s">
        <v>669</v>
      </c>
      <c r="K22" s="307" t="s">
        <v>1050</v>
      </c>
      <c r="L22" s="72" t="s">
        <v>669</v>
      </c>
      <c r="M22" s="307" t="s">
        <v>1050</v>
      </c>
      <c r="N22" s="72" t="s">
        <v>669</v>
      </c>
      <c r="O22" s="307" t="s">
        <v>1050</v>
      </c>
      <c r="P22" s="72" t="s">
        <v>669</v>
      </c>
      <c r="Q22" s="307" t="s">
        <v>1050</v>
      </c>
      <c r="R22" s="72" t="s">
        <v>669</v>
      </c>
      <c r="S22" s="307" t="s">
        <v>1050</v>
      </c>
      <c r="T22" s="72" t="s">
        <v>669</v>
      </c>
      <c r="U22" s="307" t="s">
        <v>1050</v>
      </c>
      <c r="V22" s="72" t="s">
        <v>669</v>
      </c>
      <c r="W22" s="307" t="s">
        <v>1060</v>
      </c>
      <c r="X22" s="72" t="s">
        <v>669</v>
      </c>
      <c r="Y22" s="307" t="s">
        <v>1060</v>
      </c>
      <c r="Z22" s="72" t="s">
        <v>669</v>
      </c>
      <c r="AA22" s="307" t="s">
        <v>1060</v>
      </c>
      <c r="AB22" s="72" t="s">
        <v>669</v>
      </c>
      <c r="AC22" s="307" t="s">
        <v>1060</v>
      </c>
      <c r="AD22" s="72" t="s">
        <v>669</v>
      </c>
      <c r="AE22" s="307" t="s">
        <v>1060</v>
      </c>
      <c r="AF22" s="72" t="s">
        <v>669</v>
      </c>
      <c r="AG22" s="307" t="s">
        <v>1060</v>
      </c>
      <c r="AH22" s="72" t="s">
        <v>669</v>
      </c>
      <c r="AI22" s="307" t="s">
        <v>1051</v>
      </c>
      <c r="AJ22" s="72" t="s">
        <v>669</v>
      </c>
      <c r="AK22" s="307" t="s">
        <v>1050</v>
      </c>
      <c r="AL22" s="72" t="s">
        <v>669</v>
      </c>
      <c r="AM22" s="307" t="s">
        <v>1050</v>
      </c>
      <c r="AN22" s="72" t="s">
        <v>669</v>
      </c>
      <c r="AO22" s="307" t="s">
        <v>1050</v>
      </c>
      <c r="AP22" s="72" t="s">
        <v>669</v>
      </c>
      <c r="AQ22" s="307" t="s">
        <v>1050</v>
      </c>
      <c r="AR22" s="72" t="s">
        <v>669</v>
      </c>
      <c r="AS22" s="307" t="s">
        <v>1050</v>
      </c>
      <c r="AT22" s="72" t="s">
        <v>669</v>
      </c>
      <c r="AU22" s="307" t="s">
        <v>1060</v>
      </c>
      <c r="AV22" s="72" t="s">
        <v>669</v>
      </c>
      <c r="AW22" s="307" t="s">
        <v>1050</v>
      </c>
      <c r="AX22" s="72" t="s">
        <v>669</v>
      </c>
      <c r="AY22" s="307" t="s">
        <v>1060</v>
      </c>
      <c r="AZ22" s="72" t="s">
        <v>669</v>
      </c>
      <c r="BA22" s="307" t="s">
        <v>1050</v>
      </c>
      <c r="BB22" s="72" t="s">
        <v>669</v>
      </c>
      <c r="BC22" s="307" t="s">
        <v>1060</v>
      </c>
      <c r="BD22" s="72" t="s">
        <v>669</v>
      </c>
      <c r="BE22" s="307" t="s">
        <v>1053</v>
      </c>
      <c r="BF22" s="72" t="s">
        <v>669</v>
      </c>
      <c r="BG22" s="307" t="s">
        <v>1050</v>
      </c>
      <c r="BH22" s="72" t="s">
        <v>669</v>
      </c>
      <c r="BI22" s="307" t="s">
        <v>1051</v>
      </c>
      <c r="BJ22" s="72" t="s">
        <v>669</v>
      </c>
      <c r="BK22" s="307" t="s">
        <v>1060</v>
      </c>
      <c r="BL22" s="72" t="s">
        <v>669</v>
      </c>
      <c r="BM22" s="307" t="s">
        <v>1050</v>
      </c>
      <c r="BN22" s="72" t="s">
        <v>669</v>
      </c>
      <c r="BO22" s="307" t="s">
        <v>1060</v>
      </c>
      <c r="BP22" s="72" t="s">
        <v>669</v>
      </c>
      <c r="BQ22" s="307" t="s">
        <v>1051</v>
      </c>
      <c r="BR22" s="72" t="s">
        <v>669</v>
      </c>
      <c r="BS22" s="307" t="s">
        <v>1050</v>
      </c>
      <c r="BT22" s="72" t="s">
        <v>669</v>
      </c>
      <c r="BU22" s="307" t="s">
        <v>1051</v>
      </c>
      <c r="BV22" s="72" t="s">
        <v>669</v>
      </c>
      <c r="BW22" s="307" t="s">
        <v>1051</v>
      </c>
      <c r="BX22" s="72" t="s">
        <v>669</v>
      </c>
      <c r="BY22" s="307" t="s">
        <v>1050</v>
      </c>
      <c r="BZ22" s="72" t="s">
        <v>669</v>
      </c>
      <c r="CA22" s="307" t="s">
        <v>1050</v>
      </c>
      <c r="CB22" s="72" t="s">
        <v>669</v>
      </c>
      <c r="CC22" s="307" t="s">
        <v>1050</v>
      </c>
      <c r="CD22" s="72" t="s">
        <v>669</v>
      </c>
      <c r="CE22" s="307" t="s">
        <v>1050</v>
      </c>
      <c r="CF22" s="72" t="s">
        <v>669</v>
      </c>
      <c r="CG22" s="307" t="s">
        <v>1050</v>
      </c>
      <c r="CH22" s="72" t="s">
        <v>669</v>
      </c>
      <c r="CI22" s="307" t="s">
        <v>1050</v>
      </c>
      <c r="CJ22" s="72" t="s">
        <v>669</v>
      </c>
      <c r="CK22" s="307" t="s">
        <v>1050</v>
      </c>
      <c r="CL22" s="72" t="s">
        <v>669</v>
      </c>
      <c r="CM22" s="307" t="s">
        <v>1050</v>
      </c>
      <c r="CN22" s="72" t="s">
        <v>669</v>
      </c>
      <c r="CO22" s="307" t="s">
        <v>1050</v>
      </c>
      <c r="CP22" s="72" t="s">
        <v>669</v>
      </c>
      <c r="CQ22" s="307" t="s">
        <v>1050</v>
      </c>
      <c r="CR22" s="72" t="s">
        <v>669</v>
      </c>
      <c r="CS22" s="307" t="s">
        <v>1050</v>
      </c>
      <c r="CT22" s="72" t="s">
        <v>669</v>
      </c>
      <c r="CU22" s="307" t="s">
        <v>1051</v>
      </c>
      <c r="CV22" s="72" t="s">
        <v>669</v>
      </c>
      <c r="CW22" s="307" t="s">
        <v>1050</v>
      </c>
      <c r="CX22" s="72" t="s">
        <v>669</v>
      </c>
      <c r="CY22" s="307" t="s">
        <v>1050</v>
      </c>
      <c r="CZ22" s="72" t="s">
        <v>669</v>
      </c>
      <c r="DA22" s="307" t="s">
        <v>1050</v>
      </c>
      <c r="DB22" s="72" t="s">
        <v>669</v>
      </c>
      <c r="DC22" s="307" t="s">
        <v>1050</v>
      </c>
      <c r="DD22" s="72" t="s">
        <v>669</v>
      </c>
      <c r="DE22" s="307" t="s">
        <v>1050</v>
      </c>
      <c r="DF22" s="72" t="s">
        <v>669</v>
      </c>
      <c r="DG22" s="307">
        <v>22.6</v>
      </c>
      <c r="DH22" s="72" t="s">
        <v>876</v>
      </c>
      <c r="DI22" s="307" t="s">
        <v>1050</v>
      </c>
      <c r="DJ22" s="72" t="s">
        <v>669</v>
      </c>
      <c r="DK22" s="307" t="s">
        <v>1051</v>
      </c>
      <c r="DL22" s="72" t="s">
        <v>669</v>
      </c>
      <c r="DM22" s="307" t="s">
        <v>1050</v>
      </c>
      <c r="DN22" s="72" t="s">
        <v>669</v>
      </c>
      <c r="DO22" s="307" t="s">
        <v>1050</v>
      </c>
      <c r="DP22" s="72" t="s">
        <v>669</v>
      </c>
      <c r="DQ22" s="307" t="s">
        <v>1050</v>
      </c>
      <c r="DR22" s="72" t="s">
        <v>669</v>
      </c>
      <c r="DS22" s="307" t="s">
        <v>1050</v>
      </c>
      <c r="DT22" s="72" t="s">
        <v>669</v>
      </c>
      <c r="DU22" s="307" t="s">
        <v>1050</v>
      </c>
      <c r="DV22" s="72" t="s">
        <v>669</v>
      </c>
      <c r="DW22" s="307" t="s">
        <v>1050</v>
      </c>
      <c r="DX22" s="72" t="s">
        <v>669</v>
      </c>
      <c r="DY22" s="307" t="s">
        <v>1050</v>
      </c>
      <c r="DZ22" s="72" t="s">
        <v>669</v>
      </c>
      <c r="EA22" s="307" t="s">
        <v>1050</v>
      </c>
      <c r="EB22" s="72" t="s">
        <v>669</v>
      </c>
      <c r="EC22" s="307" t="s">
        <v>1050</v>
      </c>
      <c r="ED22" s="72" t="s">
        <v>669</v>
      </c>
      <c r="EE22" s="307" t="s">
        <v>1050</v>
      </c>
      <c r="EF22" s="72" t="s">
        <v>669</v>
      </c>
      <c r="EG22" s="307" t="s">
        <v>1050</v>
      </c>
      <c r="EH22" s="72" t="s">
        <v>669</v>
      </c>
      <c r="EI22" s="307" t="s">
        <v>1050</v>
      </c>
      <c r="EJ22" s="72" t="s">
        <v>669</v>
      </c>
      <c r="EK22" s="307" t="s">
        <v>1050</v>
      </c>
      <c r="EL22" s="72" t="s">
        <v>669</v>
      </c>
      <c r="EM22" s="307" t="s">
        <v>1050</v>
      </c>
      <c r="EN22" s="72" t="s">
        <v>669</v>
      </c>
      <c r="EO22" s="307" t="s">
        <v>1050</v>
      </c>
      <c r="EP22" s="72" t="s">
        <v>669</v>
      </c>
      <c r="EQ22" s="307" t="s">
        <v>1050</v>
      </c>
      <c r="ER22" s="72" t="s">
        <v>669</v>
      </c>
      <c r="ES22" s="307" t="s">
        <v>1050</v>
      </c>
      <c r="ET22" s="72" t="s">
        <v>669</v>
      </c>
      <c r="EU22" s="307" t="s">
        <v>1050</v>
      </c>
      <c r="EV22" s="72" t="s">
        <v>669</v>
      </c>
      <c r="EW22" s="307" t="s">
        <v>1050</v>
      </c>
      <c r="EX22" s="72" t="s">
        <v>669</v>
      </c>
      <c r="EY22" s="307" t="s">
        <v>1050</v>
      </c>
      <c r="EZ22" s="72" t="s">
        <v>669</v>
      </c>
      <c r="FA22" s="307" t="s">
        <v>1060</v>
      </c>
      <c r="FB22" s="72" t="s">
        <v>669</v>
      </c>
      <c r="FC22" s="307" t="s">
        <v>1050</v>
      </c>
      <c r="FD22" s="72" t="s">
        <v>669</v>
      </c>
      <c r="FE22" s="307" t="s">
        <v>1060</v>
      </c>
      <c r="FF22" s="72" t="s">
        <v>669</v>
      </c>
      <c r="FG22" s="307" t="s">
        <v>1050</v>
      </c>
      <c r="FH22" s="72" t="s">
        <v>669</v>
      </c>
      <c r="FI22" s="307" t="s">
        <v>1050</v>
      </c>
      <c r="FJ22" s="72" t="s">
        <v>669</v>
      </c>
      <c r="FK22" s="307" t="s">
        <v>1060</v>
      </c>
      <c r="FL22" s="72" t="s">
        <v>1048</v>
      </c>
      <c r="FM22" s="307" t="s">
        <v>1050</v>
      </c>
      <c r="FN22" s="72" t="s">
        <v>669</v>
      </c>
    </row>
    <row r="23" spans="1:170" s="57" customFormat="1" ht="20.100000000000001" customHeight="1" x14ac:dyDescent="0.2">
      <c r="A23" s="26" t="s">
        <v>981</v>
      </c>
      <c r="B23" s="198">
        <v>41394.482638888891</v>
      </c>
      <c r="C23" s="307" t="s">
        <v>1050</v>
      </c>
      <c r="D23" s="72" t="s">
        <v>669</v>
      </c>
      <c r="E23" s="307" t="s">
        <v>1050</v>
      </c>
      <c r="F23" s="72" t="s">
        <v>669</v>
      </c>
      <c r="G23" s="307" t="s">
        <v>1050</v>
      </c>
      <c r="H23" s="72" t="s">
        <v>669</v>
      </c>
      <c r="I23" s="307" t="s">
        <v>1050</v>
      </c>
      <c r="J23" s="72" t="s">
        <v>669</v>
      </c>
      <c r="K23" s="307" t="s">
        <v>1050</v>
      </c>
      <c r="L23" s="72" t="s">
        <v>669</v>
      </c>
      <c r="M23" s="307" t="s">
        <v>1050</v>
      </c>
      <c r="N23" s="72" t="s">
        <v>1048</v>
      </c>
      <c r="O23" s="307" t="s">
        <v>1050</v>
      </c>
      <c r="P23" s="72" t="s">
        <v>669</v>
      </c>
      <c r="Q23" s="307" t="s">
        <v>1050</v>
      </c>
      <c r="R23" s="72" t="s">
        <v>669</v>
      </c>
      <c r="S23" s="307" t="s">
        <v>1050</v>
      </c>
      <c r="T23" s="72" t="s">
        <v>669</v>
      </c>
      <c r="U23" s="307" t="s">
        <v>1050</v>
      </c>
      <c r="V23" s="72" t="s">
        <v>669</v>
      </c>
      <c r="W23" s="307" t="s">
        <v>1060</v>
      </c>
      <c r="X23" s="72" t="s">
        <v>669</v>
      </c>
      <c r="Y23" s="307" t="s">
        <v>1060</v>
      </c>
      <c r="Z23" s="72" t="s">
        <v>669</v>
      </c>
      <c r="AA23" s="307" t="s">
        <v>1060</v>
      </c>
      <c r="AB23" s="72" t="s">
        <v>669</v>
      </c>
      <c r="AC23" s="307" t="s">
        <v>1060</v>
      </c>
      <c r="AD23" s="72" t="s">
        <v>669</v>
      </c>
      <c r="AE23" s="307" t="s">
        <v>1060</v>
      </c>
      <c r="AF23" s="72" t="s">
        <v>669</v>
      </c>
      <c r="AG23" s="307" t="s">
        <v>1060</v>
      </c>
      <c r="AH23" s="72" t="s">
        <v>669</v>
      </c>
      <c r="AI23" s="307" t="s">
        <v>1051</v>
      </c>
      <c r="AJ23" s="72" t="s">
        <v>669</v>
      </c>
      <c r="AK23" s="307" t="s">
        <v>1050</v>
      </c>
      <c r="AL23" s="72" t="s">
        <v>669</v>
      </c>
      <c r="AM23" s="307" t="s">
        <v>1050</v>
      </c>
      <c r="AN23" s="72" t="s">
        <v>669</v>
      </c>
      <c r="AO23" s="307" t="s">
        <v>1050</v>
      </c>
      <c r="AP23" s="72" t="s">
        <v>669</v>
      </c>
      <c r="AQ23" s="307" t="s">
        <v>1050</v>
      </c>
      <c r="AR23" s="72" t="s">
        <v>669</v>
      </c>
      <c r="AS23" s="307" t="s">
        <v>1050</v>
      </c>
      <c r="AT23" s="72" t="s">
        <v>669</v>
      </c>
      <c r="AU23" s="307" t="s">
        <v>1060</v>
      </c>
      <c r="AV23" s="72" t="s">
        <v>669</v>
      </c>
      <c r="AW23" s="307" t="s">
        <v>1050</v>
      </c>
      <c r="AX23" s="72" t="s">
        <v>669</v>
      </c>
      <c r="AY23" s="307" t="s">
        <v>1060</v>
      </c>
      <c r="AZ23" s="72" t="s">
        <v>669</v>
      </c>
      <c r="BA23" s="307" t="s">
        <v>1050</v>
      </c>
      <c r="BB23" s="72" t="s">
        <v>669</v>
      </c>
      <c r="BC23" s="307" t="s">
        <v>1060</v>
      </c>
      <c r="BD23" s="72" t="s">
        <v>669</v>
      </c>
      <c r="BE23" s="307" t="s">
        <v>1053</v>
      </c>
      <c r="BF23" s="72" t="s">
        <v>669</v>
      </c>
      <c r="BG23" s="307" t="s">
        <v>1050</v>
      </c>
      <c r="BH23" s="72" t="s">
        <v>669</v>
      </c>
      <c r="BI23" s="307" t="s">
        <v>1051</v>
      </c>
      <c r="BJ23" s="72" t="s">
        <v>669</v>
      </c>
      <c r="BK23" s="307" t="s">
        <v>1060</v>
      </c>
      <c r="BL23" s="72" t="s">
        <v>669</v>
      </c>
      <c r="BM23" s="307" t="s">
        <v>1050</v>
      </c>
      <c r="BN23" s="72" t="s">
        <v>669</v>
      </c>
      <c r="BO23" s="307" t="s">
        <v>1060</v>
      </c>
      <c r="BP23" s="72" t="s">
        <v>669</v>
      </c>
      <c r="BQ23" s="307" t="s">
        <v>1051</v>
      </c>
      <c r="BR23" s="72" t="s">
        <v>669</v>
      </c>
      <c r="BS23" s="307" t="s">
        <v>1050</v>
      </c>
      <c r="BT23" s="72" t="s">
        <v>669</v>
      </c>
      <c r="BU23" s="307" t="s">
        <v>1051</v>
      </c>
      <c r="BV23" s="72" t="s">
        <v>669</v>
      </c>
      <c r="BW23" s="307" t="s">
        <v>1051</v>
      </c>
      <c r="BX23" s="72" t="s">
        <v>669</v>
      </c>
      <c r="BY23" s="307" t="s">
        <v>1050</v>
      </c>
      <c r="BZ23" s="72" t="s">
        <v>669</v>
      </c>
      <c r="CA23" s="307" t="s">
        <v>1050</v>
      </c>
      <c r="CB23" s="72" t="s">
        <v>669</v>
      </c>
      <c r="CC23" s="307" t="s">
        <v>1050</v>
      </c>
      <c r="CD23" s="72" t="s">
        <v>669</v>
      </c>
      <c r="CE23" s="307" t="s">
        <v>1050</v>
      </c>
      <c r="CF23" s="72" t="s">
        <v>669</v>
      </c>
      <c r="CG23" s="307" t="s">
        <v>1050</v>
      </c>
      <c r="CH23" s="72" t="s">
        <v>669</v>
      </c>
      <c r="CI23" s="307" t="s">
        <v>1050</v>
      </c>
      <c r="CJ23" s="72" t="s">
        <v>669</v>
      </c>
      <c r="CK23" s="307" t="s">
        <v>1050</v>
      </c>
      <c r="CL23" s="72" t="s">
        <v>669</v>
      </c>
      <c r="CM23" s="307" t="s">
        <v>1050</v>
      </c>
      <c r="CN23" s="72" t="s">
        <v>669</v>
      </c>
      <c r="CO23" s="307" t="s">
        <v>1050</v>
      </c>
      <c r="CP23" s="72" t="s">
        <v>669</v>
      </c>
      <c r="CQ23" s="307" t="s">
        <v>1050</v>
      </c>
      <c r="CR23" s="72" t="s">
        <v>669</v>
      </c>
      <c r="CS23" s="307" t="s">
        <v>1050</v>
      </c>
      <c r="CT23" s="72" t="s">
        <v>669</v>
      </c>
      <c r="CU23" s="307" t="s">
        <v>1051</v>
      </c>
      <c r="CV23" s="72" t="s">
        <v>669</v>
      </c>
      <c r="CW23" s="307" t="s">
        <v>1050</v>
      </c>
      <c r="CX23" s="72" t="s">
        <v>669</v>
      </c>
      <c r="CY23" s="307" t="s">
        <v>1050</v>
      </c>
      <c r="CZ23" s="72" t="s">
        <v>669</v>
      </c>
      <c r="DA23" s="307" t="s">
        <v>1050</v>
      </c>
      <c r="DB23" s="72" t="s">
        <v>669</v>
      </c>
      <c r="DC23" s="307" t="s">
        <v>1050</v>
      </c>
      <c r="DD23" s="72" t="s">
        <v>669</v>
      </c>
      <c r="DE23" s="307" t="s">
        <v>1050</v>
      </c>
      <c r="DF23" s="72" t="s">
        <v>669</v>
      </c>
      <c r="DG23" s="307" t="s">
        <v>1060</v>
      </c>
      <c r="DH23" s="72" t="s">
        <v>669</v>
      </c>
      <c r="DI23" s="307" t="s">
        <v>1050</v>
      </c>
      <c r="DJ23" s="72" t="s">
        <v>669</v>
      </c>
      <c r="DK23" s="307" t="s">
        <v>1051</v>
      </c>
      <c r="DL23" s="72" t="s">
        <v>669</v>
      </c>
      <c r="DM23" s="307" t="s">
        <v>1050</v>
      </c>
      <c r="DN23" s="72" t="s">
        <v>669</v>
      </c>
      <c r="DO23" s="307" t="s">
        <v>1050</v>
      </c>
      <c r="DP23" s="72" t="s">
        <v>669</v>
      </c>
      <c r="DQ23" s="307" t="s">
        <v>1050</v>
      </c>
      <c r="DR23" s="72" t="s">
        <v>669</v>
      </c>
      <c r="DS23" s="307" t="s">
        <v>1050</v>
      </c>
      <c r="DT23" s="72" t="s">
        <v>669</v>
      </c>
      <c r="DU23" s="307" t="s">
        <v>1050</v>
      </c>
      <c r="DV23" s="72" t="s">
        <v>669</v>
      </c>
      <c r="DW23" s="307" t="s">
        <v>1050</v>
      </c>
      <c r="DX23" s="72" t="s">
        <v>669</v>
      </c>
      <c r="DY23" s="307" t="s">
        <v>1050</v>
      </c>
      <c r="DZ23" s="72" t="s">
        <v>669</v>
      </c>
      <c r="EA23" s="307" t="s">
        <v>1050</v>
      </c>
      <c r="EB23" s="72" t="s">
        <v>669</v>
      </c>
      <c r="EC23" s="307" t="s">
        <v>1050</v>
      </c>
      <c r="ED23" s="72" t="s">
        <v>669</v>
      </c>
      <c r="EE23" s="307" t="s">
        <v>1050</v>
      </c>
      <c r="EF23" s="72" t="s">
        <v>669</v>
      </c>
      <c r="EG23" s="307" t="s">
        <v>1050</v>
      </c>
      <c r="EH23" s="72" t="s">
        <v>669</v>
      </c>
      <c r="EI23" s="307" t="s">
        <v>1050</v>
      </c>
      <c r="EJ23" s="72" t="s">
        <v>669</v>
      </c>
      <c r="EK23" s="307" t="s">
        <v>1050</v>
      </c>
      <c r="EL23" s="72" t="s">
        <v>669</v>
      </c>
      <c r="EM23" s="307" t="s">
        <v>1050</v>
      </c>
      <c r="EN23" s="72" t="s">
        <v>669</v>
      </c>
      <c r="EO23" s="307" t="s">
        <v>1050</v>
      </c>
      <c r="EP23" s="72" t="s">
        <v>669</v>
      </c>
      <c r="EQ23" s="307" t="s">
        <v>1050</v>
      </c>
      <c r="ER23" s="72" t="s">
        <v>669</v>
      </c>
      <c r="ES23" s="307" t="s">
        <v>1050</v>
      </c>
      <c r="ET23" s="72" t="s">
        <v>669</v>
      </c>
      <c r="EU23" s="307" t="s">
        <v>1050</v>
      </c>
      <c r="EV23" s="72" t="s">
        <v>669</v>
      </c>
      <c r="EW23" s="307" t="s">
        <v>1050</v>
      </c>
      <c r="EX23" s="72" t="s">
        <v>669</v>
      </c>
      <c r="EY23" s="307" t="s">
        <v>1050</v>
      </c>
      <c r="EZ23" s="72" t="s">
        <v>669</v>
      </c>
      <c r="FA23" s="307" t="s">
        <v>1060</v>
      </c>
      <c r="FB23" s="72" t="s">
        <v>669</v>
      </c>
      <c r="FC23" s="307" t="s">
        <v>1050</v>
      </c>
      <c r="FD23" s="72" t="s">
        <v>669</v>
      </c>
      <c r="FE23" s="307" t="s">
        <v>1060</v>
      </c>
      <c r="FF23" s="72" t="s">
        <v>669</v>
      </c>
      <c r="FG23" s="307" t="s">
        <v>1050</v>
      </c>
      <c r="FH23" s="72" t="s">
        <v>669</v>
      </c>
      <c r="FI23" s="307" t="s">
        <v>1050</v>
      </c>
      <c r="FJ23" s="72" t="s">
        <v>669</v>
      </c>
      <c r="FK23" s="307" t="s">
        <v>1060</v>
      </c>
      <c r="FL23" s="72" t="s">
        <v>669</v>
      </c>
      <c r="FM23" s="307" t="s">
        <v>1050</v>
      </c>
      <c r="FN23" s="72" t="s">
        <v>669</v>
      </c>
    </row>
    <row r="24" spans="1:170" s="57" customFormat="1" ht="19.5" customHeight="1" x14ac:dyDescent="0.2">
      <c r="A24" s="26" t="s">
        <v>1063</v>
      </c>
      <c r="B24" s="198">
        <v>41394.496527777781</v>
      </c>
      <c r="C24" s="307" t="s">
        <v>1050</v>
      </c>
      <c r="D24" s="72" t="s">
        <v>669</v>
      </c>
      <c r="E24" s="307" t="s">
        <v>1050</v>
      </c>
      <c r="F24" s="72" t="s">
        <v>669</v>
      </c>
      <c r="G24" s="307" t="s">
        <v>1050</v>
      </c>
      <c r="H24" s="72" t="s">
        <v>669</v>
      </c>
      <c r="I24" s="307" t="s">
        <v>1050</v>
      </c>
      <c r="J24" s="72" t="s">
        <v>669</v>
      </c>
      <c r="K24" s="307" t="s">
        <v>1050</v>
      </c>
      <c r="L24" s="72" t="s">
        <v>669</v>
      </c>
      <c r="M24" s="307" t="s">
        <v>1050</v>
      </c>
      <c r="N24" s="72" t="s">
        <v>1048</v>
      </c>
      <c r="O24" s="307" t="s">
        <v>1050</v>
      </c>
      <c r="P24" s="72" t="s">
        <v>669</v>
      </c>
      <c r="Q24" s="307" t="s">
        <v>1050</v>
      </c>
      <c r="R24" s="72" t="s">
        <v>669</v>
      </c>
      <c r="S24" s="307" t="s">
        <v>1050</v>
      </c>
      <c r="T24" s="72" t="s">
        <v>669</v>
      </c>
      <c r="U24" s="307" t="s">
        <v>1050</v>
      </c>
      <c r="V24" s="72" t="s">
        <v>669</v>
      </c>
      <c r="W24" s="307" t="s">
        <v>1060</v>
      </c>
      <c r="X24" s="72" t="s">
        <v>669</v>
      </c>
      <c r="Y24" s="307" t="s">
        <v>1060</v>
      </c>
      <c r="Z24" s="72" t="s">
        <v>669</v>
      </c>
      <c r="AA24" s="307" t="s">
        <v>1060</v>
      </c>
      <c r="AB24" s="72" t="s">
        <v>669</v>
      </c>
      <c r="AC24" s="307" t="s">
        <v>1060</v>
      </c>
      <c r="AD24" s="72" t="s">
        <v>669</v>
      </c>
      <c r="AE24" s="307" t="s">
        <v>1060</v>
      </c>
      <c r="AF24" s="72" t="s">
        <v>669</v>
      </c>
      <c r="AG24" s="307" t="s">
        <v>1060</v>
      </c>
      <c r="AH24" s="72" t="s">
        <v>669</v>
      </c>
      <c r="AI24" s="307" t="s">
        <v>1051</v>
      </c>
      <c r="AJ24" s="72" t="s">
        <v>669</v>
      </c>
      <c r="AK24" s="307" t="s">
        <v>1050</v>
      </c>
      <c r="AL24" s="72" t="s">
        <v>669</v>
      </c>
      <c r="AM24" s="307" t="s">
        <v>1050</v>
      </c>
      <c r="AN24" s="72" t="s">
        <v>669</v>
      </c>
      <c r="AO24" s="307" t="s">
        <v>1050</v>
      </c>
      <c r="AP24" s="72" t="s">
        <v>669</v>
      </c>
      <c r="AQ24" s="307" t="s">
        <v>1050</v>
      </c>
      <c r="AR24" s="72" t="s">
        <v>669</v>
      </c>
      <c r="AS24" s="307" t="s">
        <v>1050</v>
      </c>
      <c r="AT24" s="72" t="s">
        <v>669</v>
      </c>
      <c r="AU24" s="307" t="s">
        <v>1060</v>
      </c>
      <c r="AV24" s="72" t="s">
        <v>669</v>
      </c>
      <c r="AW24" s="307" t="s">
        <v>1050</v>
      </c>
      <c r="AX24" s="72" t="s">
        <v>669</v>
      </c>
      <c r="AY24" s="307" t="s">
        <v>1060</v>
      </c>
      <c r="AZ24" s="72" t="s">
        <v>669</v>
      </c>
      <c r="BA24" s="307" t="s">
        <v>1050</v>
      </c>
      <c r="BB24" s="72" t="s">
        <v>669</v>
      </c>
      <c r="BC24" s="307" t="s">
        <v>1060</v>
      </c>
      <c r="BD24" s="72" t="s">
        <v>669</v>
      </c>
      <c r="BE24" s="307" t="s">
        <v>1053</v>
      </c>
      <c r="BF24" s="72" t="s">
        <v>669</v>
      </c>
      <c r="BG24" s="307" t="s">
        <v>1050</v>
      </c>
      <c r="BH24" s="72" t="s">
        <v>669</v>
      </c>
      <c r="BI24" s="307" t="s">
        <v>1051</v>
      </c>
      <c r="BJ24" s="72" t="s">
        <v>669</v>
      </c>
      <c r="BK24" s="307" t="s">
        <v>1060</v>
      </c>
      <c r="BL24" s="72" t="s">
        <v>669</v>
      </c>
      <c r="BM24" s="307" t="s">
        <v>1050</v>
      </c>
      <c r="BN24" s="72" t="s">
        <v>669</v>
      </c>
      <c r="BO24" s="307" t="s">
        <v>1060</v>
      </c>
      <c r="BP24" s="72" t="s">
        <v>669</v>
      </c>
      <c r="BQ24" s="307" t="s">
        <v>1051</v>
      </c>
      <c r="BR24" s="72" t="s">
        <v>669</v>
      </c>
      <c r="BS24" s="307" t="s">
        <v>1050</v>
      </c>
      <c r="BT24" s="72" t="s">
        <v>669</v>
      </c>
      <c r="BU24" s="307" t="s">
        <v>1051</v>
      </c>
      <c r="BV24" s="72" t="s">
        <v>669</v>
      </c>
      <c r="BW24" s="307" t="s">
        <v>1051</v>
      </c>
      <c r="BX24" s="72" t="s">
        <v>669</v>
      </c>
      <c r="BY24" s="307" t="s">
        <v>1050</v>
      </c>
      <c r="BZ24" s="72" t="s">
        <v>669</v>
      </c>
      <c r="CA24" s="307" t="s">
        <v>1050</v>
      </c>
      <c r="CB24" s="72" t="s">
        <v>669</v>
      </c>
      <c r="CC24" s="307" t="s">
        <v>1050</v>
      </c>
      <c r="CD24" s="72" t="s">
        <v>669</v>
      </c>
      <c r="CE24" s="307" t="s">
        <v>1050</v>
      </c>
      <c r="CF24" s="72" t="s">
        <v>669</v>
      </c>
      <c r="CG24" s="307" t="s">
        <v>1050</v>
      </c>
      <c r="CH24" s="72" t="s">
        <v>669</v>
      </c>
      <c r="CI24" s="307" t="s">
        <v>1050</v>
      </c>
      <c r="CJ24" s="72" t="s">
        <v>669</v>
      </c>
      <c r="CK24" s="307" t="s">
        <v>1050</v>
      </c>
      <c r="CL24" s="72" t="s">
        <v>669</v>
      </c>
      <c r="CM24" s="307" t="s">
        <v>1050</v>
      </c>
      <c r="CN24" s="72" t="s">
        <v>669</v>
      </c>
      <c r="CO24" s="307" t="s">
        <v>1050</v>
      </c>
      <c r="CP24" s="72" t="s">
        <v>669</v>
      </c>
      <c r="CQ24" s="307" t="s">
        <v>1050</v>
      </c>
      <c r="CR24" s="72" t="s">
        <v>669</v>
      </c>
      <c r="CS24" s="307" t="s">
        <v>1050</v>
      </c>
      <c r="CT24" s="72" t="s">
        <v>669</v>
      </c>
      <c r="CU24" s="307" t="s">
        <v>1051</v>
      </c>
      <c r="CV24" s="72" t="s">
        <v>669</v>
      </c>
      <c r="CW24" s="307" t="s">
        <v>1050</v>
      </c>
      <c r="CX24" s="72" t="s">
        <v>669</v>
      </c>
      <c r="CY24" s="307" t="s">
        <v>1050</v>
      </c>
      <c r="CZ24" s="72" t="s">
        <v>669</v>
      </c>
      <c r="DA24" s="307" t="s">
        <v>1050</v>
      </c>
      <c r="DB24" s="72" t="s">
        <v>669</v>
      </c>
      <c r="DC24" s="307" t="s">
        <v>1050</v>
      </c>
      <c r="DD24" s="72" t="s">
        <v>669</v>
      </c>
      <c r="DE24" s="307" t="s">
        <v>1050</v>
      </c>
      <c r="DF24" s="72" t="s">
        <v>669</v>
      </c>
      <c r="DG24" s="307" t="s">
        <v>1060</v>
      </c>
      <c r="DH24" s="72" t="s">
        <v>669</v>
      </c>
      <c r="DI24" s="307" t="s">
        <v>1050</v>
      </c>
      <c r="DJ24" s="72" t="s">
        <v>669</v>
      </c>
      <c r="DK24" s="307" t="s">
        <v>1051</v>
      </c>
      <c r="DL24" s="72" t="s">
        <v>669</v>
      </c>
      <c r="DM24" s="307" t="s">
        <v>1050</v>
      </c>
      <c r="DN24" s="72" t="s">
        <v>669</v>
      </c>
      <c r="DO24" s="307" t="s">
        <v>1050</v>
      </c>
      <c r="DP24" s="72" t="s">
        <v>669</v>
      </c>
      <c r="DQ24" s="307" t="s">
        <v>1050</v>
      </c>
      <c r="DR24" s="72" t="s">
        <v>669</v>
      </c>
      <c r="DS24" s="307" t="s">
        <v>1050</v>
      </c>
      <c r="DT24" s="72" t="s">
        <v>669</v>
      </c>
      <c r="DU24" s="307" t="s">
        <v>1050</v>
      </c>
      <c r="DV24" s="72" t="s">
        <v>669</v>
      </c>
      <c r="DW24" s="307" t="s">
        <v>1050</v>
      </c>
      <c r="DX24" s="72" t="s">
        <v>669</v>
      </c>
      <c r="DY24" s="307" t="s">
        <v>1050</v>
      </c>
      <c r="DZ24" s="72" t="s">
        <v>669</v>
      </c>
      <c r="EA24" s="307" t="s">
        <v>1050</v>
      </c>
      <c r="EB24" s="72" t="s">
        <v>669</v>
      </c>
      <c r="EC24" s="307" t="s">
        <v>1050</v>
      </c>
      <c r="ED24" s="72" t="s">
        <v>669</v>
      </c>
      <c r="EE24" s="307" t="s">
        <v>1050</v>
      </c>
      <c r="EF24" s="72" t="s">
        <v>669</v>
      </c>
      <c r="EG24" s="307" t="s">
        <v>1050</v>
      </c>
      <c r="EH24" s="72" t="s">
        <v>669</v>
      </c>
      <c r="EI24" s="307" t="s">
        <v>1050</v>
      </c>
      <c r="EJ24" s="72" t="s">
        <v>669</v>
      </c>
      <c r="EK24" s="307" t="s">
        <v>1050</v>
      </c>
      <c r="EL24" s="72" t="s">
        <v>669</v>
      </c>
      <c r="EM24" s="307" t="s">
        <v>1050</v>
      </c>
      <c r="EN24" s="72" t="s">
        <v>669</v>
      </c>
      <c r="EO24" s="307" t="s">
        <v>1050</v>
      </c>
      <c r="EP24" s="72" t="s">
        <v>669</v>
      </c>
      <c r="EQ24" s="307" t="s">
        <v>1050</v>
      </c>
      <c r="ER24" s="72" t="s">
        <v>669</v>
      </c>
      <c r="ES24" s="307" t="s">
        <v>1050</v>
      </c>
      <c r="ET24" s="72" t="s">
        <v>669</v>
      </c>
      <c r="EU24" s="307" t="s">
        <v>1050</v>
      </c>
      <c r="EV24" s="72" t="s">
        <v>669</v>
      </c>
      <c r="EW24" s="307" t="s">
        <v>1050</v>
      </c>
      <c r="EX24" s="72" t="s">
        <v>669</v>
      </c>
      <c r="EY24" s="307" t="s">
        <v>1050</v>
      </c>
      <c r="EZ24" s="72" t="s">
        <v>669</v>
      </c>
      <c r="FA24" s="307" t="s">
        <v>1060</v>
      </c>
      <c r="FB24" s="72" t="s">
        <v>669</v>
      </c>
      <c r="FC24" s="307" t="s">
        <v>1050</v>
      </c>
      <c r="FD24" s="72" t="s">
        <v>669</v>
      </c>
      <c r="FE24" s="307" t="s">
        <v>1060</v>
      </c>
      <c r="FF24" s="72" t="s">
        <v>669</v>
      </c>
      <c r="FG24" s="307" t="s">
        <v>1050</v>
      </c>
      <c r="FH24" s="72" t="s">
        <v>669</v>
      </c>
      <c r="FI24" s="307" t="s">
        <v>1050</v>
      </c>
      <c r="FJ24" s="72" t="s">
        <v>669</v>
      </c>
      <c r="FK24" s="307" t="s">
        <v>1060</v>
      </c>
      <c r="FL24" s="72" t="s">
        <v>669</v>
      </c>
      <c r="FM24" s="307" t="s">
        <v>1050</v>
      </c>
      <c r="FN24" s="72" t="s">
        <v>669</v>
      </c>
    </row>
    <row r="25" spans="1:170" s="57" customFormat="1" ht="20.100000000000001" customHeight="1" x14ac:dyDescent="0.2">
      <c r="A25" s="26" t="s">
        <v>982</v>
      </c>
      <c r="B25" s="198">
        <v>41394.684027777781</v>
      </c>
      <c r="C25" s="307" t="s">
        <v>1050</v>
      </c>
      <c r="D25" s="72" t="s">
        <v>669</v>
      </c>
      <c r="E25" s="307" t="s">
        <v>1050</v>
      </c>
      <c r="F25" s="72" t="s">
        <v>669</v>
      </c>
      <c r="G25" s="307" t="s">
        <v>1050</v>
      </c>
      <c r="H25" s="72" t="s">
        <v>669</v>
      </c>
      <c r="I25" s="307" t="s">
        <v>1050</v>
      </c>
      <c r="J25" s="72" t="s">
        <v>669</v>
      </c>
      <c r="K25" s="307" t="s">
        <v>1050</v>
      </c>
      <c r="L25" s="72" t="s">
        <v>669</v>
      </c>
      <c r="M25" s="307" t="s">
        <v>1050</v>
      </c>
      <c r="N25" s="72" t="s">
        <v>1048</v>
      </c>
      <c r="O25" s="307" t="s">
        <v>1050</v>
      </c>
      <c r="P25" s="72" t="s">
        <v>669</v>
      </c>
      <c r="Q25" s="307" t="s">
        <v>1050</v>
      </c>
      <c r="R25" s="72" t="s">
        <v>669</v>
      </c>
      <c r="S25" s="307" t="s">
        <v>1050</v>
      </c>
      <c r="T25" s="72" t="s">
        <v>669</v>
      </c>
      <c r="U25" s="307" t="s">
        <v>1050</v>
      </c>
      <c r="V25" s="72" t="s">
        <v>669</v>
      </c>
      <c r="W25" s="307" t="s">
        <v>1060</v>
      </c>
      <c r="X25" s="72" t="s">
        <v>669</v>
      </c>
      <c r="Y25" s="307" t="s">
        <v>1060</v>
      </c>
      <c r="Z25" s="72" t="s">
        <v>669</v>
      </c>
      <c r="AA25" s="307" t="s">
        <v>1060</v>
      </c>
      <c r="AB25" s="72" t="s">
        <v>669</v>
      </c>
      <c r="AC25" s="307" t="s">
        <v>1060</v>
      </c>
      <c r="AD25" s="72" t="s">
        <v>669</v>
      </c>
      <c r="AE25" s="307" t="s">
        <v>1060</v>
      </c>
      <c r="AF25" s="72" t="s">
        <v>669</v>
      </c>
      <c r="AG25" s="307" t="s">
        <v>1060</v>
      </c>
      <c r="AH25" s="72" t="s">
        <v>669</v>
      </c>
      <c r="AI25" s="307" t="s">
        <v>1051</v>
      </c>
      <c r="AJ25" s="72" t="s">
        <v>669</v>
      </c>
      <c r="AK25" s="307" t="s">
        <v>1050</v>
      </c>
      <c r="AL25" s="72" t="s">
        <v>669</v>
      </c>
      <c r="AM25" s="307" t="s">
        <v>1050</v>
      </c>
      <c r="AN25" s="72" t="s">
        <v>669</v>
      </c>
      <c r="AO25" s="307" t="s">
        <v>1050</v>
      </c>
      <c r="AP25" s="72" t="s">
        <v>669</v>
      </c>
      <c r="AQ25" s="307" t="s">
        <v>1050</v>
      </c>
      <c r="AR25" s="72" t="s">
        <v>669</v>
      </c>
      <c r="AS25" s="307" t="s">
        <v>1050</v>
      </c>
      <c r="AT25" s="72" t="s">
        <v>669</v>
      </c>
      <c r="AU25" s="307" t="s">
        <v>1060</v>
      </c>
      <c r="AV25" s="72" t="s">
        <v>669</v>
      </c>
      <c r="AW25" s="307" t="s">
        <v>1050</v>
      </c>
      <c r="AX25" s="72" t="s">
        <v>669</v>
      </c>
      <c r="AY25" s="307" t="s">
        <v>1060</v>
      </c>
      <c r="AZ25" s="72" t="s">
        <v>669</v>
      </c>
      <c r="BA25" s="307" t="s">
        <v>1050</v>
      </c>
      <c r="BB25" s="72" t="s">
        <v>669</v>
      </c>
      <c r="BC25" s="307" t="s">
        <v>1060</v>
      </c>
      <c r="BD25" s="72" t="s">
        <v>669</v>
      </c>
      <c r="BE25" s="307" t="s">
        <v>1053</v>
      </c>
      <c r="BF25" s="72" t="s">
        <v>669</v>
      </c>
      <c r="BG25" s="307" t="s">
        <v>1050</v>
      </c>
      <c r="BH25" s="72" t="s">
        <v>669</v>
      </c>
      <c r="BI25" s="307" t="s">
        <v>1051</v>
      </c>
      <c r="BJ25" s="72" t="s">
        <v>669</v>
      </c>
      <c r="BK25" s="307" t="s">
        <v>1060</v>
      </c>
      <c r="BL25" s="72" t="s">
        <v>669</v>
      </c>
      <c r="BM25" s="307" t="s">
        <v>1050</v>
      </c>
      <c r="BN25" s="72" t="s">
        <v>669</v>
      </c>
      <c r="BO25" s="307" t="s">
        <v>1060</v>
      </c>
      <c r="BP25" s="72" t="s">
        <v>669</v>
      </c>
      <c r="BQ25" s="307" t="s">
        <v>1051</v>
      </c>
      <c r="BR25" s="72" t="s">
        <v>669</v>
      </c>
      <c r="BS25" s="307" t="s">
        <v>1050</v>
      </c>
      <c r="BT25" s="72" t="s">
        <v>669</v>
      </c>
      <c r="BU25" s="307" t="s">
        <v>1051</v>
      </c>
      <c r="BV25" s="72" t="s">
        <v>669</v>
      </c>
      <c r="BW25" s="307" t="s">
        <v>1051</v>
      </c>
      <c r="BX25" s="72" t="s">
        <v>669</v>
      </c>
      <c r="BY25" s="307" t="s">
        <v>1050</v>
      </c>
      <c r="BZ25" s="72" t="s">
        <v>669</v>
      </c>
      <c r="CA25" s="307" t="s">
        <v>1050</v>
      </c>
      <c r="CB25" s="72" t="s">
        <v>669</v>
      </c>
      <c r="CC25" s="307" t="s">
        <v>1050</v>
      </c>
      <c r="CD25" s="72" t="s">
        <v>669</v>
      </c>
      <c r="CE25" s="307" t="s">
        <v>1050</v>
      </c>
      <c r="CF25" s="72" t="s">
        <v>669</v>
      </c>
      <c r="CG25" s="307" t="s">
        <v>1050</v>
      </c>
      <c r="CH25" s="72" t="s">
        <v>669</v>
      </c>
      <c r="CI25" s="307" t="s">
        <v>1050</v>
      </c>
      <c r="CJ25" s="72" t="s">
        <v>669</v>
      </c>
      <c r="CK25" s="307" t="s">
        <v>1050</v>
      </c>
      <c r="CL25" s="72" t="s">
        <v>669</v>
      </c>
      <c r="CM25" s="307" t="s">
        <v>1050</v>
      </c>
      <c r="CN25" s="72" t="s">
        <v>669</v>
      </c>
      <c r="CO25" s="307" t="s">
        <v>1050</v>
      </c>
      <c r="CP25" s="72" t="s">
        <v>669</v>
      </c>
      <c r="CQ25" s="307" t="s">
        <v>1050</v>
      </c>
      <c r="CR25" s="72" t="s">
        <v>669</v>
      </c>
      <c r="CS25" s="307" t="s">
        <v>1050</v>
      </c>
      <c r="CT25" s="72" t="s">
        <v>669</v>
      </c>
      <c r="CU25" s="307" t="s">
        <v>1051</v>
      </c>
      <c r="CV25" s="72" t="s">
        <v>669</v>
      </c>
      <c r="CW25" s="307" t="s">
        <v>1050</v>
      </c>
      <c r="CX25" s="72" t="s">
        <v>669</v>
      </c>
      <c r="CY25" s="307" t="s">
        <v>1050</v>
      </c>
      <c r="CZ25" s="72" t="s">
        <v>669</v>
      </c>
      <c r="DA25" s="307" t="s">
        <v>1050</v>
      </c>
      <c r="DB25" s="72" t="s">
        <v>669</v>
      </c>
      <c r="DC25" s="307" t="s">
        <v>1050</v>
      </c>
      <c r="DD25" s="72" t="s">
        <v>669</v>
      </c>
      <c r="DE25" s="307" t="s">
        <v>1050</v>
      </c>
      <c r="DF25" s="72" t="s">
        <v>669</v>
      </c>
      <c r="DG25" s="307" t="s">
        <v>1060</v>
      </c>
      <c r="DH25" s="72" t="s">
        <v>669</v>
      </c>
      <c r="DI25" s="307" t="s">
        <v>1050</v>
      </c>
      <c r="DJ25" s="72" t="s">
        <v>669</v>
      </c>
      <c r="DK25" s="307" t="s">
        <v>1051</v>
      </c>
      <c r="DL25" s="72" t="s">
        <v>669</v>
      </c>
      <c r="DM25" s="307" t="s">
        <v>1050</v>
      </c>
      <c r="DN25" s="72" t="s">
        <v>669</v>
      </c>
      <c r="DO25" s="307" t="s">
        <v>1050</v>
      </c>
      <c r="DP25" s="72" t="s">
        <v>669</v>
      </c>
      <c r="DQ25" s="307" t="s">
        <v>1050</v>
      </c>
      <c r="DR25" s="72" t="s">
        <v>669</v>
      </c>
      <c r="DS25" s="307" t="s">
        <v>1050</v>
      </c>
      <c r="DT25" s="72" t="s">
        <v>669</v>
      </c>
      <c r="DU25" s="307" t="s">
        <v>1050</v>
      </c>
      <c r="DV25" s="72" t="s">
        <v>669</v>
      </c>
      <c r="DW25" s="307" t="s">
        <v>1050</v>
      </c>
      <c r="DX25" s="72" t="s">
        <v>669</v>
      </c>
      <c r="DY25" s="307" t="s">
        <v>1050</v>
      </c>
      <c r="DZ25" s="72" t="s">
        <v>669</v>
      </c>
      <c r="EA25" s="307" t="s">
        <v>1050</v>
      </c>
      <c r="EB25" s="72" t="s">
        <v>669</v>
      </c>
      <c r="EC25" s="307" t="s">
        <v>1050</v>
      </c>
      <c r="ED25" s="72" t="s">
        <v>669</v>
      </c>
      <c r="EE25" s="307" t="s">
        <v>1050</v>
      </c>
      <c r="EF25" s="72" t="s">
        <v>669</v>
      </c>
      <c r="EG25" s="307" t="s">
        <v>1050</v>
      </c>
      <c r="EH25" s="72" t="s">
        <v>669</v>
      </c>
      <c r="EI25" s="307" t="s">
        <v>1050</v>
      </c>
      <c r="EJ25" s="72" t="s">
        <v>669</v>
      </c>
      <c r="EK25" s="307" t="s">
        <v>1050</v>
      </c>
      <c r="EL25" s="72" t="s">
        <v>669</v>
      </c>
      <c r="EM25" s="307" t="s">
        <v>1050</v>
      </c>
      <c r="EN25" s="72" t="s">
        <v>669</v>
      </c>
      <c r="EO25" s="307" t="s">
        <v>1050</v>
      </c>
      <c r="EP25" s="72" t="s">
        <v>669</v>
      </c>
      <c r="EQ25" s="307" t="s">
        <v>1050</v>
      </c>
      <c r="ER25" s="72" t="s">
        <v>669</v>
      </c>
      <c r="ES25" s="307" t="s">
        <v>1050</v>
      </c>
      <c r="ET25" s="72" t="s">
        <v>669</v>
      </c>
      <c r="EU25" s="307" t="s">
        <v>1050</v>
      </c>
      <c r="EV25" s="72" t="s">
        <v>669</v>
      </c>
      <c r="EW25" s="307" t="s">
        <v>1050</v>
      </c>
      <c r="EX25" s="72" t="s">
        <v>669</v>
      </c>
      <c r="EY25" s="307" t="s">
        <v>1050</v>
      </c>
      <c r="EZ25" s="72" t="s">
        <v>669</v>
      </c>
      <c r="FA25" s="307" t="s">
        <v>1060</v>
      </c>
      <c r="FB25" s="72" t="s">
        <v>669</v>
      </c>
      <c r="FC25" s="307" t="s">
        <v>1050</v>
      </c>
      <c r="FD25" s="72" t="s">
        <v>669</v>
      </c>
      <c r="FE25" s="307" t="s">
        <v>1060</v>
      </c>
      <c r="FF25" s="72" t="s">
        <v>669</v>
      </c>
      <c r="FG25" s="307" t="s">
        <v>1050</v>
      </c>
      <c r="FH25" s="72" t="s">
        <v>669</v>
      </c>
      <c r="FI25" s="307" t="s">
        <v>1050</v>
      </c>
      <c r="FJ25" s="72" t="s">
        <v>669</v>
      </c>
      <c r="FK25" s="307" t="s">
        <v>1060</v>
      </c>
      <c r="FL25" s="72" t="s">
        <v>669</v>
      </c>
      <c r="FM25" s="307" t="s">
        <v>1050</v>
      </c>
      <c r="FN25" s="72" t="s">
        <v>669</v>
      </c>
    </row>
    <row r="26" spans="1:170" s="57" customFormat="1" ht="20.100000000000001" customHeight="1" x14ac:dyDescent="0.2">
      <c r="A26" s="26" t="s">
        <v>983</v>
      </c>
      <c r="B26" s="198">
        <v>41394.597222222219</v>
      </c>
      <c r="C26" s="307" t="s">
        <v>1050</v>
      </c>
      <c r="D26" s="72" t="s">
        <v>669</v>
      </c>
      <c r="E26" s="307" t="s">
        <v>1050</v>
      </c>
      <c r="F26" s="72" t="s">
        <v>669</v>
      </c>
      <c r="G26" s="307" t="s">
        <v>1050</v>
      </c>
      <c r="H26" s="72" t="s">
        <v>669</v>
      </c>
      <c r="I26" s="307" t="s">
        <v>1050</v>
      </c>
      <c r="J26" s="72" t="s">
        <v>669</v>
      </c>
      <c r="K26" s="307" t="s">
        <v>1050</v>
      </c>
      <c r="L26" s="72" t="s">
        <v>669</v>
      </c>
      <c r="M26" s="307" t="s">
        <v>1050</v>
      </c>
      <c r="N26" s="72" t="s">
        <v>1048</v>
      </c>
      <c r="O26" s="307" t="s">
        <v>1050</v>
      </c>
      <c r="P26" s="72" t="s">
        <v>669</v>
      </c>
      <c r="Q26" s="307" t="s">
        <v>1050</v>
      </c>
      <c r="R26" s="72" t="s">
        <v>669</v>
      </c>
      <c r="S26" s="307" t="s">
        <v>1050</v>
      </c>
      <c r="T26" s="72" t="s">
        <v>669</v>
      </c>
      <c r="U26" s="307" t="s">
        <v>1050</v>
      </c>
      <c r="V26" s="72" t="s">
        <v>669</v>
      </c>
      <c r="W26" s="307" t="s">
        <v>1060</v>
      </c>
      <c r="X26" s="72" t="s">
        <v>669</v>
      </c>
      <c r="Y26" s="307" t="s">
        <v>1060</v>
      </c>
      <c r="Z26" s="72" t="s">
        <v>669</v>
      </c>
      <c r="AA26" s="307" t="s">
        <v>1060</v>
      </c>
      <c r="AB26" s="72" t="s">
        <v>669</v>
      </c>
      <c r="AC26" s="307" t="s">
        <v>1060</v>
      </c>
      <c r="AD26" s="72" t="s">
        <v>669</v>
      </c>
      <c r="AE26" s="307" t="s">
        <v>1060</v>
      </c>
      <c r="AF26" s="72" t="s">
        <v>669</v>
      </c>
      <c r="AG26" s="307" t="s">
        <v>1060</v>
      </c>
      <c r="AH26" s="72" t="s">
        <v>669</v>
      </c>
      <c r="AI26" s="307" t="s">
        <v>1051</v>
      </c>
      <c r="AJ26" s="72" t="s">
        <v>669</v>
      </c>
      <c r="AK26" s="307" t="s">
        <v>1050</v>
      </c>
      <c r="AL26" s="72" t="s">
        <v>669</v>
      </c>
      <c r="AM26" s="307" t="s">
        <v>1050</v>
      </c>
      <c r="AN26" s="72" t="s">
        <v>669</v>
      </c>
      <c r="AO26" s="307" t="s">
        <v>1050</v>
      </c>
      <c r="AP26" s="72" t="s">
        <v>669</v>
      </c>
      <c r="AQ26" s="307" t="s">
        <v>1050</v>
      </c>
      <c r="AR26" s="72" t="s">
        <v>669</v>
      </c>
      <c r="AS26" s="307" t="s">
        <v>1050</v>
      </c>
      <c r="AT26" s="72" t="s">
        <v>669</v>
      </c>
      <c r="AU26" s="307" t="s">
        <v>1060</v>
      </c>
      <c r="AV26" s="72" t="s">
        <v>669</v>
      </c>
      <c r="AW26" s="307" t="s">
        <v>1050</v>
      </c>
      <c r="AX26" s="72" t="s">
        <v>669</v>
      </c>
      <c r="AY26" s="307" t="s">
        <v>1060</v>
      </c>
      <c r="AZ26" s="72" t="s">
        <v>669</v>
      </c>
      <c r="BA26" s="307" t="s">
        <v>1050</v>
      </c>
      <c r="BB26" s="72" t="s">
        <v>669</v>
      </c>
      <c r="BC26" s="307" t="s">
        <v>1060</v>
      </c>
      <c r="BD26" s="72" t="s">
        <v>669</v>
      </c>
      <c r="BE26" s="307" t="s">
        <v>1053</v>
      </c>
      <c r="BF26" s="72" t="s">
        <v>669</v>
      </c>
      <c r="BG26" s="307" t="s">
        <v>1050</v>
      </c>
      <c r="BH26" s="72" t="s">
        <v>669</v>
      </c>
      <c r="BI26" s="307" t="s">
        <v>1051</v>
      </c>
      <c r="BJ26" s="72" t="s">
        <v>669</v>
      </c>
      <c r="BK26" s="307" t="s">
        <v>1060</v>
      </c>
      <c r="BL26" s="72" t="s">
        <v>669</v>
      </c>
      <c r="BM26" s="307" t="s">
        <v>1050</v>
      </c>
      <c r="BN26" s="72" t="s">
        <v>669</v>
      </c>
      <c r="BO26" s="307" t="s">
        <v>1060</v>
      </c>
      <c r="BP26" s="72" t="s">
        <v>669</v>
      </c>
      <c r="BQ26" s="307" t="s">
        <v>1051</v>
      </c>
      <c r="BR26" s="72" t="s">
        <v>669</v>
      </c>
      <c r="BS26" s="307" t="s">
        <v>1050</v>
      </c>
      <c r="BT26" s="72" t="s">
        <v>669</v>
      </c>
      <c r="BU26" s="307" t="s">
        <v>1051</v>
      </c>
      <c r="BV26" s="72" t="s">
        <v>669</v>
      </c>
      <c r="BW26" s="307" t="s">
        <v>1051</v>
      </c>
      <c r="BX26" s="72" t="s">
        <v>669</v>
      </c>
      <c r="BY26" s="307" t="s">
        <v>1050</v>
      </c>
      <c r="BZ26" s="72" t="s">
        <v>669</v>
      </c>
      <c r="CA26" s="307" t="s">
        <v>1050</v>
      </c>
      <c r="CB26" s="72" t="s">
        <v>669</v>
      </c>
      <c r="CC26" s="307" t="s">
        <v>1050</v>
      </c>
      <c r="CD26" s="72" t="s">
        <v>669</v>
      </c>
      <c r="CE26" s="307" t="s">
        <v>1050</v>
      </c>
      <c r="CF26" s="72" t="s">
        <v>669</v>
      </c>
      <c r="CG26" s="307" t="s">
        <v>1050</v>
      </c>
      <c r="CH26" s="72" t="s">
        <v>669</v>
      </c>
      <c r="CI26" s="307" t="s">
        <v>1050</v>
      </c>
      <c r="CJ26" s="72" t="s">
        <v>669</v>
      </c>
      <c r="CK26" s="307" t="s">
        <v>1050</v>
      </c>
      <c r="CL26" s="72" t="s">
        <v>669</v>
      </c>
      <c r="CM26" s="307" t="s">
        <v>1050</v>
      </c>
      <c r="CN26" s="72" t="s">
        <v>669</v>
      </c>
      <c r="CO26" s="307" t="s">
        <v>1050</v>
      </c>
      <c r="CP26" s="72" t="s">
        <v>669</v>
      </c>
      <c r="CQ26" s="307" t="s">
        <v>1050</v>
      </c>
      <c r="CR26" s="72" t="s">
        <v>669</v>
      </c>
      <c r="CS26" s="307" t="s">
        <v>1050</v>
      </c>
      <c r="CT26" s="72" t="s">
        <v>669</v>
      </c>
      <c r="CU26" s="307" t="s">
        <v>1051</v>
      </c>
      <c r="CV26" s="72" t="s">
        <v>669</v>
      </c>
      <c r="CW26" s="307" t="s">
        <v>1050</v>
      </c>
      <c r="CX26" s="72" t="s">
        <v>669</v>
      </c>
      <c r="CY26" s="307" t="s">
        <v>1050</v>
      </c>
      <c r="CZ26" s="72" t="s">
        <v>669</v>
      </c>
      <c r="DA26" s="307" t="s">
        <v>1050</v>
      </c>
      <c r="DB26" s="72" t="s">
        <v>669</v>
      </c>
      <c r="DC26" s="307" t="s">
        <v>1050</v>
      </c>
      <c r="DD26" s="72" t="s">
        <v>669</v>
      </c>
      <c r="DE26" s="307" t="s">
        <v>1050</v>
      </c>
      <c r="DF26" s="72" t="s">
        <v>669</v>
      </c>
      <c r="DG26" s="307" t="s">
        <v>1060</v>
      </c>
      <c r="DH26" s="72" t="s">
        <v>669</v>
      </c>
      <c r="DI26" s="307" t="s">
        <v>1050</v>
      </c>
      <c r="DJ26" s="72" t="s">
        <v>669</v>
      </c>
      <c r="DK26" s="307" t="s">
        <v>1051</v>
      </c>
      <c r="DL26" s="72" t="s">
        <v>669</v>
      </c>
      <c r="DM26" s="307" t="s">
        <v>1050</v>
      </c>
      <c r="DN26" s="72" t="s">
        <v>669</v>
      </c>
      <c r="DO26" s="307" t="s">
        <v>1050</v>
      </c>
      <c r="DP26" s="72" t="s">
        <v>669</v>
      </c>
      <c r="DQ26" s="307" t="s">
        <v>1050</v>
      </c>
      <c r="DR26" s="72" t="s">
        <v>669</v>
      </c>
      <c r="DS26" s="307" t="s">
        <v>1050</v>
      </c>
      <c r="DT26" s="72" t="s">
        <v>669</v>
      </c>
      <c r="DU26" s="307" t="s">
        <v>1050</v>
      </c>
      <c r="DV26" s="72" t="s">
        <v>669</v>
      </c>
      <c r="DW26" s="307" t="s">
        <v>1050</v>
      </c>
      <c r="DX26" s="72" t="s">
        <v>669</v>
      </c>
      <c r="DY26" s="307" t="s">
        <v>1050</v>
      </c>
      <c r="DZ26" s="72" t="s">
        <v>669</v>
      </c>
      <c r="EA26" s="307" t="s">
        <v>1050</v>
      </c>
      <c r="EB26" s="72" t="s">
        <v>669</v>
      </c>
      <c r="EC26" s="307" t="s">
        <v>1050</v>
      </c>
      <c r="ED26" s="72" t="s">
        <v>669</v>
      </c>
      <c r="EE26" s="307" t="s">
        <v>1050</v>
      </c>
      <c r="EF26" s="72" t="s">
        <v>669</v>
      </c>
      <c r="EG26" s="307" t="s">
        <v>1050</v>
      </c>
      <c r="EH26" s="72" t="s">
        <v>669</v>
      </c>
      <c r="EI26" s="307" t="s">
        <v>1050</v>
      </c>
      <c r="EJ26" s="72" t="s">
        <v>669</v>
      </c>
      <c r="EK26" s="307" t="s">
        <v>1050</v>
      </c>
      <c r="EL26" s="72" t="s">
        <v>669</v>
      </c>
      <c r="EM26" s="307" t="s">
        <v>1050</v>
      </c>
      <c r="EN26" s="72" t="s">
        <v>669</v>
      </c>
      <c r="EO26" s="307" t="s">
        <v>1050</v>
      </c>
      <c r="EP26" s="72" t="s">
        <v>669</v>
      </c>
      <c r="EQ26" s="307" t="s">
        <v>1050</v>
      </c>
      <c r="ER26" s="72" t="s">
        <v>669</v>
      </c>
      <c r="ES26" s="307" t="s">
        <v>1050</v>
      </c>
      <c r="ET26" s="72" t="s">
        <v>669</v>
      </c>
      <c r="EU26" s="307" t="s">
        <v>1050</v>
      </c>
      <c r="EV26" s="72" t="s">
        <v>669</v>
      </c>
      <c r="EW26" s="307" t="s">
        <v>1050</v>
      </c>
      <c r="EX26" s="72" t="s">
        <v>669</v>
      </c>
      <c r="EY26" s="307" t="s">
        <v>1050</v>
      </c>
      <c r="EZ26" s="72" t="s">
        <v>669</v>
      </c>
      <c r="FA26" s="307" t="s">
        <v>1060</v>
      </c>
      <c r="FB26" s="72" t="s">
        <v>669</v>
      </c>
      <c r="FC26" s="307" t="s">
        <v>1050</v>
      </c>
      <c r="FD26" s="72" t="s">
        <v>669</v>
      </c>
      <c r="FE26" s="307" t="s">
        <v>1060</v>
      </c>
      <c r="FF26" s="72" t="s">
        <v>669</v>
      </c>
      <c r="FG26" s="307" t="s">
        <v>1050</v>
      </c>
      <c r="FH26" s="72" t="s">
        <v>669</v>
      </c>
      <c r="FI26" s="307" t="s">
        <v>1050</v>
      </c>
      <c r="FJ26" s="72" t="s">
        <v>669</v>
      </c>
      <c r="FK26" s="307" t="s">
        <v>1060</v>
      </c>
      <c r="FL26" s="72" t="s">
        <v>669</v>
      </c>
      <c r="FM26" s="307" t="s">
        <v>1050</v>
      </c>
      <c r="FN26" s="72" t="s">
        <v>669</v>
      </c>
    </row>
    <row r="27" spans="1:170" s="57" customFormat="1" ht="20.100000000000001" customHeight="1" x14ac:dyDescent="0.2">
      <c r="A27" s="174" t="s">
        <v>986</v>
      </c>
      <c r="B27" s="198">
        <v>41393.625</v>
      </c>
      <c r="C27" s="307" t="s">
        <v>1050</v>
      </c>
      <c r="D27" s="72" t="s">
        <v>669</v>
      </c>
      <c r="E27" s="307" t="s">
        <v>1050</v>
      </c>
      <c r="F27" s="72" t="s">
        <v>669</v>
      </c>
      <c r="G27" s="307" t="s">
        <v>1050</v>
      </c>
      <c r="H27" s="72" t="s">
        <v>669</v>
      </c>
      <c r="I27" s="307" t="s">
        <v>1050</v>
      </c>
      <c r="J27" s="72" t="s">
        <v>669</v>
      </c>
      <c r="K27" s="307" t="s">
        <v>1050</v>
      </c>
      <c r="L27" s="72" t="s">
        <v>669</v>
      </c>
      <c r="M27" s="307" t="s">
        <v>1050</v>
      </c>
      <c r="N27" s="72" t="s">
        <v>669</v>
      </c>
      <c r="O27" s="307" t="s">
        <v>1050</v>
      </c>
      <c r="P27" s="72" t="s">
        <v>669</v>
      </c>
      <c r="Q27" s="307" t="s">
        <v>1050</v>
      </c>
      <c r="R27" s="72" t="s">
        <v>669</v>
      </c>
      <c r="S27" s="307" t="s">
        <v>1050</v>
      </c>
      <c r="T27" s="72" t="s">
        <v>669</v>
      </c>
      <c r="U27" s="307" t="s">
        <v>1050</v>
      </c>
      <c r="V27" s="72" t="s">
        <v>669</v>
      </c>
      <c r="W27" s="307" t="s">
        <v>1060</v>
      </c>
      <c r="X27" s="72" t="s">
        <v>669</v>
      </c>
      <c r="Y27" s="307" t="s">
        <v>1060</v>
      </c>
      <c r="Z27" s="72" t="s">
        <v>669</v>
      </c>
      <c r="AA27" s="307" t="s">
        <v>1060</v>
      </c>
      <c r="AB27" s="72" t="s">
        <v>669</v>
      </c>
      <c r="AC27" s="307" t="s">
        <v>1060</v>
      </c>
      <c r="AD27" s="72" t="s">
        <v>669</v>
      </c>
      <c r="AE27" s="307" t="s">
        <v>1060</v>
      </c>
      <c r="AF27" s="72" t="s">
        <v>669</v>
      </c>
      <c r="AG27" s="307" t="s">
        <v>1060</v>
      </c>
      <c r="AH27" s="72" t="s">
        <v>669</v>
      </c>
      <c r="AI27" s="307" t="s">
        <v>1051</v>
      </c>
      <c r="AJ27" s="72" t="s">
        <v>669</v>
      </c>
      <c r="AK27" s="307" t="s">
        <v>1050</v>
      </c>
      <c r="AL27" s="72" t="s">
        <v>669</v>
      </c>
      <c r="AM27" s="307" t="s">
        <v>1050</v>
      </c>
      <c r="AN27" s="72" t="s">
        <v>669</v>
      </c>
      <c r="AO27" s="307" t="s">
        <v>1050</v>
      </c>
      <c r="AP27" s="72" t="s">
        <v>669</v>
      </c>
      <c r="AQ27" s="307" t="s">
        <v>1050</v>
      </c>
      <c r="AR27" s="72" t="s">
        <v>669</v>
      </c>
      <c r="AS27" s="307" t="s">
        <v>1050</v>
      </c>
      <c r="AT27" s="72" t="s">
        <v>669</v>
      </c>
      <c r="AU27" s="307" t="s">
        <v>1060</v>
      </c>
      <c r="AV27" s="72" t="s">
        <v>669</v>
      </c>
      <c r="AW27" s="307" t="s">
        <v>1050</v>
      </c>
      <c r="AX27" s="72" t="s">
        <v>669</v>
      </c>
      <c r="AY27" s="307" t="s">
        <v>1060</v>
      </c>
      <c r="AZ27" s="72" t="s">
        <v>669</v>
      </c>
      <c r="BA27" s="307" t="s">
        <v>1050</v>
      </c>
      <c r="BB27" s="72" t="s">
        <v>669</v>
      </c>
      <c r="BC27" s="307" t="s">
        <v>1060</v>
      </c>
      <c r="BD27" s="72" t="s">
        <v>669</v>
      </c>
      <c r="BE27" s="307" t="s">
        <v>1053</v>
      </c>
      <c r="BF27" s="72" t="s">
        <v>669</v>
      </c>
      <c r="BG27" s="307" t="s">
        <v>1050</v>
      </c>
      <c r="BH27" s="72" t="s">
        <v>669</v>
      </c>
      <c r="BI27" s="307" t="s">
        <v>1051</v>
      </c>
      <c r="BJ27" s="72" t="s">
        <v>669</v>
      </c>
      <c r="BK27" s="307" t="s">
        <v>1060</v>
      </c>
      <c r="BL27" s="72" t="s">
        <v>669</v>
      </c>
      <c r="BM27" s="307" t="s">
        <v>1050</v>
      </c>
      <c r="BN27" s="72" t="s">
        <v>669</v>
      </c>
      <c r="BO27" s="307" t="s">
        <v>1060</v>
      </c>
      <c r="BP27" s="72" t="s">
        <v>669</v>
      </c>
      <c r="BQ27" s="307" t="s">
        <v>1051</v>
      </c>
      <c r="BR27" s="72" t="s">
        <v>669</v>
      </c>
      <c r="BS27" s="307" t="s">
        <v>1050</v>
      </c>
      <c r="BT27" s="72" t="s">
        <v>669</v>
      </c>
      <c r="BU27" s="307" t="s">
        <v>1051</v>
      </c>
      <c r="BV27" s="72" t="s">
        <v>669</v>
      </c>
      <c r="BW27" s="307" t="s">
        <v>1051</v>
      </c>
      <c r="BX27" s="72" t="s">
        <v>669</v>
      </c>
      <c r="BY27" s="307" t="s">
        <v>1050</v>
      </c>
      <c r="BZ27" s="72" t="s">
        <v>669</v>
      </c>
      <c r="CA27" s="307" t="s">
        <v>1050</v>
      </c>
      <c r="CB27" s="72" t="s">
        <v>669</v>
      </c>
      <c r="CC27" s="307" t="s">
        <v>1050</v>
      </c>
      <c r="CD27" s="72" t="s">
        <v>669</v>
      </c>
      <c r="CE27" s="307" t="s">
        <v>1050</v>
      </c>
      <c r="CF27" s="72" t="s">
        <v>669</v>
      </c>
      <c r="CG27" s="307" t="s">
        <v>1050</v>
      </c>
      <c r="CH27" s="72" t="s">
        <v>669</v>
      </c>
      <c r="CI27" s="307" t="s">
        <v>1050</v>
      </c>
      <c r="CJ27" s="72" t="s">
        <v>669</v>
      </c>
      <c r="CK27" s="307" t="s">
        <v>1050</v>
      </c>
      <c r="CL27" s="72" t="s">
        <v>669</v>
      </c>
      <c r="CM27" s="307" t="s">
        <v>1050</v>
      </c>
      <c r="CN27" s="72" t="s">
        <v>669</v>
      </c>
      <c r="CO27" s="307" t="s">
        <v>1050</v>
      </c>
      <c r="CP27" s="72" t="s">
        <v>669</v>
      </c>
      <c r="CQ27" s="307" t="s">
        <v>1050</v>
      </c>
      <c r="CR27" s="72" t="s">
        <v>669</v>
      </c>
      <c r="CS27" s="307" t="s">
        <v>1050</v>
      </c>
      <c r="CT27" s="72" t="s">
        <v>669</v>
      </c>
      <c r="CU27" s="307" t="s">
        <v>1051</v>
      </c>
      <c r="CV27" s="72" t="s">
        <v>669</v>
      </c>
      <c r="CW27" s="307" t="s">
        <v>1050</v>
      </c>
      <c r="CX27" s="72" t="s">
        <v>669</v>
      </c>
      <c r="CY27" s="307" t="s">
        <v>1050</v>
      </c>
      <c r="CZ27" s="72" t="s">
        <v>669</v>
      </c>
      <c r="DA27" s="307" t="s">
        <v>1050</v>
      </c>
      <c r="DB27" s="72" t="s">
        <v>669</v>
      </c>
      <c r="DC27" s="307" t="s">
        <v>1050</v>
      </c>
      <c r="DD27" s="72" t="s">
        <v>669</v>
      </c>
      <c r="DE27" s="307" t="s">
        <v>1050</v>
      </c>
      <c r="DF27" s="72" t="s">
        <v>669</v>
      </c>
      <c r="DG27" s="307" t="s">
        <v>1060</v>
      </c>
      <c r="DH27" s="72" t="s">
        <v>876</v>
      </c>
      <c r="DI27" s="307" t="s">
        <v>1050</v>
      </c>
      <c r="DJ27" s="72" t="s">
        <v>669</v>
      </c>
      <c r="DK27" s="307" t="s">
        <v>1051</v>
      </c>
      <c r="DL27" s="72" t="s">
        <v>669</v>
      </c>
      <c r="DM27" s="307" t="s">
        <v>1050</v>
      </c>
      <c r="DN27" s="72" t="s">
        <v>669</v>
      </c>
      <c r="DO27" s="307" t="s">
        <v>1050</v>
      </c>
      <c r="DP27" s="72" t="s">
        <v>669</v>
      </c>
      <c r="DQ27" s="307" t="s">
        <v>1050</v>
      </c>
      <c r="DR27" s="72" t="s">
        <v>669</v>
      </c>
      <c r="DS27" s="307" t="s">
        <v>1050</v>
      </c>
      <c r="DT27" s="72" t="s">
        <v>669</v>
      </c>
      <c r="DU27" s="307" t="s">
        <v>1050</v>
      </c>
      <c r="DV27" s="72" t="s">
        <v>669</v>
      </c>
      <c r="DW27" s="307" t="s">
        <v>1050</v>
      </c>
      <c r="DX27" s="72" t="s">
        <v>669</v>
      </c>
      <c r="DY27" s="307" t="s">
        <v>1050</v>
      </c>
      <c r="DZ27" s="72" t="s">
        <v>669</v>
      </c>
      <c r="EA27" s="307" t="s">
        <v>1050</v>
      </c>
      <c r="EB27" s="72" t="s">
        <v>669</v>
      </c>
      <c r="EC27" s="307" t="s">
        <v>1050</v>
      </c>
      <c r="ED27" s="72" t="s">
        <v>669</v>
      </c>
      <c r="EE27" s="307" t="s">
        <v>1050</v>
      </c>
      <c r="EF27" s="72" t="s">
        <v>669</v>
      </c>
      <c r="EG27" s="307" t="s">
        <v>1050</v>
      </c>
      <c r="EH27" s="72" t="s">
        <v>669</v>
      </c>
      <c r="EI27" s="307" t="s">
        <v>1050</v>
      </c>
      <c r="EJ27" s="72" t="s">
        <v>669</v>
      </c>
      <c r="EK27" s="307" t="s">
        <v>1050</v>
      </c>
      <c r="EL27" s="72" t="s">
        <v>669</v>
      </c>
      <c r="EM27" s="307" t="s">
        <v>1050</v>
      </c>
      <c r="EN27" s="72" t="s">
        <v>669</v>
      </c>
      <c r="EO27" s="307" t="s">
        <v>1050</v>
      </c>
      <c r="EP27" s="72" t="s">
        <v>669</v>
      </c>
      <c r="EQ27" s="307" t="s">
        <v>1050</v>
      </c>
      <c r="ER27" s="72" t="s">
        <v>669</v>
      </c>
      <c r="ES27" s="307" t="s">
        <v>1050</v>
      </c>
      <c r="ET27" s="72" t="s">
        <v>669</v>
      </c>
      <c r="EU27" s="307" t="s">
        <v>1050</v>
      </c>
      <c r="EV27" s="72" t="s">
        <v>669</v>
      </c>
      <c r="EW27" s="307" t="s">
        <v>1050</v>
      </c>
      <c r="EX27" s="72" t="s">
        <v>669</v>
      </c>
      <c r="EY27" s="307" t="s">
        <v>1050</v>
      </c>
      <c r="EZ27" s="72" t="s">
        <v>669</v>
      </c>
      <c r="FA27" s="307" t="s">
        <v>1060</v>
      </c>
      <c r="FB27" s="72" t="s">
        <v>669</v>
      </c>
      <c r="FC27" s="307" t="s">
        <v>1050</v>
      </c>
      <c r="FD27" s="72" t="s">
        <v>669</v>
      </c>
      <c r="FE27" s="307" t="s">
        <v>1060</v>
      </c>
      <c r="FF27" s="72" t="s">
        <v>669</v>
      </c>
      <c r="FG27" s="307" t="s">
        <v>1050</v>
      </c>
      <c r="FH27" s="72" t="s">
        <v>669</v>
      </c>
      <c r="FI27" s="307" t="s">
        <v>1050</v>
      </c>
      <c r="FJ27" s="72" t="s">
        <v>669</v>
      </c>
      <c r="FK27" s="307" t="s">
        <v>1060</v>
      </c>
      <c r="FL27" s="72" t="s">
        <v>1048</v>
      </c>
      <c r="FM27" s="307" t="s">
        <v>1050</v>
      </c>
      <c r="FN27" s="72" t="s">
        <v>669</v>
      </c>
    </row>
    <row r="28" spans="1:170" s="57" customFormat="1" ht="20.100000000000001" customHeight="1" x14ac:dyDescent="0.2">
      <c r="A28" s="174" t="s">
        <v>987</v>
      </c>
      <c r="B28" s="198">
        <v>41394.548611111109</v>
      </c>
      <c r="C28" s="307" t="s">
        <v>1050</v>
      </c>
      <c r="D28" s="72" t="s">
        <v>669</v>
      </c>
      <c r="E28" s="307" t="s">
        <v>1050</v>
      </c>
      <c r="F28" s="72" t="s">
        <v>669</v>
      </c>
      <c r="G28" s="307" t="s">
        <v>1050</v>
      </c>
      <c r="H28" s="72" t="s">
        <v>669</v>
      </c>
      <c r="I28" s="307" t="s">
        <v>1050</v>
      </c>
      <c r="J28" s="72" t="s">
        <v>669</v>
      </c>
      <c r="K28" s="307" t="s">
        <v>1050</v>
      </c>
      <c r="L28" s="72" t="s">
        <v>669</v>
      </c>
      <c r="M28" s="307" t="s">
        <v>1050</v>
      </c>
      <c r="N28" s="72" t="s">
        <v>1048</v>
      </c>
      <c r="O28" s="307" t="s">
        <v>1050</v>
      </c>
      <c r="P28" s="72" t="s">
        <v>669</v>
      </c>
      <c r="Q28" s="307" t="s">
        <v>1050</v>
      </c>
      <c r="R28" s="72" t="s">
        <v>669</v>
      </c>
      <c r="S28" s="307" t="s">
        <v>1050</v>
      </c>
      <c r="T28" s="72" t="s">
        <v>669</v>
      </c>
      <c r="U28" s="307" t="s">
        <v>1050</v>
      </c>
      <c r="V28" s="72" t="s">
        <v>669</v>
      </c>
      <c r="W28" s="307" t="s">
        <v>1060</v>
      </c>
      <c r="X28" s="72" t="s">
        <v>669</v>
      </c>
      <c r="Y28" s="307" t="s">
        <v>1060</v>
      </c>
      <c r="Z28" s="72" t="s">
        <v>669</v>
      </c>
      <c r="AA28" s="307" t="s">
        <v>1060</v>
      </c>
      <c r="AB28" s="72" t="s">
        <v>669</v>
      </c>
      <c r="AC28" s="307" t="s">
        <v>1060</v>
      </c>
      <c r="AD28" s="72" t="s">
        <v>669</v>
      </c>
      <c r="AE28" s="307" t="s">
        <v>1060</v>
      </c>
      <c r="AF28" s="72" t="s">
        <v>669</v>
      </c>
      <c r="AG28" s="307" t="s">
        <v>1060</v>
      </c>
      <c r="AH28" s="72" t="s">
        <v>669</v>
      </c>
      <c r="AI28" s="307" t="s">
        <v>1051</v>
      </c>
      <c r="AJ28" s="72" t="s">
        <v>669</v>
      </c>
      <c r="AK28" s="307" t="s">
        <v>1050</v>
      </c>
      <c r="AL28" s="72" t="s">
        <v>669</v>
      </c>
      <c r="AM28" s="307" t="s">
        <v>1050</v>
      </c>
      <c r="AN28" s="72" t="s">
        <v>669</v>
      </c>
      <c r="AO28" s="307" t="s">
        <v>1050</v>
      </c>
      <c r="AP28" s="72" t="s">
        <v>669</v>
      </c>
      <c r="AQ28" s="307" t="s">
        <v>1050</v>
      </c>
      <c r="AR28" s="72" t="s">
        <v>669</v>
      </c>
      <c r="AS28" s="307" t="s">
        <v>1050</v>
      </c>
      <c r="AT28" s="72" t="s">
        <v>669</v>
      </c>
      <c r="AU28" s="307" t="s">
        <v>1060</v>
      </c>
      <c r="AV28" s="72" t="s">
        <v>669</v>
      </c>
      <c r="AW28" s="307" t="s">
        <v>1050</v>
      </c>
      <c r="AX28" s="72" t="s">
        <v>669</v>
      </c>
      <c r="AY28" s="307" t="s">
        <v>1060</v>
      </c>
      <c r="AZ28" s="72" t="s">
        <v>669</v>
      </c>
      <c r="BA28" s="307" t="s">
        <v>1050</v>
      </c>
      <c r="BB28" s="72" t="s">
        <v>669</v>
      </c>
      <c r="BC28" s="307" t="s">
        <v>1060</v>
      </c>
      <c r="BD28" s="72" t="s">
        <v>669</v>
      </c>
      <c r="BE28" s="307" t="s">
        <v>1053</v>
      </c>
      <c r="BF28" s="72" t="s">
        <v>669</v>
      </c>
      <c r="BG28" s="307" t="s">
        <v>1050</v>
      </c>
      <c r="BH28" s="72" t="s">
        <v>669</v>
      </c>
      <c r="BI28" s="307" t="s">
        <v>1051</v>
      </c>
      <c r="BJ28" s="72" t="s">
        <v>669</v>
      </c>
      <c r="BK28" s="307" t="s">
        <v>1060</v>
      </c>
      <c r="BL28" s="72" t="s">
        <v>669</v>
      </c>
      <c r="BM28" s="307" t="s">
        <v>1050</v>
      </c>
      <c r="BN28" s="72" t="s">
        <v>669</v>
      </c>
      <c r="BO28" s="307" t="s">
        <v>1060</v>
      </c>
      <c r="BP28" s="72" t="s">
        <v>669</v>
      </c>
      <c r="BQ28" s="307" t="s">
        <v>1051</v>
      </c>
      <c r="BR28" s="72" t="s">
        <v>669</v>
      </c>
      <c r="BS28" s="307" t="s">
        <v>1050</v>
      </c>
      <c r="BT28" s="72" t="s">
        <v>669</v>
      </c>
      <c r="BU28" s="307" t="s">
        <v>1051</v>
      </c>
      <c r="BV28" s="72" t="s">
        <v>669</v>
      </c>
      <c r="BW28" s="307" t="s">
        <v>1051</v>
      </c>
      <c r="BX28" s="72" t="s">
        <v>669</v>
      </c>
      <c r="BY28" s="307" t="s">
        <v>1050</v>
      </c>
      <c r="BZ28" s="72" t="s">
        <v>669</v>
      </c>
      <c r="CA28" s="307" t="s">
        <v>1050</v>
      </c>
      <c r="CB28" s="72" t="s">
        <v>669</v>
      </c>
      <c r="CC28" s="307" t="s">
        <v>1050</v>
      </c>
      <c r="CD28" s="72" t="s">
        <v>669</v>
      </c>
      <c r="CE28" s="307" t="s">
        <v>1050</v>
      </c>
      <c r="CF28" s="72" t="s">
        <v>669</v>
      </c>
      <c r="CG28" s="307" t="s">
        <v>1050</v>
      </c>
      <c r="CH28" s="72" t="s">
        <v>669</v>
      </c>
      <c r="CI28" s="307" t="s">
        <v>1050</v>
      </c>
      <c r="CJ28" s="72" t="s">
        <v>669</v>
      </c>
      <c r="CK28" s="307" t="s">
        <v>1050</v>
      </c>
      <c r="CL28" s="72" t="s">
        <v>669</v>
      </c>
      <c r="CM28" s="307" t="s">
        <v>1050</v>
      </c>
      <c r="CN28" s="72" t="s">
        <v>669</v>
      </c>
      <c r="CO28" s="307" t="s">
        <v>1050</v>
      </c>
      <c r="CP28" s="72" t="s">
        <v>669</v>
      </c>
      <c r="CQ28" s="307" t="s">
        <v>1050</v>
      </c>
      <c r="CR28" s="72" t="s">
        <v>669</v>
      </c>
      <c r="CS28" s="307" t="s">
        <v>1050</v>
      </c>
      <c r="CT28" s="72" t="s">
        <v>669</v>
      </c>
      <c r="CU28" s="307" t="s">
        <v>1051</v>
      </c>
      <c r="CV28" s="72" t="s">
        <v>669</v>
      </c>
      <c r="CW28" s="307" t="s">
        <v>1050</v>
      </c>
      <c r="CX28" s="72" t="s">
        <v>669</v>
      </c>
      <c r="CY28" s="307" t="s">
        <v>1050</v>
      </c>
      <c r="CZ28" s="72" t="s">
        <v>669</v>
      </c>
      <c r="DA28" s="307" t="s">
        <v>1050</v>
      </c>
      <c r="DB28" s="72" t="s">
        <v>669</v>
      </c>
      <c r="DC28" s="307" t="s">
        <v>1050</v>
      </c>
      <c r="DD28" s="72" t="s">
        <v>669</v>
      </c>
      <c r="DE28" s="307" t="s">
        <v>1050</v>
      </c>
      <c r="DF28" s="72" t="s">
        <v>669</v>
      </c>
      <c r="DG28" s="307" t="s">
        <v>1060</v>
      </c>
      <c r="DH28" s="72" t="s">
        <v>669</v>
      </c>
      <c r="DI28" s="307" t="s">
        <v>1050</v>
      </c>
      <c r="DJ28" s="72" t="s">
        <v>669</v>
      </c>
      <c r="DK28" s="307" t="s">
        <v>1051</v>
      </c>
      <c r="DL28" s="72" t="s">
        <v>669</v>
      </c>
      <c r="DM28" s="307" t="s">
        <v>1050</v>
      </c>
      <c r="DN28" s="72" t="s">
        <v>669</v>
      </c>
      <c r="DO28" s="307" t="s">
        <v>1050</v>
      </c>
      <c r="DP28" s="72" t="s">
        <v>669</v>
      </c>
      <c r="DQ28" s="307" t="s">
        <v>1050</v>
      </c>
      <c r="DR28" s="72" t="s">
        <v>669</v>
      </c>
      <c r="DS28" s="307" t="s">
        <v>1050</v>
      </c>
      <c r="DT28" s="72" t="s">
        <v>669</v>
      </c>
      <c r="DU28" s="307" t="s">
        <v>1050</v>
      </c>
      <c r="DV28" s="72" t="s">
        <v>669</v>
      </c>
      <c r="DW28" s="307" t="s">
        <v>1050</v>
      </c>
      <c r="DX28" s="72" t="s">
        <v>669</v>
      </c>
      <c r="DY28" s="307" t="s">
        <v>1050</v>
      </c>
      <c r="DZ28" s="72" t="s">
        <v>669</v>
      </c>
      <c r="EA28" s="307" t="s">
        <v>1050</v>
      </c>
      <c r="EB28" s="72" t="s">
        <v>669</v>
      </c>
      <c r="EC28" s="307" t="s">
        <v>1050</v>
      </c>
      <c r="ED28" s="72" t="s">
        <v>669</v>
      </c>
      <c r="EE28" s="307" t="s">
        <v>1050</v>
      </c>
      <c r="EF28" s="72" t="s">
        <v>669</v>
      </c>
      <c r="EG28" s="307" t="s">
        <v>1050</v>
      </c>
      <c r="EH28" s="72" t="s">
        <v>669</v>
      </c>
      <c r="EI28" s="307" t="s">
        <v>1050</v>
      </c>
      <c r="EJ28" s="72" t="s">
        <v>669</v>
      </c>
      <c r="EK28" s="307" t="s">
        <v>1050</v>
      </c>
      <c r="EL28" s="72" t="s">
        <v>669</v>
      </c>
      <c r="EM28" s="307" t="s">
        <v>1050</v>
      </c>
      <c r="EN28" s="72" t="s">
        <v>669</v>
      </c>
      <c r="EO28" s="307" t="s">
        <v>1050</v>
      </c>
      <c r="EP28" s="72" t="s">
        <v>669</v>
      </c>
      <c r="EQ28" s="307" t="s">
        <v>1050</v>
      </c>
      <c r="ER28" s="72" t="s">
        <v>669</v>
      </c>
      <c r="ES28" s="307" t="s">
        <v>1050</v>
      </c>
      <c r="ET28" s="72" t="s">
        <v>669</v>
      </c>
      <c r="EU28" s="307" t="s">
        <v>1050</v>
      </c>
      <c r="EV28" s="72" t="s">
        <v>669</v>
      </c>
      <c r="EW28" s="307" t="s">
        <v>1050</v>
      </c>
      <c r="EX28" s="72" t="s">
        <v>669</v>
      </c>
      <c r="EY28" s="307" t="s">
        <v>1050</v>
      </c>
      <c r="EZ28" s="72" t="s">
        <v>669</v>
      </c>
      <c r="FA28" s="307" t="s">
        <v>1060</v>
      </c>
      <c r="FB28" s="72" t="s">
        <v>669</v>
      </c>
      <c r="FC28" s="307" t="s">
        <v>1050</v>
      </c>
      <c r="FD28" s="72" t="s">
        <v>669</v>
      </c>
      <c r="FE28" s="307" t="s">
        <v>1060</v>
      </c>
      <c r="FF28" s="72" t="s">
        <v>669</v>
      </c>
      <c r="FG28" s="307" t="s">
        <v>1050</v>
      </c>
      <c r="FH28" s="72" t="s">
        <v>669</v>
      </c>
      <c r="FI28" s="307" t="s">
        <v>1050</v>
      </c>
      <c r="FJ28" s="72" t="s">
        <v>669</v>
      </c>
      <c r="FK28" s="307" t="s">
        <v>1060</v>
      </c>
      <c r="FL28" s="72" t="s">
        <v>669</v>
      </c>
      <c r="FM28" s="307" t="s">
        <v>1050</v>
      </c>
      <c r="FN28" s="72" t="s">
        <v>669</v>
      </c>
    </row>
    <row r="29" spans="1:170" s="57" customFormat="1" ht="20.100000000000001" customHeight="1" x14ac:dyDescent="0.2">
      <c r="A29" s="174" t="s">
        <v>988</v>
      </c>
      <c r="B29" s="198">
        <v>41395.677083333336</v>
      </c>
      <c r="C29" s="307" t="s">
        <v>1050</v>
      </c>
      <c r="D29" s="72" t="s">
        <v>669</v>
      </c>
      <c r="E29" s="307" t="s">
        <v>1050</v>
      </c>
      <c r="F29" s="72" t="s">
        <v>669</v>
      </c>
      <c r="G29" s="307" t="s">
        <v>1050</v>
      </c>
      <c r="H29" s="72" t="s">
        <v>669</v>
      </c>
      <c r="I29" s="307" t="s">
        <v>1050</v>
      </c>
      <c r="J29" s="72" t="s">
        <v>669</v>
      </c>
      <c r="K29" s="307" t="s">
        <v>1050</v>
      </c>
      <c r="L29" s="72" t="s">
        <v>669</v>
      </c>
      <c r="M29" s="307" t="s">
        <v>1050</v>
      </c>
      <c r="N29" s="72" t="s">
        <v>669</v>
      </c>
      <c r="O29" s="307" t="s">
        <v>1050</v>
      </c>
      <c r="P29" s="72" t="s">
        <v>669</v>
      </c>
      <c r="Q29" s="307" t="s">
        <v>1050</v>
      </c>
      <c r="R29" s="72" t="s">
        <v>669</v>
      </c>
      <c r="S29" s="307" t="s">
        <v>1050</v>
      </c>
      <c r="T29" s="72" t="s">
        <v>669</v>
      </c>
      <c r="U29" s="307" t="s">
        <v>1050</v>
      </c>
      <c r="V29" s="72" t="s">
        <v>669</v>
      </c>
      <c r="W29" s="307" t="s">
        <v>1060</v>
      </c>
      <c r="X29" s="72" t="s">
        <v>669</v>
      </c>
      <c r="Y29" s="307" t="s">
        <v>1060</v>
      </c>
      <c r="Z29" s="72" t="s">
        <v>669</v>
      </c>
      <c r="AA29" s="307" t="s">
        <v>1060</v>
      </c>
      <c r="AB29" s="72" t="s">
        <v>669</v>
      </c>
      <c r="AC29" s="307" t="s">
        <v>1060</v>
      </c>
      <c r="AD29" s="72" t="s">
        <v>669</v>
      </c>
      <c r="AE29" s="307" t="s">
        <v>1060</v>
      </c>
      <c r="AF29" s="72" t="s">
        <v>669</v>
      </c>
      <c r="AG29" s="307" t="s">
        <v>1060</v>
      </c>
      <c r="AH29" s="72" t="s">
        <v>669</v>
      </c>
      <c r="AI29" s="307" t="s">
        <v>1051</v>
      </c>
      <c r="AJ29" s="72" t="s">
        <v>669</v>
      </c>
      <c r="AK29" s="307" t="s">
        <v>1050</v>
      </c>
      <c r="AL29" s="72" t="s">
        <v>669</v>
      </c>
      <c r="AM29" s="307" t="s">
        <v>1050</v>
      </c>
      <c r="AN29" s="72" t="s">
        <v>669</v>
      </c>
      <c r="AO29" s="307" t="s">
        <v>1050</v>
      </c>
      <c r="AP29" s="72" t="s">
        <v>669</v>
      </c>
      <c r="AQ29" s="307" t="s">
        <v>1050</v>
      </c>
      <c r="AR29" s="72" t="s">
        <v>669</v>
      </c>
      <c r="AS29" s="307" t="s">
        <v>1050</v>
      </c>
      <c r="AT29" s="72" t="s">
        <v>669</v>
      </c>
      <c r="AU29" s="307" t="s">
        <v>1060</v>
      </c>
      <c r="AV29" s="72" t="s">
        <v>669</v>
      </c>
      <c r="AW29" s="307" t="s">
        <v>1050</v>
      </c>
      <c r="AX29" s="72" t="s">
        <v>669</v>
      </c>
      <c r="AY29" s="307" t="s">
        <v>1060</v>
      </c>
      <c r="AZ29" s="72" t="s">
        <v>669</v>
      </c>
      <c r="BA29" s="307" t="s">
        <v>1050</v>
      </c>
      <c r="BB29" s="72" t="s">
        <v>669</v>
      </c>
      <c r="BC29" s="307" t="s">
        <v>1060</v>
      </c>
      <c r="BD29" s="72" t="s">
        <v>669</v>
      </c>
      <c r="BE29" s="307" t="s">
        <v>1053</v>
      </c>
      <c r="BF29" s="72" t="s">
        <v>669</v>
      </c>
      <c r="BG29" s="307" t="s">
        <v>1050</v>
      </c>
      <c r="BH29" s="72" t="s">
        <v>669</v>
      </c>
      <c r="BI29" s="307" t="s">
        <v>1051</v>
      </c>
      <c r="BJ29" s="72" t="s">
        <v>669</v>
      </c>
      <c r="BK29" s="307" t="s">
        <v>1060</v>
      </c>
      <c r="BL29" s="72" t="s">
        <v>669</v>
      </c>
      <c r="BM29" s="307" t="s">
        <v>1050</v>
      </c>
      <c r="BN29" s="72" t="s">
        <v>669</v>
      </c>
      <c r="BO29" s="307" t="s">
        <v>1060</v>
      </c>
      <c r="BP29" s="72" t="s">
        <v>669</v>
      </c>
      <c r="BQ29" s="307" t="s">
        <v>1051</v>
      </c>
      <c r="BR29" s="72" t="s">
        <v>669</v>
      </c>
      <c r="BS29" s="307" t="s">
        <v>1050</v>
      </c>
      <c r="BT29" s="72" t="s">
        <v>669</v>
      </c>
      <c r="BU29" s="307" t="s">
        <v>1051</v>
      </c>
      <c r="BV29" s="72" t="s">
        <v>669</v>
      </c>
      <c r="BW29" s="307" t="s">
        <v>1051</v>
      </c>
      <c r="BX29" s="72" t="s">
        <v>669</v>
      </c>
      <c r="BY29" s="307" t="s">
        <v>1050</v>
      </c>
      <c r="BZ29" s="72" t="s">
        <v>669</v>
      </c>
      <c r="CA29" s="307" t="s">
        <v>1050</v>
      </c>
      <c r="CB29" s="72" t="s">
        <v>669</v>
      </c>
      <c r="CC29" s="307" t="s">
        <v>1050</v>
      </c>
      <c r="CD29" s="72" t="s">
        <v>669</v>
      </c>
      <c r="CE29" s="307" t="s">
        <v>1050</v>
      </c>
      <c r="CF29" s="72" t="s">
        <v>669</v>
      </c>
      <c r="CG29" s="307" t="s">
        <v>1050</v>
      </c>
      <c r="CH29" s="72" t="s">
        <v>669</v>
      </c>
      <c r="CI29" s="307" t="s">
        <v>1050</v>
      </c>
      <c r="CJ29" s="72" t="s">
        <v>669</v>
      </c>
      <c r="CK29" s="307" t="s">
        <v>1050</v>
      </c>
      <c r="CL29" s="72" t="s">
        <v>669</v>
      </c>
      <c r="CM29" s="307" t="s">
        <v>1050</v>
      </c>
      <c r="CN29" s="72" t="s">
        <v>669</v>
      </c>
      <c r="CO29" s="307" t="s">
        <v>1050</v>
      </c>
      <c r="CP29" s="72" t="s">
        <v>669</v>
      </c>
      <c r="CQ29" s="307" t="s">
        <v>1050</v>
      </c>
      <c r="CR29" s="72" t="s">
        <v>669</v>
      </c>
      <c r="CS29" s="307" t="s">
        <v>1050</v>
      </c>
      <c r="CT29" s="72" t="s">
        <v>669</v>
      </c>
      <c r="CU29" s="307" t="s">
        <v>1051</v>
      </c>
      <c r="CV29" s="72" t="s">
        <v>669</v>
      </c>
      <c r="CW29" s="307" t="s">
        <v>1050</v>
      </c>
      <c r="CX29" s="72" t="s">
        <v>669</v>
      </c>
      <c r="CY29" s="307" t="s">
        <v>1050</v>
      </c>
      <c r="CZ29" s="72" t="s">
        <v>669</v>
      </c>
      <c r="DA29" s="307" t="s">
        <v>1050</v>
      </c>
      <c r="DB29" s="72" t="s">
        <v>669</v>
      </c>
      <c r="DC29" s="307" t="s">
        <v>1050</v>
      </c>
      <c r="DD29" s="72" t="s">
        <v>669</v>
      </c>
      <c r="DE29" s="307" t="s">
        <v>1050</v>
      </c>
      <c r="DF29" s="72" t="s">
        <v>669</v>
      </c>
      <c r="DG29" s="307" t="s">
        <v>1060</v>
      </c>
      <c r="DH29" s="72" t="s">
        <v>669</v>
      </c>
      <c r="DI29" s="307" t="s">
        <v>1050</v>
      </c>
      <c r="DJ29" s="72" t="s">
        <v>669</v>
      </c>
      <c r="DK29" s="307" t="s">
        <v>1051</v>
      </c>
      <c r="DL29" s="72" t="s">
        <v>669</v>
      </c>
      <c r="DM29" s="307" t="s">
        <v>1050</v>
      </c>
      <c r="DN29" s="72" t="s">
        <v>669</v>
      </c>
      <c r="DO29" s="307" t="s">
        <v>1050</v>
      </c>
      <c r="DP29" s="72" t="s">
        <v>669</v>
      </c>
      <c r="DQ29" s="307" t="s">
        <v>1050</v>
      </c>
      <c r="DR29" s="72" t="s">
        <v>669</v>
      </c>
      <c r="DS29" s="307" t="s">
        <v>1050</v>
      </c>
      <c r="DT29" s="72" t="s">
        <v>669</v>
      </c>
      <c r="DU29" s="307" t="s">
        <v>1050</v>
      </c>
      <c r="DV29" s="72" t="s">
        <v>669</v>
      </c>
      <c r="DW29" s="307" t="s">
        <v>1050</v>
      </c>
      <c r="DX29" s="72" t="s">
        <v>669</v>
      </c>
      <c r="DY29" s="307" t="s">
        <v>1050</v>
      </c>
      <c r="DZ29" s="72" t="s">
        <v>669</v>
      </c>
      <c r="EA29" s="307" t="s">
        <v>1050</v>
      </c>
      <c r="EB29" s="72" t="s">
        <v>669</v>
      </c>
      <c r="EC29" s="307" t="s">
        <v>1050</v>
      </c>
      <c r="ED29" s="72" t="s">
        <v>669</v>
      </c>
      <c r="EE29" s="307" t="s">
        <v>1050</v>
      </c>
      <c r="EF29" s="72" t="s">
        <v>669</v>
      </c>
      <c r="EG29" s="307" t="s">
        <v>1050</v>
      </c>
      <c r="EH29" s="72" t="s">
        <v>669</v>
      </c>
      <c r="EI29" s="307" t="s">
        <v>1050</v>
      </c>
      <c r="EJ29" s="72" t="s">
        <v>669</v>
      </c>
      <c r="EK29" s="307" t="s">
        <v>1050</v>
      </c>
      <c r="EL29" s="72" t="s">
        <v>669</v>
      </c>
      <c r="EM29" s="307" t="s">
        <v>1050</v>
      </c>
      <c r="EN29" s="72" t="s">
        <v>669</v>
      </c>
      <c r="EO29" s="307" t="s">
        <v>1050</v>
      </c>
      <c r="EP29" s="72" t="s">
        <v>669</v>
      </c>
      <c r="EQ29" s="307" t="s">
        <v>1050</v>
      </c>
      <c r="ER29" s="72" t="s">
        <v>669</v>
      </c>
      <c r="ES29" s="307" t="s">
        <v>1050</v>
      </c>
      <c r="ET29" s="72" t="s">
        <v>669</v>
      </c>
      <c r="EU29" s="307" t="s">
        <v>1050</v>
      </c>
      <c r="EV29" s="72" t="s">
        <v>669</v>
      </c>
      <c r="EW29" s="307" t="s">
        <v>1050</v>
      </c>
      <c r="EX29" s="72" t="s">
        <v>669</v>
      </c>
      <c r="EY29" s="307" t="s">
        <v>1050</v>
      </c>
      <c r="EZ29" s="72" t="s">
        <v>669</v>
      </c>
      <c r="FA29" s="307" t="s">
        <v>1060</v>
      </c>
      <c r="FB29" s="72" t="s">
        <v>669</v>
      </c>
      <c r="FC29" s="307" t="s">
        <v>1050</v>
      </c>
      <c r="FD29" s="72" t="s">
        <v>669</v>
      </c>
      <c r="FE29" s="307" t="s">
        <v>1060</v>
      </c>
      <c r="FF29" s="72" t="s">
        <v>669</v>
      </c>
      <c r="FG29" s="307" t="s">
        <v>1050</v>
      </c>
      <c r="FH29" s="72" t="s">
        <v>669</v>
      </c>
      <c r="FI29" s="307" t="s">
        <v>1050</v>
      </c>
      <c r="FJ29" s="72" t="s">
        <v>669</v>
      </c>
      <c r="FK29" s="307" t="s">
        <v>1060</v>
      </c>
      <c r="FL29" s="72" t="s">
        <v>669</v>
      </c>
      <c r="FM29" s="307" t="s">
        <v>1050</v>
      </c>
      <c r="FN29" s="72" t="s">
        <v>669</v>
      </c>
    </row>
    <row r="30" spans="1:170" s="57" customFormat="1" ht="20.100000000000001" customHeight="1" x14ac:dyDescent="0.2">
      <c r="A30" s="174" t="s">
        <v>989</v>
      </c>
      <c r="B30" s="198">
        <v>41396.322916666664</v>
      </c>
      <c r="C30" s="307" t="s">
        <v>1050</v>
      </c>
      <c r="D30" s="72" t="s">
        <v>669</v>
      </c>
      <c r="E30" s="307" t="s">
        <v>1050</v>
      </c>
      <c r="F30" s="72" t="s">
        <v>669</v>
      </c>
      <c r="G30" s="307" t="s">
        <v>1050</v>
      </c>
      <c r="H30" s="72" t="s">
        <v>669</v>
      </c>
      <c r="I30" s="307" t="s">
        <v>1050</v>
      </c>
      <c r="J30" s="72" t="s">
        <v>669</v>
      </c>
      <c r="K30" s="307" t="s">
        <v>1050</v>
      </c>
      <c r="L30" s="72" t="s">
        <v>669</v>
      </c>
      <c r="M30" s="307" t="s">
        <v>1050</v>
      </c>
      <c r="N30" s="72" t="s">
        <v>669</v>
      </c>
      <c r="O30" s="307" t="s">
        <v>1050</v>
      </c>
      <c r="P30" s="72" t="s">
        <v>669</v>
      </c>
      <c r="Q30" s="307" t="s">
        <v>1050</v>
      </c>
      <c r="R30" s="72" t="s">
        <v>669</v>
      </c>
      <c r="S30" s="307" t="s">
        <v>1050</v>
      </c>
      <c r="T30" s="72" t="s">
        <v>669</v>
      </c>
      <c r="U30" s="307" t="s">
        <v>1050</v>
      </c>
      <c r="V30" s="72" t="s">
        <v>669</v>
      </c>
      <c r="W30" s="307" t="s">
        <v>1060</v>
      </c>
      <c r="X30" s="72" t="s">
        <v>669</v>
      </c>
      <c r="Y30" s="307" t="s">
        <v>1060</v>
      </c>
      <c r="Z30" s="72" t="s">
        <v>669</v>
      </c>
      <c r="AA30" s="307" t="s">
        <v>1060</v>
      </c>
      <c r="AB30" s="72" t="s">
        <v>669</v>
      </c>
      <c r="AC30" s="307" t="s">
        <v>1060</v>
      </c>
      <c r="AD30" s="72" t="s">
        <v>669</v>
      </c>
      <c r="AE30" s="307" t="s">
        <v>1060</v>
      </c>
      <c r="AF30" s="72" t="s">
        <v>669</v>
      </c>
      <c r="AG30" s="307" t="s">
        <v>1060</v>
      </c>
      <c r="AH30" s="72" t="s">
        <v>669</v>
      </c>
      <c r="AI30" s="307" t="s">
        <v>1051</v>
      </c>
      <c r="AJ30" s="72" t="s">
        <v>669</v>
      </c>
      <c r="AK30" s="307" t="s">
        <v>1050</v>
      </c>
      <c r="AL30" s="72" t="s">
        <v>669</v>
      </c>
      <c r="AM30" s="307" t="s">
        <v>1050</v>
      </c>
      <c r="AN30" s="72" t="s">
        <v>669</v>
      </c>
      <c r="AO30" s="307" t="s">
        <v>1050</v>
      </c>
      <c r="AP30" s="72" t="s">
        <v>669</v>
      </c>
      <c r="AQ30" s="307" t="s">
        <v>1050</v>
      </c>
      <c r="AR30" s="72" t="s">
        <v>669</v>
      </c>
      <c r="AS30" s="307" t="s">
        <v>1050</v>
      </c>
      <c r="AT30" s="72" t="s">
        <v>669</v>
      </c>
      <c r="AU30" s="307" t="s">
        <v>1060</v>
      </c>
      <c r="AV30" s="72" t="s">
        <v>669</v>
      </c>
      <c r="AW30" s="307" t="s">
        <v>1050</v>
      </c>
      <c r="AX30" s="72" t="s">
        <v>669</v>
      </c>
      <c r="AY30" s="307" t="s">
        <v>1060</v>
      </c>
      <c r="AZ30" s="72" t="s">
        <v>669</v>
      </c>
      <c r="BA30" s="307" t="s">
        <v>1050</v>
      </c>
      <c r="BB30" s="72" t="s">
        <v>669</v>
      </c>
      <c r="BC30" s="307" t="s">
        <v>1060</v>
      </c>
      <c r="BD30" s="72" t="s">
        <v>669</v>
      </c>
      <c r="BE30" s="307" t="s">
        <v>1053</v>
      </c>
      <c r="BF30" s="72" t="s">
        <v>669</v>
      </c>
      <c r="BG30" s="307" t="s">
        <v>1050</v>
      </c>
      <c r="BH30" s="72" t="s">
        <v>669</v>
      </c>
      <c r="BI30" s="307" t="s">
        <v>1051</v>
      </c>
      <c r="BJ30" s="72" t="s">
        <v>669</v>
      </c>
      <c r="BK30" s="307" t="s">
        <v>1060</v>
      </c>
      <c r="BL30" s="72" t="s">
        <v>669</v>
      </c>
      <c r="BM30" s="307" t="s">
        <v>1050</v>
      </c>
      <c r="BN30" s="72" t="s">
        <v>669</v>
      </c>
      <c r="BO30" s="307" t="s">
        <v>1060</v>
      </c>
      <c r="BP30" s="72" t="s">
        <v>669</v>
      </c>
      <c r="BQ30" s="307" t="s">
        <v>1051</v>
      </c>
      <c r="BR30" s="72" t="s">
        <v>669</v>
      </c>
      <c r="BS30" s="307" t="s">
        <v>1050</v>
      </c>
      <c r="BT30" s="72" t="s">
        <v>669</v>
      </c>
      <c r="BU30" s="307" t="s">
        <v>1051</v>
      </c>
      <c r="BV30" s="72" t="s">
        <v>669</v>
      </c>
      <c r="BW30" s="307" t="s">
        <v>1051</v>
      </c>
      <c r="BX30" s="72" t="s">
        <v>669</v>
      </c>
      <c r="BY30" s="307" t="s">
        <v>1050</v>
      </c>
      <c r="BZ30" s="72" t="s">
        <v>669</v>
      </c>
      <c r="CA30" s="307" t="s">
        <v>1050</v>
      </c>
      <c r="CB30" s="72" t="s">
        <v>669</v>
      </c>
      <c r="CC30" s="307" t="s">
        <v>1050</v>
      </c>
      <c r="CD30" s="72" t="s">
        <v>669</v>
      </c>
      <c r="CE30" s="307" t="s">
        <v>1050</v>
      </c>
      <c r="CF30" s="72" t="s">
        <v>669</v>
      </c>
      <c r="CG30" s="307" t="s">
        <v>1050</v>
      </c>
      <c r="CH30" s="72" t="s">
        <v>669</v>
      </c>
      <c r="CI30" s="307" t="s">
        <v>1050</v>
      </c>
      <c r="CJ30" s="72" t="s">
        <v>669</v>
      </c>
      <c r="CK30" s="307" t="s">
        <v>1050</v>
      </c>
      <c r="CL30" s="72" t="s">
        <v>669</v>
      </c>
      <c r="CM30" s="307" t="s">
        <v>1050</v>
      </c>
      <c r="CN30" s="72" t="s">
        <v>669</v>
      </c>
      <c r="CO30" s="307" t="s">
        <v>1050</v>
      </c>
      <c r="CP30" s="72" t="s">
        <v>669</v>
      </c>
      <c r="CQ30" s="307" t="s">
        <v>1050</v>
      </c>
      <c r="CR30" s="72" t="s">
        <v>669</v>
      </c>
      <c r="CS30" s="307" t="s">
        <v>1050</v>
      </c>
      <c r="CT30" s="72" t="s">
        <v>669</v>
      </c>
      <c r="CU30" s="307" t="s">
        <v>1051</v>
      </c>
      <c r="CV30" s="72" t="s">
        <v>669</v>
      </c>
      <c r="CW30" s="307" t="s">
        <v>1050</v>
      </c>
      <c r="CX30" s="72" t="s">
        <v>669</v>
      </c>
      <c r="CY30" s="307" t="s">
        <v>1050</v>
      </c>
      <c r="CZ30" s="72" t="s">
        <v>669</v>
      </c>
      <c r="DA30" s="307" t="s">
        <v>1050</v>
      </c>
      <c r="DB30" s="72" t="s">
        <v>669</v>
      </c>
      <c r="DC30" s="307" t="s">
        <v>1050</v>
      </c>
      <c r="DD30" s="72" t="s">
        <v>669</v>
      </c>
      <c r="DE30" s="307" t="s">
        <v>1050</v>
      </c>
      <c r="DF30" s="72" t="s">
        <v>669</v>
      </c>
      <c r="DG30" s="307" t="s">
        <v>1060</v>
      </c>
      <c r="DH30" s="72" t="s">
        <v>669</v>
      </c>
      <c r="DI30" s="307" t="s">
        <v>1050</v>
      </c>
      <c r="DJ30" s="72" t="s">
        <v>669</v>
      </c>
      <c r="DK30" s="307" t="s">
        <v>1051</v>
      </c>
      <c r="DL30" s="72" t="s">
        <v>669</v>
      </c>
      <c r="DM30" s="307" t="s">
        <v>1050</v>
      </c>
      <c r="DN30" s="72" t="s">
        <v>669</v>
      </c>
      <c r="DO30" s="307" t="s">
        <v>1050</v>
      </c>
      <c r="DP30" s="72" t="s">
        <v>669</v>
      </c>
      <c r="DQ30" s="307" t="s">
        <v>1050</v>
      </c>
      <c r="DR30" s="72" t="s">
        <v>669</v>
      </c>
      <c r="DS30" s="307" t="s">
        <v>1050</v>
      </c>
      <c r="DT30" s="72" t="s">
        <v>669</v>
      </c>
      <c r="DU30" s="307" t="s">
        <v>1050</v>
      </c>
      <c r="DV30" s="72" t="s">
        <v>669</v>
      </c>
      <c r="DW30" s="307" t="s">
        <v>1050</v>
      </c>
      <c r="DX30" s="72" t="s">
        <v>669</v>
      </c>
      <c r="DY30" s="307" t="s">
        <v>1050</v>
      </c>
      <c r="DZ30" s="72" t="s">
        <v>669</v>
      </c>
      <c r="EA30" s="307" t="s">
        <v>1050</v>
      </c>
      <c r="EB30" s="72" t="s">
        <v>669</v>
      </c>
      <c r="EC30" s="307" t="s">
        <v>1050</v>
      </c>
      <c r="ED30" s="72" t="s">
        <v>669</v>
      </c>
      <c r="EE30" s="307" t="s">
        <v>1050</v>
      </c>
      <c r="EF30" s="72" t="s">
        <v>669</v>
      </c>
      <c r="EG30" s="307" t="s">
        <v>1050</v>
      </c>
      <c r="EH30" s="72" t="s">
        <v>669</v>
      </c>
      <c r="EI30" s="307" t="s">
        <v>1050</v>
      </c>
      <c r="EJ30" s="72" t="s">
        <v>669</v>
      </c>
      <c r="EK30" s="307" t="s">
        <v>1050</v>
      </c>
      <c r="EL30" s="72" t="s">
        <v>669</v>
      </c>
      <c r="EM30" s="307" t="s">
        <v>1050</v>
      </c>
      <c r="EN30" s="72" t="s">
        <v>669</v>
      </c>
      <c r="EO30" s="307" t="s">
        <v>1050</v>
      </c>
      <c r="EP30" s="72" t="s">
        <v>669</v>
      </c>
      <c r="EQ30" s="307" t="s">
        <v>1050</v>
      </c>
      <c r="ER30" s="72" t="s">
        <v>669</v>
      </c>
      <c r="ES30" s="307" t="s">
        <v>1050</v>
      </c>
      <c r="ET30" s="72" t="s">
        <v>669</v>
      </c>
      <c r="EU30" s="307" t="s">
        <v>1050</v>
      </c>
      <c r="EV30" s="72" t="s">
        <v>669</v>
      </c>
      <c r="EW30" s="307" t="s">
        <v>1050</v>
      </c>
      <c r="EX30" s="72" t="s">
        <v>669</v>
      </c>
      <c r="EY30" s="307" t="s">
        <v>1050</v>
      </c>
      <c r="EZ30" s="72" t="s">
        <v>669</v>
      </c>
      <c r="FA30" s="307" t="s">
        <v>1060</v>
      </c>
      <c r="FB30" s="72" t="s">
        <v>669</v>
      </c>
      <c r="FC30" s="307" t="s">
        <v>1050</v>
      </c>
      <c r="FD30" s="72" t="s">
        <v>669</v>
      </c>
      <c r="FE30" s="307" t="s">
        <v>1060</v>
      </c>
      <c r="FF30" s="72" t="s">
        <v>669</v>
      </c>
      <c r="FG30" s="307" t="s">
        <v>1050</v>
      </c>
      <c r="FH30" s="72" t="s">
        <v>669</v>
      </c>
      <c r="FI30" s="307" t="s">
        <v>1050</v>
      </c>
      <c r="FJ30" s="72" t="s">
        <v>669</v>
      </c>
      <c r="FK30" s="307" t="s">
        <v>1060</v>
      </c>
      <c r="FL30" s="72" t="s">
        <v>669</v>
      </c>
      <c r="FM30" s="307" t="s">
        <v>1050</v>
      </c>
      <c r="FN30" s="72" t="s">
        <v>669</v>
      </c>
    </row>
    <row r="31" spans="1:170" s="57" customFormat="1" ht="20.100000000000001" customHeight="1" x14ac:dyDescent="0.2">
      <c r="A31" s="174" t="s">
        <v>990</v>
      </c>
      <c r="B31" s="198">
        <v>41393.555555555555</v>
      </c>
      <c r="C31" s="307" t="s">
        <v>1050</v>
      </c>
      <c r="D31" s="72" t="s">
        <v>669</v>
      </c>
      <c r="E31" s="307" t="s">
        <v>1050</v>
      </c>
      <c r="F31" s="72" t="s">
        <v>669</v>
      </c>
      <c r="G31" s="307" t="s">
        <v>1050</v>
      </c>
      <c r="H31" s="72" t="s">
        <v>669</v>
      </c>
      <c r="I31" s="307" t="s">
        <v>1050</v>
      </c>
      <c r="J31" s="72" t="s">
        <v>669</v>
      </c>
      <c r="K31" s="307" t="s">
        <v>1050</v>
      </c>
      <c r="L31" s="72" t="s">
        <v>669</v>
      </c>
      <c r="M31" s="307" t="s">
        <v>1050</v>
      </c>
      <c r="N31" s="72" t="s">
        <v>669</v>
      </c>
      <c r="O31" s="307" t="s">
        <v>1050</v>
      </c>
      <c r="P31" s="72" t="s">
        <v>669</v>
      </c>
      <c r="Q31" s="307" t="s">
        <v>1050</v>
      </c>
      <c r="R31" s="72" t="s">
        <v>669</v>
      </c>
      <c r="S31" s="307" t="s">
        <v>1050</v>
      </c>
      <c r="T31" s="72" t="s">
        <v>669</v>
      </c>
      <c r="U31" s="307" t="s">
        <v>1050</v>
      </c>
      <c r="V31" s="72" t="s">
        <v>669</v>
      </c>
      <c r="W31" s="307" t="s">
        <v>1060</v>
      </c>
      <c r="X31" s="72" t="s">
        <v>669</v>
      </c>
      <c r="Y31" s="307" t="s">
        <v>1060</v>
      </c>
      <c r="Z31" s="72" t="s">
        <v>669</v>
      </c>
      <c r="AA31" s="307" t="s">
        <v>1060</v>
      </c>
      <c r="AB31" s="72" t="s">
        <v>669</v>
      </c>
      <c r="AC31" s="307" t="s">
        <v>1060</v>
      </c>
      <c r="AD31" s="72" t="s">
        <v>669</v>
      </c>
      <c r="AE31" s="307" t="s">
        <v>1060</v>
      </c>
      <c r="AF31" s="72" t="s">
        <v>669</v>
      </c>
      <c r="AG31" s="307" t="s">
        <v>1060</v>
      </c>
      <c r="AH31" s="72" t="s">
        <v>669</v>
      </c>
      <c r="AI31" s="307" t="s">
        <v>1051</v>
      </c>
      <c r="AJ31" s="72" t="s">
        <v>669</v>
      </c>
      <c r="AK31" s="307" t="s">
        <v>1050</v>
      </c>
      <c r="AL31" s="72" t="s">
        <v>669</v>
      </c>
      <c r="AM31" s="307" t="s">
        <v>1050</v>
      </c>
      <c r="AN31" s="72" t="s">
        <v>669</v>
      </c>
      <c r="AO31" s="307" t="s">
        <v>1050</v>
      </c>
      <c r="AP31" s="72" t="s">
        <v>669</v>
      </c>
      <c r="AQ31" s="307" t="s">
        <v>1050</v>
      </c>
      <c r="AR31" s="72" t="s">
        <v>669</v>
      </c>
      <c r="AS31" s="307" t="s">
        <v>1050</v>
      </c>
      <c r="AT31" s="72" t="s">
        <v>669</v>
      </c>
      <c r="AU31" s="307" t="s">
        <v>1060</v>
      </c>
      <c r="AV31" s="72" t="s">
        <v>669</v>
      </c>
      <c r="AW31" s="307" t="s">
        <v>1050</v>
      </c>
      <c r="AX31" s="72" t="s">
        <v>669</v>
      </c>
      <c r="AY31" s="307" t="s">
        <v>1060</v>
      </c>
      <c r="AZ31" s="72" t="s">
        <v>669</v>
      </c>
      <c r="BA31" s="307" t="s">
        <v>1050</v>
      </c>
      <c r="BB31" s="72" t="s">
        <v>669</v>
      </c>
      <c r="BC31" s="307" t="s">
        <v>1060</v>
      </c>
      <c r="BD31" s="72" t="s">
        <v>669</v>
      </c>
      <c r="BE31" s="307" t="s">
        <v>1053</v>
      </c>
      <c r="BF31" s="72" t="s">
        <v>669</v>
      </c>
      <c r="BG31" s="307" t="s">
        <v>1050</v>
      </c>
      <c r="BH31" s="72" t="s">
        <v>669</v>
      </c>
      <c r="BI31" s="307" t="s">
        <v>1051</v>
      </c>
      <c r="BJ31" s="72" t="s">
        <v>669</v>
      </c>
      <c r="BK31" s="307" t="s">
        <v>1060</v>
      </c>
      <c r="BL31" s="72" t="s">
        <v>669</v>
      </c>
      <c r="BM31" s="307" t="s">
        <v>1050</v>
      </c>
      <c r="BN31" s="72" t="s">
        <v>669</v>
      </c>
      <c r="BO31" s="307" t="s">
        <v>1060</v>
      </c>
      <c r="BP31" s="72" t="s">
        <v>669</v>
      </c>
      <c r="BQ31" s="307" t="s">
        <v>1051</v>
      </c>
      <c r="BR31" s="72" t="s">
        <v>669</v>
      </c>
      <c r="BS31" s="307" t="s">
        <v>1050</v>
      </c>
      <c r="BT31" s="72" t="s">
        <v>669</v>
      </c>
      <c r="BU31" s="307" t="s">
        <v>1051</v>
      </c>
      <c r="BV31" s="72" t="s">
        <v>669</v>
      </c>
      <c r="BW31" s="307" t="s">
        <v>1051</v>
      </c>
      <c r="BX31" s="72" t="s">
        <v>669</v>
      </c>
      <c r="BY31" s="307" t="s">
        <v>1050</v>
      </c>
      <c r="BZ31" s="72" t="s">
        <v>669</v>
      </c>
      <c r="CA31" s="307" t="s">
        <v>1050</v>
      </c>
      <c r="CB31" s="72" t="s">
        <v>669</v>
      </c>
      <c r="CC31" s="307" t="s">
        <v>1050</v>
      </c>
      <c r="CD31" s="72" t="s">
        <v>669</v>
      </c>
      <c r="CE31" s="307" t="s">
        <v>1050</v>
      </c>
      <c r="CF31" s="72" t="s">
        <v>669</v>
      </c>
      <c r="CG31" s="307" t="s">
        <v>1050</v>
      </c>
      <c r="CH31" s="72" t="s">
        <v>669</v>
      </c>
      <c r="CI31" s="307" t="s">
        <v>1050</v>
      </c>
      <c r="CJ31" s="72" t="s">
        <v>669</v>
      </c>
      <c r="CK31" s="307" t="s">
        <v>1050</v>
      </c>
      <c r="CL31" s="72" t="s">
        <v>669</v>
      </c>
      <c r="CM31" s="307" t="s">
        <v>1050</v>
      </c>
      <c r="CN31" s="72" t="s">
        <v>669</v>
      </c>
      <c r="CO31" s="307" t="s">
        <v>1050</v>
      </c>
      <c r="CP31" s="72" t="s">
        <v>669</v>
      </c>
      <c r="CQ31" s="307" t="s">
        <v>1050</v>
      </c>
      <c r="CR31" s="72" t="s">
        <v>669</v>
      </c>
      <c r="CS31" s="307" t="s">
        <v>1050</v>
      </c>
      <c r="CT31" s="72" t="s">
        <v>669</v>
      </c>
      <c r="CU31" s="307" t="s">
        <v>1051</v>
      </c>
      <c r="CV31" s="72" t="s">
        <v>669</v>
      </c>
      <c r="CW31" s="307" t="s">
        <v>1050</v>
      </c>
      <c r="CX31" s="72" t="s">
        <v>669</v>
      </c>
      <c r="CY31" s="307" t="s">
        <v>1050</v>
      </c>
      <c r="CZ31" s="72" t="s">
        <v>669</v>
      </c>
      <c r="DA31" s="307" t="s">
        <v>1050</v>
      </c>
      <c r="DB31" s="72" t="s">
        <v>669</v>
      </c>
      <c r="DC31" s="307" t="s">
        <v>1050</v>
      </c>
      <c r="DD31" s="72" t="s">
        <v>669</v>
      </c>
      <c r="DE31" s="307" t="s">
        <v>1050</v>
      </c>
      <c r="DF31" s="72" t="s">
        <v>669</v>
      </c>
      <c r="DG31" s="307" t="s">
        <v>1060</v>
      </c>
      <c r="DH31" s="72" t="s">
        <v>1048</v>
      </c>
      <c r="DI31" s="307" t="s">
        <v>1050</v>
      </c>
      <c r="DJ31" s="72" t="s">
        <v>669</v>
      </c>
      <c r="DK31" s="307" t="s">
        <v>1051</v>
      </c>
      <c r="DL31" s="72" t="s">
        <v>669</v>
      </c>
      <c r="DM31" s="307" t="s">
        <v>1050</v>
      </c>
      <c r="DN31" s="72" t="s">
        <v>669</v>
      </c>
      <c r="DO31" s="307" t="s">
        <v>1050</v>
      </c>
      <c r="DP31" s="72" t="s">
        <v>669</v>
      </c>
      <c r="DQ31" s="307" t="s">
        <v>1050</v>
      </c>
      <c r="DR31" s="72" t="s">
        <v>669</v>
      </c>
      <c r="DS31" s="307" t="s">
        <v>1050</v>
      </c>
      <c r="DT31" s="72" t="s">
        <v>669</v>
      </c>
      <c r="DU31" s="307" t="s">
        <v>1050</v>
      </c>
      <c r="DV31" s="72" t="s">
        <v>669</v>
      </c>
      <c r="DW31" s="307" t="s">
        <v>1050</v>
      </c>
      <c r="DX31" s="72" t="s">
        <v>669</v>
      </c>
      <c r="DY31" s="307" t="s">
        <v>1050</v>
      </c>
      <c r="DZ31" s="72" t="s">
        <v>669</v>
      </c>
      <c r="EA31" s="307" t="s">
        <v>1050</v>
      </c>
      <c r="EB31" s="72" t="s">
        <v>669</v>
      </c>
      <c r="EC31" s="307" t="s">
        <v>1050</v>
      </c>
      <c r="ED31" s="72" t="s">
        <v>669</v>
      </c>
      <c r="EE31" s="307" t="s">
        <v>1050</v>
      </c>
      <c r="EF31" s="72" t="s">
        <v>669</v>
      </c>
      <c r="EG31" s="307" t="s">
        <v>1050</v>
      </c>
      <c r="EH31" s="72" t="s">
        <v>669</v>
      </c>
      <c r="EI31" s="307" t="s">
        <v>1050</v>
      </c>
      <c r="EJ31" s="72" t="s">
        <v>669</v>
      </c>
      <c r="EK31" s="307" t="s">
        <v>1050</v>
      </c>
      <c r="EL31" s="72" t="s">
        <v>669</v>
      </c>
      <c r="EM31" s="307" t="s">
        <v>1050</v>
      </c>
      <c r="EN31" s="72" t="s">
        <v>669</v>
      </c>
      <c r="EO31" s="307" t="s">
        <v>1050</v>
      </c>
      <c r="EP31" s="72" t="s">
        <v>669</v>
      </c>
      <c r="EQ31" s="307" t="s">
        <v>1050</v>
      </c>
      <c r="ER31" s="72" t="s">
        <v>669</v>
      </c>
      <c r="ES31" s="307" t="s">
        <v>1050</v>
      </c>
      <c r="ET31" s="72" t="s">
        <v>669</v>
      </c>
      <c r="EU31" s="307" t="s">
        <v>1050</v>
      </c>
      <c r="EV31" s="72" t="s">
        <v>669</v>
      </c>
      <c r="EW31" s="307" t="s">
        <v>1050</v>
      </c>
      <c r="EX31" s="72" t="s">
        <v>669</v>
      </c>
      <c r="EY31" s="307" t="s">
        <v>1050</v>
      </c>
      <c r="EZ31" s="72" t="s">
        <v>669</v>
      </c>
      <c r="FA31" s="307" t="s">
        <v>1060</v>
      </c>
      <c r="FB31" s="72" t="s">
        <v>669</v>
      </c>
      <c r="FC31" s="307" t="s">
        <v>1050</v>
      </c>
      <c r="FD31" s="72" t="s">
        <v>669</v>
      </c>
      <c r="FE31" s="307" t="s">
        <v>1060</v>
      </c>
      <c r="FF31" s="72" t="s">
        <v>669</v>
      </c>
      <c r="FG31" s="307" t="s">
        <v>1050</v>
      </c>
      <c r="FH31" s="72" t="s">
        <v>669</v>
      </c>
      <c r="FI31" s="307" t="s">
        <v>1050</v>
      </c>
      <c r="FJ31" s="72" t="s">
        <v>669</v>
      </c>
      <c r="FK31" s="307">
        <v>3.12</v>
      </c>
      <c r="FL31" s="72" t="s">
        <v>876</v>
      </c>
      <c r="FM31" s="307" t="s">
        <v>1050</v>
      </c>
      <c r="FN31" s="72" t="s">
        <v>669</v>
      </c>
    </row>
    <row r="32" spans="1:170" s="57" customFormat="1" ht="20.100000000000001" customHeight="1" x14ac:dyDescent="0.2">
      <c r="A32" s="174" t="s">
        <v>991</v>
      </c>
      <c r="B32" s="198">
        <v>41394.447916666664</v>
      </c>
      <c r="C32" s="307" t="s">
        <v>1050</v>
      </c>
      <c r="D32" s="72" t="s">
        <v>669</v>
      </c>
      <c r="E32" s="307" t="s">
        <v>1050</v>
      </c>
      <c r="F32" s="72" t="s">
        <v>669</v>
      </c>
      <c r="G32" s="307" t="s">
        <v>1050</v>
      </c>
      <c r="H32" s="72" t="s">
        <v>669</v>
      </c>
      <c r="I32" s="307" t="s">
        <v>1050</v>
      </c>
      <c r="J32" s="72" t="s">
        <v>669</v>
      </c>
      <c r="K32" s="307" t="s">
        <v>1050</v>
      </c>
      <c r="L32" s="72" t="s">
        <v>669</v>
      </c>
      <c r="M32" s="307" t="s">
        <v>1050</v>
      </c>
      <c r="N32" s="72" t="s">
        <v>1048</v>
      </c>
      <c r="O32" s="307" t="s">
        <v>1050</v>
      </c>
      <c r="P32" s="72" t="s">
        <v>669</v>
      </c>
      <c r="Q32" s="307" t="s">
        <v>1050</v>
      </c>
      <c r="R32" s="72" t="s">
        <v>669</v>
      </c>
      <c r="S32" s="307" t="s">
        <v>1050</v>
      </c>
      <c r="T32" s="72" t="s">
        <v>669</v>
      </c>
      <c r="U32" s="307" t="s">
        <v>1050</v>
      </c>
      <c r="V32" s="72" t="s">
        <v>669</v>
      </c>
      <c r="W32" s="307" t="s">
        <v>1060</v>
      </c>
      <c r="X32" s="72" t="s">
        <v>669</v>
      </c>
      <c r="Y32" s="307" t="s">
        <v>1060</v>
      </c>
      <c r="Z32" s="72" t="s">
        <v>669</v>
      </c>
      <c r="AA32" s="307" t="s">
        <v>1060</v>
      </c>
      <c r="AB32" s="72" t="s">
        <v>669</v>
      </c>
      <c r="AC32" s="307" t="s">
        <v>1060</v>
      </c>
      <c r="AD32" s="72" t="s">
        <v>669</v>
      </c>
      <c r="AE32" s="307" t="s">
        <v>1060</v>
      </c>
      <c r="AF32" s="72" t="s">
        <v>669</v>
      </c>
      <c r="AG32" s="307" t="s">
        <v>1060</v>
      </c>
      <c r="AH32" s="72" t="s">
        <v>669</v>
      </c>
      <c r="AI32" s="307" t="s">
        <v>1051</v>
      </c>
      <c r="AJ32" s="72" t="s">
        <v>669</v>
      </c>
      <c r="AK32" s="307" t="s">
        <v>1050</v>
      </c>
      <c r="AL32" s="72" t="s">
        <v>669</v>
      </c>
      <c r="AM32" s="307" t="s">
        <v>1050</v>
      </c>
      <c r="AN32" s="72" t="s">
        <v>669</v>
      </c>
      <c r="AO32" s="307" t="s">
        <v>1050</v>
      </c>
      <c r="AP32" s="72" t="s">
        <v>669</v>
      </c>
      <c r="AQ32" s="307" t="s">
        <v>1050</v>
      </c>
      <c r="AR32" s="72" t="s">
        <v>669</v>
      </c>
      <c r="AS32" s="307" t="s">
        <v>1050</v>
      </c>
      <c r="AT32" s="72" t="s">
        <v>669</v>
      </c>
      <c r="AU32" s="307" t="s">
        <v>1060</v>
      </c>
      <c r="AV32" s="72" t="s">
        <v>669</v>
      </c>
      <c r="AW32" s="307" t="s">
        <v>1050</v>
      </c>
      <c r="AX32" s="72" t="s">
        <v>669</v>
      </c>
      <c r="AY32" s="307" t="s">
        <v>1060</v>
      </c>
      <c r="AZ32" s="72" t="s">
        <v>669</v>
      </c>
      <c r="BA32" s="307" t="s">
        <v>1050</v>
      </c>
      <c r="BB32" s="72" t="s">
        <v>669</v>
      </c>
      <c r="BC32" s="307" t="s">
        <v>1060</v>
      </c>
      <c r="BD32" s="72" t="s">
        <v>669</v>
      </c>
      <c r="BE32" s="307" t="s">
        <v>1053</v>
      </c>
      <c r="BF32" s="72" t="s">
        <v>669</v>
      </c>
      <c r="BG32" s="307" t="s">
        <v>1050</v>
      </c>
      <c r="BH32" s="72" t="s">
        <v>669</v>
      </c>
      <c r="BI32" s="307" t="s">
        <v>1051</v>
      </c>
      <c r="BJ32" s="72" t="s">
        <v>669</v>
      </c>
      <c r="BK32" s="307" t="s">
        <v>1060</v>
      </c>
      <c r="BL32" s="72" t="s">
        <v>669</v>
      </c>
      <c r="BM32" s="307" t="s">
        <v>1050</v>
      </c>
      <c r="BN32" s="72" t="s">
        <v>669</v>
      </c>
      <c r="BO32" s="307" t="s">
        <v>1060</v>
      </c>
      <c r="BP32" s="72" t="s">
        <v>669</v>
      </c>
      <c r="BQ32" s="307" t="s">
        <v>1051</v>
      </c>
      <c r="BR32" s="72" t="s">
        <v>669</v>
      </c>
      <c r="BS32" s="307" t="s">
        <v>1050</v>
      </c>
      <c r="BT32" s="72" t="s">
        <v>669</v>
      </c>
      <c r="BU32" s="307" t="s">
        <v>1051</v>
      </c>
      <c r="BV32" s="72" t="s">
        <v>669</v>
      </c>
      <c r="BW32" s="307" t="s">
        <v>1051</v>
      </c>
      <c r="BX32" s="72" t="s">
        <v>669</v>
      </c>
      <c r="BY32" s="307" t="s">
        <v>1050</v>
      </c>
      <c r="BZ32" s="72" t="s">
        <v>669</v>
      </c>
      <c r="CA32" s="307" t="s">
        <v>1050</v>
      </c>
      <c r="CB32" s="72" t="s">
        <v>669</v>
      </c>
      <c r="CC32" s="307" t="s">
        <v>1050</v>
      </c>
      <c r="CD32" s="72" t="s">
        <v>669</v>
      </c>
      <c r="CE32" s="307" t="s">
        <v>1050</v>
      </c>
      <c r="CF32" s="72" t="s">
        <v>669</v>
      </c>
      <c r="CG32" s="307" t="s">
        <v>1050</v>
      </c>
      <c r="CH32" s="72" t="s">
        <v>669</v>
      </c>
      <c r="CI32" s="307" t="s">
        <v>1050</v>
      </c>
      <c r="CJ32" s="72" t="s">
        <v>669</v>
      </c>
      <c r="CK32" s="307" t="s">
        <v>1050</v>
      </c>
      <c r="CL32" s="72" t="s">
        <v>669</v>
      </c>
      <c r="CM32" s="307" t="s">
        <v>1050</v>
      </c>
      <c r="CN32" s="72" t="s">
        <v>669</v>
      </c>
      <c r="CO32" s="307" t="s">
        <v>1050</v>
      </c>
      <c r="CP32" s="72" t="s">
        <v>669</v>
      </c>
      <c r="CQ32" s="307" t="s">
        <v>1050</v>
      </c>
      <c r="CR32" s="72" t="s">
        <v>669</v>
      </c>
      <c r="CS32" s="307" t="s">
        <v>1050</v>
      </c>
      <c r="CT32" s="72" t="s">
        <v>669</v>
      </c>
      <c r="CU32" s="307" t="s">
        <v>1051</v>
      </c>
      <c r="CV32" s="72" t="s">
        <v>669</v>
      </c>
      <c r="CW32" s="307" t="s">
        <v>1050</v>
      </c>
      <c r="CX32" s="72" t="s">
        <v>669</v>
      </c>
      <c r="CY32" s="307" t="s">
        <v>1050</v>
      </c>
      <c r="CZ32" s="72" t="s">
        <v>669</v>
      </c>
      <c r="DA32" s="307" t="s">
        <v>1050</v>
      </c>
      <c r="DB32" s="72" t="s">
        <v>669</v>
      </c>
      <c r="DC32" s="307" t="s">
        <v>1050</v>
      </c>
      <c r="DD32" s="72" t="s">
        <v>669</v>
      </c>
      <c r="DE32" s="307" t="s">
        <v>1050</v>
      </c>
      <c r="DF32" s="72" t="s">
        <v>669</v>
      </c>
      <c r="DG32" s="307" t="s">
        <v>1060</v>
      </c>
      <c r="DH32" s="72" t="s">
        <v>669</v>
      </c>
      <c r="DI32" s="307" t="s">
        <v>1050</v>
      </c>
      <c r="DJ32" s="72" t="s">
        <v>669</v>
      </c>
      <c r="DK32" s="307" t="s">
        <v>1051</v>
      </c>
      <c r="DL32" s="72" t="s">
        <v>669</v>
      </c>
      <c r="DM32" s="307" t="s">
        <v>1050</v>
      </c>
      <c r="DN32" s="72" t="s">
        <v>669</v>
      </c>
      <c r="DO32" s="307" t="s">
        <v>1050</v>
      </c>
      <c r="DP32" s="72" t="s">
        <v>669</v>
      </c>
      <c r="DQ32" s="307" t="s">
        <v>1050</v>
      </c>
      <c r="DR32" s="72" t="s">
        <v>669</v>
      </c>
      <c r="DS32" s="307" t="s">
        <v>1050</v>
      </c>
      <c r="DT32" s="72" t="s">
        <v>669</v>
      </c>
      <c r="DU32" s="307" t="s">
        <v>1050</v>
      </c>
      <c r="DV32" s="72" t="s">
        <v>669</v>
      </c>
      <c r="DW32" s="307" t="s">
        <v>1050</v>
      </c>
      <c r="DX32" s="72" t="s">
        <v>669</v>
      </c>
      <c r="DY32" s="307" t="s">
        <v>1050</v>
      </c>
      <c r="DZ32" s="72" t="s">
        <v>669</v>
      </c>
      <c r="EA32" s="307" t="s">
        <v>1050</v>
      </c>
      <c r="EB32" s="72" t="s">
        <v>669</v>
      </c>
      <c r="EC32" s="307" t="s">
        <v>1050</v>
      </c>
      <c r="ED32" s="72" t="s">
        <v>669</v>
      </c>
      <c r="EE32" s="307" t="s">
        <v>1050</v>
      </c>
      <c r="EF32" s="72" t="s">
        <v>669</v>
      </c>
      <c r="EG32" s="307" t="s">
        <v>1050</v>
      </c>
      <c r="EH32" s="72" t="s">
        <v>669</v>
      </c>
      <c r="EI32" s="307" t="s">
        <v>1050</v>
      </c>
      <c r="EJ32" s="72" t="s">
        <v>669</v>
      </c>
      <c r="EK32" s="307" t="s">
        <v>1050</v>
      </c>
      <c r="EL32" s="72" t="s">
        <v>669</v>
      </c>
      <c r="EM32" s="307" t="s">
        <v>1050</v>
      </c>
      <c r="EN32" s="72" t="s">
        <v>669</v>
      </c>
      <c r="EO32" s="307" t="s">
        <v>1050</v>
      </c>
      <c r="EP32" s="72" t="s">
        <v>669</v>
      </c>
      <c r="EQ32" s="307" t="s">
        <v>1050</v>
      </c>
      <c r="ER32" s="72" t="s">
        <v>669</v>
      </c>
      <c r="ES32" s="307" t="s">
        <v>1050</v>
      </c>
      <c r="ET32" s="72" t="s">
        <v>669</v>
      </c>
      <c r="EU32" s="307" t="s">
        <v>1050</v>
      </c>
      <c r="EV32" s="72" t="s">
        <v>669</v>
      </c>
      <c r="EW32" s="307" t="s">
        <v>1050</v>
      </c>
      <c r="EX32" s="72" t="s">
        <v>669</v>
      </c>
      <c r="EY32" s="307" t="s">
        <v>1050</v>
      </c>
      <c r="EZ32" s="72" t="s">
        <v>669</v>
      </c>
      <c r="FA32" s="307" t="s">
        <v>1060</v>
      </c>
      <c r="FB32" s="72" t="s">
        <v>669</v>
      </c>
      <c r="FC32" s="307" t="s">
        <v>1050</v>
      </c>
      <c r="FD32" s="72" t="s">
        <v>669</v>
      </c>
      <c r="FE32" s="307" t="s">
        <v>1060</v>
      </c>
      <c r="FF32" s="72" t="s">
        <v>669</v>
      </c>
      <c r="FG32" s="307" t="s">
        <v>1050</v>
      </c>
      <c r="FH32" s="72" t="s">
        <v>669</v>
      </c>
      <c r="FI32" s="307" t="s">
        <v>1050</v>
      </c>
      <c r="FJ32" s="72" t="s">
        <v>669</v>
      </c>
      <c r="FK32" s="307" t="s">
        <v>1060</v>
      </c>
      <c r="FL32" s="72" t="s">
        <v>669</v>
      </c>
      <c r="FM32" s="307" t="s">
        <v>1050</v>
      </c>
      <c r="FN32" s="72" t="s">
        <v>669</v>
      </c>
    </row>
    <row r="33" spans="1:170" s="57" customFormat="1" ht="20.100000000000001" customHeight="1" x14ac:dyDescent="0.2">
      <c r="A33" s="174" t="s">
        <v>992</v>
      </c>
      <c r="B33" s="198">
        <v>41395.5625</v>
      </c>
      <c r="C33" s="307" t="s">
        <v>1050</v>
      </c>
      <c r="D33" s="72" t="s">
        <v>669</v>
      </c>
      <c r="E33" s="307" t="s">
        <v>1050</v>
      </c>
      <c r="F33" s="72" t="s">
        <v>669</v>
      </c>
      <c r="G33" s="307" t="s">
        <v>1050</v>
      </c>
      <c r="H33" s="72" t="s">
        <v>669</v>
      </c>
      <c r="I33" s="307" t="s">
        <v>1050</v>
      </c>
      <c r="J33" s="72" t="s">
        <v>669</v>
      </c>
      <c r="K33" s="307" t="s">
        <v>1050</v>
      </c>
      <c r="L33" s="72" t="s">
        <v>669</v>
      </c>
      <c r="M33" s="307" t="s">
        <v>1050</v>
      </c>
      <c r="N33" s="72" t="s">
        <v>669</v>
      </c>
      <c r="O33" s="307" t="s">
        <v>1050</v>
      </c>
      <c r="P33" s="72" t="s">
        <v>669</v>
      </c>
      <c r="Q33" s="307" t="s">
        <v>1050</v>
      </c>
      <c r="R33" s="72" t="s">
        <v>669</v>
      </c>
      <c r="S33" s="307" t="s">
        <v>1050</v>
      </c>
      <c r="T33" s="72" t="s">
        <v>669</v>
      </c>
      <c r="U33" s="307" t="s">
        <v>1050</v>
      </c>
      <c r="V33" s="72" t="s">
        <v>669</v>
      </c>
      <c r="W33" s="307" t="s">
        <v>1060</v>
      </c>
      <c r="X33" s="72" t="s">
        <v>669</v>
      </c>
      <c r="Y33" s="307" t="s">
        <v>1060</v>
      </c>
      <c r="Z33" s="72" t="s">
        <v>669</v>
      </c>
      <c r="AA33" s="307" t="s">
        <v>1060</v>
      </c>
      <c r="AB33" s="72" t="s">
        <v>669</v>
      </c>
      <c r="AC33" s="307" t="s">
        <v>1060</v>
      </c>
      <c r="AD33" s="72" t="s">
        <v>669</v>
      </c>
      <c r="AE33" s="307" t="s">
        <v>1060</v>
      </c>
      <c r="AF33" s="72" t="s">
        <v>669</v>
      </c>
      <c r="AG33" s="307" t="s">
        <v>1060</v>
      </c>
      <c r="AH33" s="72" t="s">
        <v>669</v>
      </c>
      <c r="AI33" s="307" t="s">
        <v>1051</v>
      </c>
      <c r="AJ33" s="72" t="s">
        <v>669</v>
      </c>
      <c r="AK33" s="307" t="s">
        <v>1050</v>
      </c>
      <c r="AL33" s="72" t="s">
        <v>669</v>
      </c>
      <c r="AM33" s="307" t="s">
        <v>1050</v>
      </c>
      <c r="AN33" s="72" t="s">
        <v>669</v>
      </c>
      <c r="AO33" s="307" t="s">
        <v>1050</v>
      </c>
      <c r="AP33" s="72" t="s">
        <v>669</v>
      </c>
      <c r="AQ33" s="307" t="s">
        <v>1050</v>
      </c>
      <c r="AR33" s="72" t="s">
        <v>669</v>
      </c>
      <c r="AS33" s="307" t="s">
        <v>1050</v>
      </c>
      <c r="AT33" s="72" t="s">
        <v>669</v>
      </c>
      <c r="AU33" s="307" t="s">
        <v>1060</v>
      </c>
      <c r="AV33" s="72" t="s">
        <v>669</v>
      </c>
      <c r="AW33" s="307" t="s">
        <v>1050</v>
      </c>
      <c r="AX33" s="72" t="s">
        <v>669</v>
      </c>
      <c r="AY33" s="307" t="s">
        <v>1060</v>
      </c>
      <c r="AZ33" s="72" t="s">
        <v>669</v>
      </c>
      <c r="BA33" s="307" t="s">
        <v>1050</v>
      </c>
      <c r="BB33" s="72" t="s">
        <v>669</v>
      </c>
      <c r="BC33" s="307" t="s">
        <v>1060</v>
      </c>
      <c r="BD33" s="72" t="s">
        <v>669</v>
      </c>
      <c r="BE33" s="307" t="s">
        <v>1053</v>
      </c>
      <c r="BF33" s="72" t="s">
        <v>669</v>
      </c>
      <c r="BG33" s="307" t="s">
        <v>1050</v>
      </c>
      <c r="BH33" s="72" t="s">
        <v>669</v>
      </c>
      <c r="BI33" s="307" t="s">
        <v>1051</v>
      </c>
      <c r="BJ33" s="72" t="s">
        <v>669</v>
      </c>
      <c r="BK33" s="307" t="s">
        <v>1060</v>
      </c>
      <c r="BL33" s="72" t="s">
        <v>669</v>
      </c>
      <c r="BM33" s="307" t="s">
        <v>1050</v>
      </c>
      <c r="BN33" s="72" t="s">
        <v>669</v>
      </c>
      <c r="BO33" s="307" t="s">
        <v>1060</v>
      </c>
      <c r="BP33" s="72" t="s">
        <v>669</v>
      </c>
      <c r="BQ33" s="307" t="s">
        <v>1051</v>
      </c>
      <c r="BR33" s="72" t="s">
        <v>669</v>
      </c>
      <c r="BS33" s="307" t="s">
        <v>1050</v>
      </c>
      <c r="BT33" s="72" t="s">
        <v>669</v>
      </c>
      <c r="BU33" s="307" t="s">
        <v>1051</v>
      </c>
      <c r="BV33" s="72" t="s">
        <v>669</v>
      </c>
      <c r="BW33" s="307" t="s">
        <v>1051</v>
      </c>
      <c r="BX33" s="72" t="s">
        <v>669</v>
      </c>
      <c r="BY33" s="307" t="s">
        <v>1050</v>
      </c>
      <c r="BZ33" s="72" t="s">
        <v>669</v>
      </c>
      <c r="CA33" s="307" t="s">
        <v>1050</v>
      </c>
      <c r="CB33" s="72" t="s">
        <v>669</v>
      </c>
      <c r="CC33" s="307" t="s">
        <v>1050</v>
      </c>
      <c r="CD33" s="72" t="s">
        <v>669</v>
      </c>
      <c r="CE33" s="307" t="s">
        <v>1050</v>
      </c>
      <c r="CF33" s="72" t="s">
        <v>669</v>
      </c>
      <c r="CG33" s="307" t="s">
        <v>1050</v>
      </c>
      <c r="CH33" s="72" t="s">
        <v>669</v>
      </c>
      <c r="CI33" s="307" t="s">
        <v>1050</v>
      </c>
      <c r="CJ33" s="72" t="s">
        <v>669</v>
      </c>
      <c r="CK33" s="307" t="s">
        <v>1050</v>
      </c>
      <c r="CL33" s="72" t="s">
        <v>669</v>
      </c>
      <c r="CM33" s="307" t="s">
        <v>1050</v>
      </c>
      <c r="CN33" s="72" t="s">
        <v>669</v>
      </c>
      <c r="CO33" s="307" t="s">
        <v>1050</v>
      </c>
      <c r="CP33" s="72" t="s">
        <v>669</v>
      </c>
      <c r="CQ33" s="307" t="s">
        <v>1050</v>
      </c>
      <c r="CR33" s="72" t="s">
        <v>669</v>
      </c>
      <c r="CS33" s="307" t="s">
        <v>1050</v>
      </c>
      <c r="CT33" s="72" t="s">
        <v>669</v>
      </c>
      <c r="CU33" s="307" t="s">
        <v>1051</v>
      </c>
      <c r="CV33" s="72" t="s">
        <v>669</v>
      </c>
      <c r="CW33" s="307" t="s">
        <v>1050</v>
      </c>
      <c r="CX33" s="72" t="s">
        <v>669</v>
      </c>
      <c r="CY33" s="307" t="s">
        <v>1050</v>
      </c>
      <c r="CZ33" s="72" t="s">
        <v>669</v>
      </c>
      <c r="DA33" s="307" t="s">
        <v>1050</v>
      </c>
      <c r="DB33" s="72" t="s">
        <v>669</v>
      </c>
      <c r="DC33" s="307" t="s">
        <v>1050</v>
      </c>
      <c r="DD33" s="72" t="s">
        <v>669</v>
      </c>
      <c r="DE33" s="307" t="s">
        <v>1050</v>
      </c>
      <c r="DF33" s="72" t="s">
        <v>669</v>
      </c>
      <c r="DG33" s="307" t="s">
        <v>1060</v>
      </c>
      <c r="DH33" s="72" t="s">
        <v>669</v>
      </c>
      <c r="DI33" s="307" t="s">
        <v>1050</v>
      </c>
      <c r="DJ33" s="72" t="s">
        <v>669</v>
      </c>
      <c r="DK33" s="307" t="s">
        <v>1051</v>
      </c>
      <c r="DL33" s="72" t="s">
        <v>669</v>
      </c>
      <c r="DM33" s="307" t="s">
        <v>1050</v>
      </c>
      <c r="DN33" s="72" t="s">
        <v>669</v>
      </c>
      <c r="DO33" s="307" t="s">
        <v>1050</v>
      </c>
      <c r="DP33" s="72" t="s">
        <v>669</v>
      </c>
      <c r="DQ33" s="307" t="s">
        <v>1050</v>
      </c>
      <c r="DR33" s="72" t="s">
        <v>669</v>
      </c>
      <c r="DS33" s="307" t="s">
        <v>1050</v>
      </c>
      <c r="DT33" s="72" t="s">
        <v>669</v>
      </c>
      <c r="DU33" s="307" t="s">
        <v>1050</v>
      </c>
      <c r="DV33" s="72" t="s">
        <v>669</v>
      </c>
      <c r="DW33" s="307" t="s">
        <v>1050</v>
      </c>
      <c r="DX33" s="72" t="s">
        <v>669</v>
      </c>
      <c r="DY33" s="307" t="s">
        <v>1050</v>
      </c>
      <c r="DZ33" s="72" t="s">
        <v>669</v>
      </c>
      <c r="EA33" s="307" t="s">
        <v>1050</v>
      </c>
      <c r="EB33" s="72" t="s">
        <v>669</v>
      </c>
      <c r="EC33" s="307" t="s">
        <v>1050</v>
      </c>
      <c r="ED33" s="72" t="s">
        <v>669</v>
      </c>
      <c r="EE33" s="307" t="s">
        <v>1050</v>
      </c>
      <c r="EF33" s="72" t="s">
        <v>669</v>
      </c>
      <c r="EG33" s="307" t="s">
        <v>1050</v>
      </c>
      <c r="EH33" s="72" t="s">
        <v>669</v>
      </c>
      <c r="EI33" s="307" t="s">
        <v>1050</v>
      </c>
      <c r="EJ33" s="72" t="s">
        <v>669</v>
      </c>
      <c r="EK33" s="307" t="s">
        <v>1050</v>
      </c>
      <c r="EL33" s="72" t="s">
        <v>669</v>
      </c>
      <c r="EM33" s="307" t="s">
        <v>1050</v>
      </c>
      <c r="EN33" s="72" t="s">
        <v>669</v>
      </c>
      <c r="EO33" s="307" t="s">
        <v>1050</v>
      </c>
      <c r="EP33" s="72" t="s">
        <v>669</v>
      </c>
      <c r="EQ33" s="307" t="s">
        <v>1050</v>
      </c>
      <c r="ER33" s="72" t="s">
        <v>669</v>
      </c>
      <c r="ES33" s="307" t="s">
        <v>1050</v>
      </c>
      <c r="ET33" s="72" t="s">
        <v>669</v>
      </c>
      <c r="EU33" s="307" t="s">
        <v>1050</v>
      </c>
      <c r="EV33" s="72" t="s">
        <v>669</v>
      </c>
      <c r="EW33" s="307" t="s">
        <v>1050</v>
      </c>
      <c r="EX33" s="72" t="s">
        <v>669</v>
      </c>
      <c r="EY33" s="307" t="s">
        <v>1050</v>
      </c>
      <c r="EZ33" s="72" t="s">
        <v>669</v>
      </c>
      <c r="FA33" s="307" t="s">
        <v>1060</v>
      </c>
      <c r="FB33" s="72" t="s">
        <v>669</v>
      </c>
      <c r="FC33" s="307" t="s">
        <v>1050</v>
      </c>
      <c r="FD33" s="72" t="s">
        <v>669</v>
      </c>
      <c r="FE33" s="307" t="s">
        <v>1060</v>
      </c>
      <c r="FF33" s="72" t="s">
        <v>669</v>
      </c>
      <c r="FG33" s="307" t="s">
        <v>1050</v>
      </c>
      <c r="FH33" s="72" t="s">
        <v>669</v>
      </c>
      <c r="FI33" s="307" t="s">
        <v>1050</v>
      </c>
      <c r="FJ33" s="72" t="s">
        <v>669</v>
      </c>
      <c r="FK33" s="307" t="s">
        <v>1060</v>
      </c>
      <c r="FL33" s="72" t="s">
        <v>669</v>
      </c>
      <c r="FM33" s="307" t="s">
        <v>1050</v>
      </c>
      <c r="FN33" s="72" t="s">
        <v>669</v>
      </c>
    </row>
    <row r="34" spans="1:170" s="57" customFormat="1" ht="20.100000000000001" customHeight="1" x14ac:dyDescent="0.2">
      <c r="A34" s="174" t="s">
        <v>993</v>
      </c>
      <c r="B34" s="198">
        <v>41396.3125</v>
      </c>
      <c r="C34" s="307" t="s">
        <v>1050</v>
      </c>
      <c r="D34" s="72" t="s">
        <v>669</v>
      </c>
      <c r="E34" s="307" t="s">
        <v>1050</v>
      </c>
      <c r="F34" s="72" t="s">
        <v>669</v>
      </c>
      <c r="G34" s="307" t="s">
        <v>1050</v>
      </c>
      <c r="H34" s="72" t="s">
        <v>669</v>
      </c>
      <c r="I34" s="307" t="s">
        <v>1050</v>
      </c>
      <c r="J34" s="72" t="s">
        <v>669</v>
      </c>
      <c r="K34" s="307" t="s">
        <v>1050</v>
      </c>
      <c r="L34" s="72" t="s">
        <v>669</v>
      </c>
      <c r="M34" s="307" t="s">
        <v>1050</v>
      </c>
      <c r="N34" s="72" t="s">
        <v>669</v>
      </c>
      <c r="O34" s="307" t="s">
        <v>1050</v>
      </c>
      <c r="P34" s="72" t="s">
        <v>669</v>
      </c>
      <c r="Q34" s="307" t="s">
        <v>1050</v>
      </c>
      <c r="R34" s="72" t="s">
        <v>669</v>
      </c>
      <c r="S34" s="307" t="s">
        <v>1050</v>
      </c>
      <c r="T34" s="72" t="s">
        <v>669</v>
      </c>
      <c r="U34" s="307" t="s">
        <v>1050</v>
      </c>
      <c r="V34" s="72" t="s">
        <v>669</v>
      </c>
      <c r="W34" s="307" t="s">
        <v>1060</v>
      </c>
      <c r="X34" s="72" t="s">
        <v>669</v>
      </c>
      <c r="Y34" s="307" t="s">
        <v>1060</v>
      </c>
      <c r="Z34" s="72" t="s">
        <v>669</v>
      </c>
      <c r="AA34" s="307" t="s">
        <v>1060</v>
      </c>
      <c r="AB34" s="72" t="s">
        <v>669</v>
      </c>
      <c r="AC34" s="307" t="s">
        <v>1060</v>
      </c>
      <c r="AD34" s="72" t="s">
        <v>669</v>
      </c>
      <c r="AE34" s="307" t="s">
        <v>1060</v>
      </c>
      <c r="AF34" s="72" t="s">
        <v>669</v>
      </c>
      <c r="AG34" s="307" t="s">
        <v>1060</v>
      </c>
      <c r="AH34" s="72" t="s">
        <v>669</v>
      </c>
      <c r="AI34" s="307" t="s">
        <v>1051</v>
      </c>
      <c r="AJ34" s="72" t="s">
        <v>669</v>
      </c>
      <c r="AK34" s="307" t="s">
        <v>1050</v>
      </c>
      <c r="AL34" s="72" t="s">
        <v>669</v>
      </c>
      <c r="AM34" s="307" t="s">
        <v>1050</v>
      </c>
      <c r="AN34" s="72" t="s">
        <v>669</v>
      </c>
      <c r="AO34" s="307" t="s">
        <v>1050</v>
      </c>
      <c r="AP34" s="72" t="s">
        <v>669</v>
      </c>
      <c r="AQ34" s="307" t="s">
        <v>1050</v>
      </c>
      <c r="AR34" s="72" t="s">
        <v>669</v>
      </c>
      <c r="AS34" s="307" t="s">
        <v>1050</v>
      </c>
      <c r="AT34" s="72" t="s">
        <v>669</v>
      </c>
      <c r="AU34" s="307" t="s">
        <v>1060</v>
      </c>
      <c r="AV34" s="72" t="s">
        <v>669</v>
      </c>
      <c r="AW34" s="307" t="s">
        <v>1050</v>
      </c>
      <c r="AX34" s="72" t="s">
        <v>669</v>
      </c>
      <c r="AY34" s="307" t="s">
        <v>1060</v>
      </c>
      <c r="AZ34" s="72" t="s">
        <v>669</v>
      </c>
      <c r="BA34" s="307" t="s">
        <v>1050</v>
      </c>
      <c r="BB34" s="72" t="s">
        <v>669</v>
      </c>
      <c r="BC34" s="307" t="s">
        <v>1060</v>
      </c>
      <c r="BD34" s="72" t="s">
        <v>669</v>
      </c>
      <c r="BE34" s="307" t="s">
        <v>1053</v>
      </c>
      <c r="BF34" s="72" t="s">
        <v>669</v>
      </c>
      <c r="BG34" s="307" t="s">
        <v>1050</v>
      </c>
      <c r="BH34" s="72" t="s">
        <v>669</v>
      </c>
      <c r="BI34" s="307" t="s">
        <v>1051</v>
      </c>
      <c r="BJ34" s="72" t="s">
        <v>669</v>
      </c>
      <c r="BK34" s="307" t="s">
        <v>1060</v>
      </c>
      <c r="BL34" s="72" t="s">
        <v>669</v>
      </c>
      <c r="BM34" s="307" t="s">
        <v>1050</v>
      </c>
      <c r="BN34" s="72" t="s">
        <v>669</v>
      </c>
      <c r="BO34" s="307" t="s">
        <v>1060</v>
      </c>
      <c r="BP34" s="72" t="s">
        <v>669</v>
      </c>
      <c r="BQ34" s="307" t="s">
        <v>1051</v>
      </c>
      <c r="BR34" s="72" t="s">
        <v>669</v>
      </c>
      <c r="BS34" s="307" t="s">
        <v>1050</v>
      </c>
      <c r="BT34" s="72" t="s">
        <v>669</v>
      </c>
      <c r="BU34" s="307" t="s">
        <v>1051</v>
      </c>
      <c r="BV34" s="72" t="s">
        <v>669</v>
      </c>
      <c r="BW34" s="307" t="s">
        <v>1051</v>
      </c>
      <c r="BX34" s="72" t="s">
        <v>669</v>
      </c>
      <c r="BY34" s="307" t="s">
        <v>1050</v>
      </c>
      <c r="BZ34" s="72" t="s">
        <v>669</v>
      </c>
      <c r="CA34" s="307" t="s">
        <v>1050</v>
      </c>
      <c r="CB34" s="72" t="s">
        <v>669</v>
      </c>
      <c r="CC34" s="307" t="s">
        <v>1050</v>
      </c>
      <c r="CD34" s="72" t="s">
        <v>669</v>
      </c>
      <c r="CE34" s="307" t="s">
        <v>1050</v>
      </c>
      <c r="CF34" s="72" t="s">
        <v>669</v>
      </c>
      <c r="CG34" s="307" t="s">
        <v>1050</v>
      </c>
      <c r="CH34" s="72" t="s">
        <v>669</v>
      </c>
      <c r="CI34" s="307" t="s">
        <v>1050</v>
      </c>
      <c r="CJ34" s="72" t="s">
        <v>669</v>
      </c>
      <c r="CK34" s="307" t="s">
        <v>1050</v>
      </c>
      <c r="CL34" s="72" t="s">
        <v>669</v>
      </c>
      <c r="CM34" s="307" t="s">
        <v>1050</v>
      </c>
      <c r="CN34" s="72" t="s">
        <v>669</v>
      </c>
      <c r="CO34" s="307" t="s">
        <v>1050</v>
      </c>
      <c r="CP34" s="72" t="s">
        <v>669</v>
      </c>
      <c r="CQ34" s="307" t="s">
        <v>1050</v>
      </c>
      <c r="CR34" s="72" t="s">
        <v>669</v>
      </c>
      <c r="CS34" s="307" t="s">
        <v>1050</v>
      </c>
      <c r="CT34" s="72" t="s">
        <v>669</v>
      </c>
      <c r="CU34" s="307" t="s">
        <v>1051</v>
      </c>
      <c r="CV34" s="72" t="s">
        <v>669</v>
      </c>
      <c r="CW34" s="307" t="s">
        <v>1050</v>
      </c>
      <c r="CX34" s="72" t="s">
        <v>669</v>
      </c>
      <c r="CY34" s="307" t="s">
        <v>1050</v>
      </c>
      <c r="CZ34" s="72" t="s">
        <v>669</v>
      </c>
      <c r="DA34" s="307" t="s">
        <v>1050</v>
      </c>
      <c r="DB34" s="72" t="s">
        <v>669</v>
      </c>
      <c r="DC34" s="307" t="s">
        <v>1050</v>
      </c>
      <c r="DD34" s="72" t="s">
        <v>669</v>
      </c>
      <c r="DE34" s="307" t="s">
        <v>1050</v>
      </c>
      <c r="DF34" s="72" t="s">
        <v>669</v>
      </c>
      <c r="DG34" s="307" t="s">
        <v>1060</v>
      </c>
      <c r="DH34" s="72" t="s">
        <v>669</v>
      </c>
      <c r="DI34" s="307" t="s">
        <v>1050</v>
      </c>
      <c r="DJ34" s="72" t="s">
        <v>669</v>
      </c>
      <c r="DK34" s="307" t="s">
        <v>1051</v>
      </c>
      <c r="DL34" s="72" t="s">
        <v>669</v>
      </c>
      <c r="DM34" s="307" t="s">
        <v>1050</v>
      </c>
      <c r="DN34" s="72" t="s">
        <v>669</v>
      </c>
      <c r="DO34" s="307" t="s">
        <v>1050</v>
      </c>
      <c r="DP34" s="72" t="s">
        <v>669</v>
      </c>
      <c r="DQ34" s="307" t="s">
        <v>1050</v>
      </c>
      <c r="DR34" s="72" t="s">
        <v>669</v>
      </c>
      <c r="DS34" s="307" t="s">
        <v>1050</v>
      </c>
      <c r="DT34" s="72" t="s">
        <v>669</v>
      </c>
      <c r="DU34" s="307" t="s">
        <v>1050</v>
      </c>
      <c r="DV34" s="72" t="s">
        <v>669</v>
      </c>
      <c r="DW34" s="307" t="s">
        <v>1050</v>
      </c>
      <c r="DX34" s="72" t="s">
        <v>669</v>
      </c>
      <c r="DY34" s="307" t="s">
        <v>1050</v>
      </c>
      <c r="DZ34" s="72" t="s">
        <v>669</v>
      </c>
      <c r="EA34" s="307" t="s">
        <v>1050</v>
      </c>
      <c r="EB34" s="72" t="s">
        <v>669</v>
      </c>
      <c r="EC34" s="307" t="s">
        <v>1050</v>
      </c>
      <c r="ED34" s="72" t="s">
        <v>669</v>
      </c>
      <c r="EE34" s="307" t="s">
        <v>1050</v>
      </c>
      <c r="EF34" s="72" t="s">
        <v>669</v>
      </c>
      <c r="EG34" s="307" t="s">
        <v>1050</v>
      </c>
      <c r="EH34" s="72" t="s">
        <v>669</v>
      </c>
      <c r="EI34" s="307" t="s">
        <v>1050</v>
      </c>
      <c r="EJ34" s="72" t="s">
        <v>669</v>
      </c>
      <c r="EK34" s="307" t="s">
        <v>1050</v>
      </c>
      <c r="EL34" s="72" t="s">
        <v>669</v>
      </c>
      <c r="EM34" s="307" t="s">
        <v>1050</v>
      </c>
      <c r="EN34" s="72" t="s">
        <v>669</v>
      </c>
      <c r="EO34" s="307" t="s">
        <v>1050</v>
      </c>
      <c r="EP34" s="72" t="s">
        <v>669</v>
      </c>
      <c r="EQ34" s="307" t="s">
        <v>1050</v>
      </c>
      <c r="ER34" s="72" t="s">
        <v>669</v>
      </c>
      <c r="ES34" s="307" t="s">
        <v>1050</v>
      </c>
      <c r="ET34" s="72" t="s">
        <v>669</v>
      </c>
      <c r="EU34" s="307" t="s">
        <v>1050</v>
      </c>
      <c r="EV34" s="72" t="s">
        <v>669</v>
      </c>
      <c r="EW34" s="307" t="s">
        <v>1050</v>
      </c>
      <c r="EX34" s="72" t="s">
        <v>669</v>
      </c>
      <c r="EY34" s="307" t="s">
        <v>1050</v>
      </c>
      <c r="EZ34" s="72" t="s">
        <v>669</v>
      </c>
      <c r="FA34" s="307" t="s">
        <v>1060</v>
      </c>
      <c r="FB34" s="72" t="s">
        <v>669</v>
      </c>
      <c r="FC34" s="307" t="s">
        <v>1050</v>
      </c>
      <c r="FD34" s="72" t="s">
        <v>669</v>
      </c>
      <c r="FE34" s="307" t="s">
        <v>1060</v>
      </c>
      <c r="FF34" s="72" t="s">
        <v>669</v>
      </c>
      <c r="FG34" s="307" t="s">
        <v>1050</v>
      </c>
      <c r="FH34" s="72" t="s">
        <v>669</v>
      </c>
      <c r="FI34" s="307" t="s">
        <v>1050</v>
      </c>
      <c r="FJ34" s="72" t="s">
        <v>669</v>
      </c>
      <c r="FK34" s="307" t="s">
        <v>1060</v>
      </c>
      <c r="FL34" s="72" t="s">
        <v>669</v>
      </c>
      <c r="FM34" s="307" t="s">
        <v>1050</v>
      </c>
      <c r="FN34" s="72" t="s">
        <v>669</v>
      </c>
    </row>
    <row r="35" spans="1:170" s="77" customFormat="1" ht="20.100000000000001" customHeight="1" x14ac:dyDescent="0.2">
      <c r="A35" s="133"/>
      <c r="EU35" s="143"/>
      <c r="EV35" s="143"/>
      <c r="EW35" s="143"/>
      <c r="EX35" s="143"/>
      <c r="EY35" s="143"/>
      <c r="EZ35" s="143"/>
      <c r="FA35" s="143"/>
      <c r="FB35" s="143"/>
      <c r="FC35" s="143"/>
      <c r="FD35" s="143"/>
      <c r="FE35" s="143"/>
      <c r="FF35" s="143"/>
      <c r="FG35" s="143"/>
      <c r="FH35" s="143"/>
      <c r="FI35" s="143"/>
      <c r="FJ35" s="143"/>
      <c r="FK35" s="143"/>
      <c r="FL35" s="143"/>
      <c r="FM35" s="143"/>
      <c r="FN35" s="143"/>
    </row>
    <row r="36" spans="1:170" s="77" customFormat="1" ht="20.100000000000001" customHeight="1" x14ac:dyDescent="0.2">
      <c r="A36" s="133"/>
      <c r="EU36" s="143"/>
      <c r="EV36" s="143"/>
      <c r="EW36" s="143"/>
      <c r="EX36" s="143"/>
      <c r="EY36" s="143"/>
      <c r="EZ36" s="143"/>
      <c r="FA36" s="143"/>
      <c r="FB36" s="143"/>
      <c r="FC36" s="143"/>
      <c r="FD36" s="143"/>
      <c r="FE36" s="143"/>
      <c r="FF36" s="143"/>
      <c r="FG36" s="143"/>
      <c r="FH36" s="143"/>
      <c r="FI36" s="143"/>
      <c r="FJ36" s="143"/>
      <c r="FK36" s="143"/>
      <c r="FL36" s="143"/>
      <c r="FM36" s="143"/>
      <c r="FN36" s="143"/>
    </row>
    <row r="37" spans="1:170" s="77" customFormat="1" ht="20.100000000000001" customHeight="1" x14ac:dyDescent="0.2">
      <c r="A37" s="133"/>
      <c r="EU37" s="143"/>
      <c r="EV37" s="143"/>
      <c r="EW37" s="143"/>
      <c r="EX37" s="143"/>
      <c r="EY37" s="143"/>
      <c r="EZ37" s="143"/>
      <c r="FA37" s="143"/>
      <c r="FB37" s="143"/>
      <c r="FC37" s="143"/>
      <c r="FD37" s="143"/>
      <c r="FE37" s="143"/>
      <c r="FF37" s="143"/>
      <c r="FG37" s="143"/>
      <c r="FH37" s="143"/>
      <c r="FI37" s="143"/>
      <c r="FJ37" s="143"/>
      <c r="FK37" s="143"/>
      <c r="FL37" s="143"/>
      <c r="FM37" s="143"/>
      <c r="FN37" s="143"/>
    </row>
    <row r="38" spans="1:170" s="77" customFormat="1" ht="20.100000000000001" customHeight="1" x14ac:dyDescent="0.2">
      <c r="A38" s="133"/>
      <c r="EU38" s="143"/>
      <c r="EV38" s="143"/>
      <c r="EW38" s="143"/>
      <c r="EX38" s="143"/>
      <c r="EY38" s="143"/>
      <c r="EZ38" s="143"/>
      <c r="FA38" s="143"/>
      <c r="FB38" s="143"/>
      <c r="FC38" s="143"/>
      <c r="FD38" s="143"/>
      <c r="FE38" s="143"/>
      <c r="FF38" s="143"/>
      <c r="FG38" s="143"/>
      <c r="FH38" s="143"/>
      <c r="FI38" s="143"/>
      <c r="FJ38" s="143"/>
      <c r="FK38" s="143"/>
      <c r="FL38" s="143"/>
      <c r="FM38" s="143"/>
      <c r="FN38" s="143"/>
    </row>
    <row r="39" spans="1:170" s="77" customFormat="1" ht="20.100000000000001" customHeight="1" x14ac:dyDescent="0.2">
      <c r="A39" s="133"/>
      <c r="EU39" s="143"/>
      <c r="EV39" s="143"/>
      <c r="EW39" s="143"/>
      <c r="EX39" s="143"/>
      <c r="EY39" s="143"/>
      <c r="EZ39" s="143"/>
      <c r="FA39" s="143"/>
      <c r="FB39" s="143"/>
      <c r="FC39" s="143"/>
      <c r="FD39" s="143"/>
      <c r="FE39" s="143"/>
      <c r="FF39" s="143"/>
      <c r="FG39" s="143"/>
      <c r="FH39" s="143"/>
      <c r="FI39" s="143"/>
      <c r="FJ39" s="143"/>
      <c r="FK39" s="143"/>
      <c r="FL39" s="143"/>
      <c r="FM39" s="143"/>
      <c r="FN39" s="143"/>
    </row>
    <row r="40" spans="1:170" s="77" customFormat="1" x14ac:dyDescent="0.2">
      <c r="A40" s="133"/>
      <c r="EU40" s="143"/>
      <c r="EV40" s="143"/>
      <c r="EW40" s="143"/>
      <c r="EX40" s="143"/>
      <c r="EY40" s="143"/>
      <c r="EZ40" s="143"/>
      <c r="FA40" s="143"/>
      <c r="FB40" s="143"/>
      <c r="FC40" s="143"/>
      <c r="FD40" s="143"/>
      <c r="FE40" s="143"/>
      <c r="FF40" s="143"/>
      <c r="FG40" s="143"/>
      <c r="FH40" s="143"/>
      <c r="FI40" s="143"/>
      <c r="FJ40" s="143"/>
      <c r="FK40" s="143"/>
      <c r="FL40" s="143"/>
      <c r="FM40" s="143"/>
      <c r="FN40" s="143"/>
    </row>
    <row r="41" spans="1:170" s="77" customFormat="1" x14ac:dyDescent="0.2">
      <c r="A41" s="133"/>
    </row>
    <row r="42" spans="1:170" s="77" customFormat="1" x14ac:dyDescent="0.2">
      <c r="A42" s="133"/>
    </row>
    <row r="43" spans="1:170" s="77" customFormat="1" x14ac:dyDescent="0.2">
      <c r="A43" s="133"/>
    </row>
    <row r="44" spans="1:170" s="77" customFormat="1" x14ac:dyDescent="0.2">
      <c r="A44" s="133"/>
    </row>
    <row r="45" spans="1:170" s="103" customFormat="1" x14ac:dyDescent="0.2">
      <c r="A45" s="125"/>
      <c r="C45" s="77"/>
      <c r="D45" s="77"/>
      <c r="E45" s="77"/>
      <c r="F45" s="77"/>
      <c r="G45" s="77"/>
      <c r="H45" s="77"/>
      <c r="I45" s="77"/>
      <c r="J45" s="77"/>
      <c r="K45" s="77"/>
      <c r="L45" s="77"/>
      <c r="M45" s="77"/>
      <c r="N45" s="77"/>
      <c r="O45" s="77"/>
      <c r="P45" s="77"/>
      <c r="Q45" s="77"/>
      <c r="R45" s="77"/>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S45" s="77"/>
      <c r="AT45" s="77"/>
      <c r="AU45" s="77"/>
      <c r="AV45" s="77"/>
      <c r="AW45" s="77"/>
      <c r="AX45" s="77"/>
      <c r="AY45" s="77"/>
      <c r="AZ45" s="77"/>
      <c r="BA45" s="77"/>
      <c r="BB45" s="77"/>
      <c r="BC45" s="77"/>
      <c r="BD45" s="77"/>
      <c r="BE45" s="77"/>
      <c r="BF45" s="77"/>
      <c r="BG45" s="77"/>
      <c r="BH45" s="77"/>
      <c r="BI45" s="77"/>
      <c r="BJ45" s="77"/>
      <c r="BK45" s="77"/>
      <c r="BL45" s="77"/>
      <c r="BO45" s="77"/>
      <c r="BP45" s="77"/>
      <c r="BQ45" s="77"/>
      <c r="BR45" s="77"/>
      <c r="BU45" s="77"/>
      <c r="BV45" s="77"/>
      <c r="BW45" s="77"/>
      <c r="BX45" s="77"/>
      <c r="BY45" s="77"/>
      <c r="BZ45" s="77"/>
      <c r="CA45" s="77"/>
      <c r="CB45" s="77"/>
      <c r="CE45" s="77"/>
      <c r="CF45" s="77"/>
      <c r="CK45" s="77"/>
      <c r="CL45" s="77"/>
      <c r="CM45" s="77"/>
      <c r="CN45" s="77"/>
      <c r="CO45" s="77"/>
      <c r="CP45" s="77"/>
      <c r="CQ45" s="77"/>
      <c r="CR45" s="77"/>
      <c r="CS45" s="77"/>
      <c r="CT45" s="77"/>
      <c r="CU45" s="77"/>
      <c r="CV45" s="77"/>
      <c r="CW45" s="77"/>
      <c r="CX45" s="77"/>
      <c r="CY45" s="77"/>
      <c r="CZ45" s="77"/>
      <c r="DA45" s="77"/>
      <c r="DB45" s="77"/>
      <c r="DC45" s="77"/>
      <c r="DD45" s="77"/>
      <c r="DE45" s="77"/>
      <c r="DF45" s="77"/>
      <c r="DK45" s="77"/>
      <c r="DL45" s="77"/>
      <c r="DM45" s="77"/>
      <c r="DN45" s="77"/>
      <c r="DO45" s="77"/>
      <c r="DP45" s="77"/>
      <c r="DQ45" s="77"/>
      <c r="DR45" s="77"/>
      <c r="DS45" s="77"/>
      <c r="DT45" s="77"/>
      <c r="DU45" s="77"/>
      <c r="DV45" s="77"/>
      <c r="EE45" s="77"/>
      <c r="EF45" s="77"/>
      <c r="EI45" s="77"/>
      <c r="EJ45" s="77"/>
      <c r="EK45" s="77"/>
      <c r="EL45" s="77"/>
      <c r="EO45" s="77"/>
      <c r="EP45" s="77"/>
      <c r="ES45" s="77"/>
      <c r="ET45" s="77"/>
      <c r="EU45" s="77"/>
      <c r="EV45" s="77"/>
      <c r="EW45" s="77"/>
      <c r="EX45" s="77"/>
      <c r="EY45" s="77"/>
      <c r="EZ45" s="77"/>
      <c r="FA45" s="77"/>
      <c r="FB45" s="77"/>
      <c r="FE45" s="77"/>
      <c r="FF45" s="77"/>
      <c r="FI45" s="77"/>
      <c r="FJ45" s="77"/>
      <c r="FK45" s="77"/>
      <c r="FL45" s="77"/>
      <c r="FM45" s="77"/>
      <c r="FN45" s="77"/>
    </row>
    <row r="46" spans="1:170" s="103" customFormat="1" x14ac:dyDescent="0.2">
      <c r="A46" s="125"/>
      <c r="C46" s="77"/>
      <c r="D46" s="77"/>
      <c r="E46" s="77"/>
      <c r="F46" s="77"/>
      <c r="G46" s="77"/>
      <c r="H46" s="77"/>
      <c r="I46" s="77"/>
      <c r="J46" s="77"/>
      <c r="K46" s="77"/>
      <c r="L46" s="77"/>
      <c r="M46" s="7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S46" s="77"/>
      <c r="AT46" s="77"/>
      <c r="AU46" s="77"/>
      <c r="AV46" s="77"/>
      <c r="AW46" s="77"/>
      <c r="AX46" s="77"/>
      <c r="AY46" s="77"/>
      <c r="AZ46" s="77"/>
      <c r="BA46" s="77"/>
      <c r="BB46" s="77"/>
      <c r="BC46" s="77"/>
      <c r="BD46" s="77"/>
      <c r="BE46" s="77"/>
      <c r="BF46" s="77"/>
      <c r="BG46" s="77"/>
      <c r="BH46" s="77"/>
      <c r="BI46" s="77"/>
      <c r="BJ46" s="77"/>
      <c r="BK46" s="77"/>
      <c r="BL46" s="77"/>
      <c r="BO46" s="77"/>
      <c r="BP46" s="77"/>
      <c r="BQ46" s="77"/>
      <c r="BR46" s="77"/>
      <c r="BU46" s="77"/>
      <c r="BV46" s="77"/>
      <c r="BW46" s="77"/>
      <c r="BX46" s="77"/>
      <c r="BY46" s="77"/>
      <c r="BZ46" s="77"/>
      <c r="CA46" s="77"/>
      <c r="CB46" s="77"/>
      <c r="CE46" s="77"/>
      <c r="CF46" s="77"/>
      <c r="CK46" s="77"/>
      <c r="CL46" s="77"/>
      <c r="CM46" s="77"/>
      <c r="CN46" s="77"/>
      <c r="CO46" s="77"/>
      <c r="CP46" s="77"/>
      <c r="CQ46" s="77"/>
      <c r="CR46" s="77"/>
      <c r="CS46" s="77"/>
      <c r="CT46" s="77"/>
      <c r="CU46" s="77"/>
      <c r="CV46" s="77"/>
      <c r="CW46" s="77"/>
      <c r="CX46" s="77"/>
      <c r="CY46" s="77"/>
      <c r="CZ46" s="77"/>
      <c r="DA46" s="77"/>
      <c r="DB46" s="77"/>
      <c r="DC46" s="77"/>
      <c r="DD46" s="77"/>
      <c r="DE46" s="77"/>
      <c r="DF46" s="77"/>
      <c r="DK46" s="77"/>
      <c r="DL46" s="77"/>
      <c r="DM46" s="77"/>
      <c r="DN46" s="77"/>
      <c r="DO46" s="77"/>
      <c r="DP46" s="77"/>
      <c r="DQ46" s="77"/>
      <c r="DR46" s="77"/>
      <c r="DS46" s="77"/>
      <c r="DT46" s="77"/>
      <c r="DU46" s="77"/>
      <c r="DV46" s="77"/>
      <c r="EE46" s="77"/>
      <c r="EF46" s="77"/>
      <c r="EI46" s="77"/>
      <c r="EJ46" s="77"/>
      <c r="EK46" s="77"/>
      <c r="EL46" s="77"/>
      <c r="EO46" s="77"/>
      <c r="EP46" s="77"/>
      <c r="ES46" s="77"/>
      <c r="ET46" s="77"/>
      <c r="EU46" s="77"/>
      <c r="EV46" s="77"/>
      <c r="EW46" s="77"/>
      <c r="EX46" s="77"/>
      <c r="EY46" s="77"/>
      <c r="EZ46" s="77"/>
      <c r="FA46" s="77"/>
      <c r="FB46" s="77"/>
      <c r="FE46" s="77"/>
      <c r="FF46" s="77"/>
      <c r="FI46" s="77"/>
      <c r="FJ46" s="77"/>
      <c r="FK46" s="77"/>
      <c r="FL46" s="77"/>
      <c r="FM46" s="77"/>
      <c r="FN46" s="77"/>
    </row>
    <row r="47" spans="1:170" s="103" customFormat="1" x14ac:dyDescent="0.2">
      <c r="A47" s="125"/>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S47" s="77"/>
      <c r="AT47" s="77"/>
      <c r="AU47" s="77"/>
      <c r="AV47" s="77"/>
      <c r="AW47" s="77"/>
      <c r="AX47" s="77"/>
      <c r="AY47" s="77"/>
      <c r="AZ47" s="77"/>
      <c r="BA47" s="77"/>
      <c r="BB47" s="77"/>
      <c r="BC47" s="77"/>
      <c r="BD47" s="77"/>
      <c r="BE47" s="77"/>
      <c r="BF47" s="77"/>
      <c r="BG47" s="77"/>
      <c r="BH47" s="77"/>
      <c r="BI47" s="77"/>
      <c r="BJ47" s="77"/>
      <c r="BK47" s="77"/>
      <c r="BL47" s="77"/>
      <c r="BO47" s="77"/>
      <c r="BP47" s="77"/>
      <c r="BQ47" s="77"/>
      <c r="BR47" s="77"/>
      <c r="BU47" s="77"/>
      <c r="BV47" s="77"/>
      <c r="BW47" s="77"/>
      <c r="BX47" s="77"/>
      <c r="BY47" s="77"/>
      <c r="BZ47" s="77"/>
      <c r="CA47" s="77"/>
      <c r="CB47" s="77"/>
      <c r="CE47" s="77"/>
      <c r="CF47" s="77"/>
      <c r="CK47" s="77"/>
      <c r="CL47" s="77"/>
      <c r="CM47" s="77"/>
      <c r="CN47" s="77"/>
      <c r="CO47" s="77"/>
      <c r="CP47" s="77"/>
      <c r="CQ47" s="77"/>
      <c r="CR47" s="77"/>
      <c r="CS47" s="77"/>
      <c r="CT47" s="77"/>
      <c r="CU47" s="77"/>
      <c r="CV47" s="77"/>
      <c r="CW47" s="77"/>
      <c r="CX47" s="77"/>
      <c r="CY47" s="77"/>
      <c r="CZ47" s="77"/>
      <c r="DA47" s="77"/>
      <c r="DB47" s="77"/>
      <c r="DC47" s="77"/>
      <c r="DD47" s="77"/>
      <c r="DE47" s="77"/>
      <c r="DF47" s="77"/>
      <c r="DK47" s="77"/>
      <c r="DL47" s="77"/>
      <c r="DM47" s="77"/>
      <c r="DN47" s="77"/>
      <c r="DO47" s="77"/>
      <c r="DP47" s="77"/>
      <c r="DQ47" s="77"/>
      <c r="DR47" s="77"/>
      <c r="DS47" s="77"/>
      <c r="DT47" s="77"/>
      <c r="DU47" s="77"/>
      <c r="DV47" s="77"/>
      <c r="EE47" s="77"/>
      <c r="EF47" s="77"/>
      <c r="EI47" s="77"/>
      <c r="EJ47" s="77"/>
      <c r="EK47" s="77"/>
      <c r="EL47" s="77"/>
      <c r="EO47" s="77"/>
      <c r="EP47" s="77"/>
      <c r="ES47" s="77"/>
      <c r="ET47" s="77"/>
      <c r="EU47" s="77"/>
      <c r="EV47" s="77"/>
      <c r="EW47" s="77"/>
      <c r="EX47" s="77"/>
      <c r="EY47" s="77"/>
      <c r="EZ47" s="77"/>
      <c r="FA47" s="77"/>
      <c r="FB47" s="77"/>
      <c r="FE47" s="77"/>
      <c r="FF47" s="77"/>
      <c r="FI47" s="77"/>
      <c r="FJ47" s="77"/>
      <c r="FK47" s="77"/>
      <c r="FL47" s="77"/>
      <c r="FM47" s="77"/>
      <c r="FN47" s="77"/>
    </row>
    <row r="48" spans="1:170" s="103" customFormat="1" x14ac:dyDescent="0.2">
      <c r="A48" s="125"/>
      <c r="C48" s="77"/>
      <c r="D48" s="77"/>
      <c r="E48" s="77"/>
      <c r="F48" s="77"/>
      <c r="G48" s="77"/>
      <c r="H48" s="77"/>
      <c r="I48" s="77"/>
      <c r="J48" s="77"/>
      <c r="K48" s="77"/>
      <c r="L48" s="77"/>
      <c r="M48" s="77"/>
      <c r="N48" s="77"/>
      <c r="O48" s="77"/>
      <c r="P48" s="77"/>
      <c r="Q48" s="77"/>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S48" s="77"/>
      <c r="AT48" s="77"/>
      <c r="AU48" s="77"/>
      <c r="AV48" s="77"/>
      <c r="AW48" s="77"/>
      <c r="AX48" s="77"/>
      <c r="AY48" s="77"/>
      <c r="AZ48" s="77"/>
      <c r="BA48" s="77"/>
      <c r="BB48" s="77"/>
      <c r="BC48" s="77"/>
      <c r="BD48" s="77"/>
      <c r="BE48" s="77"/>
      <c r="BF48" s="77"/>
      <c r="BG48" s="77"/>
      <c r="BH48" s="77"/>
      <c r="BI48" s="77"/>
      <c r="BJ48" s="77"/>
      <c r="BK48" s="77"/>
      <c r="BL48" s="77"/>
      <c r="BO48" s="77"/>
      <c r="BP48" s="77"/>
      <c r="BQ48" s="77"/>
      <c r="BR48" s="77"/>
      <c r="BU48" s="77"/>
      <c r="BV48" s="77"/>
      <c r="BW48" s="77"/>
      <c r="BX48" s="77"/>
      <c r="BY48" s="77"/>
      <c r="BZ48" s="77"/>
      <c r="CA48" s="77"/>
      <c r="CB48" s="77"/>
      <c r="CE48" s="77"/>
      <c r="CF48" s="77"/>
      <c r="CK48" s="77"/>
      <c r="CL48" s="77"/>
      <c r="CM48" s="77"/>
      <c r="CN48" s="77"/>
      <c r="CO48" s="77"/>
      <c r="CP48" s="77"/>
      <c r="CQ48" s="77"/>
      <c r="CR48" s="77"/>
      <c r="CS48" s="77"/>
      <c r="CT48" s="77"/>
      <c r="CU48" s="77"/>
      <c r="CV48" s="77"/>
      <c r="CW48" s="77"/>
      <c r="CX48" s="77"/>
      <c r="CY48" s="77"/>
      <c r="CZ48" s="77"/>
      <c r="DA48" s="77"/>
      <c r="DB48" s="77"/>
      <c r="DC48" s="77"/>
      <c r="DD48" s="77"/>
      <c r="DE48" s="77"/>
      <c r="DF48" s="77"/>
      <c r="DK48" s="77"/>
      <c r="DL48" s="77"/>
      <c r="DM48" s="77"/>
      <c r="DN48" s="77"/>
      <c r="DO48" s="77"/>
      <c r="DP48" s="77"/>
      <c r="DQ48" s="77"/>
      <c r="DR48" s="77"/>
      <c r="DS48" s="77"/>
      <c r="DT48" s="77"/>
      <c r="DU48" s="77"/>
      <c r="DV48" s="77"/>
      <c r="EE48" s="77"/>
      <c r="EF48" s="77"/>
      <c r="EI48" s="77"/>
      <c r="EJ48" s="77"/>
      <c r="EK48" s="77"/>
      <c r="EL48" s="77"/>
      <c r="EO48" s="77"/>
      <c r="EP48" s="77"/>
      <c r="ES48" s="77"/>
      <c r="ET48" s="77"/>
      <c r="EU48" s="77"/>
      <c r="EV48" s="77"/>
      <c r="EW48" s="77"/>
      <c r="EX48" s="77"/>
      <c r="EY48" s="77"/>
      <c r="EZ48" s="77"/>
      <c r="FA48" s="77"/>
      <c r="FB48" s="77"/>
      <c r="FE48" s="77"/>
      <c r="FF48" s="77"/>
      <c r="FI48" s="77"/>
      <c r="FJ48" s="77"/>
      <c r="FK48" s="77"/>
      <c r="FL48" s="77"/>
      <c r="FM48" s="77"/>
      <c r="FN48" s="77"/>
    </row>
    <row r="49" spans="1:170" s="103" customFormat="1" x14ac:dyDescent="0.2">
      <c r="A49" s="125"/>
      <c r="C49" s="77"/>
      <c r="D49" s="77"/>
      <c r="E49" s="77"/>
      <c r="F49" s="77"/>
      <c r="G49" s="77"/>
      <c r="H49" s="77"/>
      <c r="I49" s="77"/>
      <c r="J49" s="77"/>
      <c r="K49" s="77"/>
      <c r="L49" s="77"/>
      <c r="M49" s="77"/>
      <c r="N49" s="77"/>
      <c r="O49" s="77"/>
      <c r="P49" s="77"/>
      <c r="Q49" s="77"/>
      <c r="R49" s="77"/>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S49" s="77"/>
      <c r="AT49" s="77"/>
      <c r="AU49" s="77"/>
      <c r="AV49" s="77"/>
      <c r="AW49" s="77"/>
      <c r="AX49" s="77"/>
      <c r="AY49" s="77"/>
      <c r="AZ49" s="77"/>
      <c r="BA49" s="77"/>
      <c r="BB49" s="77"/>
      <c r="BC49" s="77"/>
      <c r="BD49" s="77"/>
      <c r="BE49" s="77"/>
      <c r="BF49" s="77"/>
      <c r="BG49" s="77"/>
      <c r="BH49" s="77"/>
      <c r="BI49" s="77"/>
      <c r="BJ49" s="77"/>
      <c r="BK49" s="77"/>
      <c r="BL49" s="77"/>
      <c r="BO49" s="77"/>
      <c r="BP49" s="77"/>
      <c r="BQ49" s="77"/>
      <c r="BR49" s="77"/>
      <c r="BU49" s="77"/>
      <c r="BV49" s="77"/>
      <c r="BW49" s="77"/>
      <c r="BX49" s="77"/>
      <c r="BY49" s="77"/>
      <c r="BZ49" s="77"/>
      <c r="CA49" s="77"/>
      <c r="CB49" s="77"/>
      <c r="CE49" s="77"/>
      <c r="CF49" s="77"/>
      <c r="CK49" s="77"/>
      <c r="CL49" s="77"/>
      <c r="CM49" s="77"/>
      <c r="CN49" s="77"/>
      <c r="CO49" s="77"/>
      <c r="CP49" s="77"/>
      <c r="CQ49" s="77"/>
      <c r="CR49" s="77"/>
      <c r="CS49" s="77"/>
      <c r="CT49" s="77"/>
      <c r="CU49" s="77"/>
      <c r="CV49" s="77"/>
      <c r="CW49" s="77"/>
      <c r="CX49" s="77"/>
      <c r="CY49" s="77"/>
      <c r="CZ49" s="77"/>
      <c r="DA49" s="77"/>
      <c r="DB49" s="77"/>
      <c r="DC49" s="77"/>
      <c r="DD49" s="77"/>
      <c r="DE49" s="77"/>
      <c r="DF49" s="77"/>
      <c r="DK49" s="77"/>
      <c r="DL49" s="77"/>
      <c r="DM49" s="77"/>
      <c r="DN49" s="77"/>
      <c r="DO49" s="77"/>
      <c r="DP49" s="77"/>
      <c r="DQ49" s="77"/>
      <c r="DR49" s="77"/>
      <c r="DS49" s="77"/>
      <c r="DT49" s="77"/>
      <c r="DU49" s="77"/>
      <c r="DV49" s="77"/>
      <c r="EE49" s="77"/>
      <c r="EF49" s="77"/>
      <c r="EI49" s="77"/>
      <c r="EJ49" s="77"/>
      <c r="EK49" s="77"/>
      <c r="EL49" s="77"/>
      <c r="EO49" s="77"/>
      <c r="EP49" s="77"/>
      <c r="ES49" s="77"/>
      <c r="ET49" s="77"/>
      <c r="EU49" s="77"/>
      <c r="EV49" s="77"/>
      <c r="EW49" s="77"/>
      <c r="EX49" s="77"/>
      <c r="EY49" s="77"/>
      <c r="EZ49" s="77"/>
      <c r="FA49" s="77"/>
      <c r="FB49" s="77"/>
      <c r="FE49" s="77"/>
      <c r="FF49" s="77"/>
      <c r="FI49" s="77"/>
      <c r="FJ49" s="77"/>
      <c r="FK49" s="77"/>
      <c r="FL49" s="77"/>
      <c r="FM49" s="77"/>
      <c r="FN49" s="77"/>
    </row>
    <row r="50" spans="1:170" s="103" customFormat="1" x14ac:dyDescent="0.2">
      <c r="A50" s="125"/>
      <c r="C50" s="77"/>
      <c r="D50" s="77"/>
      <c r="E50" s="77"/>
      <c r="F50" s="77"/>
      <c r="G50" s="77"/>
      <c r="H50" s="77"/>
      <c r="I50" s="77"/>
      <c r="J50" s="77"/>
      <c r="K50" s="77"/>
      <c r="L50" s="77"/>
      <c r="M50" s="77"/>
      <c r="N50" s="77"/>
      <c r="O50" s="77"/>
      <c r="P50" s="77"/>
      <c r="Q50" s="77"/>
      <c r="R50" s="77"/>
      <c r="S50" s="77"/>
      <c r="T50" s="77"/>
      <c r="U50" s="77"/>
      <c r="V50" s="77"/>
      <c r="W50" s="77"/>
      <c r="X50" s="77"/>
      <c r="Y50" s="77"/>
      <c r="Z50" s="77"/>
      <c r="AA50" s="77"/>
      <c r="AB50" s="77"/>
      <c r="AC50" s="77"/>
      <c r="AD50" s="77"/>
      <c r="AE50" s="77"/>
      <c r="AF50" s="77"/>
      <c r="AG50" s="77"/>
      <c r="AH50" s="77"/>
      <c r="AI50" s="77"/>
      <c r="AJ50" s="77"/>
      <c r="AK50" s="77"/>
      <c r="AL50" s="77"/>
      <c r="AM50" s="77"/>
      <c r="AN50" s="77"/>
      <c r="AO50" s="77"/>
      <c r="AP50" s="77"/>
      <c r="AS50" s="77"/>
      <c r="AT50" s="77"/>
      <c r="AU50" s="77"/>
      <c r="AV50" s="77"/>
      <c r="AW50" s="77"/>
      <c r="AX50" s="77"/>
      <c r="AY50" s="77"/>
      <c r="AZ50" s="77"/>
      <c r="BA50" s="77"/>
      <c r="BB50" s="77"/>
      <c r="BC50" s="77"/>
      <c r="BD50" s="77"/>
      <c r="BE50" s="77"/>
      <c r="BF50" s="77"/>
      <c r="BG50" s="77"/>
      <c r="BH50" s="77"/>
      <c r="BI50" s="77"/>
      <c r="BJ50" s="77"/>
      <c r="BK50" s="77"/>
      <c r="BL50" s="77"/>
      <c r="BO50" s="77"/>
      <c r="BP50" s="77"/>
      <c r="BQ50" s="77"/>
      <c r="BR50" s="77"/>
      <c r="BU50" s="77"/>
      <c r="BV50" s="77"/>
      <c r="BW50" s="77"/>
      <c r="BX50" s="77"/>
      <c r="BY50" s="77"/>
      <c r="BZ50" s="77"/>
      <c r="CA50" s="77"/>
      <c r="CB50" s="77"/>
      <c r="CE50" s="77"/>
      <c r="CF50" s="77"/>
      <c r="CK50" s="77"/>
      <c r="CL50" s="77"/>
      <c r="CM50" s="77"/>
      <c r="CN50" s="77"/>
      <c r="CO50" s="77"/>
      <c r="CP50" s="77"/>
      <c r="CQ50" s="77"/>
      <c r="CR50" s="77"/>
      <c r="CS50" s="77"/>
      <c r="CT50" s="77"/>
      <c r="CU50" s="77"/>
      <c r="CV50" s="77"/>
      <c r="CW50" s="77"/>
      <c r="CX50" s="77"/>
      <c r="CY50" s="77"/>
      <c r="CZ50" s="77"/>
      <c r="DA50" s="77"/>
      <c r="DB50" s="77"/>
      <c r="DC50" s="77"/>
      <c r="DD50" s="77"/>
      <c r="DE50" s="77"/>
      <c r="DF50" s="77"/>
      <c r="DK50" s="77"/>
      <c r="DL50" s="77"/>
      <c r="DM50" s="77"/>
      <c r="DN50" s="77"/>
      <c r="DO50" s="77"/>
      <c r="DP50" s="77"/>
      <c r="DQ50" s="77"/>
      <c r="DR50" s="77"/>
      <c r="DS50" s="77"/>
      <c r="DT50" s="77"/>
      <c r="DU50" s="77"/>
      <c r="DV50" s="77"/>
      <c r="EE50" s="77"/>
      <c r="EF50" s="77"/>
      <c r="EI50" s="77"/>
      <c r="EJ50" s="77"/>
      <c r="EK50" s="77"/>
      <c r="EL50" s="77"/>
      <c r="EO50" s="77"/>
      <c r="EP50" s="77"/>
      <c r="ES50" s="77"/>
      <c r="ET50" s="77"/>
      <c r="EU50" s="77"/>
      <c r="EV50" s="77"/>
      <c r="EW50" s="77"/>
      <c r="EX50" s="77"/>
      <c r="EY50" s="77"/>
      <c r="EZ50" s="77"/>
      <c r="FA50" s="77"/>
      <c r="FB50" s="77"/>
      <c r="FE50" s="77"/>
      <c r="FF50" s="77"/>
      <c r="FI50" s="77"/>
      <c r="FJ50" s="77"/>
      <c r="FK50" s="77"/>
      <c r="FL50" s="77"/>
      <c r="FM50" s="77"/>
      <c r="FN50" s="77"/>
    </row>
    <row r="51" spans="1:170" s="103" customFormat="1" x14ac:dyDescent="0.2">
      <c r="A51" s="125"/>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c r="AM51" s="77"/>
      <c r="AN51" s="77"/>
      <c r="AO51" s="77"/>
      <c r="AP51" s="77"/>
      <c r="AS51" s="77"/>
      <c r="AT51" s="77"/>
      <c r="AU51" s="77"/>
      <c r="AV51" s="77"/>
      <c r="AW51" s="77"/>
      <c r="AX51" s="77"/>
      <c r="AY51" s="77"/>
      <c r="AZ51" s="77"/>
      <c r="BA51" s="77"/>
      <c r="BB51" s="77"/>
      <c r="BC51" s="77"/>
      <c r="BD51" s="77"/>
      <c r="BE51" s="77"/>
      <c r="BF51" s="77"/>
      <c r="BG51" s="77"/>
      <c r="BH51" s="77"/>
      <c r="BI51" s="77"/>
      <c r="BJ51" s="77"/>
      <c r="BK51" s="77"/>
      <c r="BL51" s="77"/>
      <c r="BO51" s="77"/>
      <c r="BP51" s="77"/>
      <c r="BQ51" s="77"/>
      <c r="BR51" s="77"/>
      <c r="BU51" s="77"/>
      <c r="BV51" s="77"/>
      <c r="BW51" s="77"/>
      <c r="BX51" s="77"/>
      <c r="BY51" s="77"/>
      <c r="BZ51" s="77"/>
      <c r="CA51" s="77"/>
      <c r="CB51" s="77"/>
      <c r="CE51" s="77"/>
      <c r="CF51" s="77"/>
      <c r="CK51" s="77"/>
      <c r="CL51" s="77"/>
      <c r="CM51" s="77"/>
      <c r="CN51" s="77"/>
      <c r="CO51" s="77"/>
      <c r="CP51" s="77"/>
      <c r="CQ51" s="77"/>
      <c r="CR51" s="77"/>
      <c r="CS51" s="77"/>
      <c r="CT51" s="77"/>
      <c r="CU51" s="77"/>
      <c r="CV51" s="77"/>
      <c r="CW51" s="77"/>
      <c r="CX51" s="77"/>
      <c r="CY51" s="77"/>
      <c r="CZ51" s="77"/>
      <c r="DA51" s="77"/>
      <c r="DB51" s="77"/>
      <c r="DC51" s="77"/>
      <c r="DD51" s="77"/>
      <c r="DE51" s="77"/>
      <c r="DF51" s="77"/>
      <c r="DK51" s="77"/>
      <c r="DL51" s="77"/>
      <c r="DM51" s="77"/>
      <c r="DN51" s="77"/>
      <c r="DO51" s="77"/>
      <c r="DP51" s="77"/>
      <c r="DQ51" s="77"/>
      <c r="DR51" s="77"/>
      <c r="DS51" s="77"/>
      <c r="DT51" s="77"/>
      <c r="DU51" s="77"/>
      <c r="DV51" s="77"/>
      <c r="EE51" s="77"/>
      <c r="EF51" s="77"/>
      <c r="EI51" s="77"/>
      <c r="EJ51" s="77"/>
      <c r="EK51" s="77"/>
      <c r="EL51" s="77"/>
      <c r="EO51" s="77"/>
      <c r="EP51" s="77"/>
      <c r="ES51" s="77"/>
      <c r="ET51" s="77"/>
      <c r="EU51" s="77"/>
      <c r="EV51" s="77"/>
      <c r="EW51" s="77"/>
      <c r="EX51" s="77"/>
      <c r="EY51" s="77"/>
      <c r="EZ51" s="77"/>
      <c r="FA51" s="77"/>
      <c r="FB51" s="77"/>
      <c r="FE51" s="77"/>
      <c r="FF51" s="77"/>
      <c r="FI51" s="77"/>
      <c r="FJ51" s="77"/>
      <c r="FK51" s="77"/>
      <c r="FL51" s="77"/>
      <c r="FM51" s="77"/>
      <c r="FN51" s="77"/>
    </row>
    <row r="52" spans="1:170" s="103" customFormat="1" x14ac:dyDescent="0.2">
      <c r="A52" s="125"/>
      <c r="C52" s="77"/>
      <c r="D52" s="77"/>
      <c r="E52" s="77"/>
      <c r="F52" s="77"/>
      <c r="G52" s="77"/>
      <c r="H52" s="77"/>
      <c r="I52" s="77"/>
      <c r="J52" s="77"/>
      <c r="K52" s="77"/>
      <c r="L52" s="77"/>
      <c r="M52" s="77"/>
      <c r="N52" s="77"/>
      <c r="O52" s="77"/>
      <c r="P52" s="77"/>
      <c r="Q52" s="77"/>
      <c r="R52" s="77"/>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S52" s="77"/>
      <c r="AT52" s="77"/>
      <c r="AU52" s="77"/>
      <c r="AV52" s="77"/>
      <c r="AW52" s="77"/>
      <c r="AX52" s="77"/>
      <c r="AY52" s="77"/>
      <c r="AZ52" s="77"/>
      <c r="BA52" s="77"/>
      <c r="BB52" s="77"/>
      <c r="BC52" s="77"/>
      <c r="BD52" s="77"/>
      <c r="BE52" s="77"/>
      <c r="BF52" s="77"/>
      <c r="BG52" s="77"/>
      <c r="BH52" s="77"/>
      <c r="BI52" s="77"/>
      <c r="BJ52" s="77"/>
      <c r="BK52" s="77"/>
      <c r="BL52" s="77"/>
      <c r="BO52" s="77"/>
      <c r="BP52" s="77"/>
      <c r="BQ52" s="77"/>
      <c r="BR52" s="77"/>
      <c r="BU52" s="77"/>
      <c r="BV52" s="77"/>
      <c r="BW52" s="77"/>
      <c r="BX52" s="77"/>
      <c r="BY52" s="77"/>
      <c r="BZ52" s="77"/>
      <c r="CA52" s="77"/>
      <c r="CB52" s="77"/>
      <c r="CE52" s="77"/>
      <c r="CF52" s="77"/>
      <c r="CK52" s="77"/>
      <c r="CL52" s="77"/>
      <c r="CM52" s="77"/>
      <c r="CN52" s="77"/>
      <c r="CO52" s="77"/>
      <c r="CP52" s="77"/>
      <c r="CQ52" s="77"/>
      <c r="CR52" s="77"/>
      <c r="CS52" s="77"/>
      <c r="CT52" s="77"/>
      <c r="CU52" s="77"/>
      <c r="CV52" s="77"/>
      <c r="CW52" s="77"/>
      <c r="CX52" s="77"/>
      <c r="CY52" s="77"/>
      <c r="CZ52" s="77"/>
      <c r="DA52" s="77"/>
      <c r="DB52" s="77"/>
      <c r="DC52" s="77"/>
      <c r="DD52" s="77"/>
      <c r="DE52" s="77"/>
      <c r="DF52" s="77"/>
      <c r="DK52" s="77"/>
      <c r="DL52" s="77"/>
      <c r="DM52" s="77"/>
      <c r="DN52" s="77"/>
      <c r="DO52" s="77"/>
      <c r="DP52" s="77"/>
      <c r="DQ52" s="77"/>
      <c r="DR52" s="77"/>
      <c r="DS52" s="77"/>
      <c r="DT52" s="77"/>
      <c r="DU52" s="77"/>
      <c r="DV52" s="77"/>
      <c r="EE52" s="77"/>
      <c r="EF52" s="77"/>
      <c r="EI52" s="77"/>
      <c r="EJ52" s="77"/>
      <c r="EK52" s="77"/>
      <c r="EL52" s="77"/>
      <c r="EO52" s="77"/>
      <c r="EP52" s="77"/>
      <c r="ES52" s="77"/>
      <c r="ET52" s="77"/>
      <c r="EU52" s="77"/>
      <c r="EV52" s="77"/>
      <c r="EW52" s="77"/>
      <c r="EX52" s="77"/>
      <c r="EY52" s="77"/>
      <c r="EZ52" s="77"/>
      <c r="FA52" s="77"/>
      <c r="FB52" s="77"/>
      <c r="FE52" s="77"/>
      <c r="FF52" s="77"/>
      <c r="FI52" s="77"/>
      <c r="FJ52" s="77"/>
      <c r="FK52" s="77"/>
      <c r="FL52" s="77"/>
      <c r="FM52" s="77"/>
      <c r="FN52" s="77"/>
    </row>
    <row r="53" spans="1:170" s="103" customFormat="1" x14ac:dyDescent="0.2">
      <c r="A53" s="125"/>
      <c r="C53" s="77"/>
      <c r="D53" s="77"/>
      <c r="E53" s="77"/>
      <c r="F53" s="77"/>
      <c r="G53" s="77"/>
      <c r="H53" s="77"/>
      <c r="I53" s="77"/>
      <c r="J53" s="77"/>
      <c r="K53" s="77"/>
      <c r="L53" s="77"/>
      <c r="M53" s="7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S53" s="77"/>
      <c r="AT53" s="77"/>
      <c r="AU53" s="77"/>
      <c r="AV53" s="77"/>
      <c r="AW53" s="77"/>
      <c r="AX53" s="77"/>
      <c r="AY53" s="77"/>
      <c r="AZ53" s="77"/>
      <c r="BA53" s="77"/>
      <c r="BB53" s="77"/>
      <c r="BC53" s="77"/>
      <c r="BD53" s="77"/>
      <c r="BE53" s="77"/>
      <c r="BF53" s="77"/>
      <c r="BG53" s="77"/>
      <c r="BH53" s="77"/>
      <c r="BI53" s="77"/>
      <c r="BJ53" s="77"/>
      <c r="BK53" s="77"/>
      <c r="BL53" s="77"/>
      <c r="BO53" s="77"/>
      <c r="BP53" s="77"/>
      <c r="BQ53" s="77"/>
      <c r="BR53" s="77"/>
      <c r="BU53" s="77"/>
      <c r="BV53" s="77"/>
      <c r="BW53" s="77"/>
      <c r="BX53" s="77"/>
      <c r="BY53" s="77"/>
      <c r="BZ53" s="77"/>
      <c r="CA53" s="77"/>
      <c r="CB53" s="77"/>
      <c r="CE53" s="77"/>
      <c r="CF53" s="77"/>
      <c r="CK53" s="77"/>
      <c r="CL53" s="77"/>
      <c r="CM53" s="77"/>
      <c r="CN53" s="77"/>
      <c r="CO53" s="77"/>
      <c r="CP53" s="77"/>
      <c r="CQ53" s="77"/>
      <c r="CR53" s="77"/>
      <c r="CS53" s="77"/>
      <c r="CT53" s="77"/>
      <c r="CU53" s="77"/>
      <c r="CV53" s="77"/>
      <c r="CW53" s="77"/>
      <c r="CX53" s="77"/>
      <c r="CY53" s="77"/>
      <c r="CZ53" s="77"/>
      <c r="DA53" s="77"/>
      <c r="DB53" s="77"/>
      <c r="DC53" s="77"/>
      <c r="DD53" s="77"/>
      <c r="DE53" s="77"/>
      <c r="DF53" s="77"/>
      <c r="DK53" s="77"/>
      <c r="DL53" s="77"/>
      <c r="DM53" s="77"/>
      <c r="DN53" s="77"/>
      <c r="DO53" s="77"/>
      <c r="DP53" s="77"/>
      <c r="DQ53" s="77"/>
      <c r="DR53" s="77"/>
      <c r="DS53" s="77"/>
      <c r="DT53" s="77"/>
      <c r="DU53" s="77"/>
      <c r="DV53" s="77"/>
      <c r="EE53" s="77"/>
      <c r="EF53" s="77"/>
      <c r="EI53" s="77"/>
      <c r="EJ53" s="77"/>
      <c r="EK53" s="77"/>
      <c r="EL53" s="77"/>
      <c r="EO53" s="77"/>
      <c r="EP53" s="77"/>
      <c r="ES53" s="77"/>
      <c r="ET53" s="77"/>
      <c r="EU53" s="77"/>
      <c r="EV53" s="77"/>
      <c r="EW53" s="77"/>
      <c r="EX53" s="77"/>
      <c r="EY53" s="77"/>
      <c r="EZ53" s="77"/>
      <c r="FA53" s="77"/>
      <c r="FB53" s="77"/>
      <c r="FE53" s="77"/>
      <c r="FF53" s="77"/>
      <c r="FI53" s="77"/>
      <c r="FJ53" s="77"/>
      <c r="FK53" s="77"/>
      <c r="FL53" s="77"/>
      <c r="FM53" s="77"/>
      <c r="FN53" s="77"/>
    </row>
    <row r="54" spans="1:170" s="103" customFormat="1" x14ac:dyDescent="0.2">
      <c r="A54" s="125"/>
      <c r="C54" s="77"/>
      <c r="D54" s="77"/>
      <c r="E54" s="77"/>
      <c r="F54" s="77"/>
      <c r="G54" s="77"/>
      <c r="H54" s="77"/>
      <c r="I54" s="77"/>
      <c r="J54" s="77"/>
      <c r="K54" s="77"/>
      <c r="L54" s="77"/>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S54" s="77"/>
      <c r="AT54" s="77"/>
      <c r="AU54" s="77"/>
      <c r="AV54" s="77"/>
      <c r="AW54" s="77"/>
      <c r="AX54" s="77"/>
      <c r="AY54" s="77"/>
      <c r="AZ54" s="77"/>
      <c r="BA54" s="77"/>
      <c r="BB54" s="77"/>
      <c r="BC54" s="77"/>
      <c r="BD54" s="77"/>
      <c r="BE54" s="77"/>
      <c r="BF54" s="77"/>
      <c r="BG54" s="77"/>
      <c r="BH54" s="77"/>
      <c r="BI54" s="77"/>
      <c r="BJ54" s="77"/>
      <c r="BK54" s="77"/>
      <c r="BL54" s="77"/>
      <c r="BO54" s="77"/>
      <c r="BP54" s="77"/>
      <c r="BQ54" s="77"/>
      <c r="BR54" s="77"/>
      <c r="BU54" s="77"/>
      <c r="BV54" s="77"/>
      <c r="BW54" s="77"/>
      <c r="BX54" s="77"/>
      <c r="BY54" s="77"/>
      <c r="BZ54" s="77"/>
      <c r="CA54" s="77"/>
      <c r="CB54" s="77"/>
      <c r="CE54" s="77"/>
      <c r="CF54" s="77"/>
      <c r="CK54" s="77"/>
      <c r="CL54" s="77"/>
      <c r="CM54" s="77"/>
      <c r="CN54" s="77"/>
      <c r="CO54" s="77"/>
      <c r="CP54" s="77"/>
      <c r="CQ54" s="77"/>
      <c r="CR54" s="77"/>
      <c r="CS54" s="77"/>
      <c r="CT54" s="77"/>
      <c r="CU54" s="77"/>
      <c r="CV54" s="77"/>
      <c r="CW54" s="77"/>
      <c r="CX54" s="77"/>
      <c r="CY54" s="77"/>
      <c r="CZ54" s="77"/>
      <c r="DA54" s="77"/>
      <c r="DB54" s="77"/>
      <c r="DC54" s="77"/>
      <c r="DD54" s="77"/>
      <c r="DE54" s="77"/>
      <c r="DF54" s="77"/>
      <c r="DK54" s="77"/>
      <c r="DL54" s="77"/>
      <c r="DM54" s="77"/>
      <c r="DN54" s="77"/>
      <c r="DO54" s="77"/>
      <c r="DP54" s="77"/>
      <c r="DQ54" s="77"/>
      <c r="DR54" s="77"/>
      <c r="DS54" s="77"/>
      <c r="DT54" s="77"/>
      <c r="DU54" s="77"/>
      <c r="DV54" s="77"/>
      <c r="EE54" s="77"/>
      <c r="EF54" s="77"/>
      <c r="EI54" s="77"/>
      <c r="EJ54" s="77"/>
      <c r="EK54" s="77"/>
      <c r="EL54" s="77"/>
      <c r="EO54" s="77"/>
      <c r="EP54" s="77"/>
      <c r="ES54" s="77"/>
      <c r="ET54" s="77"/>
      <c r="EU54" s="77"/>
      <c r="EV54" s="77"/>
      <c r="EW54" s="77"/>
      <c r="EX54" s="77"/>
      <c r="EY54" s="77"/>
      <c r="EZ54" s="77"/>
      <c r="FA54" s="77"/>
      <c r="FB54" s="77"/>
      <c r="FE54" s="77"/>
      <c r="FF54" s="77"/>
      <c r="FI54" s="77"/>
      <c r="FJ54" s="77"/>
      <c r="FK54" s="77"/>
      <c r="FL54" s="77"/>
      <c r="FM54" s="77"/>
      <c r="FN54" s="77"/>
    </row>
    <row r="55" spans="1:170" s="103" customFormat="1" x14ac:dyDescent="0.2">
      <c r="A55" s="125"/>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S55" s="77"/>
      <c r="AT55" s="77"/>
      <c r="AU55" s="77"/>
      <c r="AV55" s="77"/>
      <c r="AW55" s="77"/>
      <c r="AX55" s="77"/>
      <c r="AY55" s="77"/>
      <c r="AZ55" s="77"/>
      <c r="BA55" s="77"/>
      <c r="BB55" s="77"/>
      <c r="BC55" s="77"/>
      <c r="BD55" s="77"/>
      <c r="BE55" s="77"/>
      <c r="BF55" s="77"/>
      <c r="BG55" s="77"/>
      <c r="BH55" s="77"/>
      <c r="BI55" s="77"/>
      <c r="BJ55" s="77"/>
      <c r="BK55" s="77"/>
      <c r="BL55" s="77"/>
      <c r="BO55" s="77"/>
      <c r="BP55" s="77"/>
      <c r="BQ55" s="77"/>
      <c r="BR55" s="77"/>
      <c r="BU55" s="77"/>
      <c r="BV55" s="77"/>
      <c r="BW55" s="77"/>
      <c r="BX55" s="77"/>
      <c r="BY55" s="77"/>
      <c r="BZ55" s="77"/>
      <c r="CA55" s="77"/>
      <c r="CB55" s="77"/>
      <c r="CE55" s="77"/>
      <c r="CF55" s="77"/>
      <c r="CK55" s="77"/>
      <c r="CL55" s="77"/>
      <c r="CM55" s="77"/>
      <c r="CN55" s="77"/>
      <c r="CO55" s="77"/>
      <c r="CP55" s="77"/>
      <c r="CQ55" s="77"/>
      <c r="CR55" s="77"/>
      <c r="CS55" s="77"/>
      <c r="CT55" s="77"/>
      <c r="CU55" s="77"/>
      <c r="CV55" s="77"/>
      <c r="CW55" s="77"/>
      <c r="CX55" s="77"/>
      <c r="CY55" s="77"/>
      <c r="CZ55" s="77"/>
      <c r="DA55" s="77"/>
      <c r="DB55" s="77"/>
      <c r="DC55" s="77"/>
      <c r="DD55" s="77"/>
      <c r="DE55" s="77"/>
      <c r="DF55" s="77"/>
      <c r="DK55" s="77"/>
      <c r="DL55" s="77"/>
      <c r="DM55" s="77"/>
      <c r="DN55" s="77"/>
      <c r="DO55" s="77"/>
      <c r="DP55" s="77"/>
      <c r="DQ55" s="77"/>
      <c r="DR55" s="77"/>
      <c r="DS55" s="77"/>
      <c r="DT55" s="77"/>
      <c r="DU55" s="77"/>
      <c r="DV55" s="77"/>
      <c r="EE55" s="77"/>
      <c r="EF55" s="77"/>
      <c r="EI55" s="77"/>
      <c r="EJ55" s="77"/>
      <c r="EK55" s="77"/>
      <c r="EL55" s="77"/>
      <c r="EO55" s="77"/>
      <c r="EP55" s="77"/>
      <c r="ES55" s="77"/>
      <c r="ET55" s="77"/>
      <c r="EU55" s="77"/>
      <c r="EV55" s="77"/>
      <c r="EW55" s="77"/>
      <c r="EX55" s="77"/>
      <c r="EY55" s="77"/>
      <c r="EZ55" s="77"/>
      <c r="FA55" s="77"/>
      <c r="FB55" s="77"/>
      <c r="FE55" s="77"/>
      <c r="FF55" s="77"/>
      <c r="FI55" s="77"/>
      <c r="FJ55" s="77"/>
      <c r="FK55" s="77"/>
      <c r="FL55" s="77"/>
      <c r="FM55" s="77"/>
      <c r="FN55" s="77"/>
    </row>
    <row r="56" spans="1:170" s="103" customFormat="1" x14ac:dyDescent="0.2">
      <c r="A56" s="125"/>
      <c r="C56" s="77"/>
      <c r="D56" s="77"/>
      <c r="E56" s="77"/>
      <c r="F56" s="77"/>
      <c r="G56" s="77"/>
      <c r="H56" s="77"/>
      <c r="I56" s="77"/>
      <c r="J56" s="77"/>
      <c r="K56" s="77"/>
      <c r="L56" s="77"/>
      <c r="M56" s="77"/>
      <c r="N56" s="77"/>
      <c r="O56" s="77"/>
      <c r="P56" s="77"/>
      <c r="Q56" s="77"/>
      <c r="R56" s="77"/>
      <c r="S56" s="77"/>
      <c r="T56" s="77"/>
      <c r="U56" s="77"/>
      <c r="V56" s="77"/>
      <c r="W56" s="77"/>
      <c r="X56" s="77"/>
      <c r="Y56" s="77"/>
      <c r="Z56" s="77"/>
      <c r="AA56" s="77"/>
      <c r="AB56" s="77"/>
      <c r="AC56" s="77"/>
      <c r="AD56" s="77"/>
      <c r="AE56" s="77"/>
      <c r="AF56" s="77"/>
      <c r="AG56" s="77"/>
      <c r="AH56" s="77"/>
      <c r="AI56" s="77"/>
      <c r="AJ56" s="77"/>
      <c r="AK56" s="77"/>
      <c r="AL56" s="77"/>
      <c r="AM56" s="77"/>
      <c r="AN56" s="77"/>
      <c r="AO56" s="77"/>
      <c r="AP56" s="77"/>
      <c r="AS56" s="77"/>
      <c r="AT56" s="77"/>
      <c r="AU56" s="77"/>
      <c r="AV56" s="77"/>
      <c r="AW56" s="77"/>
      <c r="AX56" s="77"/>
      <c r="AY56" s="77"/>
      <c r="AZ56" s="77"/>
      <c r="BA56" s="77"/>
      <c r="BB56" s="77"/>
      <c r="BC56" s="77"/>
      <c r="BD56" s="77"/>
      <c r="BE56" s="77"/>
      <c r="BF56" s="77"/>
      <c r="BG56" s="77"/>
      <c r="BH56" s="77"/>
      <c r="BI56" s="77"/>
      <c r="BJ56" s="77"/>
      <c r="BK56" s="77"/>
      <c r="BL56" s="77"/>
      <c r="BO56" s="77"/>
      <c r="BP56" s="77"/>
      <c r="BQ56" s="77"/>
      <c r="BR56" s="77"/>
      <c r="BU56" s="77"/>
      <c r="BV56" s="77"/>
      <c r="BW56" s="77"/>
      <c r="BX56" s="77"/>
      <c r="BY56" s="77"/>
      <c r="BZ56" s="77"/>
      <c r="CA56" s="77"/>
      <c r="CB56" s="77"/>
      <c r="CE56" s="77"/>
      <c r="CF56" s="77"/>
      <c r="CK56" s="77"/>
      <c r="CL56" s="77"/>
      <c r="CM56" s="77"/>
      <c r="CN56" s="77"/>
      <c r="CO56" s="77"/>
      <c r="CP56" s="77"/>
      <c r="CQ56" s="77"/>
      <c r="CR56" s="77"/>
      <c r="CS56" s="77"/>
      <c r="CT56" s="77"/>
      <c r="CU56" s="77"/>
      <c r="CV56" s="77"/>
      <c r="CW56" s="77"/>
      <c r="CX56" s="77"/>
      <c r="CY56" s="77"/>
      <c r="CZ56" s="77"/>
      <c r="DA56" s="77"/>
      <c r="DB56" s="77"/>
      <c r="DC56" s="77"/>
      <c r="DD56" s="77"/>
      <c r="DE56" s="77"/>
      <c r="DF56" s="77"/>
      <c r="DK56" s="77"/>
      <c r="DL56" s="77"/>
      <c r="DM56" s="77"/>
      <c r="DN56" s="77"/>
      <c r="DO56" s="77"/>
      <c r="DP56" s="77"/>
      <c r="DQ56" s="77"/>
      <c r="DR56" s="77"/>
      <c r="DS56" s="77"/>
      <c r="DT56" s="77"/>
      <c r="DU56" s="77"/>
      <c r="DV56" s="77"/>
      <c r="EE56" s="77"/>
      <c r="EF56" s="77"/>
      <c r="EI56" s="77"/>
      <c r="EJ56" s="77"/>
      <c r="EK56" s="77"/>
      <c r="EL56" s="77"/>
      <c r="EO56" s="77"/>
      <c r="EP56" s="77"/>
      <c r="ES56" s="77"/>
      <c r="ET56" s="77"/>
      <c r="EU56" s="77"/>
      <c r="EV56" s="77"/>
      <c r="EW56" s="77"/>
      <c r="EX56" s="77"/>
      <c r="EY56" s="77"/>
      <c r="EZ56" s="77"/>
      <c r="FA56" s="77"/>
      <c r="FB56" s="77"/>
      <c r="FE56" s="77"/>
      <c r="FF56" s="77"/>
      <c r="FI56" s="77"/>
      <c r="FJ56" s="77"/>
      <c r="FK56" s="77"/>
      <c r="FL56" s="77"/>
      <c r="FM56" s="77"/>
      <c r="FN56" s="77"/>
    </row>
    <row r="57" spans="1:170" s="103" customFormat="1" x14ac:dyDescent="0.2">
      <c r="A57" s="125"/>
      <c r="C57" s="77"/>
      <c r="D57" s="77"/>
      <c r="E57" s="77"/>
      <c r="F57" s="77"/>
      <c r="G57" s="77"/>
      <c r="H57" s="77"/>
      <c r="I57" s="77"/>
      <c r="J57" s="77"/>
      <c r="K57" s="77"/>
      <c r="L57" s="77"/>
      <c r="M57" s="77"/>
      <c r="N57" s="77"/>
      <c r="O57" s="77"/>
      <c r="P57" s="77"/>
      <c r="Q57" s="77"/>
      <c r="R57" s="77"/>
      <c r="S57" s="77"/>
      <c r="T57" s="77"/>
      <c r="U57" s="77"/>
      <c r="V57" s="77"/>
      <c r="W57" s="77"/>
      <c r="X57" s="77"/>
      <c r="Y57" s="77"/>
      <c r="Z57" s="77"/>
      <c r="AA57" s="77"/>
      <c r="AB57" s="77"/>
      <c r="AC57" s="77"/>
      <c r="AD57" s="77"/>
      <c r="AE57" s="77"/>
      <c r="AF57" s="77"/>
      <c r="AG57" s="77"/>
      <c r="AH57" s="77"/>
      <c r="AI57" s="77"/>
      <c r="AJ57" s="77"/>
      <c r="AK57" s="77"/>
      <c r="AL57" s="77"/>
      <c r="AM57" s="77"/>
      <c r="AN57" s="77"/>
      <c r="AO57" s="77"/>
      <c r="AP57" s="77"/>
      <c r="AS57" s="77"/>
      <c r="AT57" s="77"/>
      <c r="AU57" s="77"/>
      <c r="AV57" s="77"/>
      <c r="AW57" s="77"/>
      <c r="AX57" s="77"/>
      <c r="AY57" s="77"/>
      <c r="AZ57" s="77"/>
      <c r="BA57" s="77"/>
      <c r="BB57" s="77"/>
      <c r="BC57" s="77"/>
      <c r="BD57" s="77"/>
      <c r="BE57" s="77"/>
      <c r="BF57" s="77"/>
      <c r="BG57" s="77"/>
      <c r="BH57" s="77"/>
      <c r="BI57" s="77"/>
      <c r="BJ57" s="77"/>
      <c r="BK57" s="77"/>
      <c r="BL57" s="77"/>
      <c r="BO57" s="77"/>
      <c r="BP57" s="77"/>
      <c r="BQ57" s="77"/>
      <c r="BR57" s="77"/>
      <c r="BU57" s="77"/>
      <c r="BV57" s="77"/>
      <c r="BW57" s="77"/>
      <c r="BX57" s="77"/>
      <c r="BY57" s="77"/>
      <c r="BZ57" s="77"/>
      <c r="CA57" s="77"/>
      <c r="CB57" s="77"/>
      <c r="CE57" s="77"/>
      <c r="CF57" s="77"/>
      <c r="CK57" s="77"/>
      <c r="CL57" s="77"/>
      <c r="CM57" s="77"/>
      <c r="CN57" s="77"/>
      <c r="CO57" s="77"/>
      <c r="CP57" s="77"/>
      <c r="CQ57" s="77"/>
      <c r="CR57" s="77"/>
      <c r="CS57" s="77"/>
      <c r="CT57" s="77"/>
      <c r="CU57" s="77"/>
      <c r="CV57" s="77"/>
      <c r="CW57" s="77"/>
      <c r="CX57" s="77"/>
      <c r="CY57" s="77"/>
      <c r="CZ57" s="77"/>
      <c r="DA57" s="77"/>
      <c r="DB57" s="77"/>
      <c r="DC57" s="77"/>
      <c r="DD57" s="77"/>
      <c r="DE57" s="77"/>
      <c r="DF57" s="77"/>
      <c r="DK57" s="77"/>
      <c r="DL57" s="77"/>
      <c r="DM57" s="77"/>
      <c r="DN57" s="77"/>
      <c r="DO57" s="77"/>
      <c r="DP57" s="77"/>
      <c r="DQ57" s="77"/>
      <c r="DR57" s="77"/>
      <c r="DS57" s="77"/>
      <c r="DT57" s="77"/>
      <c r="DU57" s="77"/>
      <c r="DV57" s="77"/>
      <c r="EE57" s="77"/>
      <c r="EF57" s="77"/>
      <c r="EI57" s="77"/>
      <c r="EJ57" s="77"/>
      <c r="EK57" s="77"/>
      <c r="EL57" s="77"/>
      <c r="EO57" s="77"/>
      <c r="EP57" s="77"/>
      <c r="ES57" s="77"/>
      <c r="ET57" s="77"/>
      <c r="EU57" s="77"/>
      <c r="EV57" s="77"/>
      <c r="EW57" s="77"/>
      <c r="EX57" s="77"/>
      <c r="EY57" s="77"/>
      <c r="EZ57" s="77"/>
      <c r="FA57" s="77"/>
      <c r="FB57" s="77"/>
      <c r="FE57" s="77"/>
      <c r="FF57" s="77"/>
      <c r="FI57" s="77"/>
      <c r="FJ57" s="77"/>
      <c r="FK57" s="77"/>
      <c r="FL57" s="77"/>
      <c r="FM57" s="77"/>
      <c r="FN57" s="77"/>
    </row>
    <row r="58" spans="1:170" s="103" customFormat="1" x14ac:dyDescent="0.2">
      <c r="A58" s="125"/>
      <c r="C58" s="77"/>
      <c r="D58" s="77"/>
      <c r="E58" s="77"/>
      <c r="F58" s="77"/>
      <c r="G58" s="77"/>
      <c r="H58" s="77"/>
      <c r="I58" s="77"/>
      <c r="J58" s="77"/>
      <c r="K58" s="77"/>
      <c r="L58" s="77"/>
      <c r="M58" s="77"/>
      <c r="N58" s="77"/>
      <c r="O58" s="77"/>
      <c r="P58" s="77"/>
      <c r="Q58" s="77"/>
      <c r="R58" s="77"/>
      <c r="S58" s="77"/>
      <c r="T58" s="77"/>
      <c r="U58" s="77"/>
      <c r="V58" s="77"/>
      <c r="W58" s="77"/>
      <c r="X58" s="77"/>
      <c r="Y58" s="77"/>
      <c r="Z58" s="77"/>
      <c r="AA58" s="77"/>
      <c r="AB58" s="77"/>
      <c r="AC58" s="77"/>
      <c r="AD58" s="77"/>
      <c r="AE58" s="77"/>
      <c r="AF58" s="77"/>
      <c r="AG58" s="77"/>
      <c r="AH58" s="77"/>
      <c r="AI58" s="77"/>
      <c r="AJ58" s="77"/>
      <c r="AK58" s="77"/>
      <c r="AL58" s="77"/>
      <c r="AM58" s="77"/>
      <c r="AN58" s="77"/>
      <c r="AO58" s="77"/>
      <c r="AP58" s="77"/>
      <c r="AS58" s="77"/>
      <c r="AT58" s="77"/>
      <c r="AU58" s="77"/>
      <c r="AV58" s="77"/>
      <c r="AW58" s="77"/>
      <c r="AX58" s="77"/>
      <c r="AY58" s="77"/>
      <c r="AZ58" s="77"/>
      <c r="BA58" s="77"/>
      <c r="BB58" s="77"/>
      <c r="BC58" s="77"/>
      <c r="BD58" s="77"/>
      <c r="BE58" s="77"/>
      <c r="BF58" s="77"/>
      <c r="BG58" s="77"/>
      <c r="BH58" s="77"/>
      <c r="BI58" s="77"/>
      <c r="BJ58" s="77"/>
      <c r="BK58" s="77"/>
      <c r="BL58" s="77"/>
      <c r="BO58" s="77"/>
      <c r="BP58" s="77"/>
      <c r="BQ58" s="77"/>
      <c r="BR58" s="77"/>
      <c r="BU58" s="77"/>
      <c r="BV58" s="77"/>
      <c r="BW58" s="77"/>
      <c r="BX58" s="77"/>
      <c r="BY58" s="77"/>
      <c r="BZ58" s="77"/>
      <c r="CA58" s="77"/>
      <c r="CB58" s="77"/>
      <c r="CE58" s="77"/>
      <c r="CF58" s="77"/>
      <c r="CK58" s="77"/>
      <c r="CL58" s="77"/>
      <c r="CM58" s="77"/>
      <c r="CN58" s="77"/>
      <c r="CO58" s="77"/>
      <c r="CP58" s="77"/>
      <c r="CQ58" s="77"/>
      <c r="CR58" s="77"/>
      <c r="CS58" s="77"/>
      <c r="CT58" s="77"/>
      <c r="CU58" s="77"/>
      <c r="CV58" s="77"/>
      <c r="CW58" s="77"/>
      <c r="CX58" s="77"/>
      <c r="CY58" s="77"/>
      <c r="CZ58" s="77"/>
      <c r="DA58" s="77"/>
      <c r="DB58" s="77"/>
      <c r="DC58" s="77"/>
      <c r="DD58" s="77"/>
      <c r="DE58" s="77"/>
      <c r="DF58" s="77"/>
      <c r="DK58" s="77"/>
      <c r="DL58" s="77"/>
      <c r="DM58" s="77"/>
      <c r="DN58" s="77"/>
      <c r="DO58" s="77"/>
      <c r="DP58" s="77"/>
      <c r="DQ58" s="77"/>
      <c r="DR58" s="77"/>
      <c r="DS58" s="77"/>
      <c r="DT58" s="77"/>
      <c r="DU58" s="77"/>
      <c r="DV58" s="77"/>
      <c r="EE58" s="77"/>
      <c r="EF58" s="77"/>
      <c r="EI58" s="77"/>
      <c r="EJ58" s="77"/>
      <c r="EK58" s="77"/>
      <c r="EL58" s="77"/>
      <c r="EO58" s="77"/>
      <c r="EP58" s="77"/>
      <c r="ES58" s="77"/>
      <c r="ET58" s="77"/>
      <c r="EU58" s="77"/>
      <c r="EV58" s="77"/>
      <c r="EW58" s="77"/>
      <c r="EX58" s="77"/>
      <c r="EY58" s="77"/>
      <c r="EZ58" s="77"/>
      <c r="FA58" s="77"/>
      <c r="FB58" s="77"/>
      <c r="FE58" s="77"/>
      <c r="FF58" s="77"/>
      <c r="FI58" s="77"/>
      <c r="FJ58" s="77"/>
      <c r="FK58" s="77"/>
      <c r="FL58" s="77"/>
      <c r="FM58" s="77"/>
      <c r="FN58" s="77"/>
    </row>
    <row r="59" spans="1:170" s="103" customFormat="1" x14ac:dyDescent="0.2">
      <c r="A59" s="125"/>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7"/>
      <c r="AE59" s="77"/>
      <c r="AF59" s="77"/>
      <c r="AG59" s="77"/>
      <c r="AH59" s="77"/>
      <c r="AI59" s="77"/>
      <c r="AJ59" s="77"/>
      <c r="AK59" s="77"/>
      <c r="AL59" s="77"/>
      <c r="AM59" s="77"/>
      <c r="AN59" s="77"/>
      <c r="AO59" s="77"/>
      <c r="AP59" s="77"/>
      <c r="AS59" s="77"/>
      <c r="AT59" s="77"/>
      <c r="AU59" s="77"/>
      <c r="AV59" s="77"/>
      <c r="AW59" s="77"/>
      <c r="AX59" s="77"/>
      <c r="AY59" s="77"/>
      <c r="AZ59" s="77"/>
      <c r="BA59" s="77"/>
      <c r="BB59" s="77"/>
      <c r="BC59" s="77"/>
      <c r="BD59" s="77"/>
      <c r="BE59" s="77"/>
      <c r="BF59" s="77"/>
      <c r="BG59" s="77"/>
      <c r="BH59" s="77"/>
      <c r="BI59" s="77"/>
      <c r="BJ59" s="77"/>
      <c r="BK59" s="77"/>
      <c r="BL59" s="77"/>
      <c r="BO59" s="77"/>
      <c r="BP59" s="77"/>
      <c r="BQ59" s="77"/>
      <c r="BR59" s="77"/>
      <c r="BU59" s="77"/>
      <c r="BV59" s="77"/>
      <c r="BW59" s="77"/>
      <c r="BX59" s="77"/>
      <c r="BY59" s="77"/>
      <c r="BZ59" s="77"/>
      <c r="CA59" s="77"/>
      <c r="CB59" s="77"/>
      <c r="CE59" s="77"/>
      <c r="CF59" s="77"/>
      <c r="CK59" s="77"/>
      <c r="CL59" s="77"/>
      <c r="CM59" s="77"/>
      <c r="CN59" s="77"/>
      <c r="CO59" s="77"/>
      <c r="CP59" s="77"/>
      <c r="CQ59" s="77"/>
      <c r="CR59" s="77"/>
      <c r="CS59" s="77"/>
      <c r="CT59" s="77"/>
      <c r="CU59" s="77"/>
      <c r="CV59" s="77"/>
      <c r="CW59" s="77"/>
      <c r="CX59" s="77"/>
      <c r="CY59" s="77"/>
      <c r="CZ59" s="77"/>
      <c r="DA59" s="77"/>
      <c r="DB59" s="77"/>
      <c r="DC59" s="77"/>
      <c r="DD59" s="77"/>
      <c r="DE59" s="77"/>
      <c r="DF59" s="77"/>
      <c r="DK59" s="77"/>
      <c r="DL59" s="77"/>
      <c r="DM59" s="77"/>
      <c r="DN59" s="77"/>
      <c r="DO59" s="77"/>
      <c r="DP59" s="77"/>
      <c r="DQ59" s="77"/>
      <c r="DR59" s="77"/>
      <c r="DS59" s="77"/>
      <c r="DT59" s="77"/>
      <c r="DU59" s="77"/>
      <c r="DV59" s="77"/>
      <c r="EE59" s="77"/>
      <c r="EF59" s="77"/>
      <c r="EI59" s="77"/>
      <c r="EJ59" s="77"/>
      <c r="EK59" s="77"/>
      <c r="EL59" s="77"/>
      <c r="EO59" s="77"/>
      <c r="EP59" s="77"/>
      <c r="ES59" s="77"/>
      <c r="ET59" s="77"/>
      <c r="EU59" s="77"/>
      <c r="EV59" s="77"/>
      <c r="EW59" s="77"/>
      <c r="EX59" s="77"/>
      <c r="EY59" s="77"/>
      <c r="EZ59" s="77"/>
      <c r="FA59" s="77"/>
      <c r="FB59" s="77"/>
      <c r="FE59" s="77"/>
      <c r="FF59" s="77"/>
      <c r="FI59" s="77"/>
      <c r="FJ59" s="77"/>
      <c r="FK59" s="77"/>
      <c r="FL59" s="77"/>
      <c r="FM59" s="77"/>
      <c r="FN59" s="77"/>
    </row>
    <row r="60" spans="1:170" x14ac:dyDescent="0.2">
      <c r="G60" s="77"/>
      <c r="H60" s="77"/>
      <c r="I60" s="77"/>
      <c r="J60" s="77"/>
      <c r="K60" s="77"/>
      <c r="L60" s="77"/>
      <c r="M60" s="77"/>
      <c r="N60" s="77"/>
      <c r="O60" s="77"/>
      <c r="P60" s="77"/>
      <c r="Q60" s="77"/>
      <c r="R60" s="77"/>
      <c r="S60" s="77"/>
      <c r="T60" s="77"/>
      <c r="U60" s="77"/>
      <c r="V60" s="77"/>
      <c r="W60" s="77"/>
      <c r="X60" s="77"/>
      <c r="Y60" s="77"/>
      <c r="Z60" s="77"/>
      <c r="AA60" s="77"/>
      <c r="AB60" s="77"/>
      <c r="AC60" s="77"/>
      <c r="AD60" s="77"/>
      <c r="AE60" s="77"/>
      <c r="AF60" s="77"/>
      <c r="AG60" s="77"/>
      <c r="AH60" s="77"/>
      <c r="AI60" s="77"/>
      <c r="AJ60" s="77"/>
      <c r="AK60" s="77"/>
      <c r="AL60" s="77"/>
      <c r="AM60" s="77"/>
      <c r="AN60" s="77"/>
      <c r="AO60" s="77"/>
      <c r="AP60" s="77"/>
      <c r="AQ60" s="103"/>
      <c r="AR60" s="103"/>
      <c r="AS60" s="77"/>
      <c r="AT60" s="77"/>
      <c r="AU60" s="77"/>
      <c r="AV60" s="77"/>
      <c r="AW60" s="77"/>
      <c r="AX60" s="77"/>
      <c r="AY60" s="77"/>
      <c r="AZ60" s="77"/>
      <c r="BA60" s="77"/>
      <c r="BB60" s="77"/>
      <c r="BC60" s="77"/>
      <c r="BD60" s="77"/>
      <c r="BE60" s="77"/>
      <c r="BF60" s="77"/>
      <c r="BG60" s="77"/>
      <c r="BH60" s="77"/>
      <c r="BI60" s="77"/>
      <c r="BJ60" s="77"/>
      <c r="BK60" s="77"/>
      <c r="BL60" s="77"/>
      <c r="BM60" s="103"/>
      <c r="BN60" s="103"/>
      <c r="BO60" s="77"/>
      <c r="BP60" s="77"/>
      <c r="BQ60" s="77"/>
      <c r="BR60" s="77"/>
      <c r="BS60" s="103"/>
      <c r="BT60" s="103"/>
      <c r="BU60" s="77"/>
      <c r="BV60" s="77"/>
      <c r="BW60" s="77"/>
      <c r="BX60" s="77"/>
      <c r="BY60" s="77"/>
      <c r="BZ60" s="77"/>
      <c r="CA60" s="77"/>
      <c r="CB60" s="77"/>
      <c r="CC60" s="103"/>
      <c r="CD60" s="103"/>
      <c r="CE60" s="77"/>
      <c r="CF60" s="77"/>
      <c r="CG60" s="103"/>
      <c r="CH60" s="103"/>
      <c r="CI60" s="103"/>
      <c r="CJ60" s="103"/>
      <c r="CK60" s="77"/>
      <c r="CL60" s="77"/>
      <c r="CM60" s="77"/>
      <c r="CN60" s="77"/>
      <c r="CO60" s="77"/>
      <c r="CP60" s="77"/>
      <c r="CQ60" s="77"/>
      <c r="CR60" s="77"/>
      <c r="CS60" s="77"/>
      <c r="CT60" s="77"/>
      <c r="CU60" s="77"/>
      <c r="CV60" s="77"/>
      <c r="CW60" s="77"/>
      <c r="CX60" s="77"/>
      <c r="CY60" s="77"/>
      <c r="CZ60" s="77"/>
      <c r="DA60" s="77"/>
      <c r="DB60" s="77"/>
      <c r="DC60" s="77"/>
      <c r="DD60" s="77"/>
      <c r="DE60" s="77"/>
      <c r="DF60" s="77"/>
      <c r="DG60" s="103"/>
      <c r="DH60" s="103"/>
      <c r="DI60" s="103"/>
      <c r="DJ60" s="103"/>
      <c r="DK60" s="77"/>
      <c r="DL60" s="77"/>
      <c r="DM60" s="77"/>
      <c r="DN60" s="77"/>
      <c r="DO60" s="77"/>
      <c r="DP60" s="77"/>
      <c r="DQ60" s="77"/>
      <c r="DR60" s="77"/>
      <c r="DS60" s="77"/>
      <c r="DT60" s="77"/>
      <c r="DU60" s="77"/>
      <c r="DV60" s="77"/>
      <c r="DW60" s="103"/>
      <c r="DX60" s="103"/>
      <c r="DY60" s="103"/>
      <c r="DZ60" s="103"/>
      <c r="EA60" s="103"/>
      <c r="EB60" s="103"/>
      <c r="EC60" s="103"/>
      <c r="ED60" s="103"/>
      <c r="EE60" s="77"/>
      <c r="EF60" s="77"/>
      <c r="EG60" s="103"/>
      <c r="EH60" s="103"/>
      <c r="EI60" s="77"/>
      <c r="EJ60" s="77"/>
      <c r="EK60" s="77"/>
      <c r="EL60" s="77"/>
      <c r="EM60" s="103"/>
      <c r="EN60" s="103"/>
      <c r="EO60" s="77"/>
      <c r="EP60" s="77"/>
      <c r="EQ60" s="103"/>
      <c r="ER60" s="103"/>
      <c r="ES60" s="77"/>
      <c r="ET60" s="77"/>
    </row>
    <row r="61" spans="1:170" x14ac:dyDescent="0.2">
      <c r="G61" s="77"/>
      <c r="H61" s="77"/>
      <c r="I61" s="77"/>
      <c r="J61" s="77"/>
      <c r="K61" s="77"/>
      <c r="L61" s="77"/>
      <c r="M61" s="77"/>
      <c r="N61" s="77"/>
      <c r="O61" s="77"/>
      <c r="P61" s="77"/>
      <c r="Q61" s="77"/>
      <c r="R61" s="77"/>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103"/>
      <c r="AR61" s="103"/>
      <c r="AS61" s="77"/>
      <c r="AT61" s="77"/>
      <c r="AU61" s="77"/>
      <c r="AV61" s="77"/>
      <c r="AW61" s="77"/>
      <c r="AX61" s="77"/>
      <c r="AY61" s="77"/>
      <c r="AZ61" s="77"/>
      <c r="BA61" s="77"/>
      <c r="BB61" s="77"/>
      <c r="BC61" s="77"/>
      <c r="BD61" s="77"/>
      <c r="BE61" s="77"/>
      <c r="BF61" s="77"/>
      <c r="BG61" s="77"/>
      <c r="BH61" s="77"/>
      <c r="BI61" s="77"/>
      <c r="BJ61" s="77"/>
      <c r="BK61" s="77"/>
      <c r="BL61" s="77"/>
      <c r="BM61" s="103"/>
      <c r="BN61" s="103"/>
      <c r="BO61" s="77"/>
      <c r="BP61" s="77"/>
      <c r="BQ61" s="77"/>
      <c r="BR61" s="77"/>
      <c r="BS61" s="103"/>
      <c r="BT61" s="103"/>
      <c r="BU61" s="77"/>
      <c r="BV61" s="77"/>
      <c r="BW61" s="77"/>
      <c r="BX61" s="77"/>
      <c r="BY61" s="77"/>
      <c r="BZ61" s="77"/>
      <c r="CA61" s="77"/>
      <c r="CB61" s="77"/>
      <c r="CC61" s="103"/>
      <c r="CD61" s="103"/>
      <c r="CE61" s="77"/>
      <c r="CF61" s="77"/>
      <c r="CG61" s="103"/>
      <c r="CH61" s="103"/>
      <c r="CI61" s="103"/>
      <c r="CJ61" s="103"/>
      <c r="CK61" s="77"/>
      <c r="CL61" s="77"/>
      <c r="CM61" s="77"/>
      <c r="CN61" s="77"/>
      <c r="CO61" s="77"/>
      <c r="CP61" s="77"/>
      <c r="CQ61" s="77"/>
      <c r="CR61" s="77"/>
      <c r="CS61" s="77"/>
      <c r="CT61" s="77"/>
      <c r="CU61" s="77"/>
      <c r="CV61" s="77"/>
      <c r="CW61" s="77"/>
      <c r="CX61" s="77"/>
      <c r="CY61" s="77"/>
      <c r="CZ61" s="77"/>
      <c r="DA61" s="77"/>
      <c r="DB61" s="77"/>
      <c r="DC61" s="77"/>
      <c r="DD61" s="77"/>
      <c r="DE61" s="77"/>
      <c r="DF61" s="77"/>
      <c r="DG61" s="103"/>
      <c r="DH61" s="103"/>
      <c r="DI61" s="103"/>
      <c r="DJ61" s="103"/>
      <c r="DK61" s="77"/>
      <c r="DL61" s="77"/>
      <c r="DM61" s="77"/>
      <c r="DN61" s="77"/>
      <c r="DO61" s="77"/>
      <c r="DP61" s="77"/>
      <c r="DQ61" s="77"/>
      <c r="DR61" s="77"/>
      <c r="DS61" s="77"/>
      <c r="DT61" s="77"/>
      <c r="DU61" s="77"/>
      <c r="DV61" s="77"/>
      <c r="DW61" s="103"/>
      <c r="DX61" s="103"/>
      <c r="DY61" s="103"/>
      <c r="DZ61" s="103"/>
      <c r="EA61" s="103"/>
      <c r="EB61" s="103"/>
      <c r="EC61" s="103"/>
      <c r="ED61" s="103"/>
      <c r="EE61" s="77"/>
      <c r="EF61" s="77"/>
      <c r="EG61" s="103"/>
      <c r="EH61" s="103"/>
      <c r="EI61" s="77"/>
      <c r="EJ61" s="77"/>
      <c r="EK61" s="77"/>
      <c r="EL61" s="77"/>
      <c r="EM61" s="103"/>
      <c r="EN61" s="103"/>
      <c r="EO61" s="77"/>
      <c r="EP61" s="77"/>
      <c r="EQ61" s="103"/>
      <c r="ER61" s="103"/>
      <c r="ES61" s="77"/>
      <c r="ET61" s="77"/>
    </row>
    <row r="62" spans="1:170" x14ac:dyDescent="0.2">
      <c r="G62" s="77"/>
      <c r="H62" s="77"/>
      <c r="I62" s="77"/>
      <c r="J62" s="77"/>
      <c r="K62" s="77"/>
      <c r="L62" s="77"/>
      <c r="M62" s="77"/>
      <c r="N62" s="77"/>
      <c r="O62" s="77"/>
      <c r="P62" s="77"/>
      <c r="Q62" s="77"/>
      <c r="R62" s="77"/>
      <c r="S62" s="77"/>
      <c r="T62" s="77"/>
      <c r="U62" s="77"/>
      <c r="V62" s="77"/>
      <c r="W62" s="77"/>
      <c r="X62" s="77"/>
      <c r="Y62" s="77"/>
      <c r="Z62" s="77"/>
      <c r="AA62" s="77"/>
      <c r="AB62" s="77"/>
      <c r="AC62" s="77"/>
      <c r="AD62" s="77"/>
      <c r="AE62" s="77"/>
      <c r="AF62" s="77"/>
      <c r="AG62" s="77"/>
      <c r="AH62" s="77"/>
      <c r="AI62" s="77"/>
      <c r="AJ62" s="77"/>
      <c r="AK62" s="77"/>
      <c r="AL62" s="77"/>
      <c r="AM62" s="77"/>
      <c r="AN62" s="77"/>
      <c r="AO62" s="77"/>
      <c r="AP62" s="77"/>
      <c r="AQ62" s="103"/>
      <c r="AR62" s="103"/>
      <c r="AS62" s="77"/>
      <c r="AT62" s="77"/>
      <c r="AU62" s="77"/>
      <c r="AV62" s="77"/>
      <c r="AW62" s="77"/>
      <c r="AX62" s="77"/>
      <c r="AY62" s="77"/>
      <c r="AZ62" s="77"/>
      <c r="BA62" s="77"/>
      <c r="BB62" s="77"/>
      <c r="BC62" s="77"/>
      <c r="BD62" s="77"/>
      <c r="BE62" s="77"/>
      <c r="BF62" s="77"/>
      <c r="BG62" s="77"/>
      <c r="BH62" s="77"/>
      <c r="BI62" s="77"/>
      <c r="BJ62" s="77"/>
      <c r="BK62" s="77"/>
      <c r="BL62" s="77"/>
      <c r="BM62" s="103"/>
      <c r="BN62" s="103"/>
      <c r="BO62" s="77"/>
      <c r="BP62" s="77"/>
      <c r="BQ62" s="77"/>
      <c r="BR62" s="77"/>
      <c r="BS62" s="103"/>
      <c r="BT62" s="103"/>
      <c r="BU62" s="77"/>
      <c r="BV62" s="77"/>
      <c r="BW62" s="77"/>
      <c r="BX62" s="77"/>
      <c r="BY62" s="77"/>
      <c r="BZ62" s="77"/>
      <c r="CA62" s="77"/>
      <c r="CB62" s="77"/>
      <c r="CC62" s="103"/>
      <c r="CD62" s="103"/>
      <c r="CE62" s="77"/>
      <c r="CF62" s="77"/>
      <c r="CG62" s="103"/>
      <c r="CH62" s="103"/>
      <c r="CI62" s="103"/>
      <c r="CJ62" s="103"/>
      <c r="CK62" s="77"/>
      <c r="CL62" s="77"/>
      <c r="CM62" s="77"/>
      <c r="CN62" s="77"/>
      <c r="CO62" s="77"/>
      <c r="CP62" s="77"/>
      <c r="CQ62" s="77"/>
      <c r="CR62" s="77"/>
      <c r="CS62" s="77"/>
      <c r="CT62" s="77"/>
      <c r="CU62" s="77"/>
      <c r="CV62" s="77"/>
      <c r="CW62" s="77"/>
      <c r="CX62" s="77"/>
      <c r="CY62" s="77"/>
      <c r="CZ62" s="77"/>
      <c r="DA62" s="77"/>
      <c r="DB62" s="77"/>
      <c r="DC62" s="77"/>
      <c r="DD62" s="77"/>
      <c r="DE62" s="77"/>
      <c r="DF62" s="77"/>
      <c r="DG62" s="103"/>
      <c r="DH62" s="103"/>
      <c r="DI62" s="103"/>
      <c r="DJ62" s="103"/>
      <c r="DK62" s="77"/>
      <c r="DL62" s="77"/>
      <c r="DM62" s="77"/>
      <c r="DN62" s="77"/>
      <c r="DO62" s="77"/>
      <c r="DP62" s="77"/>
      <c r="DQ62" s="77"/>
      <c r="DR62" s="77"/>
      <c r="DS62" s="77"/>
      <c r="DT62" s="77"/>
      <c r="DU62" s="77"/>
      <c r="DV62" s="77"/>
      <c r="DW62" s="103"/>
      <c r="DX62" s="103"/>
      <c r="DY62" s="103"/>
      <c r="DZ62" s="103"/>
      <c r="EA62" s="103"/>
      <c r="EB62" s="103"/>
      <c r="EC62" s="103"/>
      <c r="ED62" s="103"/>
      <c r="EE62" s="77"/>
      <c r="EF62" s="77"/>
      <c r="EG62" s="103"/>
      <c r="EH62" s="103"/>
      <c r="EI62" s="77"/>
      <c r="EJ62" s="77"/>
      <c r="EK62" s="77"/>
      <c r="EL62" s="77"/>
      <c r="EM62" s="103"/>
      <c r="EN62" s="103"/>
      <c r="EO62" s="77"/>
      <c r="EP62" s="77"/>
      <c r="EQ62" s="103"/>
      <c r="ER62" s="103"/>
      <c r="ES62" s="77"/>
      <c r="ET62" s="77"/>
    </row>
    <row r="63" spans="1:170" x14ac:dyDescent="0.2">
      <c r="G63" s="77"/>
      <c r="H63" s="77"/>
      <c r="I63" s="77"/>
      <c r="J63" s="77"/>
      <c r="K63" s="77"/>
      <c r="L63" s="77"/>
      <c r="M63" s="77"/>
      <c r="N63" s="77"/>
      <c r="O63" s="77"/>
      <c r="P63" s="77"/>
      <c r="Q63" s="77"/>
      <c r="R63" s="77"/>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103"/>
      <c r="AR63" s="103"/>
      <c r="AS63" s="77"/>
      <c r="AT63" s="77"/>
      <c r="AU63" s="77"/>
      <c r="AV63" s="77"/>
      <c r="AW63" s="77"/>
      <c r="AX63" s="77"/>
      <c r="AY63" s="77"/>
      <c r="AZ63" s="77"/>
      <c r="BA63" s="77"/>
      <c r="BB63" s="77"/>
      <c r="BC63" s="77"/>
      <c r="BD63" s="77"/>
      <c r="BE63" s="77"/>
      <c r="BF63" s="77"/>
      <c r="BG63" s="77"/>
      <c r="BH63" s="77"/>
      <c r="BI63" s="77"/>
      <c r="BJ63" s="77"/>
      <c r="BK63" s="77"/>
      <c r="BL63" s="77"/>
      <c r="BM63" s="103"/>
      <c r="BN63" s="103"/>
      <c r="BO63" s="77"/>
      <c r="BP63" s="77"/>
      <c r="BQ63" s="77"/>
      <c r="BR63" s="77"/>
      <c r="BS63" s="103"/>
      <c r="BT63" s="103"/>
      <c r="BU63" s="77"/>
      <c r="BV63" s="77"/>
      <c r="BW63" s="77"/>
      <c r="BX63" s="77"/>
      <c r="BY63" s="77"/>
      <c r="BZ63" s="77"/>
      <c r="CA63" s="77"/>
      <c r="CB63" s="77"/>
      <c r="CC63" s="103"/>
      <c r="CD63" s="103"/>
      <c r="CE63" s="77"/>
      <c r="CF63" s="77"/>
      <c r="CG63" s="103"/>
      <c r="CH63" s="103"/>
      <c r="CI63" s="103"/>
      <c r="CJ63" s="103"/>
      <c r="CK63" s="77"/>
      <c r="CL63" s="77"/>
      <c r="CM63" s="77"/>
      <c r="CN63" s="77"/>
      <c r="CO63" s="77"/>
      <c r="CP63" s="77"/>
      <c r="CQ63" s="77"/>
      <c r="CR63" s="77"/>
      <c r="CS63" s="77"/>
      <c r="CT63" s="77"/>
      <c r="CU63" s="77"/>
      <c r="CV63" s="77"/>
      <c r="CW63" s="77"/>
      <c r="CX63" s="77"/>
      <c r="CY63" s="77"/>
      <c r="CZ63" s="77"/>
      <c r="DA63" s="77"/>
      <c r="DB63" s="77"/>
      <c r="DC63" s="77"/>
      <c r="DD63" s="77"/>
      <c r="DE63" s="77"/>
      <c r="DF63" s="77"/>
      <c r="DG63" s="103"/>
      <c r="DH63" s="103"/>
      <c r="DI63" s="103"/>
      <c r="DJ63" s="103"/>
      <c r="DK63" s="77"/>
      <c r="DL63" s="77"/>
      <c r="DM63" s="77"/>
      <c r="DN63" s="77"/>
      <c r="DO63" s="77"/>
      <c r="DP63" s="77"/>
      <c r="DQ63" s="77"/>
      <c r="DR63" s="77"/>
      <c r="DS63" s="77"/>
      <c r="DT63" s="77"/>
      <c r="DU63" s="77"/>
      <c r="DV63" s="77"/>
      <c r="DW63" s="103"/>
      <c r="DX63" s="103"/>
      <c r="DY63" s="103"/>
      <c r="DZ63" s="103"/>
      <c r="EA63" s="103"/>
      <c r="EB63" s="103"/>
      <c r="EC63" s="103"/>
      <c r="ED63" s="103"/>
      <c r="EE63" s="77"/>
      <c r="EF63" s="77"/>
      <c r="EG63" s="103"/>
      <c r="EH63" s="103"/>
      <c r="EI63" s="77"/>
      <c r="EJ63" s="77"/>
      <c r="EK63" s="77"/>
      <c r="EL63" s="77"/>
      <c r="EM63" s="103"/>
      <c r="EN63" s="103"/>
      <c r="EO63" s="77"/>
      <c r="EP63" s="77"/>
      <c r="EQ63" s="103"/>
      <c r="ER63" s="103"/>
      <c r="ES63" s="77"/>
      <c r="ET63" s="77"/>
    </row>
    <row r="64" spans="1:170" x14ac:dyDescent="0.2">
      <c r="G64" s="77"/>
      <c r="H64" s="77"/>
      <c r="I64" s="77"/>
      <c r="J64" s="77"/>
      <c r="K64" s="77"/>
      <c r="L64" s="77"/>
      <c r="M64" s="77"/>
      <c r="N64" s="77"/>
      <c r="O64" s="77"/>
      <c r="P64" s="77"/>
      <c r="Q64" s="77"/>
      <c r="R64" s="77"/>
      <c r="S64" s="77"/>
      <c r="T64" s="77"/>
      <c r="U64" s="77"/>
      <c r="V64" s="77"/>
      <c r="W64" s="77"/>
      <c r="X64" s="77"/>
      <c r="Y64" s="77"/>
      <c r="Z64" s="77"/>
      <c r="AA64" s="77"/>
      <c r="AB64" s="77"/>
      <c r="AC64" s="77"/>
      <c r="AD64" s="77"/>
      <c r="AE64" s="77"/>
      <c r="AF64" s="77"/>
      <c r="AG64" s="77"/>
      <c r="AH64" s="77"/>
      <c r="AI64" s="77"/>
      <c r="AJ64" s="77"/>
      <c r="AK64" s="77"/>
      <c r="AL64" s="77"/>
      <c r="AM64" s="77"/>
      <c r="AN64" s="77"/>
      <c r="AO64" s="77"/>
      <c r="AP64" s="77"/>
      <c r="AQ64" s="103"/>
      <c r="AR64" s="103"/>
      <c r="AS64" s="77"/>
      <c r="AT64" s="77"/>
      <c r="AU64" s="77"/>
      <c r="AV64" s="77"/>
      <c r="AW64" s="77"/>
      <c r="AX64" s="77"/>
      <c r="AY64" s="77"/>
      <c r="AZ64" s="77"/>
      <c r="BA64" s="77"/>
      <c r="BB64" s="77"/>
      <c r="BC64" s="77"/>
      <c r="BD64" s="77"/>
      <c r="BE64" s="77"/>
      <c r="BF64" s="77"/>
      <c r="BG64" s="77"/>
      <c r="BH64" s="77"/>
      <c r="BI64" s="77"/>
      <c r="BJ64" s="77"/>
      <c r="BK64" s="77"/>
      <c r="BL64" s="77"/>
      <c r="BM64" s="103"/>
      <c r="BN64" s="103"/>
      <c r="BO64" s="77"/>
      <c r="BP64" s="77"/>
      <c r="BQ64" s="77"/>
      <c r="BR64" s="77"/>
      <c r="BS64" s="103"/>
      <c r="BT64" s="103"/>
      <c r="BU64" s="77"/>
      <c r="BV64" s="77"/>
      <c r="BW64" s="77"/>
      <c r="BX64" s="77"/>
      <c r="BY64" s="77"/>
      <c r="BZ64" s="77"/>
      <c r="CA64" s="77"/>
      <c r="CB64" s="77"/>
      <c r="CC64" s="103"/>
      <c r="CD64" s="103"/>
      <c r="CE64" s="77"/>
      <c r="CF64" s="77"/>
      <c r="CG64" s="103"/>
      <c r="CH64" s="103"/>
      <c r="CI64" s="103"/>
      <c r="CJ64" s="103"/>
      <c r="CK64" s="77"/>
      <c r="CL64" s="77"/>
      <c r="CM64" s="77"/>
      <c r="CN64" s="77"/>
      <c r="CO64" s="77"/>
      <c r="CP64" s="77"/>
      <c r="CQ64" s="77"/>
      <c r="CR64" s="77"/>
      <c r="CS64" s="77"/>
      <c r="CT64" s="77"/>
      <c r="CU64" s="77"/>
      <c r="CV64" s="77"/>
      <c r="CW64" s="77"/>
      <c r="CX64" s="77"/>
      <c r="CY64" s="77"/>
      <c r="CZ64" s="77"/>
      <c r="DA64" s="77"/>
      <c r="DB64" s="77"/>
      <c r="DC64" s="77"/>
      <c r="DD64" s="77"/>
      <c r="DE64" s="77"/>
      <c r="DF64" s="77"/>
      <c r="DG64" s="103"/>
      <c r="DH64" s="103"/>
      <c r="DI64" s="103"/>
      <c r="DJ64" s="103"/>
      <c r="DK64" s="77"/>
      <c r="DL64" s="77"/>
      <c r="DM64" s="77"/>
      <c r="DN64" s="77"/>
      <c r="DO64" s="77"/>
      <c r="DP64" s="77"/>
      <c r="DQ64" s="77"/>
      <c r="DR64" s="77"/>
      <c r="DS64" s="77"/>
      <c r="DT64" s="77"/>
      <c r="DU64" s="77"/>
      <c r="DV64" s="77"/>
      <c r="DW64" s="103"/>
      <c r="DX64" s="103"/>
      <c r="DY64" s="103"/>
      <c r="DZ64" s="103"/>
      <c r="EA64" s="103"/>
      <c r="EB64" s="103"/>
      <c r="EC64" s="103"/>
      <c r="ED64" s="103"/>
      <c r="EE64" s="77"/>
      <c r="EF64" s="77"/>
      <c r="EG64" s="103"/>
      <c r="EH64" s="103"/>
      <c r="EI64" s="77"/>
      <c r="EJ64" s="77"/>
      <c r="EK64" s="77"/>
      <c r="EL64" s="77"/>
      <c r="EM64" s="103"/>
      <c r="EN64" s="103"/>
      <c r="EO64" s="77"/>
      <c r="EP64" s="77"/>
      <c r="EQ64" s="103"/>
      <c r="ER64" s="103"/>
      <c r="ES64" s="77"/>
      <c r="ET64" s="77"/>
    </row>
    <row r="65" spans="7:150" x14ac:dyDescent="0.2">
      <c r="G65" s="77"/>
      <c r="H65" s="77"/>
      <c r="I65" s="77"/>
      <c r="J65" s="77"/>
      <c r="K65" s="77"/>
      <c r="L65" s="77"/>
      <c r="M65" s="77"/>
      <c r="N65" s="77"/>
      <c r="O65" s="77"/>
      <c r="P65" s="77"/>
      <c r="Q65" s="77"/>
      <c r="R65" s="77"/>
      <c r="S65" s="77"/>
      <c r="T65" s="77"/>
      <c r="U65" s="77"/>
      <c r="V65" s="77"/>
      <c r="W65" s="77"/>
      <c r="X65" s="77"/>
      <c r="Y65" s="77"/>
      <c r="Z65" s="77"/>
      <c r="AA65" s="77"/>
      <c r="AB65" s="77"/>
      <c r="AC65" s="77"/>
      <c r="AD65" s="77"/>
      <c r="AE65" s="77"/>
      <c r="AF65" s="77"/>
      <c r="AG65" s="77"/>
      <c r="AH65" s="77"/>
      <c r="AI65" s="77"/>
      <c r="AJ65" s="77"/>
      <c r="AK65" s="77"/>
      <c r="AL65" s="77"/>
      <c r="AM65" s="77"/>
      <c r="AN65" s="77"/>
      <c r="AO65" s="77"/>
      <c r="AP65" s="77"/>
      <c r="AQ65" s="103"/>
      <c r="AR65" s="103"/>
      <c r="AS65" s="77"/>
      <c r="AT65" s="77"/>
      <c r="AU65" s="77"/>
      <c r="AV65" s="77"/>
      <c r="AW65" s="77"/>
      <c r="AX65" s="77"/>
      <c r="AY65" s="77"/>
      <c r="AZ65" s="77"/>
      <c r="BA65" s="77"/>
      <c r="BB65" s="77"/>
      <c r="BC65" s="77"/>
      <c r="BD65" s="77"/>
      <c r="BE65" s="77"/>
      <c r="BF65" s="77"/>
      <c r="BG65" s="77"/>
      <c r="BH65" s="77"/>
      <c r="BI65" s="77"/>
      <c r="BJ65" s="77"/>
      <c r="BK65" s="77"/>
      <c r="BL65" s="77"/>
      <c r="BM65" s="103"/>
      <c r="BN65" s="103"/>
      <c r="BO65" s="77"/>
      <c r="BP65" s="77"/>
      <c r="BQ65" s="77"/>
      <c r="BR65" s="77"/>
      <c r="BS65" s="103"/>
      <c r="BT65" s="103"/>
      <c r="BU65" s="77"/>
      <c r="BV65" s="77"/>
      <c r="BW65" s="77"/>
      <c r="BX65" s="77"/>
      <c r="BY65" s="77"/>
      <c r="BZ65" s="77"/>
      <c r="CA65" s="77"/>
      <c r="CB65" s="77"/>
      <c r="CC65" s="103"/>
      <c r="CD65" s="103"/>
      <c r="CE65" s="77"/>
      <c r="CF65" s="77"/>
      <c r="CG65" s="103"/>
      <c r="CH65" s="103"/>
      <c r="CI65" s="103"/>
      <c r="CJ65" s="103"/>
      <c r="CK65" s="77"/>
      <c r="CL65" s="77"/>
      <c r="CM65" s="77"/>
      <c r="CN65" s="77"/>
      <c r="CO65" s="77"/>
      <c r="CP65" s="77"/>
      <c r="CQ65" s="77"/>
      <c r="CR65" s="77"/>
      <c r="CS65" s="77"/>
      <c r="CT65" s="77"/>
      <c r="CU65" s="77"/>
      <c r="CV65" s="77"/>
      <c r="CW65" s="77"/>
      <c r="CX65" s="77"/>
      <c r="CY65" s="77"/>
      <c r="CZ65" s="77"/>
      <c r="DA65" s="77"/>
      <c r="DB65" s="77"/>
      <c r="DC65" s="77"/>
      <c r="DD65" s="77"/>
      <c r="DE65" s="77"/>
      <c r="DF65" s="77"/>
      <c r="DG65" s="103"/>
      <c r="DH65" s="103"/>
      <c r="DI65" s="103"/>
      <c r="DJ65" s="103"/>
      <c r="DK65" s="77"/>
      <c r="DL65" s="77"/>
      <c r="DM65" s="77"/>
      <c r="DN65" s="77"/>
      <c r="DO65" s="77"/>
      <c r="DP65" s="77"/>
      <c r="DQ65" s="77"/>
      <c r="DR65" s="77"/>
      <c r="DS65" s="77"/>
      <c r="DT65" s="77"/>
      <c r="DU65" s="77"/>
      <c r="DV65" s="77"/>
      <c r="DW65" s="103"/>
      <c r="DX65" s="103"/>
      <c r="DY65" s="103"/>
      <c r="DZ65" s="103"/>
      <c r="EA65" s="103"/>
      <c r="EB65" s="103"/>
      <c r="EC65" s="103"/>
      <c r="ED65" s="103"/>
      <c r="EE65" s="77"/>
      <c r="EF65" s="77"/>
      <c r="EG65" s="103"/>
      <c r="EH65" s="103"/>
      <c r="EI65" s="77"/>
      <c r="EJ65" s="77"/>
      <c r="EK65" s="77"/>
      <c r="EL65" s="77"/>
      <c r="EM65" s="103"/>
      <c r="EN65" s="103"/>
      <c r="EO65" s="77"/>
      <c r="EP65" s="77"/>
      <c r="EQ65" s="103"/>
      <c r="ER65" s="103"/>
      <c r="ES65" s="77"/>
      <c r="ET65" s="77"/>
    </row>
    <row r="66" spans="7:150" x14ac:dyDescent="0.2">
      <c r="G66" s="77"/>
      <c r="H66" s="77"/>
      <c r="I66" s="77"/>
      <c r="J66" s="77"/>
      <c r="K66" s="77"/>
      <c r="L66" s="77"/>
      <c r="M66" s="77"/>
      <c r="N66" s="77"/>
      <c r="O66" s="77"/>
      <c r="P66" s="77"/>
      <c r="Q66" s="77"/>
      <c r="R66" s="77"/>
      <c r="S66" s="77"/>
      <c r="T66" s="77"/>
      <c r="U66" s="77"/>
      <c r="V66" s="77"/>
      <c r="W66" s="77"/>
      <c r="X66" s="77"/>
      <c r="Y66" s="77"/>
      <c r="Z66" s="77"/>
      <c r="AA66" s="77"/>
      <c r="AB66" s="77"/>
      <c r="AC66" s="77"/>
      <c r="AD66" s="77"/>
      <c r="AE66" s="77"/>
      <c r="AF66" s="77"/>
      <c r="AG66" s="77"/>
      <c r="AH66" s="77"/>
      <c r="AI66" s="77"/>
      <c r="AJ66" s="77"/>
      <c r="AK66" s="77"/>
      <c r="AL66" s="77"/>
      <c r="AM66" s="77"/>
      <c r="AN66" s="77"/>
      <c r="AO66" s="77"/>
      <c r="AP66" s="77"/>
      <c r="AQ66" s="103"/>
      <c r="AR66" s="103"/>
      <c r="AS66" s="77"/>
      <c r="AT66" s="77"/>
      <c r="AU66" s="77"/>
      <c r="AV66" s="77"/>
      <c r="AW66" s="77"/>
      <c r="AX66" s="77"/>
      <c r="AY66" s="77"/>
      <c r="AZ66" s="77"/>
      <c r="BA66" s="77"/>
      <c r="BB66" s="77"/>
      <c r="BC66" s="77"/>
      <c r="BD66" s="77"/>
      <c r="BE66" s="77"/>
      <c r="BF66" s="77"/>
      <c r="BG66" s="77"/>
      <c r="BH66" s="77"/>
      <c r="BI66" s="77"/>
      <c r="BJ66" s="77"/>
      <c r="BK66" s="77"/>
      <c r="BL66" s="77"/>
      <c r="BM66" s="103"/>
      <c r="BN66" s="103"/>
      <c r="BO66" s="77"/>
      <c r="BP66" s="77"/>
      <c r="BQ66" s="77"/>
      <c r="BR66" s="77"/>
      <c r="BS66" s="103"/>
      <c r="BT66" s="103"/>
      <c r="BU66" s="77"/>
      <c r="BV66" s="77"/>
      <c r="BW66" s="77"/>
      <c r="BX66" s="77"/>
      <c r="BY66" s="77"/>
      <c r="BZ66" s="77"/>
      <c r="CA66" s="77"/>
      <c r="CB66" s="77"/>
      <c r="CC66" s="103"/>
      <c r="CD66" s="103"/>
      <c r="CE66" s="77"/>
      <c r="CF66" s="77"/>
      <c r="CG66" s="103"/>
      <c r="CH66" s="103"/>
      <c r="CI66" s="103"/>
      <c r="CJ66" s="103"/>
      <c r="CK66" s="77"/>
      <c r="CL66" s="77"/>
      <c r="CM66" s="77"/>
      <c r="CN66" s="77"/>
      <c r="CO66" s="77"/>
      <c r="CP66" s="77"/>
      <c r="CQ66" s="77"/>
      <c r="CR66" s="77"/>
      <c r="CS66" s="77"/>
      <c r="CT66" s="77"/>
      <c r="CU66" s="77"/>
      <c r="CV66" s="77"/>
      <c r="CW66" s="77"/>
      <c r="CX66" s="77"/>
      <c r="CY66" s="77"/>
      <c r="CZ66" s="77"/>
      <c r="DA66" s="77"/>
      <c r="DB66" s="77"/>
      <c r="DC66" s="77"/>
      <c r="DD66" s="77"/>
      <c r="DE66" s="77"/>
      <c r="DF66" s="77"/>
      <c r="DG66" s="103"/>
      <c r="DH66" s="103"/>
      <c r="DI66" s="103"/>
      <c r="DJ66" s="103"/>
      <c r="DK66" s="77"/>
      <c r="DL66" s="77"/>
      <c r="DM66" s="77"/>
      <c r="DN66" s="77"/>
      <c r="DO66" s="77"/>
      <c r="DP66" s="77"/>
      <c r="DQ66" s="77"/>
      <c r="DR66" s="77"/>
      <c r="DS66" s="77"/>
      <c r="DT66" s="77"/>
      <c r="DU66" s="77"/>
      <c r="DV66" s="77"/>
      <c r="DW66" s="103"/>
      <c r="DX66" s="103"/>
      <c r="DY66" s="103"/>
      <c r="DZ66" s="103"/>
      <c r="EA66" s="103"/>
      <c r="EB66" s="103"/>
      <c r="EC66" s="103"/>
      <c r="ED66" s="103"/>
      <c r="EE66" s="77"/>
      <c r="EF66" s="77"/>
      <c r="EG66" s="103"/>
      <c r="EH66" s="103"/>
      <c r="EI66" s="77"/>
      <c r="EJ66" s="77"/>
      <c r="EK66" s="77"/>
      <c r="EL66" s="77"/>
      <c r="EM66" s="103"/>
      <c r="EN66" s="103"/>
      <c r="EO66" s="77"/>
      <c r="EP66" s="77"/>
      <c r="EQ66" s="103"/>
      <c r="ER66" s="103"/>
      <c r="ES66" s="77"/>
      <c r="ET66" s="77"/>
    </row>
    <row r="67" spans="7:150" x14ac:dyDescent="0.2">
      <c r="G67" s="77"/>
      <c r="H67" s="77"/>
      <c r="I67" s="77"/>
      <c r="J67" s="77"/>
      <c r="K67" s="77"/>
      <c r="L67" s="77"/>
      <c r="M67" s="77"/>
      <c r="N67" s="77"/>
      <c r="O67" s="77"/>
      <c r="P67" s="77"/>
      <c r="Q67" s="77"/>
      <c r="R67" s="77"/>
      <c r="S67" s="77"/>
      <c r="T67" s="77"/>
      <c r="U67" s="77"/>
      <c r="V67" s="77"/>
      <c r="W67" s="77"/>
      <c r="X67" s="77"/>
      <c r="Y67" s="77"/>
      <c r="Z67" s="77"/>
      <c r="AA67" s="77"/>
      <c r="AB67" s="77"/>
      <c r="AC67" s="77"/>
      <c r="AD67" s="77"/>
      <c r="AE67" s="77"/>
      <c r="AF67" s="77"/>
      <c r="AG67" s="77"/>
      <c r="AH67" s="77"/>
      <c r="AI67" s="77"/>
      <c r="AJ67" s="77"/>
      <c r="AK67" s="77"/>
      <c r="AL67" s="77"/>
      <c r="AM67" s="77"/>
      <c r="AN67" s="77"/>
      <c r="AO67" s="77"/>
      <c r="AP67" s="77"/>
      <c r="AQ67" s="103"/>
      <c r="AR67" s="103"/>
      <c r="AS67" s="77"/>
      <c r="AT67" s="77"/>
      <c r="AU67" s="77"/>
      <c r="AV67" s="77"/>
      <c r="AW67" s="77"/>
      <c r="AX67" s="77"/>
      <c r="AY67" s="77"/>
      <c r="AZ67" s="77"/>
      <c r="BA67" s="77"/>
      <c r="BB67" s="77"/>
      <c r="BC67" s="77"/>
      <c r="BD67" s="77"/>
      <c r="BE67" s="77"/>
      <c r="BF67" s="77"/>
      <c r="BG67" s="77"/>
      <c r="BH67" s="77"/>
      <c r="BI67" s="77"/>
      <c r="BJ67" s="77"/>
      <c r="BK67" s="77"/>
      <c r="BL67" s="77"/>
      <c r="BM67" s="103"/>
      <c r="BN67" s="103"/>
      <c r="BO67" s="77"/>
      <c r="BP67" s="77"/>
      <c r="BQ67" s="77"/>
      <c r="BR67" s="77"/>
      <c r="BS67" s="103"/>
      <c r="BT67" s="103"/>
      <c r="BU67" s="77"/>
      <c r="BV67" s="77"/>
      <c r="BW67" s="77"/>
      <c r="BX67" s="77"/>
      <c r="BY67" s="77"/>
      <c r="BZ67" s="77"/>
      <c r="CA67" s="77"/>
      <c r="CB67" s="77"/>
      <c r="CC67" s="103"/>
      <c r="CD67" s="103"/>
      <c r="CE67" s="77"/>
      <c r="CF67" s="77"/>
      <c r="CG67" s="103"/>
      <c r="CH67" s="103"/>
      <c r="CI67" s="103"/>
      <c r="CJ67" s="103"/>
      <c r="CK67" s="77"/>
      <c r="CL67" s="77"/>
      <c r="CM67" s="77"/>
      <c r="CN67" s="77"/>
      <c r="CO67" s="77"/>
      <c r="CP67" s="77"/>
      <c r="CQ67" s="77"/>
      <c r="CR67" s="77"/>
      <c r="CS67" s="77"/>
      <c r="CT67" s="77"/>
      <c r="CU67" s="77"/>
      <c r="CV67" s="77"/>
      <c r="CW67" s="77"/>
      <c r="CX67" s="77"/>
      <c r="CY67" s="77"/>
      <c r="CZ67" s="77"/>
      <c r="DA67" s="77"/>
      <c r="DB67" s="77"/>
      <c r="DC67" s="77"/>
      <c r="DD67" s="77"/>
      <c r="DE67" s="77"/>
      <c r="DF67" s="77"/>
      <c r="DG67" s="103"/>
      <c r="DH67" s="103"/>
      <c r="DI67" s="103"/>
      <c r="DJ67" s="103"/>
      <c r="DK67" s="77"/>
      <c r="DL67" s="77"/>
      <c r="DM67" s="77"/>
      <c r="DN67" s="77"/>
      <c r="DO67" s="77"/>
      <c r="DP67" s="77"/>
      <c r="DQ67" s="77"/>
      <c r="DR67" s="77"/>
      <c r="DS67" s="77"/>
      <c r="DT67" s="77"/>
      <c r="DU67" s="77"/>
      <c r="DV67" s="77"/>
      <c r="DW67" s="103"/>
      <c r="DX67" s="103"/>
      <c r="DY67" s="103"/>
      <c r="DZ67" s="103"/>
      <c r="EA67" s="103"/>
      <c r="EB67" s="103"/>
      <c r="EC67" s="103"/>
      <c r="ED67" s="103"/>
      <c r="EE67" s="77"/>
      <c r="EF67" s="77"/>
      <c r="EG67" s="103"/>
      <c r="EH67" s="103"/>
      <c r="EI67" s="77"/>
      <c r="EJ67" s="77"/>
      <c r="EK67" s="77"/>
      <c r="EL67" s="77"/>
      <c r="EM67" s="103"/>
      <c r="EN67" s="103"/>
      <c r="EO67" s="77"/>
      <c r="EP67" s="77"/>
      <c r="EQ67" s="103"/>
      <c r="ER67" s="103"/>
      <c r="ES67" s="77"/>
      <c r="ET67" s="77"/>
    </row>
  </sheetData>
  <printOptions horizontalCentered="1"/>
  <pageMargins left="0.7" right="0.7" top="0.75" bottom="0.75" header="0.3" footer="0.3"/>
  <pageSetup scale="80" orientation="portrait" r:id="rId1"/>
  <headerFooter scaleWithDoc="0">
    <oddHeader>&amp;CRaton Basin, CO - April/May 2013</oddHeader>
    <oddFooter>&amp;LSemivolatile Organic Compounds&amp;CFINAL&amp;R&amp;P</oddFooter>
  </headerFooter>
  <colBreaks count="20" manualBreakCount="20">
    <brk id="10" max="33" man="1"/>
    <brk id="18" max="33" man="1"/>
    <brk id="26" max="33" man="1"/>
    <brk id="34" max="33" man="1"/>
    <brk id="42" max="33" man="1"/>
    <brk id="50" max="33" man="1"/>
    <brk id="58" max="33" man="1"/>
    <brk id="66" max="33" man="1"/>
    <brk id="74" max="33" man="1"/>
    <brk id="82" max="33" man="1"/>
    <brk id="90" max="33" man="1"/>
    <brk id="98" max="33" man="1"/>
    <brk id="106" max="33" man="1"/>
    <brk id="114" max="33" man="1"/>
    <brk id="122" max="33" man="1"/>
    <brk id="130" max="33" man="1"/>
    <brk id="138" max="33" man="1"/>
    <brk id="146" max="33" man="1"/>
    <brk id="154" max="33" man="1"/>
    <brk id="162" max="33"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zoomScaleNormal="100" workbookViewId="0">
      <selection activeCell="G5" sqref="G5"/>
    </sheetView>
  </sheetViews>
  <sheetFormatPr defaultRowHeight="14.25" x14ac:dyDescent="0.2"/>
  <cols>
    <col min="1" max="1" width="20" style="125" bestFit="1" customWidth="1"/>
    <col min="2" max="6" width="10.7109375" style="103" customWidth="1"/>
    <col min="7" max="16384" width="9.140625" style="103"/>
  </cols>
  <sheetData>
    <row r="1" spans="1:19" s="125" customFormat="1" ht="30" customHeight="1" x14ac:dyDescent="0.25">
      <c r="A1" s="290" t="s">
        <v>0</v>
      </c>
      <c r="B1" s="308" t="s">
        <v>737</v>
      </c>
      <c r="C1" s="309" t="s">
        <v>126</v>
      </c>
      <c r="D1" s="214" t="s">
        <v>248</v>
      </c>
      <c r="E1" s="309" t="s">
        <v>49</v>
      </c>
      <c r="F1" s="309" t="s">
        <v>249</v>
      </c>
      <c r="G1" s="131"/>
      <c r="H1" s="131"/>
      <c r="I1" s="131"/>
      <c r="J1" s="131"/>
      <c r="K1" s="131"/>
      <c r="L1" s="131"/>
      <c r="M1" s="131"/>
      <c r="N1" s="131"/>
      <c r="O1" s="131"/>
      <c r="P1" s="131"/>
      <c r="Q1" s="131"/>
      <c r="R1" s="131"/>
      <c r="S1" s="131"/>
    </row>
    <row r="2" spans="1:19" s="77" customFormat="1" ht="20.100000000000001" customHeight="1" x14ac:dyDescent="0.2">
      <c r="A2" s="36" t="s">
        <v>266</v>
      </c>
      <c r="B2" s="72"/>
      <c r="C2" s="72" t="s">
        <v>11</v>
      </c>
      <c r="D2" s="72"/>
      <c r="E2" s="72" t="s">
        <v>11</v>
      </c>
      <c r="F2" s="26"/>
      <c r="G2" s="83"/>
      <c r="H2" s="83"/>
      <c r="I2" s="83"/>
      <c r="J2" s="83"/>
      <c r="K2" s="83"/>
      <c r="L2" s="83"/>
      <c r="M2" s="83"/>
      <c r="N2" s="83"/>
      <c r="O2" s="83"/>
      <c r="P2" s="83"/>
      <c r="Q2" s="83"/>
      <c r="R2" s="83"/>
      <c r="S2" s="83"/>
    </row>
    <row r="3" spans="1:19" s="77" customFormat="1" ht="20.100000000000001" customHeight="1" x14ac:dyDescent="0.2">
      <c r="A3" s="9" t="s">
        <v>121</v>
      </c>
      <c r="B3" s="73"/>
      <c r="C3" s="219">
        <v>20</v>
      </c>
      <c r="D3" s="218"/>
      <c r="E3" s="219">
        <v>20</v>
      </c>
      <c r="F3" s="73"/>
    </row>
    <row r="4" spans="1:19" ht="20.100000000000001" customHeight="1" x14ac:dyDescent="0.2">
      <c r="A4" s="26" t="s">
        <v>964</v>
      </c>
      <c r="B4" s="221">
        <v>41393</v>
      </c>
      <c r="C4" s="310" t="s">
        <v>1059</v>
      </c>
      <c r="D4" s="310" t="s">
        <v>669</v>
      </c>
      <c r="E4" s="250">
        <v>29.8</v>
      </c>
      <c r="F4" s="72" t="s">
        <v>1049</v>
      </c>
    </row>
    <row r="5" spans="1:19" ht="20.100000000000001" customHeight="1" x14ac:dyDescent="0.2">
      <c r="A5" s="26" t="s">
        <v>1061</v>
      </c>
      <c r="B5" s="221">
        <v>41393</v>
      </c>
      <c r="C5" s="310" t="s">
        <v>1059</v>
      </c>
      <c r="D5" s="310" t="s">
        <v>669</v>
      </c>
      <c r="E5" s="250">
        <v>45.6</v>
      </c>
      <c r="F5" s="72" t="s">
        <v>1049</v>
      </c>
    </row>
    <row r="6" spans="1:19" ht="20.100000000000001" customHeight="1" x14ac:dyDescent="0.2">
      <c r="A6" s="26" t="s">
        <v>965</v>
      </c>
      <c r="B6" s="221">
        <v>41394</v>
      </c>
      <c r="C6" s="310" t="s">
        <v>1059</v>
      </c>
      <c r="D6" s="310" t="s">
        <v>669</v>
      </c>
      <c r="E6" s="250" t="s">
        <v>1059</v>
      </c>
      <c r="F6" s="72" t="s">
        <v>669</v>
      </c>
    </row>
    <row r="7" spans="1:19" ht="20.100000000000001" customHeight="1" x14ac:dyDescent="0.2">
      <c r="A7" s="26" t="s">
        <v>966</v>
      </c>
      <c r="B7" s="221">
        <v>41395</v>
      </c>
      <c r="C7" s="310" t="s">
        <v>1059</v>
      </c>
      <c r="D7" s="310" t="s">
        <v>669</v>
      </c>
      <c r="E7" s="250">
        <v>1530</v>
      </c>
      <c r="F7" s="72" t="s">
        <v>1049</v>
      </c>
    </row>
    <row r="8" spans="1:19" ht="20.100000000000001" customHeight="1" x14ac:dyDescent="0.2">
      <c r="A8" s="26" t="s">
        <v>967</v>
      </c>
      <c r="B8" s="221">
        <v>41393</v>
      </c>
      <c r="C8" s="310" t="s">
        <v>1059</v>
      </c>
      <c r="D8" s="310" t="s">
        <v>669</v>
      </c>
      <c r="E8" s="250">
        <v>28.3</v>
      </c>
      <c r="F8" s="72" t="s">
        <v>1049</v>
      </c>
    </row>
    <row r="9" spans="1:19" ht="20.100000000000001" customHeight="1" x14ac:dyDescent="0.2">
      <c r="A9" s="26" t="s">
        <v>1062</v>
      </c>
      <c r="B9" s="221">
        <v>41393</v>
      </c>
      <c r="C9" s="310" t="s">
        <v>1059</v>
      </c>
      <c r="D9" s="310" t="s">
        <v>669</v>
      </c>
      <c r="E9" s="250" t="s">
        <v>1059</v>
      </c>
      <c r="F9" s="72" t="s">
        <v>669</v>
      </c>
    </row>
    <row r="10" spans="1:19" ht="20.100000000000001" customHeight="1" x14ac:dyDescent="0.2">
      <c r="A10" s="26" t="s">
        <v>968</v>
      </c>
      <c r="B10" s="221">
        <v>41394</v>
      </c>
      <c r="C10" s="310" t="s">
        <v>1059</v>
      </c>
      <c r="D10" s="310" t="s">
        <v>669</v>
      </c>
      <c r="E10" s="250" t="s">
        <v>1059</v>
      </c>
      <c r="F10" s="72" t="s">
        <v>669</v>
      </c>
    </row>
    <row r="11" spans="1:19" ht="20.100000000000001" customHeight="1" x14ac:dyDescent="0.2">
      <c r="A11" s="26" t="s">
        <v>969</v>
      </c>
      <c r="B11" s="221">
        <v>41394</v>
      </c>
      <c r="C11" s="310" t="s">
        <v>1059</v>
      </c>
      <c r="D11" s="310" t="s">
        <v>669</v>
      </c>
      <c r="E11" s="250" t="s">
        <v>1059</v>
      </c>
      <c r="F11" s="72" t="s">
        <v>669</v>
      </c>
    </row>
    <row r="12" spans="1:19" ht="20.100000000000001" customHeight="1" x14ac:dyDescent="0.2">
      <c r="A12" s="26" t="s">
        <v>970</v>
      </c>
      <c r="B12" s="221">
        <v>41393</v>
      </c>
      <c r="C12" s="310" t="s">
        <v>1059</v>
      </c>
      <c r="D12" s="310" t="s">
        <v>669</v>
      </c>
      <c r="E12" s="250">
        <v>21.9</v>
      </c>
      <c r="F12" s="72" t="s">
        <v>1049</v>
      </c>
    </row>
    <row r="13" spans="1:19" ht="20.100000000000001" customHeight="1" x14ac:dyDescent="0.2">
      <c r="A13" s="26" t="s">
        <v>971</v>
      </c>
      <c r="B13" s="221">
        <v>41396</v>
      </c>
      <c r="C13" s="310" t="s">
        <v>1059</v>
      </c>
      <c r="D13" s="310" t="s">
        <v>669</v>
      </c>
      <c r="E13" s="250">
        <v>148</v>
      </c>
      <c r="F13" s="72" t="s">
        <v>1049</v>
      </c>
    </row>
    <row r="14" spans="1:19" ht="20.100000000000001" customHeight="1" x14ac:dyDescent="0.2">
      <c r="A14" s="26" t="s">
        <v>972</v>
      </c>
      <c r="B14" s="221">
        <v>41395</v>
      </c>
      <c r="C14" s="310" t="s">
        <v>1059</v>
      </c>
      <c r="D14" s="310" t="s">
        <v>669</v>
      </c>
      <c r="E14" s="250" t="s">
        <v>1059</v>
      </c>
      <c r="F14" s="72" t="s">
        <v>1048</v>
      </c>
    </row>
    <row r="15" spans="1:19" ht="20.100000000000001" customHeight="1" x14ac:dyDescent="0.2">
      <c r="A15" s="26" t="s">
        <v>973</v>
      </c>
      <c r="B15" s="221">
        <v>41395</v>
      </c>
      <c r="C15" s="310" t="s">
        <v>1059</v>
      </c>
      <c r="D15" s="310" t="s">
        <v>669</v>
      </c>
      <c r="E15" s="250">
        <v>52.3</v>
      </c>
      <c r="F15" s="72" t="s">
        <v>120</v>
      </c>
    </row>
    <row r="16" spans="1:19" s="77" customFormat="1" ht="20.100000000000001" customHeight="1" x14ac:dyDescent="0.2">
      <c r="A16" s="26" t="s">
        <v>974</v>
      </c>
      <c r="B16" s="221">
        <v>41395</v>
      </c>
      <c r="C16" s="310" t="s">
        <v>1059</v>
      </c>
      <c r="D16" s="310" t="s">
        <v>669</v>
      </c>
      <c r="E16" s="250">
        <v>50.9</v>
      </c>
      <c r="F16" s="72" t="s">
        <v>120</v>
      </c>
    </row>
    <row r="17" spans="1:19" s="77" customFormat="1" ht="20.100000000000001" customHeight="1" x14ac:dyDescent="0.2">
      <c r="A17" s="26" t="s">
        <v>975</v>
      </c>
      <c r="B17" s="221">
        <v>41395</v>
      </c>
      <c r="C17" s="310" t="s">
        <v>1059</v>
      </c>
      <c r="D17" s="310" t="s">
        <v>669</v>
      </c>
      <c r="E17" s="250" t="s">
        <v>1059</v>
      </c>
      <c r="F17" s="72" t="s">
        <v>669</v>
      </c>
    </row>
    <row r="18" spans="1:19" s="77" customFormat="1" ht="20.100000000000001" customHeight="1" x14ac:dyDescent="0.2">
      <c r="A18" s="26" t="s">
        <v>976</v>
      </c>
      <c r="B18" s="221">
        <v>41393</v>
      </c>
      <c r="C18" s="310" t="s">
        <v>1059</v>
      </c>
      <c r="D18" s="310" t="s">
        <v>669</v>
      </c>
      <c r="E18" s="250">
        <v>22.5</v>
      </c>
      <c r="F18" s="72" t="s">
        <v>1049</v>
      </c>
    </row>
    <row r="19" spans="1:19" s="77" customFormat="1" ht="20.25" customHeight="1" x14ac:dyDescent="0.2">
      <c r="A19" s="26" t="s">
        <v>977</v>
      </c>
      <c r="B19" s="221">
        <v>41394</v>
      </c>
      <c r="C19" s="310" t="s">
        <v>1059</v>
      </c>
      <c r="D19" s="310" t="s">
        <v>669</v>
      </c>
      <c r="E19" s="250" t="s">
        <v>1059</v>
      </c>
      <c r="F19" s="72" t="s">
        <v>669</v>
      </c>
    </row>
    <row r="20" spans="1:19" s="77" customFormat="1" ht="20.100000000000001" customHeight="1" x14ac:dyDescent="0.2">
      <c r="A20" s="26" t="s">
        <v>978</v>
      </c>
      <c r="B20" s="221">
        <v>41395</v>
      </c>
      <c r="C20" s="310" t="s">
        <v>1059</v>
      </c>
      <c r="D20" s="310" t="s">
        <v>669</v>
      </c>
      <c r="E20" s="250">
        <v>34.6</v>
      </c>
      <c r="F20" s="72" t="s">
        <v>120</v>
      </c>
      <c r="H20" s="126"/>
    </row>
    <row r="21" spans="1:19" s="77" customFormat="1" ht="20.100000000000001" customHeight="1" x14ac:dyDescent="0.2">
      <c r="A21" s="26" t="s">
        <v>979</v>
      </c>
      <c r="B21" s="221">
        <v>41393</v>
      </c>
      <c r="C21" s="310" t="s">
        <v>1059</v>
      </c>
      <c r="D21" s="310" t="s">
        <v>669</v>
      </c>
      <c r="E21" s="311">
        <v>77</v>
      </c>
      <c r="F21" s="72" t="s">
        <v>1049</v>
      </c>
      <c r="H21" s="127"/>
    </row>
    <row r="22" spans="1:19" ht="20.100000000000001" customHeight="1" x14ac:dyDescent="0.2">
      <c r="A22" s="26" t="s">
        <v>980</v>
      </c>
      <c r="B22" s="221">
        <v>41393</v>
      </c>
      <c r="C22" s="310" t="s">
        <v>1059</v>
      </c>
      <c r="D22" s="310" t="s">
        <v>669</v>
      </c>
      <c r="E22" s="250">
        <v>73.599999999999994</v>
      </c>
      <c r="F22" s="72" t="s">
        <v>1049</v>
      </c>
    </row>
    <row r="23" spans="1:19" ht="20.100000000000001" customHeight="1" x14ac:dyDescent="0.2">
      <c r="A23" s="26" t="s">
        <v>981</v>
      </c>
      <c r="B23" s="221">
        <v>41394</v>
      </c>
      <c r="C23" s="310" t="s">
        <v>1059</v>
      </c>
      <c r="D23" s="310" t="s">
        <v>669</v>
      </c>
      <c r="E23" s="250">
        <v>46.9</v>
      </c>
      <c r="F23" s="72" t="s">
        <v>1049</v>
      </c>
    </row>
    <row r="24" spans="1:19" ht="20.100000000000001" customHeight="1" x14ac:dyDescent="0.2">
      <c r="A24" s="26" t="s">
        <v>1063</v>
      </c>
      <c r="B24" s="221">
        <v>41394</v>
      </c>
      <c r="C24" s="310" t="s">
        <v>1059</v>
      </c>
      <c r="D24" s="310" t="s">
        <v>669</v>
      </c>
      <c r="E24" s="250">
        <v>50.4</v>
      </c>
      <c r="F24" s="72" t="s">
        <v>1049</v>
      </c>
    </row>
    <row r="25" spans="1:19" ht="20.100000000000001" customHeight="1" x14ac:dyDescent="0.2">
      <c r="A25" s="26" t="s">
        <v>982</v>
      </c>
      <c r="B25" s="91">
        <v>41394</v>
      </c>
      <c r="C25" s="310" t="s">
        <v>1059</v>
      </c>
      <c r="D25" s="310" t="s">
        <v>669</v>
      </c>
      <c r="E25" s="250">
        <v>29.4</v>
      </c>
      <c r="F25" s="72" t="s">
        <v>1049</v>
      </c>
    </row>
    <row r="26" spans="1:19" ht="20.100000000000001" customHeight="1" x14ac:dyDescent="0.2">
      <c r="A26" s="26" t="s">
        <v>983</v>
      </c>
      <c r="B26" s="91">
        <v>41394</v>
      </c>
      <c r="C26" s="310" t="s">
        <v>1059</v>
      </c>
      <c r="D26" s="310" t="s">
        <v>669</v>
      </c>
      <c r="E26" s="250">
        <v>28.7</v>
      </c>
      <c r="F26" s="72" t="s">
        <v>1049</v>
      </c>
      <c r="G26" s="116"/>
      <c r="H26" s="126"/>
      <c r="I26" s="116"/>
      <c r="J26" s="126"/>
      <c r="K26" s="116"/>
      <c r="L26" s="128"/>
      <c r="M26" s="116"/>
      <c r="N26" s="126"/>
      <c r="O26" s="116"/>
      <c r="P26" s="126"/>
      <c r="Q26" s="116"/>
      <c r="R26" s="128"/>
      <c r="S26" s="129"/>
    </row>
    <row r="27" spans="1:19" ht="20.100000000000001" customHeight="1" x14ac:dyDescent="0.2">
      <c r="A27" s="254" t="s">
        <v>986</v>
      </c>
      <c r="B27" s="244">
        <v>41393</v>
      </c>
      <c r="C27" s="310" t="s">
        <v>1059</v>
      </c>
      <c r="D27" s="310" t="s">
        <v>669</v>
      </c>
      <c r="E27" s="250" t="s">
        <v>1059</v>
      </c>
      <c r="F27" s="72" t="s">
        <v>669</v>
      </c>
      <c r="G27" s="116"/>
      <c r="H27" s="118"/>
      <c r="I27" s="116"/>
      <c r="J27" s="118"/>
      <c r="K27" s="116"/>
      <c r="L27" s="118"/>
      <c r="M27" s="116"/>
      <c r="N27" s="118"/>
      <c r="O27" s="116"/>
      <c r="P27" s="118"/>
      <c r="Q27" s="116"/>
      <c r="R27" s="118"/>
    </row>
    <row r="28" spans="1:19" ht="20.100000000000001" customHeight="1" x14ac:dyDescent="0.2">
      <c r="A28" s="254" t="s">
        <v>987</v>
      </c>
      <c r="B28" s="248">
        <v>41394</v>
      </c>
      <c r="C28" s="310" t="s">
        <v>1059</v>
      </c>
      <c r="D28" s="310" t="s">
        <v>669</v>
      </c>
      <c r="E28" s="250" t="s">
        <v>1059</v>
      </c>
      <c r="F28" s="72" t="s">
        <v>669</v>
      </c>
    </row>
    <row r="29" spans="1:19" ht="20.100000000000001" customHeight="1" x14ac:dyDescent="0.2">
      <c r="A29" s="254" t="s">
        <v>988</v>
      </c>
      <c r="B29" s="244">
        <v>41395</v>
      </c>
      <c r="C29" s="310" t="s">
        <v>1059</v>
      </c>
      <c r="D29" s="310" t="s">
        <v>669</v>
      </c>
      <c r="E29" s="250">
        <v>24.8</v>
      </c>
      <c r="F29" s="72" t="s">
        <v>1049</v>
      </c>
    </row>
    <row r="30" spans="1:19" ht="20.100000000000001" customHeight="1" x14ac:dyDescent="0.2">
      <c r="A30" s="254" t="s">
        <v>989</v>
      </c>
      <c r="B30" s="244">
        <v>41396</v>
      </c>
      <c r="C30" s="310" t="s">
        <v>1059</v>
      </c>
      <c r="D30" s="310" t="s">
        <v>669</v>
      </c>
      <c r="E30" s="250" t="s">
        <v>1059</v>
      </c>
      <c r="F30" s="72" t="s">
        <v>669</v>
      </c>
    </row>
    <row r="31" spans="1:19" ht="20.100000000000001" customHeight="1" x14ac:dyDescent="0.2">
      <c r="A31" s="254" t="s">
        <v>990</v>
      </c>
      <c r="B31" s="244">
        <v>41393</v>
      </c>
      <c r="C31" s="310" t="s">
        <v>1059</v>
      </c>
      <c r="D31" s="310" t="s">
        <v>669</v>
      </c>
      <c r="E31" s="250" t="s">
        <v>1059</v>
      </c>
      <c r="F31" s="72" t="s">
        <v>669</v>
      </c>
    </row>
    <row r="32" spans="1:19" ht="20.100000000000001" customHeight="1" x14ac:dyDescent="0.2">
      <c r="A32" s="254" t="s">
        <v>991</v>
      </c>
      <c r="B32" s="248">
        <v>41394</v>
      </c>
      <c r="C32" s="310" t="s">
        <v>1059</v>
      </c>
      <c r="D32" s="310" t="s">
        <v>669</v>
      </c>
      <c r="E32" s="250" t="s">
        <v>1059</v>
      </c>
      <c r="F32" s="72" t="s">
        <v>669</v>
      </c>
    </row>
    <row r="33" spans="1:6" ht="20.100000000000001" customHeight="1" x14ac:dyDescent="0.2">
      <c r="A33" s="254" t="s">
        <v>992</v>
      </c>
      <c r="B33" s="244">
        <v>41395</v>
      </c>
      <c r="C33" s="310" t="s">
        <v>1059</v>
      </c>
      <c r="D33" s="310" t="s">
        <v>669</v>
      </c>
      <c r="E33" s="250" t="s">
        <v>1059</v>
      </c>
      <c r="F33" s="72" t="s">
        <v>669</v>
      </c>
    </row>
    <row r="34" spans="1:6" ht="20.100000000000001" customHeight="1" x14ac:dyDescent="0.2">
      <c r="A34" s="254" t="s">
        <v>993</v>
      </c>
      <c r="B34" s="244">
        <v>41396</v>
      </c>
      <c r="C34" s="310" t="s">
        <v>1059</v>
      </c>
      <c r="D34" s="310" t="s">
        <v>669</v>
      </c>
      <c r="E34" s="250" t="s">
        <v>1059</v>
      </c>
      <c r="F34" s="72" t="s">
        <v>669</v>
      </c>
    </row>
    <row r="35" spans="1:6" x14ac:dyDescent="0.2">
      <c r="B35" s="125"/>
    </row>
  </sheetData>
  <printOptions horizontalCentered="1"/>
  <pageMargins left="0.7" right="0.7" top="0.75" bottom="0.75" header="0.3" footer="0.3"/>
  <pageSetup orientation="portrait" r:id="rId1"/>
  <headerFooter scaleWithDoc="0">
    <oddHeader>&amp;CRaton Basin, CO - April/May 2013</oddHeader>
    <oddFooter>&amp;LExtractable Petroleum Hydrocarbons&amp;CFINAL&amp;R&amp;P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zoomScaleNormal="100" zoomScaleSheetLayoutView="145" workbookViewId="0">
      <selection activeCell="G4" sqref="G4:G5"/>
    </sheetView>
  </sheetViews>
  <sheetFormatPr defaultRowHeight="14.25" x14ac:dyDescent="0.2"/>
  <cols>
    <col min="1" max="1" width="20" style="70" bestFit="1" customWidth="1"/>
    <col min="2" max="2" width="12.5703125" style="66" customWidth="1"/>
    <col min="3" max="6" width="10.7109375" style="66" customWidth="1"/>
    <col min="7" max="16384" width="9.140625" style="66"/>
  </cols>
  <sheetData>
    <row r="1" spans="1:6" s="134" customFormat="1" ht="31.5" customHeight="1" x14ac:dyDescent="0.25">
      <c r="A1" s="290" t="s">
        <v>0</v>
      </c>
      <c r="B1" s="214" t="s">
        <v>737</v>
      </c>
      <c r="C1" s="309" t="s">
        <v>1112</v>
      </c>
      <c r="D1" s="309" t="s">
        <v>1113</v>
      </c>
      <c r="E1" s="309" t="s">
        <v>1114</v>
      </c>
      <c r="F1" s="309" t="s">
        <v>1115</v>
      </c>
    </row>
    <row r="2" spans="1:6" s="142" customFormat="1" ht="20.100000000000001" customHeight="1" x14ac:dyDescent="0.2">
      <c r="A2" s="36" t="s">
        <v>266</v>
      </c>
      <c r="B2" s="72"/>
      <c r="C2" s="72" t="s">
        <v>267</v>
      </c>
      <c r="D2" s="72"/>
      <c r="E2" s="72" t="s">
        <v>267</v>
      </c>
      <c r="F2" s="72"/>
    </row>
    <row r="3" spans="1:6" s="122" customFormat="1" ht="20.100000000000001" customHeight="1" x14ac:dyDescent="0.2">
      <c r="A3" s="36" t="s">
        <v>964</v>
      </c>
      <c r="B3" s="221">
        <v>41393</v>
      </c>
      <c r="C3" s="312">
        <v>-76.292172393490659</v>
      </c>
      <c r="D3" s="312"/>
      <c r="E3" s="312">
        <v>-10.666026576743667</v>
      </c>
      <c r="F3" s="312"/>
    </row>
    <row r="4" spans="1:6" s="122" customFormat="1" ht="20.100000000000001" customHeight="1" x14ac:dyDescent="0.2">
      <c r="A4" s="36" t="s">
        <v>1070</v>
      </c>
      <c r="B4" s="221">
        <v>41393</v>
      </c>
      <c r="C4" s="312">
        <v>-76.403914884302225</v>
      </c>
      <c r="D4" s="312"/>
      <c r="E4" s="312">
        <v>-10.580302817468731</v>
      </c>
      <c r="F4" s="312"/>
    </row>
    <row r="5" spans="1:6" s="122" customFormat="1" ht="20.100000000000001" customHeight="1" x14ac:dyDescent="0.2">
      <c r="A5" s="36" t="s">
        <v>965</v>
      </c>
      <c r="B5" s="221">
        <v>41394</v>
      </c>
      <c r="C5" s="312">
        <v>-72.081874971840804</v>
      </c>
      <c r="D5" s="312"/>
      <c r="E5" s="312">
        <v>-10.038275156683614</v>
      </c>
      <c r="F5" s="312"/>
    </row>
    <row r="6" spans="1:6" s="122" customFormat="1" ht="20.100000000000001" customHeight="1" x14ac:dyDescent="0.2">
      <c r="A6" s="36" t="s">
        <v>966</v>
      </c>
      <c r="B6" s="221">
        <v>41395</v>
      </c>
      <c r="C6" s="312">
        <v>-67.559629763342016</v>
      </c>
      <c r="D6" s="312"/>
      <c r="E6" s="312">
        <v>-10.920195855216443</v>
      </c>
      <c r="F6" s="312"/>
    </row>
    <row r="7" spans="1:6" s="122" customFormat="1" ht="20.100000000000001" customHeight="1" x14ac:dyDescent="0.2">
      <c r="A7" s="36" t="s">
        <v>967</v>
      </c>
      <c r="B7" s="221">
        <v>41393</v>
      </c>
      <c r="C7" s="312">
        <v>-74.904037998706585</v>
      </c>
      <c r="D7" s="312"/>
      <c r="E7" s="312">
        <v>-10.366827307990283</v>
      </c>
      <c r="F7" s="312"/>
    </row>
    <row r="8" spans="1:6" s="122" customFormat="1" ht="20.100000000000001" customHeight="1" x14ac:dyDescent="0.2">
      <c r="A8" s="36" t="s">
        <v>1062</v>
      </c>
      <c r="B8" s="221">
        <v>41393</v>
      </c>
      <c r="C8" s="312">
        <v>-74.967558283661958</v>
      </c>
      <c r="D8" s="312"/>
      <c r="E8" s="312">
        <v>-10.275433105494825</v>
      </c>
      <c r="F8" s="312"/>
    </row>
    <row r="9" spans="1:6" s="122" customFormat="1" ht="20.100000000000001" customHeight="1" x14ac:dyDescent="0.2">
      <c r="A9" s="36" t="s">
        <v>968</v>
      </c>
      <c r="B9" s="221">
        <v>41394</v>
      </c>
      <c r="C9" s="312">
        <v>-77.372682371606004</v>
      </c>
      <c r="D9" s="312"/>
      <c r="E9" s="312">
        <v>-10.39618019054357</v>
      </c>
      <c r="F9" s="312"/>
    </row>
    <row r="10" spans="1:6" s="122" customFormat="1" ht="20.100000000000001" customHeight="1" x14ac:dyDescent="0.2">
      <c r="A10" s="36" t="s">
        <v>969</v>
      </c>
      <c r="B10" s="221">
        <v>41394</v>
      </c>
      <c r="C10" s="312">
        <v>-75.775695940424143</v>
      </c>
      <c r="D10" s="312"/>
      <c r="E10" s="312">
        <v>-10.1603564636666</v>
      </c>
      <c r="F10" s="312"/>
    </row>
    <row r="11" spans="1:6" s="122" customFormat="1" ht="20.100000000000001" customHeight="1" x14ac:dyDescent="0.2">
      <c r="A11" s="36" t="s">
        <v>970</v>
      </c>
      <c r="B11" s="221">
        <v>41393</v>
      </c>
      <c r="C11" s="312">
        <v>-69.000974868036366</v>
      </c>
      <c r="D11" s="312"/>
      <c r="E11" s="312">
        <v>-9.4939126075135771</v>
      </c>
      <c r="F11" s="312"/>
    </row>
    <row r="12" spans="1:6" s="122" customFormat="1" ht="20.100000000000001" customHeight="1" x14ac:dyDescent="0.2">
      <c r="A12" s="36" t="s">
        <v>971</v>
      </c>
      <c r="B12" s="221">
        <v>41396</v>
      </c>
      <c r="C12" s="312">
        <v>-93.724000960094031</v>
      </c>
      <c r="D12" s="312"/>
      <c r="E12" s="312">
        <v>-12.350148213238466</v>
      </c>
      <c r="F12" s="312"/>
    </row>
    <row r="13" spans="1:6" s="122" customFormat="1" ht="20.100000000000001" customHeight="1" x14ac:dyDescent="0.2">
      <c r="A13" s="36" t="s">
        <v>972</v>
      </c>
      <c r="B13" s="221">
        <v>41395</v>
      </c>
      <c r="C13" s="312">
        <v>-89.861069673908844</v>
      </c>
      <c r="D13" s="312"/>
      <c r="E13" s="312">
        <v>-11.740396929436358</v>
      </c>
      <c r="F13" s="312"/>
    </row>
    <row r="14" spans="1:6" s="122" customFormat="1" ht="20.100000000000001" customHeight="1" x14ac:dyDescent="0.2">
      <c r="A14" s="36" t="s">
        <v>973</v>
      </c>
      <c r="B14" s="221">
        <v>41395</v>
      </c>
      <c r="C14" s="312">
        <v>-92.913375792000991</v>
      </c>
      <c r="D14" s="312"/>
      <c r="E14" s="312">
        <v>-12.426712457915706</v>
      </c>
      <c r="F14" s="312"/>
    </row>
    <row r="15" spans="1:6" s="122" customFormat="1" ht="20.100000000000001" customHeight="1" x14ac:dyDescent="0.2">
      <c r="A15" s="36" t="s">
        <v>974</v>
      </c>
      <c r="B15" s="221">
        <v>41395</v>
      </c>
      <c r="C15" s="312">
        <v>-97.043351557683849</v>
      </c>
      <c r="D15" s="312"/>
      <c r="E15" s="312">
        <v>-12.8795007656483</v>
      </c>
      <c r="F15" s="312"/>
    </row>
    <row r="16" spans="1:6" s="122" customFormat="1" ht="20.100000000000001" customHeight="1" x14ac:dyDescent="0.2">
      <c r="A16" s="36" t="s">
        <v>975</v>
      </c>
      <c r="B16" s="221">
        <v>41395</v>
      </c>
      <c r="C16" s="312">
        <v>-99.147835134634903</v>
      </c>
      <c r="D16" s="312"/>
      <c r="E16" s="312">
        <v>-12.916525424323469</v>
      </c>
      <c r="F16" s="312"/>
    </row>
    <row r="17" spans="1:6" s="122" customFormat="1" ht="20.100000000000001" customHeight="1" x14ac:dyDescent="0.2">
      <c r="A17" s="36" t="s">
        <v>976</v>
      </c>
      <c r="B17" s="221">
        <v>41393</v>
      </c>
      <c r="C17" s="312">
        <v>-81.589631131994651</v>
      </c>
      <c r="D17" s="312"/>
      <c r="E17" s="312">
        <v>-10.899848970719278</v>
      </c>
      <c r="F17" s="312"/>
    </row>
    <row r="18" spans="1:6" s="122" customFormat="1" ht="20.100000000000001" customHeight="1" x14ac:dyDescent="0.2">
      <c r="A18" s="36" t="s">
        <v>977</v>
      </c>
      <c r="B18" s="221">
        <v>41394</v>
      </c>
      <c r="C18" s="312">
        <v>-100.80169051203337</v>
      </c>
      <c r="D18" s="312"/>
      <c r="E18" s="312">
        <v>-13.953549422711729</v>
      </c>
      <c r="F18" s="312"/>
    </row>
    <row r="19" spans="1:6" s="122" customFormat="1" ht="20.100000000000001" customHeight="1" x14ac:dyDescent="0.2">
      <c r="A19" s="36" t="s">
        <v>978</v>
      </c>
      <c r="B19" s="221">
        <v>41395</v>
      </c>
      <c r="C19" s="312">
        <v>-97.988810886352795</v>
      </c>
      <c r="D19" s="312"/>
      <c r="E19" s="312">
        <v>-12.836969969359936</v>
      </c>
      <c r="F19" s="312"/>
    </row>
    <row r="20" spans="1:6" s="122" customFormat="1" ht="20.100000000000001" customHeight="1" x14ac:dyDescent="0.2">
      <c r="A20" s="36" t="s">
        <v>979</v>
      </c>
      <c r="B20" s="221">
        <v>41393</v>
      </c>
      <c r="C20" s="312">
        <v>-71.58435483417982</v>
      </c>
      <c r="D20" s="312"/>
      <c r="E20" s="312">
        <v>-10.206053564914329</v>
      </c>
      <c r="F20" s="312"/>
    </row>
    <row r="21" spans="1:6" s="122" customFormat="1" ht="20.100000000000001" customHeight="1" x14ac:dyDescent="0.2">
      <c r="A21" s="36" t="s">
        <v>980</v>
      </c>
      <c r="B21" s="221">
        <v>41393</v>
      </c>
      <c r="C21" s="312">
        <v>-65.702908554410655</v>
      </c>
      <c r="D21" s="312"/>
      <c r="E21" s="312">
        <v>-9.3871748527743542</v>
      </c>
      <c r="F21" s="312"/>
    </row>
    <row r="22" spans="1:6" s="122" customFormat="1" ht="20.100000000000001" customHeight="1" x14ac:dyDescent="0.2">
      <c r="A22" s="36" t="s">
        <v>981</v>
      </c>
      <c r="B22" s="221">
        <v>41394</v>
      </c>
      <c r="C22" s="312">
        <v>-72.279419732382678</v>
      </c>
      <c r="D22" s="312"/>
      <c r="E22" s="312">
        <v>-9.8254667581722881</v>
      </c>
      <c r="F22" s="312"/>
    </row>
    <row r="23" spans="1:6" s="122" customFormat="1" ht="20.100000000000001" customHeight="1" x14ac:dyDescent="0.2">
      <c r="A23" s="36" t="s">
        <v>1063</v>
      </c>
      <c r="B23" s="221">
        <v>41394</v>
      </c>
      <c r="C23" s="312">
        <v>-72.205589872382163</v>
      </c>
      <c r="D23" s="312"/>
      <c r="E23" s="312">
        <v>-9.8214640923695669</v>
      </c>
      <c r="F23" s="312"/>
    </row>
    <row r="24" spans="1:6" s="122" customFormat="1" ht="20.100000000000001" customHeight="1" x14ac:dyDescent="0.2">
      <c r="A24" s="36" t="s">
        <v>982</v>
      </c>
      <c r="B24" s="221">
        <v>41394</v>
      </c>
      <c r="C24" s="312">
        <v>-72.561769061844032</v>
      </c>
      <c r="D24" s="312"/>
      <c r="E24" s="312">
        <v>-9.8618243058803348</v>
      </c>
      <c r="F24" s="312"/>
    </row>
    <row r="25" spans="1:6" s="122" customFormat="1" ht="20.100000000000001" customHeight="1" x14ac:dyDescent="0.2">
      <c r="A25" s="36" t="s">
        <v>983</v>
      </c>
      <c r="B25" s="221">
        <v>41394</v>
      </c>
      <c r="C25" s="312">
        <v>-74.703832702669189</v>
      </c>
      <c r="D25" s="312"/>
      <c r="E25" s="312">
        <v>-10.334805981568516</v>
      </c>
      <c r="F25" s="312"/>
    </row>
  </sheetData>
  <printOptions horizontalCentered="1"/>
  <pageMargins left="0.7" right="0.7" top="0.75" bottom="0.75" header="0.3" footer="0.3"/>
  <pageSetup orientation="portrait" r:id="rId1"/>
  <headerFooter scaleWithDoc="0">
    <oddHeader>&amp;CRaton Basin, CO - April/May 2013</oddHeader>
    <oddFooter>&amp;LWater Isotopes&amp;CFINAL&amp;R&amp;P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38"/>
  <sheetViews>
    <sheetView zoomScaleNormal="100" zoomScaleSheetLayoutView="85" workbookViewId="0">
      <selection activeCell="AC35" sqref="AC35"/>
    </sheetView>
  </sheetViews>
  <sheetFormatPr defaultRowHeight="14.25" x14ac:dyDescent="0.2"/>
  <cols>
    <col min="1" max="1" width="20" style="119" bestFit="1" customWidth="1"/>
    <col min="2" max="2" width="10.7109375" style="66" customWidth="1"/>
    <col min="3" max="5" width="9.140625" style="66" customWidth="1"/>
    <col min="6" max="6" width="9.140625" style="82" customWidth="1"/>
    <col min="7" max="19" width="9.140625" style="66" customWidth="1"/>
    <col min="20" max="20" width="9" style="66" customWidth="1"/>
    <col min="21" max="21" width="9.7109375" style="66" customWidth="1"/>
    <col min="22" max="22" width="9.85546875" style="66" customWidth="1"/>
    <col min="23" max="26" width="10.7109375" style="66" customWidth="1"/>
    <col min="27" max="27" width="9.5703125" style="66" customWidth="1"/>
    <col min="28" max="28" width="8" style="66" customWidth="1"/>
    <col min="29" max="29" width="10.7109375" style="66" customWidth="1"/>
    <col min="30" max="16384" width="9.140625" style="66"/>
  </cols>
  <sheetData>
    <row r="1" spans="1:29" s="316" customFormat="1" ht="33.75" customHeight="1" x14ac:dyDescent="0.25">
      <c r="A1" s="313" t="s">
        <v>0</v>
      </c>
      <c r="B1" s="231" t="s">
        <v>737</v>
      </c>
      <c r="C1" s="314" t="s">
        <v>268</v>
      </c>
      <c r="D1" s="314" t="s">
        <v>1116</v>
      </c>
      <c r="E1" s="314" t="s">
        <v>269</v>
      </c>
      <c r="F1" s="314" t="s">
        <v>1117</v>
      </c>
      <c r="G1" s="314" t="s">
        <v>1118</v>
      </c>
      <c r="H1" s="314" t="s">
        <v>1119</v>
      </c>
      <c r="I1" s="314" t="s">
        <v>270</v>
      </c>
      <c r="J1" s="314" t="s">
        <v>1120</v>
      </c>
      <c r="K1" s="314" t="s">
        <v>1121</v>
      </c>
      <c r="L1" s="314" t="s">
        <v>1122</v>
      </c>
      <c r="M1" s="314" t="s">
        <v>1123</v>
      </c>
      <c r="N1" s="314" t="s">
        <v>1124</v>
      </c>
      <c r="O1" s="314" t="s">
        <v>1125</v>
      </c>
      <c r="P1" s="314" t="s">
        <v>1126</v>
      </c>
      <c r="Q1" s="314" t="s">
        <v>1127</v>
      </c>
      <c r="R1" s="314" t="s">
        <v>1128</v>
      </c>
      <c r="S1" s="314" t="s">
        <v>1129</v>
      </c>
      <c r="T1" s="314" t="s">
        <v>1130</v>
      </c>
      <c r="U1" s="314" t="s">
        <v>1131</v>
      </c>
      <c r="V1" s="315" t="s">
        <v>1132</v>
      </c>
      <c r="W1" s="231" t="s">
        <v>1133</v>
      </c>
      <c r="X1" s="231" t="s">
        <v>1134</v>
      </c>
      <c r="Y1" s="231" t="s">
        <v>1135</v>
      </c>
      <c r="Z1" s="231" t="s">
        <v>1136</v>
      </c>
      <c r="AA1" s="231" t="s">
        <v>274</v>
      </c>
      <c r="AB1" s="314" t="s">
        <v>271</v>
      </c>
      <c r="AC1" s="231" t="s">
        <v>272</v>
      </c>
    </row>
    <row r="2" spans="1:29" s="57" customFormat="1" ht="20.100000000000001" customHeight="1" x14ac:dyDescent="0.2">
      <c r="A2" s="15" t="s">
        <v>266</v>
      </c>
      <c r="B2" s="15"/>
      <c r="C2" s="292" t="s">
        <v>9</v>
      </c>
      <c r="D2" s="292" t="s">
        <v>9</v>
      </c>
      <c r="E2" s="292" t="s">
        <v>9</v>
      </c>
      <c r="F2" s="292" t="s">
        <v>9</v>
      </c>
      <c r="G2" s="292" t="s">
        <v>9</v>
      </c>
      <c r="H2" s="292" t="s">
        <v>9</v>
      </c>
      <c r="I2" s="292" t="s">
        <v>9</v>
      </c>
      <c r="J2" s="292" t="s">
        <v>9</v>
      </c>
      <c r="K2" s="292" t="s">
        <v>9</v>
      </c>
      <c r="L2" s="292" t="s">
        <v>9</v>
      </c>
      <c r="M2" s="292" t="s">
        <v>9</v>
      </c>
      <c r="N2" s="292" t="s">
        <v>9</v>
      </c>
      <c r="O2" s="292" t="s">
        <v>9</v>
      </c>
      <c r="P2" s="292" t="s">
        <v>9</v>
      </c>
      <c r="Q2" s="292" t="s">
        <v>9</v>
      </c>
      <c r="R2" s="292" t="s">
        <v>9</v>
      </c>
      <c r="S2" s="292" t="s">
        <v>9</v>
      </c>
      <c r="T2" s="292" t="s">
        <v>267</v>
      </c>
      <c r="U2" s="292" t="s">
        <v>267</v>
      </c>
      <c r="V2" s="317" t="s">
        <v>267</v>
      </c>
      <c r="W2" s="292" t="s">
        <v>267</v>
      </c>
      <c r="X2" s="292" t="s">
        <v>267</v>
      </c>
      <c r="Y2" s="292"/>
      <c r="Z2" s="292" t="s">
        <v>267</v>
      </c>
      <c r="AA2" s="292"/>
      <c r="AB2" s="292"/>
      <c r="AC2" s="292" t="s">
        <v>273</v>
      </c>
    </row>
    <row r="3" spans="1:29" s="21" customFormat="1" ht="20.100000000000001" customHeight="1" x14ac:dyDescent="0.2">
      <c r="A3" s="36" t="s">
        <v>964</v>
      </c>
      <c r="B3" s="221">
        <v>41393</v>
      </c>
      <c r="C3" s="318" t="s">
        <v>312</v>
      </c>
      <c r="D3" s="318" t="s">
        <v>799</v>
      </c>
      <c r="E3" s="319">
        <v>1.74</v>
      </c>
      <c r="F3" s="320">
        <v>2.78</v>
      </c>
      <c r="G3" s="318">
        <v>2.34</v>
      </c>
      <c r="H3" s="318">
        <v>92.93</v>
      </c>
      <c r="I3" s="318" t="s">
        <v>799</v>
      </c>
      <c r="J3" s="321">
        <v>0.214</v>
      </c>
      <c r="K3" s="318" t="s">
        <v>799</v>
      </c>
      <c r="L3" s="318" t="s">
        <v>799</v>
      </c>
      <c r="M3" s="318" t="s">
        <v>799</v>
      </c>
      <c r="N3" s="318" t="s">
        <v>799</v>
      </c>
      <c r="O3" s="318" t="s">
        <v>799</v>
      </c>
      <c r="P3" s="318" t="s">
        <v>799</v>
      </c>
      <c r="Q3" s="318" t="s">
        <v>799</v>
      </c>
      <c r="R3" s="318" t="s">
        <v>799</v>
      </c>
      <c r="S3" s="318" t="s">
        <v>799</v>
      </c>
      <c r="T3" s="318" t="s">
        <v>795</v>
      </c>
      <c r="U3" s="318" t="s">
        <v>795</v>
      </c>
      <c r="V3" s="322">
        <v>-15.19</v>
      </c>
      <c r="W3" s="323">
        <v>-8.5</v>
      </c>
      <c r="X3" s="324">
        <v>3.9</v>
      </c>
      <c r="Y3" s="324"/>
      <c r="Z3" s="72" t="s">
        <v>312</v>
      </c>
      <c r="AA3" s="325">
        <v>0.99</v>
      </c>
      <c r="AB3" s="318">
        <v>2</v>
      </c>
      <c r="AC3" s="318">
        <v>0.79</v>
      </c>
    </row>
    <row r="4" spans="1:29" s="21" customFormat="1" ht="20.100000000000001" customHeight="1" x14ac:dyDescent="0.2">
      <c r="A4" s="36" t="s">
        <v>1070</v>
      </c>
      <c r="B4" s="221">
        <v>41393</v>
      </c>
      <c r="C4" s="318" t="s">
        <v>312</v>
      </c>
      <c r="D4" s="318" t="s">
        <v>799</v>
      </c>
      <c r="E4" s="318">
        <v>1.74</v>
      </c>
      <c r="F4" s="220">
        <v>2.8</v>
      </c>
      <c r="G4" s="318">
        <v>2.35</v>
      </c>
      <c r="H4" s="319">
        <v>92.9</v>
      </c>
      <c r="I4" s="318" t="s">
        <v>799</v>
      </c>
      <c r="J4" s="321">
        <v>0.21299999999999999</v>
      </c>
      <c r="K4" s="318" t="s">
        <v>799</v>
      </c>
      <c r="L4" s="318" t="s">
        <v>799</v>
      </c>
      <c r="M4" s="318" t="s">
        <v>799</v>
      </c>
      <c r="N4" s="318" t="s">
        <v>799</v>
      </c>
      <c r="O4" s="318" t="s">
        <v>799</v>
      </c>
      <c r="P4" s="318" t="s">
        <v>799</v>
      </c>
      <c r="Q4" s="318" t="s">
        <v>799</v>
      </c>
      <c r="R4" s="318" t="s">
        <v>799</v>
      </c>
      <c r="S4" s="318" t="s">
        <v>799</v>
      </c>
      <c r="T4" s="318" t="s">
        <v>795</v>
      </c>
      <c r="U4" s="318" t="s">
        <v>795</v>
      </c>
      <c r="V4" s="322">
        <v>-15.11</v>
      </c>
      <c r="W4" s="323">
        <v>-8.8000000000000007</v>
      </c>
      <c r="X4" s="324">
        <v>4.3</v>
      </c>
      <c r="Y4" s="324"/>
      <c r="Z4" s="218" t="s">
        <v>312</v>
      </c>
      <c r="AA4" s="325">
        <v>0.99</v>
      </c>
      <c r="AB4" s="318">
        <v>2</v>
      </c>
      <c r="AC4" s="318">
        <v>0.79</v>
      </c>
    </row>
    <row r="5" spans="1:29" s="21" customFormat="1" ht="20.100000000000001" customHeight="1" x14ac:dyDescent="0.2">
      <c r="A5" s="36" t="s">
        <v>965</v>
      </c>
      <c r="B5" s="221">
        <v>41394</v>
      </c>
      <c r="C5" s="320" t="s">
        <v>312</v>
      </c>
      <c r="D5" s="320" t="s">
        <v>799</v>
      </c>
      <c r="E5" s="320">
        <v>1.17</v>
      </c>
      <c r="F5" s="320">
        <v>2.71</v>
      </c>
      <c r="G5" s="320">
        <v>0.12</v>
      </c>
      <c r="H5" s="320">
        <v>68.48</v>
      </c>
      <c r="I5" s="320" t="s">
        <v>799</v>
      </c>
      <c r="J5" s="320">
        <v>27.52</v>
      </c>
      <c r="K5" s="320">
        <v>4.1999999999999997E-3</v>
      </c>
      <c r="L5" s="320" t="s">
        <v>799</v>
      </c>
      <c r="M5" s="320" t="s">
        <v>799</v>
      </c>
      <c r="N5" s="320" t="s">
        <v>799</v>
      </c>
      <c r="O5" s="320" t="s">
        <v>799</v>
      </c>
      <c r="P5" s="320" t="s">
        <v>799</v>
      </c>
      <c r="Q5" s="320" t="s">
        <v>799</v>
      </c>
      <c r="R5" s="320" t="s">
        <v>799</v>
      </c>
      <c r="S5" s="320" t="s">
        <v>799</v>
      </c>
      <c r="T5" s="320">
        <v>-59.81</v>
      </c>
      <c r="U5" s="320">
        <v>-222.9</v>
      </c>
      <c r="V5" s="326">
        <v>-15.25</v>
      </c>
      <c r="W5" s="327">
        <v>-1.7</v>
      </c>
      <c r="X5" s="328">
        <v>6.9</v>
      </c>
      <c r="Y5" s="328"/>
      <c r="Z5" s="72" t="s">
        <v>1137</v>
      </c>
      <c r="AA5" s="318">
        <v>0.86299999999999999</v>
      </c>
      <c r="AB5" s="318">
        <v>279</v>
      </c>
      <c r="AC5" s="318">
        <v>0.64</v>
      </c>
    </row>
    <row r="6" spans="1:29" s="21" customFormat="1" ht="20.100000000000001" customHeight="1" x14ac:dyDescent="0.2">
      <c r="A6" s="36" t="s">
        <v>966</v>
      </c>
      <c r="B6" s="221">
        <v>41395</v>
      </c>
      <c r="C6" s="320" t="s">
        <v>312</v>
      </c>
      <c r="D6" s="320" t="s">
        <v>799</v>
      </c>
      <c r="E6" s="320">
        <v>1.02</v>
      </c>
      <c r="F6" s="320">
        <v>6.67</v>
      </c>
      <c r="G6" s="320">
        <v>0.66</v>
      </c>
      <c r="H6" s="320">
        <v>54.23</v>
      </c>
      <c r="I6" s="320" t="s">
        <v>799</v>
      </c>
      <c r="J6" s="220">
        <v>37.4</v>
      </c>
      <c r="K6" s="320">
        <v>2.06E-2</v>
      </c>
      <c r="L6" s="320">
        <v>1.1999999999999999E-3</v>
      </c>
      <c r="M6" s="320">
        <v>4.0000000000000002E-4</v>
      </c>
      <c r="N6" s="320" t="s">
        <v>799</v>
      </c>
      <c r="O6" s="320">
        <v>4.0000000000000002E-4</v>
      </c>
      <c r="P6" s="320" t="s">
        <v>799</v>
      </c>
      <c r="Q6" s="320" t="s">
        <v>799</v>
      </c>
      <c r="R6" s="320" t="s">
        <v>799</v>
      </c>
      <c r="S6" s="320" t="s">
        <v>799</v>
      </c>
      <c r="T6" s="320">
        <v>-64.62</v>
      </c>
      <c r="U6" s="320">
        <v>-238.9</v>
      </c>
      <c r="V6" s="326">
        <v>-1.44</v>
      </c>
      <c r="W6" s="327" t="s">
        <v>1138</v>
      </c>
      <c r="X6" s="327" t="s">
        <v>1138</v>
      </c>
      <c r="Y6" s="327"/>
      <c r="Z6" s="72" t="s">
        <v>312</v>
      </c>
      <c r="AA6" s="325">
        <v>0.83</v>
      </c>
      <c r="AB6" s="318">
        <v>379</v>
      </c>
      <c r="AC6" s="318">
        <v>0.75</v>
      </c>
    </row>
    <row r="7" spans="1:29" s="138" customFormat="1" ht="20.100000000000001" customHeight="1" x14ac:dyDescent="0.2">
      <c r="A7" s="36" t="s">
        <v>967</v>
      </c>
      <c r="B7" s="221">
        <v>41393</v>
      </c>
      <c r="C7" s="320" t="s">
        <v>312</v>
      </c>
      <c r="D7" s="320" t="s">
        <v>799</v>
      </c>
      <c r="E7" s="320">
        <v>1.44</v>
      </c>
      <c r="F7" s="320">
        <v>27.66</v>
      </c>
      <c r="G7" s="320">
        <v>0.71</v>
      </c>
      <c r="H7" s="320">
        <v>70.180000000000007</v>
      </c>
      <c r="I7" s="320" t="s">
        <v>799</v>
      </c>
      <c r="J7" s="320">
        <v>1.4500000000000001E-2</v>
      </c>
      <c r="K7" s="320" t="s">
        <v>799</v>
      </c>
      <c r="L7" s="320" t="s">
        <v>799</v>
      </c>
      <c r="M7" s="320" t="s">
        <v>799</v>
      </c>
      <c r="N7" s="320" t="s">
        <v>799</v>
      </c>
      <c r="O7" s="320" t="s">
        <v>799</v>
      </c>
      <c r="P7" s="320" t="s">
        <v>799</v>
      </c>
      <c r="Q7" s="320" t="s">
        <v>799</v>
      </c>
      <c r="R7" s="320" t="s">
        <v>799</v>
      </c>
      <c r="S7" s="320" t="s">
        <v>799</v>
      </c>
      <c r="T7" s="320" t="s">
        <v>795</v>
      </c>
      <c r="U7" s="320" t="s">
        <v>795</v>
      </c>
      <c r="V7" s="326">
        <v>-16.02</v>
      </c>
      <c r="W7" s="327">
        <v>-6.9</v>
      </c>
      <c r="X7" s="328">
        <v>4.5999999999999996</v>
      </c>
      <c r="Y7" s="328"/>
      <c r="Z7" s="72" t="s">
        <v>312</v>
      </c>
      <c r="AA7" s="318">
        <v>1.0149999999999999</v>
      </c>
      <c r="AB7" s="318">
        <v>0</v>
      </c>
      <c r="AC7" s="318">
        <v>0.77</v>
      </c>
    </row>
    <row r="8" spans="1:29" s="21" customFormat="1" ht="20.100000000000001" customHeight="1" x14ac:dyDescent="0.2">
      <c r="A8" s="36" t="s">
        <v>1062</v>
      </c>
      <c r="B8" s="221">
        <v>41393</v>
      </c>
      <c r="C8" s="320" t="s">
        <v>312</v>
      </c>
      <c r="D8" s="320" t="s">
        <v>799</v>
      </c>
      <c r="E8" s="320">
        <v>1.45</v>
      </c>
      <c r="F8" s="320">
        <v>27.86</v>
      </c>
      <c r="G8" s="320">
        <v>0.78</v>
      </c>
      <c r="H8" s="320">
        <v>69.89</v>
      </c>
      <c r="I8" s="320" t="s">
        <v>799</v>
      </c>
      <c r="J8" s="320">
        <v>1.5100000000000001E-2</v>
      </c>
      <c r="K8" s="320" t="s">
        <v>799</v>
      </c>
      <c r="L8" s="320" t="s">
        <v>799</v>
      </c>
      <c r="M8" s="320" t="s">
        <v>799</v>
      </c>
      <c r="N8" s="320" t="s">
        <v>799</v>
      </c>
      <c r="O8" s="320" t="s">
        <v>799</v>
      </c>
      <c r="P8" s="320" t="s">
        <v>799</v>
      </c>
      <c r="Q8" s="320" t="s">
        <v>799</v>
      </c>
      <c r="R8" s="320" t="s">
        <v>799</v>
      </c>
      <c r="S8" s="320" t="s">
        <v>799</v>
      </c>
      <c r="T8" s="320" t="s">
        <v>795</v>
      </c>
      <c r="U8" s="320" t="s">
        <v>795</v>
      </c>
      <c r="V8" s="326">
        <v>-15.99</v>
      </c>
      <c r="W8" s="327">
        <v>-6.7</v>
      </c>
      <c r="X8" s="328">
        <v>5</v>
      </c>
      <c r="Y8" s="328"/>
      <c r="Z8" s="72" t="s">
        <v>312</v>
      </c>
      <c r="AA8" s="318">
        <v>1.016</v>
      </c>
      <c r="AB8" s="318">
        <v>0</v>
      </c>
      <c r="AC8" s="318">
        <v>0.77</v>
      </c>
    </row>
    <row r="9" spans="1:29" s="21" customFormat="1" ht="20.100000000000001" customHeight="1" x14ac:dyDescent="0.2">
      <c r="A9" s="36" t="s">
        <v>968</v>
      </c>
      <c r="B9" s="221">
        <v>41394</v>
      </c>
      <c r="C9" s="320" t="s">
        <v>312</v>
      </c>
      <c r="D9" s="320" t="s">
        <v>799</v>
      </c>
      <c r="E9" s="320">
        <v>1.65</v>
      </c>
      <c r="F9" s="320">
        <v>8.2799999999999994</v>
      </c>
      <c r="G9" s="320">
        <v>4.6500000000000004</v>
      </c>
      <c r="H9" s="320">
        <v>85.37</v>
      </c>
      <c r="I9" s="320" t="s">
        <v>799</v>
      </c>
      <c r="J9" s="320">
        <v>5.0700000000000002E-2</v>
      </c>
      <c r="K9" s="320" t="s">
        <v>799</v>
      </c>
      <c r="L9" s="320" t="s">
        <v>799</v>
      </c>
      <c r="M9" s="320" t="s">
        <v>799</v>
      </c>
      <c r="N9" s="320" t="s">
        <v>799</v>
      </c>
      <c r="O9" s="320" t="s">
        <v>799</v>
      </c>
      <c r="P9" s="320" t="s">
        <v>799</v>
      </c>
      <c r="Q9" s="320" t="s">
        <v>799</v>
      </c>
      <c r="R9" s="320" t="s">
        <v>799</v>
      </c>
      <c r="S9" s="320" t="s">
        <v>799</v>
      </c>
      <c r="T9" s="320" t="s">
        <v>795</v>
      </c>
      <c r="U9" s="320" t="s">
        <v>795</v>
      </c>
      <c r="V9" s="326">
        <v>-12.94</v>
      </c>
      <c r="W9" s="327">
        <v>-7.4</v>
      </c>
      <c r="X9" s="328">
        <v>4.2</v>
      </c>
      <c r="Y9" s="328"/>
      <c r="Z9" s="72" t="s">
        <v>312</v>
      </c>
      <c r="AA9" s="318">
        <v>1.0109999999999999</v>
      </c>
      <c r="AB9" s="318">
        <v>1</v>
      </c>
      <c r="AC9" s="318">
        <v>0.79</v>
      </c>
    </row>
    <row r="10" spans="1:29" s="21" customFormat="1" ht="20.100000000000001" customHeight="1" x14ac:dyDescent="0.2">
      <c r="A10" s="36" t="s">
        <v>969</v>
      </c>
      <c r="B10" s="221">
        <v>41394</v>
      </c>
      <c r="C10" s="320" t="s">
        <v>312</v>
      </c>
      <c r="D10" s="320" t="s">
        <v>799</v>
      </c>
      <c r="E10" s="320">
        <v>0.248</v>
      </c>
      <c r="F10" s="320">
        <v>3.79</v>
      </c>
      <c r="G10" s="320">
        <v>0.56000000000000005</v>
      </c>
      <c r="H10" s="320">
        <v>13.63</v>
      </c>
      <c r="I10" s="320" t="s">
        <v>799</v>
      </c>
      <c r="J10" s="320">
        <v>81.739999999999995</v>
      </c>
      <c r="K10" s="320">
        <v>3.0800000000000001E-2</v>
      </c>
      <c r="L10" s="320" t="s">
        <v>799</v>
      </c>
      <c r="M10" s="320">
        <v>2.9999999999999997E-4</v>
      </c>
      <c r="N10" s="320" t="s">
        <v>799</v>
      </c>
      <c r="O10" s="320" t="s">
        <v>799</v>
      </c>
      <c r="P10" s="320" t="s">
        <v>799</v>
      </c>
      <c r="Q10" s="320" t="s">
        <v>799</v>
      </c>
      <c r="R10" s="320" t="s">
        <v>799</v>
      </c>
      <c r="S10" s="320" t="s">
        <v>799</v>
      </c>
      <c r="T10" s="320">
        <v>-53.12</v>
      </c>
      <c r="U10" s="320">
        <v>-247.1</v>
      </c>
      <c r="V10" s="326">
        <v>-9.23</v>
      </c>
      <c r="W10" s="327">
        <v>-5.8</v>
      </c>
      <c r="X10" s="328">
        <v>4.8</v>
      </c>
      <c r="Y10" s="328"/>
      <c r="Z10" s="72" t="s">
        <v>312</v>
      </c>
      <c r="AA10" s="318">
        <v>0.63900000000000001</v>
      </c>
      <c r="AB10" s="318">
        <v>829</v>
      </c>
      <c r="AC10" s="318">
        <v>0.67</v>
      </c>
    </row>
    <row r="11" spans="1:29" s="21" customFormat="1" ht="20.100000000000001" customHeight="1" x14ac:dyDescent="0.2">
      <c r="A11" s="36" t="s">
        <v>970</v>
      </c>
      <c r="B11" s="221">
        <v>41393</v>
      </c>
      <c r="C11" s="320" t="s">
        <v>312</v>
      </c>
      <c r="D11" s="320" t="s">
        <v>799</v>
      </c>
      <c r="E11" s="320">
        <v>1.73</v>
      </c>
      <c r="F11" s="320">
        <v>4.72</v>
      </c>
      <c r="G11" s="220">
        <v>0.3</v>
      </c>
      <c r="H11" s="320">
        <v>93.07</v>
      </c>
      <c r="I11" s="320" t="s">
        <v>799</v>
      </c>
      <c r="J11" s="263">
        <v>0.17799999999999999</v>
      </c>
      <c r="K11" s="320" t="s">
        <v>799</v>
      </c>
      <c r="L11" s="320" t="s">
        <v>799</v>
      </c>
      <c r="M11" s="320" t="s">
        <v>799</v>
      </c>
      <c r="N11" s="320" t="s">
        <v>799</v>
      </c>
      <c r="O11" s="320" t="s">
        <v>799</v>
      </c>
      <c r="P11" s="320" t="s">
        <v>799</v>
      </c>
      <c r="Q11" s="320" t="s">
        <v>799</v>
      </c>
      <c r="R11" s="320" t="s">
        <v>799</v>
      </c>
      <c r="S11" s="320">
        <v>4.0000000000000002E-4</v>
      </c>
      <c r="T11" s="320" t="s">
        <v>795</v>
      </c>
      <c r="U11" s="320" t="s">
        <v>795</v>
      </c>
      <c r="V11" s="326">
        <v>-15.46</v>
      </c>
      <c r="W11" s="327">
        <v>-2.2000000000000002</v>
      </c>
      <c r="X11" s="328">
        <v>7.6</v>
      </c>
      <c r="Y11" s="328" t="s">
        <v>880</v>
      </c>
      <c r="Z11" s="72" t="s">
        <v>312</v>
      </c>
      <c r="AA11" s="318">
        <v>0.98199999999999998</v>
      </c>
      <c r="AB11" s="318">
        <v>2</v>
      </c>
      <c r="AC11" s="318">
        <v>0.76</v>
      </c>
    </row>
    <row r="12" spans="1:29" s="21" customFormat="1" ht="20.100000000000001" customHeight="1" x14ac:dyDescent="0.2">
      <c r="A12" s="36" t="s">
        <v>971</v>
      </c>
      <c r="B12" s="221">
        <v>41396</v>
      </c>
      <c r="C12" s="320" t="s">
        <v>312</v>
      </c>
      <c r="D12" s="320" t="s">
        <v>799</v>
      </c>
      <c r="E12" s="320">
        <v>0.88900000000000001</v>
      </c>
      <c r="F12" s="320">
        <v>0.15</v>
      </c>
      <c r="G12" s="220">
        <v>0.4</v>
      </c>
      <c r="H12" s="320">
        <v>45.41</v>
      </c>
      <c r="I12" s="320" t="s">
        <v>799</v>
      </c>
      <c r="J12" s="320">
        <v>53.12</v>
      </c>
      <c r="K12" s="320">
        <v>2.64E-2</v>
      </c>
      <c r="L12" s="320" t="s">
        <v>799</v>
      </c>
      <c r="M12" s="320">
        <v>1.5E-3</v>
      </c>
      <c r="N12" s="320" t="s">
        <v>799</v>
      </c>
      <c r="O12" s="320" t="s">
        <v>799</v>
      </c>
      <c r="P12" s="320" t="s">
        <v>799</v>
      </c>
      <c r="Q12" s="320" t="s">
        <v>799</v>
      </c>
      <c r="R12" s="320" t="s">
        <v>799</v>
      </c>
      <c r="S12" s="320" t="s">
        <v>799</v>
      </c>
      <c r="T12" s="320">
        <v>-48.96</v>
      </c>
      <c r="U12" s="320">
        <v>-221.4</v>
      </c>
      <c r="V12" s="326">
        <v>-21.93</v>
      </c>
      <c r="W12" s="327">
        <v>27.7</v>
      </c>
      <c r="X12" s="328">
        <v>11.1</v>
      </c>
      <c r="Y12" s="328"/>
      <c r="Z12" s="329">
        <v>-14.1</v>
      </c>
      <c r="AA12" s="318">
        <v>0.754</v>
      </c>
      <c r="AB12" s="318">
        <v>539</v>
      </c>
      <c r="AC12" s="318">
        <v>0.73</v>
      </c>
    </row>
    <row r="13" spans="1:29" s="21" customFormat="1" ht="20.100000000000001" customHeight="1" x14ac:dyDescent="0.2">
      <c r="A13" s="36" t="s">
        <v>972</v>
      </c>
      <c r="B13" s="221">
        <v>41395</v>
      </c>
      <c r="C13" s="320" t="s">
        <v>312</v>
      </c>
      <c r="D13" s="320" t="s">
        <v>799</v>
      </c>
      <c r="E13" s="320">
        <v>1.77</v>
      </c>
      <c r="F13" s="320">
        <v>3.03</v>
      </c>
      <c r="G13" s="320">
        <v>8.5999999999999993E-2</v>
      </c>
      <c r="H13" s="320">
        <v>94.91</v>
      </c>
      <c r="I13" s="320" t="s">
        <v>799</v>
      </c>
      <c r="J13" s="263">
        <v>0.20100000000000001</v>
      </c>
      <c r="K13" s="320" t="s">
        <v>799</v>
      </c>
      <c r="L13" s="320" t="s">
        <v>799</v>
      </c>
      <c r="M13" s="320" t="s">
        <v>799</v>
      </c>
      <c r="N13" s="320" t="s">
        <v>799</v>
      </c>
      <c r="O13" s="320" t="s">
        <v>799</v>
      </c>
      <c r="P13" s="320" t="s">
        <v>799</v>
      </c>
      <c r="Q13" s="320" t="s">
        <v>799</v>
      </c>
      <c r="R13" s="320" t="s">
        <v>799</v>
      </c>
      <c r="S13" s="320" t="s">
        <v>799</v>
      </c>
      <c r="T13" s="320" t="s">
        <v>795</v>
      </c>
      <c r="U13" s="320" t="s">
        <v>795</v>
      </c>
      <c r="V13" s="326">
        <v>-13.61</v>
      </c>
      <c r="W13" s="327">
        <v>7.1</v>
      </c>
      <c r="X13" s="328">
        <v>7.7</v>
      </c>
      <c r="Y13" s="328"/>
      <c r="Z13" s="72" t="s">
        <v>312</v>
      </c>
      <c r="AA13" s="318">
        <v>0.97799999999999998</v>
      </c>
      <c r="AB13" s="318">
        <v>2</v>
      </c>
      <c r="AC13" s="318">
        <v>0.77</v>
      </c>
    </row>
    <row r="14" spans="1:29" s="21" customFormat="1" ht="20.100000000000001" customHeight="1" x14ac:dyDescent="0.2">
      <c r="A14" s="36" t="s">
        <v>973</v>
      </c>
      <c r="B14" s="221">
        <v>41395</v>
      </c>
      <c r="C14" s="320" t="s">
        <v>312</v>
      </c>
      <c r="D14" s="320" t="s">
        <v>799</v>
      </c>
      <c r="E14" s="320">
        <v>1.03</v>
      </c>
      <c r="F14" s="320">
        <v>1.06</v>
      </c>
      <c r="G14" s="320">
        <v>0.18</v>
      </c>
      <c r="H14" s="320">
        <v>50.42</v>
      </c>
      <c r="I14" s="320" t="s">
        <v>799</v>
      </c>
      <c r="J14" s="320">
        <v>47.28</v>
      </c>
      <c r="K14" s="320">
        <v>3.1300000000000001E-2</v>
      </c>
      <c r="L14" s="320" t="s">
        <v>799</v>
      </c>
      <c r="M14" s="320">
        <v>1.1000000000000001E-3</v>
      </c>
      <c r="N14" s="320" t="s">
        <v>799</v>
      </c>
      <c r="O14" s="320" t="s">
        <v>799</v>
      </c>
      <c r="P14" s="320" t="s">
        <v>799</v>
      </c>
      <c r="Q14" s="320" t="s">
        <v>799</v>
      </c>
      <c r="R14" s="320" t="s">
        <v>799</v>
      </c>
      <c r="S14" s="320" t="s">
        <v>799</v>
      </c>
      <c r="T14" s="320">
        <v>-43.39</v>
      </c>
      <c r="U14" s="219">
        <v>-175</v>
      </c>
      <c r="V14" s="326">
        <v>-33.33</v>
      </c>
      <c r="W14" s="327">
        <v>24.2</v>
      </c>
      <c r="X14" s="328">
        <v>7.3</v>
      </c>
      <c r="Y14" s="328"/>
      <c r="Z14" s="329">
        <v>-13.7</v>
      </c>
      <c r="AA14" s="318">
        <v>0.77900000000000003</v>
      </c>
      <c r="AB14" s="318">
        <v>479</v>
      </c>
      <c r="AC14" s="318">
        <v>0.73</v>
      </c>
    </row>
    <row r="15" spans="1:29" s="21" customFormat="1" ht="20.100000000000001" customHeight="1" x14ac:dyDescent="0.2">
      <c r="A15" s="36" t="s">
        <v>974</v>
      </c>
      <c r="B15" s="221">
        <v>41395</v>
      </c>
      <c r="C15" s="320" t="s">
        <v>312</v>
      </c>
      <c r="D15" s="320" t="s">
        <v>799</v>
      </c>
      <c r="E15" s="320">
        <v>0.81899999999999995</v>
      </c>
      <c r="F15" s="320">
        <v>7.2999999999999995E-2</v>
      </c>
      <c r="G15" s="320">
        <v>0.22</v>
      </c>
      <c r="H15" s="320">
        <v>51.18</v>
      </c>
      <c r="I15" s="320" t="s">
        <v>799</v>
      </c>
      <c r="J15" s="320">
        <v>47.68</v>
      </c>
      <c r="K15" s="320">
        <v>3.0499999999999999E-2</v>
      </c>
      <c r="L15" s="320" t="s">
        <v>799</v>
      </c>
      <c r="M15" s="263">
        <v>1E-3</v>
      </c>
      <c r="N15" s="320" t="s">
        <v>799</v>
      </c>
      <c r="O15" s="320">
        <v>2.0000000000000001E-4</v>
      </c>
      <c r="P15" s="320" t="s">
        <v>799</v>
      </c>
      <c r="Q15" s="320" t="s">
        <v>799</v>
      </c>
      <c r="R15" s="320" t="s">
        <v>799</v>
      </c>
      <c r="S15" s="320" t="s">
        <v>799</v>
      </c>
      <c r="T15" s="320">
        <v>-43.59</v>
      </c>
      <c r="U15" s="320">
        <v>-158.9</v>
      </c>
      <c r="V15" s="326">
        <v>-33.42</v>
      </c>
      <c r="W15" s="327">
        <v>5.9</v>
      </c>
      <c r="X15" s="328">
        <v>-3</v>
      </c>
      <c r="Y15" s="328"/>
      <c r="Z15" s="329">
        <v>-6</v>
      </c>
      <c r="AA15" s="318">
        <v>0.77500000000000002</v>
      </c>
      <c r="AB15" s="318">
        <v>484</v>
      </c>
      <c r="AC15" s="319">
        <v>0.5</v>
      </c>
    </row>
    <row r="16" spans="1:29" s="21" customFormat="1" ht="20.100000000000001" customHeight="1" x14ac:dyDescent="0.2">
      <c r="A16" s="36" t="s">
        <v>975</v>
      </c>
      <c r="B16" s="221">
        <v>41395</v>
      </c>
      <c r="C16" s="320" t="s">
        <v>312</v>
      </c>
      <c r="D16" s="320" t="s">
        <v>799</v>
      </c>
      <c r="E16" s="320">
        <v>0.80700000000000005</v>
      </c>
      <c r="F16" s="320">
        <v>9.2999999999999999E-2</v>
      </c>
      <c r="G16" s="220">
        <v>3.5000000000000003E-2</v>
      </c>
      <c r="H16" s="320">
        <v>41.97</v>
      </c>
      <c r="I16" s="320" t="s">
        <v>799</v>
      </c>
      <c r="J16" s="320">
        <v>57.07</v>
      </c>
      <c r="K16" s="320">
        <v>2.5100000000000001E-2</v>
      </c>
      <c r="L16" s="320" t="s">
        <v>799</v>
      </c>
      <c r="M16" s="320">
        <v>6.9999999999999999E-4</v>
      </c>
      <c r="N16" s="320" t="s">
        <v>799</v>
      </c>
      <c r="O16" s="320" t="s">
        <v>799</v>
      </c>
      <c r="P16" s="320" t="s">
        <v>799</v>
      </c>
      <c r="Q16" s="320" t="s">
        <v>799</v>
      </c>
      <c r="R16" s="320" t="s">
        <v>799</v>
      </c>
      <c r="S16" s="320" t="s">
        <v>799</v>
      </c>
      <c r="T16" s="320">
        <v>-37.68</v>
      </c>
      <c r="U16" s="320">
        <v>-147.4</v>
      </c>
      <c r="V16" s="326">
        <v>-39.590000000000003</v>
      </c>
      <c r="W16" s="327">
        <v>32.5</v>
      </c>
      <c r="X16" s="328">
        <v>9.8000000000000007</v>
      </c>
      <c r="Y16" s="328"/>
      <c r="Z16" s="329">
        <v>-10</v>
      </c>
      <c r="AA16" s="318">
        <v>0.73499999999999999</v>
      </c>
      <c r="AB16" s="318">
        <v>579</v>
      </c>
      <c r="AC16" s="318">
        <v>0.71</v>
      </c>
    </row>
    <row r="17" spans="1:29" s="21" customFormat="1" ht="20.100000000000001" customHeight="1" x14ac:dyDescent="0.2">
      <c r="A17" s="36" t="s">
        <v>976</v>
      </c>
      <c r="B17" s="221">
        <v>41393</v>
      </c>
      <c r="C17" s="318" t="s">
        <v>312</v>
      </c>
      <c r="D17" s="318" t="s">
        <v>799</v>
      </c>
      <c r="E17" s="319">
        <v>1.5</v>
      </c>
      <c r="F17" s="220">
        <v>3.3</v>
      </c>
      <c r="G17" s="318">
        <v>1.48</v>
      </c>
      <c r="H17" s="319">
        <v>73.2</v>
      </c>
      <c r="I17" s="318" t="s">
        <v>799</v>
      </c>
      <c r="J17" s="318">
        <v>20.52</v>
      </c>
      <c r="K17" s="318">
        <v>3.3999999999999998E-3</v>
      </c>
      <c r="L17" s="318" t="s">
        <v>799</v>
      </c>
      <c r="M17" s="318" t="s">
        <v>799</v>
      </c>
      <c r="N17" s="318" t="s">
        <v>799</v>
      </c>
      <c r="O17" s="318" t="s">
        <v>799</v>
      </c>
      <c r="P17" s="318" t="s">
        <v>799</v>
      </c>
      <c r="Q17" s="318" t="s">
        <v>799</v>
      </c>
      <c r="R17" s="318" t="s">
        <v>799</v>
      </c>
      <c r="S17" s="318">
        <v>5.0000000000000001E-4</v>
      </c>
      <c r="T17" s="318">
        <v>-46.68</v>
      </c>
      <c r="U17" s="318">
        <v>-168.9</v>
      </c>
      <c r="V17" s="330">
        <v>-15.6</v>
      </c>
      <c r="W17" s="323">
        <v>6.7</v>
      </c>
      <c r="X17" s="324">
        <v>2.6</v>
      </c>
      <c r="Y17" s="324"/>
      <c r="Z17" s="72" t="s">
        <v>312</v>
      </c>
      <c r="AA17" s="318">
        <v>0.90100000000000002</v>
      </c>
      <c r="AB17" s="318">
        <v>208</v>
      </c>
      <c r="AC17" s="318">
        <v>0.79</v>
      </c>
    </row>
    <row r="18" spans="1:29" s="21" customFormat="1" ht="20.100000000000001" customHeight="1" x14ac:dyDescent="0.2">
      <c r="A18" s="36" t="s">
        <v>977</v>
      </c>
      <c r="B18" s="221">
        <v>41394</v>
      </c>
      <c r="C18" s="318" t="s">
        <v>312</v>
      </c>
      <c r="D18" s="318" t="s">
        <v>799</v>
      </c>
      <c r="E18" s="319">
        <v>1.7</v>
      </c>
      <c r="F18" s="320">
        <v>8.86</v>
      </c>
      <c r="G18" s="318">
        <v>5.03</v>
      </c>
      <c r="H18" s="319">
        <v>84.4</v>
      </c>
      <c r="I18" s="318" t="s">
        <v>799</v>
      </c>
      <c r="J18" s="321">
        <v>1.4999999999999999E-2</v>
      </c>
      <c r="K18" s="318" t="s">
        <v>799</v>
      </c>
      <c r="L18" s="318" t="s">
        <v>799</v>
      </c>
      <c r="M18" s="318" t="s">
        <v>799</v>
      </c>
      <c r="N18" s="318" t="s">
        <v>799</v>
      </c>
      <c r="O18" s="318" t="s">
        <v>799</v>
      </c>
      <c r="P18" s="318" t="s">
        <v>799</v>
      </c>
      <c r="Q18" s="318" t="s">
        <v>799</v>
      </c>
      <c r="R18" s="318" t="s">
        <v>799</v>
      </c>
      <c r="S18" s="318" t="s">
        <v>799</v>
      </c>
      <c r="T18" s="318" t="s">
        <v>795</v>
      </c>
      <c r="U18" s="318" t="s">
        <v>795</v>
      </c>
      <c r="V18" s="322">
        <v>-11.12</v>
      </c>
      <c r="W18" s="323">
        <v>-9.4</v>
      </c>
      <c r="X18" s="324">
        <v>2.2000000000000002</v>
      </c>
      <c r="Y18" s="324"/>
      <c r="Z18" s="72" t="s">
        <v>312</v>
      </c>
      <c r="AA18" s="318">
        <v>1.014</v>
      </c>
      <c r="AB18" s="318">
        <v>0</v>
      </c>
      <c r="AC18" s="318">
        <v>0.76</v>
      </c>
    </row>
    <row r="19" spans="1:29" s="21" customFormat="1" ht="20.100000000000001" customHeight="1" x14ac:dyDescent="0.2">
      <c r="A19" s="36" t="s">
        <v>978</v>
      </c>
      <c r="B19" s="221">
        <v>41395</v>
      </c>
      <c r="C19" s="318" t="s">
        <v>312</v>
      </c>
      <c r="D19" s="318" t="s">
        <v>799</v>
      </c>
      <c r="E19" s="318">
        <v>1.59</v>
      </c>
      <c r="F19" s="320">
        <v>15.93</v>
      </c>
      <c r="G19" s="318">
        <v>0.16</v>
      </c>
      <c r="H19" s="319">
        <v>82.3</v>
      </c>
      <c r="I19" s="318" t="s">
        <v>799</v>
      </c>
      <c r="J19" s="318">
        <v>1.9199999999999998E-2</v>
      </c>
      <c r="K19" s="318" t="s">
        <v>799</v>
      </c>
      <c r="L19" s="318">
        <v>8.9999999999999998E-4</v>
      </c>
      <c r="M19" s="318" t="s">
        <v>799</v>
      </c>
      <c r="N19" s="318" t="s">
        <v>799</v>
      </c>
      <c r="O19" s="318" t="s">
        <v>799</v>
      </c>
      <c r="P19" s="318" t="s">
        <v>799</v>
      </c>
      <c r="Q19" s="318" t="s">
        <v>799</v>
      </c>
      <c r="R19" s="318" t="s">
        <v>799</v>
      </c>
      <c r="S19" s="318" t="s">
        <v>799</v>
      </c>
      <c r="T19" s="318" t="s">
        <v>795</v>
      </c>
      <c r="U19" s="318" t="s">
        <v>795</v>
      </c>
      <c r="V19" s="322">
        <v>-12.01</v>
      </c>
      <c r="W19" s="323">
        <v>-1.3</v>
      </c>
      <c r="X19" s="324">
        <v>1.7</v>
      </c>
      <c r="Y19" s="324"/>
      <c r="Z19" s="72" t="s">
        <v>312</v>
      </c>
      <c r="AA19" s="318">
        <v>0.997</v>
      </c>
      <c r="AB19" s="318">
        <v>0</v>
      </c>
      <c r="AC19" s="318">
        <v>0.77</v>
      </c>
    </row>
    <row r="20" spans="1:29" s="21" customFormat="1" ht="20.100000000000001" customHeight="1" x14ac:dyDescent="0.2">
      <c r="A20" s="36" t="s">
        <v>979</v>
      </c>
      <c r="B20" s="221">
        <v>41393</v>
      </c>
      <c r="C20" s="318" t="s">
        <v>312</v>
      </c>
      <c r="D20" s="318" t="s">
        <v>799</v>
      </c>
      <c r="E20" s="325">
        <v>6.6500000000000004E-2</v>
      </c>
      <c r="F20" s="320">
        <v>0.94</v>
      </c>
      <c r="G20" s="318">
        <v>0.69</v>
      </c>
      <c r="H20" s="318">
        <v>2.83</v>
      </c>
      <c r="I20" s="318" t="s">
        <v>799</v>
      </c>
      <c r="J20" s="318">
        <v>95.45</v>
      </c>
      <c r="K20" s="318">
        <v>1.9900000000000001E-2</v>
      </c>
      <c r="L20" s="318" t="s">
        <v>799</v>
      </c>
      <c r="M20" s="318">
        <v>2.9999999999999997E-4</v>
      </c>
      <c r="N20" s="318" t="s">
        <v>799</v>
      </c>
      <c r="O20" s="318" t="s">
        <v>799</v>
      </c>
      <c r="P20" s="318" t="s">
        <v>799</v>
      </c>
      <c r="Q20" s="318" t="s">
        <v>799</v>
      </c>
      <c r="R20" s="318" t="s">
        <v>799</v>
      </c>
      <c r="S20" s="318" t="s">
        <v>799</v>
      </c>
      <c r="T20" s="318">
        <v>-52.04</v>
      </c>
      <c r="U20" s="318">
        <v>-234.1</v>
      </c>
      <c r="V20" s="322">
        <v>17.98</v>
      </c>
      <c r="W20" s="323" t="s">
        <v>1138</v>
      </c>
      <c r="X20" s="323" t="s">
        <v>1138</v>
      </c>
      <c r="Y20" s="323"/>
      <c r="Z20" s="72" t="s">
        <v>312</v>
      </c>
      <c r="AA20" s="318">
        <v>0.57799999999999996</v>
      </c>
      <c r="AB20" s="318">
        <v>968</v>
      </c>
      <c r="AC20" s="318">
        <v>0.69</v>
      </c>
    </row>
    <row r="21" spans="1:29" s="21" customFormat="1" ht="20.100000000000001" customHeight="1" x14ac:dyDescent="0.2">
      <c r="A21" s="36" t="s">
        <v>980</v>
      </c>
      <c r="B21" s="221">
        <v>41393</v>
      </c>
      <c r="C21" s="318" t="s">
        <v>312</v>
      </c>
      <c r="D21" s="318" t="s">
        <v>799</v>
      </c>
      <c r="E21" s="318">
        <v>4.9000000000000002E-2</v>
      </c>
      <c r="F21" s="320">
        <v>0.57999999999999996</v>
      </c>
      <c r="G21" s="318">
        <v>0.89</v>
      </c>
      <c r="H21" s="318">
        <v>2.11</v>
      </c>
      <c r="I21" s="318" t="s">
        <v>799</v>
      </c>
      <c r="J21" s="318">
        <v>96.34</v>
      </c>
      <c r="K21" s="318">
        <v>2.93E-2</v>
      </c>
      <c r="L21" s="318" t="s">
        <v>799</v>
      </c>
      <c r="M21" s="318">
        <v>1.1000000000000001E-3</v>
      </c>
      <c r="N21" s="318" t="s">
        <v>799</v>
      </c>
      <c r="O21" s="318">
        <v>4.0000000000000002E-4</v>
      </c>
      <c r="P21" s="318">
        <v>4.0000000000000002E-4</v>
      </c>
      <c r="Q21" s="318">
        <v>2.0000000000000001E-4</v>
      </c>
      <c r="R21" s="318" t="s">
        <v>799</v>
      </c>
      <c r="S21" s="318">
        <v>2.0000000000000001E-4</v>
      </c>
      <c r="T21" s="318">
        <v>-46.69</v>
      </c>
      <c r="U21" s="318">
        <v>-222.9</v>
      </c>
      <c r="V21" s="331">
        <v>12.5</v>
      </c>
      <c r="W21" s="323" t="s">
        <v>1138</v>
      </c>
      <c r="X21" s="323" t="s">
        <v>1138</v>
      </c>
      <c r="Y21" s="323"/>
      <c r="Z21" s="72" t="s">
        <v>312</v>
      </c>
      <c r="AA21" s="318">
        <v>0.57499999999999996</v>
      </c>
      <c r="AB21" s="318">
        <v>977</v>
      </c>
      <c r="AC21" s="318">
        <v>0.45</v>
      </c>
    </row>
    <row r="22" spans="1:29" s="21" customFormat="1" ht="20.100000000000001" customHeight="1" x14ac:dyDescent="0.2">
      <c r="A22" s="36" t="s">
        <v>981</v>
      </c>
      <c r="B22" s="221">
        <v>41394</v>
      </c>
      <c r="C22" s="318" t="s">
        <v>312</v>
      </c>
      <c r="D22" s="318" t="s">
        <v>799</v>
      </c>
      <c r="E22" s="318">
        <v>1.36</v>
      </c>
      <c r="F22" s="220">
        <v>30.7</v>
      </c>
      <c r="G22" s="318">
        <v>0.54</v>
      </c>
      <c r="H22" s="318">
        <v>67.33</v>
      </c>
      <c r="I22" s="325">
        <v>0.06</v>
      </c>
      <c r="J22" s="318">
        <v>1.41E-2</v>
      </c>
      <c r="K22" s="318" t="s">
        <v>799</v>
      </c>
      <c r="L22" s="318" t="s">
        <v>799</v>
      </c>
      <c r="M22" s="318" t="s">
        <v>799</v>
      </c>
      <c r="N22" s="318" t="s">
        <v>799</v>
      </c>
      <c r="O22" s="318" t="s">
        <v>799</v>
      </c>
      <c r="P22" s="318" t="s">
        <v>799</v>
      </c>
      <c r="Q22" s="318" t="s">
        <v>799</v>
      </c>
      <c r="R22" s="318" t="s">
        <v>799</v>
      </c>
      <c r="S22" s="318" t="s">
        <v>799</v>
      </c>
      <c r="T22" s="318" t="s">
        <v>795</v>
      </c>
      <c r="U22" s="318" t="s">
        <v>795</v>
      </c>
      <c r="V22" s="322">
        <v>4.47</v>
      </c>
      <c r="W22" s="323">
        <v>0.5</v>
      </c>
      <c r="X22" s="324">
        <v>2.6</v>
      </c>
      <c r="Y22" s="324"/>
      <c r="Z22" s="72" t="s">
        <v>312</v>
      </c>
      <c r="AA22" s="318">
        <v>1.018</v>
      </c>
      <c r="AB22" s="318">
        <v>0</v>
      </c>
      <c r="AC22" s="318">
        <v>0.79</v>
      </c>
    </row>
    <row r="23" spans="1:29" s="217" customFormat="1" ht="20.100000000000001" customHeight="1" x14ac:dyDescent="0.2">
      <c r="A23" s="36" t="s">
        <v>1063</v>
      </c>
      <c r="B23" s="221">
        <v>41394</v>
      </c>
      <c r="C23" s="318" t="s">
        <v>312</v>
      </c>
      <c r="D23" s="318" t="s">
        <v>799</v>
      </c>
      <c r="E23" s="318">
        <v>1.34</v>
      </c>
      <c r="F23" s="320">
        <v>30.56</v>
      </c>
      <c r="G23" s="318">
        <v>0.46</v>
      </c>
      <c r="H23" s="318">
        <v>67.56</v>
      </c>
      <c r="I23" s="325">
        <v>6.6000000000000003E-2</v>
      </c>
      <c r="J23" s="318">
        <v>9.1999999999999998E-3</v>
      </c>
      <c r="K23" s="318" t="s">
        <v>799</v>
      </c>
      <c r="L23" s="318" t="s">
        <v>799</v>
      </c>
      <c r="M23" s="318" t="s">
        <v>799</v>
      </c>
      <c r="N23" s="318" t="s">
        <v>799</v>
      </c>
      <c r="O23" s="318" t="s">
        <v>799</v>
      </c>
      <c r="P23" s="318" t="s">
        <v>799</v>
      </c>
      <c r="Q23" s="318" t="s">
        <v>799</v>
      </c>
      <c r="R23" s="318" t="s">
        <v>799</v>
      </c>
      <c r="S23" s="318" t="s">
        <v>799</v>
      </c>
      <c r="T23" s="318" t="s">
        <v>795</v>
      </c>
      <c r="U23" s="318" t="s">
        <v>795</v>
      </c>
      <c r="V23" s="322">
        <v>4.68</v>
      </c>
      <c r="W23" s="323">
        <v>0.7</v>
      </c>
      <c r="X23" s="324">
        <v>3</v>
      </c>
      <c r="Y23" s="324"/>
      <c r="Z23" s="72" t="s">
        <v>312</v>
      </c>
      <c r="AA23" s="318">
        <v>1.0169999999999999</v>
      </c>
      <c r="AB23" s="318">
        <v>0</v>
      </c>
      <c r="AC23" s="318">
        <v>0.79</v>
      </c>
    </row>
    <row r="24" spans="1:29" s="217" customFormat="1" ht="20.100000000000001" customHeight="1" x14ac:dyDescent="0.2">
      <c r="A24" s="36" t="s">
        <v>982</v>
      </c>
      <c r="B24" s="221">
        <v>41394</v>
      </c>
      <c r="C24" s="318" t="s">
        <v>312</v>
      </c>
      <c r="D24" s="318" t="s">
        <v>799</v>
      </c>
      <c r="E24" s="318">
        <v>1.48</v>
      </c>
      <c r="F24" s="320">
        <v>21.92</v>
      </c>
      <c r="G24" s="318">
        <v>2.14</v>
      </c>
      <c r="H24" s="318">
        <v>74.45</v>
      </c>
      <c r="I24" s="318" t="s">
        <v>799</v>
      </c>
      <c r="J24" s="318">
        <v>1.0800000000000001E-2</v>
      </c>
      <c r="K24" s="318" t="s">
        <v>799</v>
      </c>
      <c r="L24" s="318" t="s">
        <v>799</v>
      </c>
      <c r="M24" s="318" t="s">
        <v>799</v>
      </c>
      <c r="N24" s="318" t="s">
        <v>799</v>
      </c>
      <c r="O24" s="318" t="s">
        <v>799</v>
      </c>
      <c r="P24" s="318" t="s">
        <v>799</v>
      </c>
      <c r="Q24" s="318" t="s">
        <v>799</v>
      </c>
      <c r="R24" s="318" t="s">
        <v>799</v>
      </c>
      <c r="S24" s="318" t="s">
        <v>799</v>
      </c>
      <c r="T24" s="318" t="s">
        <v>795</v>
      </c>
      <c r="U24" s="318" t="s">
        <v>795</v>
      </c>
      <c r="V24" s="322">
        <v>8.41</v>
      </c>
      <c r="W24" s="323">
        <v>-3.7</v>
      </c>
      <c r="X24" s="324">
        <v>9.4</v>
      </c>
      <c r="Y24" s="324"/>
      <c r="Z24" s="72" t="s">
        <v>312</v>
      </c>
      <c r="AA24" s="318">
        <v>1.0149999999999999</v>
      </c>
      <c r="AB24" s="318">
        <v>0</v>
      </c>
      <c r="AC24" s="318">
        <v>0.77</v>
      </c>
    </row>
    <row r="25" spans="1:29" s="217" customFormat="1" ht="20.100000000000001" customHeight="1" x14ac:dyDescent="0.2">
      <c r="A25" s="36" t="s">
        <v>983</v>
      </c>
      <c r="B25" s="221">
        <v>41394</v>
      </c>
      <c r="C25" s="318" t="s">
        <v>312</v>
      </c>
      <c r="D25" s="318" t="s">
        <v>799</v>
      </c>
      <c r="E25" s="318">
        <v>0.187</v>
      </c>
      <c r="F25" s="320">
        <v>3.58</v>
      </c>
      <c r="G25" s="318">
        <v>0.95</v>
      </c>
      <c r="H25" s="318">
        <v>9.83</v>
      </c>
      <c r="I25" s="318" t="s">
        <v>799</v>
      </c>
      <c r="J25" s="318">
        <v>85.43</v>
      </c>
      <c r="K25" s="318">
        <v>2.2700000000000001E-2</v>
      </c>
      <c r="L25" s="318" t="s">
        <v>799</v>
      </c>
      <c r="M25" s="318">
        <v>5.9999999999999995E-4</v>
      </c>
      <c r="N25" s="318" t="s">
        <v>799</v>
      </c>
      <c r="O25" s="318" t="s">
        <v>799</v>
      </c>
      <c r="P25" s="318" t="s">
        <v>799</v>
      </c>
      <c r="Q25" s="318" t="s">
        <v>799</v>
      </c>
      <c r="R25" s="318" t="s">
        <v>799</v>
      </c>
      <c r="S25" s="318" t="s">
        <v>799</v>
      </c>
      <c r="T25" s="318">
        <v>-53.59</v>
      </c>
      <c r="U25" s="318">
        <v>-235.2</v>
      </c>
      <c r="V25" s="322">
        <v>7.98</v>
      </c>
      <c r="W25" s="323" t="s">
        <v>1138</v>
      </c>
      <c r="X25" s="323" t="s">
        <v>1138</v>
      </c>
      <c r="Y25" s="323"/>
      <c r="Z25" s="72" t="s">
        <v>312</v>
      </c>
      <c r="AA25" s="318">
        <v>0.625</v>
      </c>
      <c r="AB25" s="318">
        <v>866</v>
      </c>
      <c r="AC25" s="318">
        <v>0.68</v>
      </c>
    </row>
    <row r="26" spans="1:29" s="217" customFormat="1" ht="20.100000000000001" customHeight="1" x14ac:dyDescent="0.2">
      <c r="A26" s="332"/>
      <c r="B26" s="333"/>
      <c r="C26" s="334"/>
      <c r="D26" s="334"/>
      <c r="E26" s="335"/>
      <c r="F26" s="336"/>
      <c r="G26" s="336"/>
      <c r="H26" s="336"/>
      <c r="I26" s="334"/>
      <c r="J26" s="336"/>
      <c r="K26" s="284"/>
      <c r="L26" s="334"/>
      <c r="M26" s="284"/>
      <c r="N26" s="334"/>
      <c r="O26" s="334"/>
      <c r="P26" s="334"/>
      <c r="Q26" s="334"/>
      <c r="R26" s="334"/>
      <c r="S26" s="284"/>
      <c r="T26" s="336"/>
      <c r="U26" s="337"/>
      <c r="V26" s="336"/>
      <c r="W26" s="137"/>
      <c r="X26" s="137"/>
      <c r="Y26" s="137"/>
      <c r="Z26" s="137"/>
      <c r="AA26" s="335"/>
      <c r="AB26" s="334"/>
      <c r="AC26" s="336"/>
    </row>
    <row r="27" spans="1:29" s="140" customFormat="1" ht="15.75" customHeight="1" x14ac:dyDescent="0.2">
      <c r="A27" s="144"/>
      <c r="F27" s="280"/>
      <c r="O27" s="170"/>
      <c r="U27" s="144" t="s">
        <v>933</v>
      </c>
    </row>
    <row r="28" spans="1:29" s="140" customFormat="1" ht="15.75" customHeight="1" x14ac:dyDescent="0.2">
      <c r="A28" s="145"/>
      <c r="F28" s="280"/>
      <c r="O28" s="170"/>
      <c r="U28" s="145" t="s">
        <v>1075</v>
      </c>
    </row>
    <row r="29" spans="1:29" s="140" customFormat="1" ht="15.75" customHeight="1" x14ac:dyDescent="0.2">
      <c r="A29" s="145"/>
      <c r="B29" s="145"/>
      <c r="F29" s="280"/>
      <c r="U29" s="145" t="s">
        <v>1076</v>
      </c>
    </row>
    <row r="30" spans="1:29" ht="18" customHeight="1" x14ac:dyDescent="0.2"/>
    <row r="31" spans="1:29" ht="18" customHeight="1" x14ac:dyDescent="0.2"/>
    <row r="32" spans="1:29" ht="18" customHeight="1" x14ac:dyDescent="0.2"/>
    <row r="36" spans="5:6" ht="15" x14ac:dyDescent="0.2">
      <c r="E36" s="132"/>
      <c r="F36" s="143"/>
    </row>
    <row r="37" spans="5:6" x14ac:dyDescent="0.2">
      <c r="E37" s="105"/>
    </row>
    <row r="38" spans="5:6" x14ac:dyDescent="0.2">
      <c r="E38" s="105"/>
    </row>
  </sheetData>
  <printOptions horizontalCentered="1"/>
  <pageMargins left="0.7" right="0.7" top="0.75" bottom="0.75" header="0.3" footer="0.3"/>
  <pageSetup scale="75" orientation="portrait" r:id="rId1"/>
  <headerFooter scaleWithDoc="0">
    <oddHeader>&amp;CRaton Basin, CO - April/May 2013</oddHeader>
    <oddFooter>&amp;LGas Isotopes&amp;CFINAL&amp;R&amp;P</oddFooter>
  </headerFooter>
  <colBreaks count="2" manualBreakCount="2">
    <brk id="11" max="28" man="1"/>
    <brk id="20" max="28"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zoomScaleNormal="100" zoomScaleSheetLayoutView="100" workbookViewId="0">
      <selection activeCell="I5" sqref="I5"/>
    </sheetView>
  </sheetViews>
  <sheetFormatPr defaultRowHeight="14.25" x14ac:dyDescent="0.2"/>
  <cols>
    <col min="1" max="1" width="20" style="70" bestFit="1" customWidth="1"/>
    <col min="2" max="2" width="10.7109375" style="66" customWidth="1"/>
    <col min="3" max="5" width="12.7109375" style="66" customWidth="1"/>
    <col min="6" max="7" width="12.7109375" style="76" customWidth="1"/>
    <col min="8" max="16384" width="9.140625" style="66"/>
  </cols>
  <sheetData>
    <row r="1" spans="1:7" s="134" customFormat="1" ht="31.5" customHeight="1" x14ac:dyDescent="0.25">
      <c r="A1" s="213" t="s">
        <v>0</v>
      </c>
      <c r="B1" s="214" t="s">
        <v>737</v>
      </c>
      <c r="C1" s="309" t="s">
        <v>278</v>
      </c>
      <c r="D1" s="309" t="s">
        <v>279</v>
      </c>
      <c r="E1" s="314" t="s">
        <v>1139</v>
      </c>
      <c r="F1" s="309" t="s">
        <v>280</v>
      </c>
      <c r="G1" s="309" t="s">
        <v>281</v>
      </c>
    </row>
    <row r="2" spans="1:7" s="82" customFormat="1" ht="20.100000000000001" customHeight="1" x14ac:dyDescent="0.2">
      <c r="A2" s="9" t="s">
        <v>266</v>
      </c>
      <c r="B2" s="73"/>
      <c r="C2" s="92" t="s">
        <v>11</v>
      </c>
      <c r="D2" s="92" t="s">
        <v>11</v>
      </c>
      <c r="E2" s="92" t="s">
        <v>283</v>
      </c>
      <c r="F2" s="92" t="s">
        <v>919</v>
      </c>
      <c r="G2" s="92" t="s">
        <v>282</v>
      </c>
    </row>
    <row r="3" spans="1:7" s="123" customFormat="1" ht="20.100000000000001" customHeight="1" x14ac:dyDescent="0.2">
      <c r="A3" s="36" t="s">
        <v>964</v>
      </c>
      <c r="B3" s="221">
        <v>41393</v>
      </c>
      <c r="C3" s="71">
        <v>1220</v>
      </c>
      <c r="D3" s="135">
        <v>0.9</v>
      </c>
      <c r="E3" s="199">
        <v>0.71293899999999999</v>
      </c>
      <c r="F3" s="200">
        <v>8.1999999999999998E-4</v>
      </c>
      <c r="G3" s="200">
        <v>7.3999999999999999E-4</v>
      </c>
    </row>
    <row r="4" spans="1:7" s="123" customFormat="1" ht="20.100000000000001" customHeight="1" x14ac:dyDescent="0.2">
      <c r="A4" s="36" t="s">
        <v>1070</v>
      </c>
      <c r="B4" s="221">
        <v>41393</v>
      </c>
      <c r="C4" s="71">
        <v>1200</v>
      </c>
      <c r="D4" s="71">
        <v>0.9</v>
      </c>
      <c r="E4" s="199">
        <v>0.71292800000000001</v>
      </c>
      <c r="F4" s="200">
        <v>8.3000000000000001E-4</v>
      </c>
      <c r="G4" s="200">
        <v>7.5000000000000002E-4</v>
      </c>
    </row>
    <row r="5" spans="1:7" s="123" customFormat="1" ht="20.100000000000001" customHeight="1" x14ac:dyDescent="0.2">
      <c r="A5" s="36" t="s">
        <v>965</v>
      </c>
      <c r="B5" s="221">
        <v>41394</v>
      </c>
      <c r="C5" s="71">
        <v>122</v>
      </c>
      <c r="D5" s="71" t="s">
        <v>1074</v>
      </c>
      <c r="E5" s="199">
        <v>0.71291300000000002</v>
      </c>
      <c r="F5" s="200">
        <v>8.2000000000000007E-3</v>
      </c>
      <c r="G5" s="200" t="s">
        <v>795</v>
      </c>
    </row>
    <row r="6" spans="1:7" s="123" customFormat="1" ht="20.100000000000001" customHeight="1" x14ac:dyDescent="0.2">
      <c r="A6" s="36" t="s">
        <v>966</v>
      </c>
      <c r="B6" s="221">
        <v>41395</v>
      </c>
      <c r="C6" s="71">
        <v>135</v>
      </c>
      <c r="D6" s="71">
        <v>0.5</v>
      </c>
      <c r="E6" s="199">
        <v>0.71257800000000004</v>
      </c>
      <c r="F6" s="200">
        <v>7.4099999999999999E-3</v>
      </c>
      <c r="G6" s="200">
        <v>3.7000000000000002E-3</v>
      </c>
    </row>
    <row r="7" spans="1:7" s="123" customFormat="1" ht="20.100000000000001" customHeight="1" x14ac:dyDescent="0.2">
      <c r="A7" s="36" t="s">
        <v>967</v>
      </c>
      <c r="B7" s="221">
        <v>41393</v>
      </c>
      <c r="C7" s="71">
        <v>347</v>
      </c>
      <c r="D7" s="71" t="s">
        <v>1074</v>
      </c>
      <c r="E7" s="199">
        <v>0.71309599999999995</v>
      </c>
      <c r="F7" s="200">
        <v>2.8800000000000002E-3</v>
      </c>
      <c r="G7" s="200" t="s">
        <v>795</v>
      </c>
    </row>
    <row r="8" spans="1:7" s="123" customFormat="1" ht="20.100000000000001" customHeight="1" x14ac:dyDescent="0.2">
      <c r="A8" s="36" t="s">
        <v>1062</v>
      </c>
      <c r="B8" s="221">
        <v>41393</v>
      </c>
      <c r="C8" s="71">
        <v>344</v>
      </c>
      <c r="D8" s="71" t="s">
        <v>1074</v>
      </c>
      <c r="E8" s="199">
        <v>0.71309299999999998</v>
      </c>
      <c r="F8" s="200">
        <v>2.9099999999999998E-3</v>
      </c>
      <c r="G8" s="200" t="s">
        <v>795</v>
      </c>
    </row>
    <row r="9" spans="1:7" s="123" customFormat="1" ht="20.100000000000001" customHeight="1" x14ac:dyDescent="0.2">
      <c r="A9" s="36" t="s">
        <v>968</v>
      </c>
      <c r="B9" s="221">
        <v>41394</v>
      </c>
      <c r="C9" s="71">
        <v>510</v>
      </c>
      <c r="D9" s="71" t="s">
        <v>1074</v>
      </c>
      <c r="E9" s="199">
        <v>0.71333400000000002</v>
      </c>
      <c r="F9" s="200">
        <v>1.9599999999999999E-3</v>
      </c>
      <c r="G9" s="200" t="s">
        <v>795</v>
      </c>
    </row>
    <row r="10" spans="1:7" s="123" customFormat="1" ht="20.100000000000001" customHeight="1" x14ac:dyDescent="0.2">
      <c r="A10" s="36" t="s">
        <v>969</v>
      </c>
      <c r="B10" s="221">
        <v>41394</v>
      </c>
      <c r="C10" s="71">
        <v>705</v>
      </c>
      <c r="D10" s="71">
        <v>1.4</v>
      </c>
      <c r="E10" s="199">
        <v>0.71294500000000005</v>
      </c>
      <c r="F10" s="200">
        <v>1.42E-3</v>
      </c>
      <c r="G10" s="200">
        <v>1.99E-3</v>
      </c>
    </row>
    <row r="11" spans="1:7" s="123" customFormat="1" ht="20.100000000000001" customHeight="1" x14ac:dyDescent="0.2">
      <c r="A11" s="36" t="s">
        <v>970</v>
      </c>
      <c r="B11" s="221">
        <v>41393</v>
      </c>
      <c r="C11" s="71">
        <v>66</v>
      </c>
      <c r="D11" s="71">
        <v>0.6</v>
      </c>
      <c r="E11" s="199">
        <v>0.71339799999999998</v>
      </c>
      <c r="F11" s="200">
        <v>1.515E-2</v>
      </c>
      <c r="G11" s="200">
        <v>9.0900000000000009E-3</v>
      </c>
    </row>
    <row r="12" spans="1:7" s="123" customFormat="1" ht="20.100000000000001" customHeight="1" x14ac:dyDescent="0.2">
      <c r="A12" s="36" t="s">
        <v>971</v>
      </c>
      <c r="B12" s="221">
        <v>41396</v>
      </c>
      <c r="C12" s="71">
        <v>386</v>
      </c>
      <c r="D12" s="71" t="s">
        <v>1074</v>
      </c>
      <c r="E12" s="199">
        <v>0.70730599999999999</v>
      </c>
      <c r="F12" s="200">
        <v>2.5899999999999999E-3</v>
      </c>
      <c r="G12" s="200" t="s">
        <v>795</v>
      </c>
    </row>
    <row r="13" spans="1:7" s="123" customFormat="1" ht="20.100000000000001" customHeight="1" x14ac:dyDescent="0.2">
      <c r="A13" s="36" t="s">
        <v>972</v>
      </c>
      <c r="B13" s="221">
        <v>41395</v>
      </c>
      <c r="C13" s="71">
        <v>67</v>
      </c>
      <c r="D13" s="71">
        <v>0.6</v>
      </c>
      <c r="E13" s="199">
        <v>0.70777100000000004</v>
      </c>
      <c r="F13" s="200">
        <v>1.4930000000000001E-2</v>
      </c>
      <c r="G13" s="200">
        <v>8.9599999999999992E-3</v>
      </c>
    </row>
    <row r="14" spans="1:7" s="123" customFormat="1" ht="20.100000000000001" customHeight="1" x14ac:dyDescent="0.2">
      <c r="A14" s="36" t="s">
        <v>973</v>
      </c>
      <c r="B14" s="221">
        <v>41395</v>
      </c>
      <c r="C14" s="71">
        <v>152</v>
      </c>
      <c r="D14" s="71">
        <v>0.8</v>
      </c>
      <c r="E14" s="199">
        <v>0.70762000000000003</v>
      </c>
      <c r="F14" s="200">
        <v>6.5799999999999999E-3</v>
      </c>
      <c r="G14" s="200">
        <v>5.2599999999999999E-3</v>
      </c>
    </row>
    <row r="15" spans="1:7" s="123" customFormat="1" ht="20.100000000000001" customHeight="1" x14ac:dyDescent="0.2">
      <c r="A15" s="36" t="s">
        <v>974</v>
      </c>
      <c r="B15" s="221">
        <v>41395</v>
      </c>
      <c r="C15" s="71">
        <v>720</v>
      </c>
      <c r="D15" s="71">
        <v>0.5</v>
      </c>
      <c r="E15" s="199">
        <v>0.70766300000000004</v>
      </c>
      <c r="F15" s="200">
        <v>1.39E-3</v>
      </c>
      <c r="G15" s="200">
        <v>6.8999999999999997E-4</v>
      </c>
    </row>
    <row r="16" spans="1:7" s="123" customFormat="1" ht="20.100000000000001" customHeight="1" x14ac:dyDescent="0.2">
      <c r="A16" s="36" t="s">
        <v>975</v>
      </c>
      <c r="B16" s="221">
        <v>41395</v>
      </c>
      <c r="C16" s="71">
        <v>88</v>
      </c>
      <c r="D16" s="71" t="s">
        <v>1074</v>
      </c>
      <c r="E16" s="199">
        <v>0.70782800000000001</v>
      </c>
      <c r="F16" s="200">
        <v>1.136E-2</v>
      </c>
      <c r="G16" s="200" t="s">
        <v>795</v>
      </c>
    </row>
    <row r="17" spans="1:7" s="123" customFormat="1" ht="20.100000000000001" customHeight="1" x14ac:dyDescent="0.2">
      <c r="A17" s="36" t="s">
        <v>976</v>
      </c>
      <c r="B17" s="221">
        <v>41393</v>
      </c>
      <c r="C17" s="71">
        <v>377</v>
      </c>
      <c r="D17" s="71">
        <v>0.6</v>
      </c>
      <c r="E17" s="199">
        <v>0.71131299999999997</v>
      </c>
      <c r="F17" s="200">
        <v>2.65E-3</v>
      </c>
      <c r="G17" s="200">
        <v>1.5900000000000001E-3</v>
      </c>
    </row>
    <row r="18" spans="1:7" s="123" customFormat="1" ht="20.100000000000001" customHeight="1" x14ac:dyDescent="0.2">
      <c r="A18" s="36" t="s">
        <v>977</v>
      </c>
      <c r="B18" s="221">
        <v>41394</v>
      </c>
      <c r="C18" s="71">
        <v>255</v>
      </c>
      <c r="D18" s="71" t="s">
        <v>1074</v>
      </c>
      <c r="E18" s="199">
        <v>0.71229100000000001</v>
      </c>
      <c r="F18" s="200">
        <v>3.9199999999999999E-3</v>
      </c>
      <c r="G18" s="200" t="s">
        <v>795</v>
      </c>
    </row>
    <row r="19" spans="1:7" s="123" customFormat="1" ht="20.100000000000001" customHeight="1" x14ac:dyDescent="0.2">
      <c r="A19" s="36" t="s">
        <v>978</v>
      </c>
      <c r="B19" s="221">
        <v>41395</v>
      </c>
      <c r="C19" s="71">
        <v>261</v>
      </c>
      <c r="D19" s="71" t="s">
        <v>1074</v>
      </c>
      <c r="E19" s="199">
        <v>0.707847</v>
      </c>
      <c r="F19" s="200">
        <v>3.8300000000000001E-3</v>
      </c>
      <c r="G19" s="200" t="s">
        <v>795</v>
      </c>
    </row>
    <row r="20" spans="1:7" s="123" customFormat="1" ht="20.100000000000001" customHeight="1" x14ac:dyDescent="0.2">
      <c r="A20" s="36" t="s">
        <v>979</v>
      </c>
      <c r="B20" s="221">
        <v>41393</v>
      </c>
      <c r="C20" s="71">
        <v>357</v>
      </c>
      <c r="D20" s="71">
        <v>4.4000000000000004</v>
      </c>
      <c r="E20" s="199">
        <v>0.711785</v>
      </c>
      <c r="F20" s="200">
        <v>2.8E-3</v>
      </c>
      <c r="G20" s="200">
        <v>1.2319999999999999E-2</v>
      </c>
    </row>
    <row r="21" spans="1:7" s="123" customFormat="1" ht="20.100000000000001" customHeight="1" x14ac:dyDescent="0.2">
      <c r="A21" s="36" t="s">
        <v>980</v>
      </c>
      <c r="B21" s="221">
        <v>41393</v>
      </c>
      <c r="C21" s="71">
        <v>643</v>
      </c>
      <c r="D21" s="135">
        <v>2.2999999999999998</v>
      </c>
      <c r="E21" s="199">
        <v>0.70900399999999997</v>
      </c>
      <c r="F21" s="200">
        <v>1.56E-3</v>
      </c>
      <c r="G21" s="200">
        <v>3.5799999999999998E-3</v>
      </c>
    </row>
    <row r="22" spans="1:7" s="123" customFormat="1" ht="20.100000000000001" customHeight="1" x14ac:dyDescent="0.2">
      <c r="A22" s="36" t="s">
        <v>981</v>
      </c>
      <c r="B22" s="221">
        <v>41394</v>
      </c>
      <c r="C22" s="71">
        <v>254</v>
      </c>
      <c r="D22" s="71">
        <v>1.7</v>
      </c>
      <c r="E22" s="199">
        <v>0.71215099999999998</v>
      </c>
      <c r="F22" s="200">
        <v>3.9399999999999999E-3</v>
      </c>
      <c r="G22" s="200">
        <v>6.6899999999999998E-3</v>
      </c>
    </row>
    <row r="23" spans="1:7" s="123" customFormat="1" ht="20.100000000000001" customHeight="1" x14ac:dyDescent="0.2">
      <c r="A23" s="36" t="s">
        <v>1063</v>
      </c>
      <c r="B23" s="221">
        <v>41394</v>
      </c>
      <c r="C23" s="71">
        <v>257</v>
      </c>
      <c r="D23" s="71">
        <v>1.9</v>
      </c>
      <c r="E23" s="199">
        <v>0.71205799999999997</v>
      </c>
      <c r="F23" s="200">
        <v>3.8899999999999998E-3</v>
      </c>
      <c r="G23" s="200">
        <v>7.3899999999999999E-3</v>
      </c>
    </row>
    <row r="24" spans="1:7" s="123" customFormat="1" ht="20.100000000000001" customHeight="1" x14ac:dyDescent="0.2">
      <c r="A24" s="36" t="s">
        <v>982</v>
      </c>
      <c r="B24" s="221">
        <v>41394</v>
      </c>
      <c r="C24" s="71">
        <v>599</v>
      </c>
      <c r="D24" s="71" t="s">
        <v>1097</v>
      </c>
      <c r="E24" s="199">
        <v>0.712673</v>
      </c>
      <c r="F24" s="200">
        <v>1.67E-3</v>
      </c>
      <c r="G24" s="200" t="s">
        <v>795</v>
      </c>
    </row>
    <row r="25" spans="1:7" s="123" customFormat="1" ht="20.100000000000001" customHeight="1" x14ac:dyDescent="0.2">
      <c r="A25" s="36" t="s">
        <v>983</v>
      </c>
      <c r="B25" s="221">
        <v>41394</v>
      </c>
      <c r="C25" s="71">
        <v>256</v>
      </c>
      <c r="D25" s="71">
        <v>4.4000000000000004</v>
      </c>
      <c r="E25" s="199">
        <v>0.71194599999999997</v>
      </c>
      <c r="F25" s="200">
        <v>3.9100000000000003E-3</v>
      </c>
      <c r="G25" s="200">
        <v>1.719E-2</v>
      </c>
    </row>
  </sheetData>
  <printOptions horizontalCentered="1"/>
  <pageMargins left="0.7" right="0.7" top="0.75" bottom="0.75" header="0.3" footer="0.3"/>
  <pageSetup scale="97" orientation="portrait" r:id="rId1"/>
  <headerFooter scaleWithDoc="0">
    <oddHeader>&amp;CRaton Basin, CO - April/May 2013</oddHeader>
    <oddFooter>&amp;LStrontium Isotopes&amp;CFINAL&amp;R&amp;P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4"/>
  <sheetViews>
    <sheetView zoomScaleNormal="100" zoomScaleSheetLayoutView="100" workbookViewId="0">
      <selection activeCell="A2" sqref="A2:A3"/>
    </sheetView>
  </sheetViews>
  <sheetFormatPr defaultRowHeight="12.75" x14ac:dyDescent="0.2"/>
  <cols>
    <col min="1" max="1" width="20" style="68" bestFit="1" customWidth="1"/>
    <col min="2" max="2" width="10.7109375" style="24" customWidth="1"/>
    <col min="3" max="18" width="9.140625" style="24" customWidth="1"/>
    <col min="19" max="16384" width="9.140625" style="24"/>
  </cols>
  <sheetData>
    <row r="1" spans="1:20" s="5" customFormat="1" ht="155.25" customHeight="1" x14ac:dyDescent="0.2">
      <c r="A1" s="256" t="s">
        <v>0</v>
      </c>
      <c r="B1" s="214" t="s">
        <v>737</v>
      </c>
      <c r="C1" s="215" t="s">
        <v>293</v>
      </c>
      <c r="D1" s="215" t="s">
        <v>294</v>
      </c>
      <c r="E1" s="215" t="s">
        <v>295</v>
      </c>
      <c r="F1" s="215" t="s">
        <v>296</v>
      </c>
      <c r="G1" s="215" t="s">
        <v>297</v>
      </c>
      <c r="H1" s="215" t="s">
        <v>298</v>
      </c>
      <c r="I1" s="215" t="s">
        <v>299</v>
      </c>
      <c r="J1" s="215" t="s">
        <v>300</v>
      </c>
      <c r="K1" s="215" t="s">
        <v>301</v>
      </c>
      <c r="L1" s="215" t="s">
        <v>302</v>
      </c>
      <c r="M1" s="215" t="s">
        <v>303</v>
      </c>
      <c r="N1" s="215" t="s">
        <v>304</v>
      </c>
      <c r="O1" s="215" t="s">
        <v>305</v>
      </c>
      <c r="P1" s="215" t="s">
        <v>306</v>
      </c>
      <c r="Q1" s="215" t="s">
        <v>307</v>
      </c>
      <c r="R1" s="215" t="s">
        <v>308</v>
      </c>
      <c r="S1" s="215" t="s">
        <v>309</v>
      </c>
      <c r="T1" s="215" t="s">
        <v>310</v>
      </c>
    </row>
    <row r="2" spans="1:20" s="5" customFormat="1" ht="20.100000000000001" customHeight="1" x14ac:dyDescent="0.2">
      <c r="A2" s="9" t="s">
        <v>266</v>
      </c>
      <c r="B2" s="92"/>
      <c r="C2" s="92" t="s">
        <v>11</v>
      </c>
      <c r="D2" s="92"/>
      <c r="E2" s="92" t="s">
        <v>11</v>
      </c>
      <c r="F2" s="92"/>
      <c r="G2" s="92" t="s">
        <v>11</v>
      </c>
      <c r="H2" s="92"/>
      <c r="I2" s="92" t="s">
        <v>11</v>
      </c>
      <c r="J2" s="92"/>
      <c r="K2" s="92" t="s">
        <v>11</v>
      </c>
      <c r="L2" s="92"/>
      <c r="M2" s="92" t="s">
        <v>11</v>
      </c>
      <c r="N2" s="92"/>
      <c r="O2" s="92" t="s">
        <v>11</v>
      </c>
      <c r="P2" s="92"/>
      <c r="Q2" s="92" t="s">
        <v>11</v>
      </c>
      <c r="R2" s="92"/>
      <c r="S2" s="92" t="s">
        <v>11</v>
      </c>
      <c r="T2" s="92"/>
    </row>
    <row r="3" spans="1:20" s="5" customFormat="1" ht="20.100000000000001" customHeight="1" x14ac:dyDescent="0.2">
      <c r="A3" s="9" t="s">
        <v>121</v>
      </c>
      <c r="B3" s="73"/>
      <c r="C3" s="338"/>
      <c r="D3" s="338"/>
      <c r="E3" s="338"/>
      <c r="F3" s="338"/>
      <c r="G3" s="338"/>
      <c r="H3" s="338"/>
      <c r="I3" s="338"/>
      <c r="J3" s="338"/>
      <c r="K3" s="338"/>
      <c r="L3" s="338"/>
      <c r="M3" s="338"/>
      <c r="N3" s="338"/>
      <c r="O3" s="338"/>
      <c r="P3" s="338"/>
      <c r="Q3" s="338"/>
      <c r="R3" s="338"/>
      <c r="S3" s="73"/>
      <c r="T3" s="73"/>
    </row>
    <row r="4" spans="1:20" s="5" customFormat="1" ht="20.100000000000001" customHeight="1" x14ac:dyDescent="0.2">
      <c r="A4" s="36" t="s">
        <v>964</v>
      </c>
      <c r="B4" s="221"/>
      <c r="C4" s="71" t="s">
        <v>312</v>
      </c>
      <c r="D4" s="7"/>
      <c r="E4" s="71" t="s">
        <v>312</v>
      </c>
      <c r="F4" s="7"/>
      <c r="G4" s="71" t="s">
        <v>312</v>
      </c>
      <c r="H4" s="7"/>
      <c r="I4" s="71" t="s">
        <v>312</v>
      </c>
      <c r="J4" s="7"/>
      <c r="K4" s="71" t="s">
        <v>312</v>
      </c>
      <c r="L4" s="7"/>
      <c r="M4" s="71" t="s">
        <v>312</v>
      </c>
      <c r="N4" s="7"/>
      <c r="O4" s="71" t="s">
        <v>312</v>
      </c>
      <c r="P4" s="7"/>
      <c r="Q4" s="71" t="s">
        <v>312</v>
      </c>
      <c r="R4" s="7"/>
      <c r="S4" s="71" t="s">
        <v>312</v>
      </c>
      <c r="T4" s="7"/>
    </row>
    <row r="5" spans="1:20" s="5" customFormat="1" ht="20.100000000000001" customHeight="1" x14ac:dyDescent="0.2">
      <c r="A5" s="36" t="s">
        <v>1070</v>
      </c>
      <c r="B5" s="221"/>
      <c r="C5" s="71" t="s">
        <v>312</v>
      </c>
      <c r="D5" s="7"/>
      <c r="E5" s="71" t="s">
        <v>312</v>
      </c>
      <c r="F5" s="7"/>
      <c r="G5" s="71" t="s">
        <v>312</v>
      </c>
      <c r="H5" s="7"/>
      <c r="I5" s="71" t="s">
        <v>312</v>
      </c>
      <c r="J5" s="7"/>
      <c r="K5" s="71" t="s">
        <v>312</v>
      </c>
      <c r="L5" s="7"/>
      <c r="M5" s="71" t="s">
        <v>312</v>
      </c>
      <c r="N5" s="7"/>
      <c r="O5" s="71" t="s">
        <v>312</v>
      </c>
      <c r="P5" s="7"/>
      <c r="Q5" s="71" t="s">
        <v>312</v>
      </c>
      <c r="R5" s="7"/>
      <c r="S5" s="71" t="s">
        <v>312</v>
      </c>
      <c r="T5" s="7"/>
    </row>
    <row r="6" spans="1:20" s="5" customFormat="1" ht="20.100000000000001" customHeight="1" x14ac:dyDescent="0.2">
      <c r="A6" s="36" t="s">
        <v>965</v>
      </c>
      <c r="B6" s="221"/>
      <c r="C6" s="71" t="s">
        <v>312</v>
      </c>
      <c r="D6" s="7"/>
      <c r="E6" s="71" t="s">
        <v>312</v>
      </c>
      <c r="F6" s="7"/>
      <c r="G6" s="71" t="s">
        <v>312</v>
      </c>
      <c r="H6" s="7"/>
      <c r="I6" s="71" t="s">
        <v>312</v>
      </c>
      <c r="J6" s="7"/>
      <c r="K6" s="71" t="s">
        <v>312</v>
      </c>
      <c r="L6" s="7"/>
      <c r="M6" s="71" t="s">
        <v>312</v>
      </c>
      <c r="N6" s="7"/>
      <c r="O6" s="71" t="s">
        <v>312</v>
      </c>
      <c r="P6" s="7"/>
      <c r="Q6" s="71" t="s">
        <v>312</v>
      </c>
      <c r="R6" s="7"/>
      <c r="S6" s="71" t="s">
        <v>312</v>
      </c>
      <c r="T6" s="7"/>
    </row>
    <row r="7" spans="1:20" s="5" customFormat="1" ht="20.100000000000001" customHeight="1" x14ac:dyDescent="0.2">
      <c r="A7" s="36" t="s">
        <v>966</v>
      </c>
      <c r="B7" s="221"/>
      <c r="C7" s="71" t="s">
        <v>312</v>
      </c>
      <c r="D7" s="7"/>
      <c r="E7" s="71" t="s">
        <v>312</v>
      </c>
      <c r="F7" s="7"/>
      <c r="G7" s="71" t="s">
        <v>312</v>
      </c>
      <c r="H7" s="7"/>
      <c r="I7" s="71" t="s">
        <v>312</v>
      </c>
      <c r="J7" s="7"/>
      <c r="K7" s="71" t="s">
        <v>312</v>
      </c>
      <c r="L7" s="7"/>
      <c r="M7" s="71" t="s">
        <v>312</v>
      </c>
      <c r="N7" s="7"/>
      <c r="O7" s="71" t="s">
        <v>312</v>
      </c>
      <c r="P7" s="7"/>
      <c r="Q7" s="71" t="s">
        <v>312</v>
      </c>
      <c r="R7" s="7"/>
      <c r="S7" s="71" t="s">
        <v>312</v>
      </c>
      <c r="T7" s="7"/>
    </row>
    <row r="8" spans="1:20" s="5" customFormat="1" ht="20.100000000000001" customHeight="1" x14ac:dyDescent="0.2">
      <c r="A8" s="36" t="s">
        <v>967</v>
      </c>
      <c r="B8" s="221"/>
      <c r="C8" s="71" t="s">
        <v>312</v>
      </c>
      <c r="D8" s="7"/>
      <c r="E8" s="71" t="s">
        <v>312</v>
      </c>
      <c r="F8" s="7"/>
      <c r="G8" s="71" t="s">
        <v>312</v>
      </c>
      <c r="H8" s="7"/>
      <c r="I8" s="71" t="s">
        <v>312</v>
      </c>
      <c r="J8" s="7"/>
      <c r="K8" s="71" t="s">
        <v>312</v>
      </c>
      <c r="L8" s="7"/>
      <c r="M8" s="71" t="s">
        <v>312</v>
      </c>
      <c r="N8" s="7"/>
      <c r="O8" s="71" t="s">
        <v>312</v>
      </c>
      <c r="P8" s="7"/>
      <c r="Q8" s="71" t="s">
        <v>312</v>
      </c>
      <c r="R8" s="7"/>
      <c r="S8" s="71" t="s">
        <v>312</v>
      </c>
      <c r="T8" s="7"/>
    </row>
    <row r="9" spans="1:20" s="5" customFormat="1" ht="20.100000000000001" customHeight="1" x14ac:dyDescent="0.2">
      <c r="A9" s="36" t="s">
        <v>1062</v>
      </c>
      <c r="B9" s="221"/>
      <c r="C9" s="71" t="s">
        <v>312</v>
      </c>
      <c r="D9" s="7"/>
      <c r="E9" s="71" t="s">
        <v>312</v>
      </c>
      <c r="F9" s="7"/>
      <c r="G9" s="71" t="s">
        <v>312</v>
      </c>
      <c r="H9" s="7"/>
      <c r="I9" s="71" t="s">
        <v>312</v>
      </c>
      <c r="J9" s="7"/>
      <c r="K9" s="71" t="s">
        <v>312</v>
      </c>
      <c r="L9" s="7"/>
      <c r="M9" s="71" t="s">
        <v>312</v>
      </c>
      <c r="N9" s="7"/>
      <c r="O9" s="71" t="s">
        <v>312</v>
      </c>
      <c r="P9" s="7"/>
      <c r="Q9" s="71" t="s">
        <v>312</v>
      </c>
      <c r="R9" s="7"/>
      <c r="S9" s="71" t="s">
        <v>312</v>
      </c>
      <c r="T9" s="7"/>
    </row>
    <row r="10" spans="1:20" s="5" customFormat="1" ht="20.100000000000001" customHeight="1" x14ac:dyDescent="0.2">
      <c r="A10" s="36" t="s">
        <v>968</v>
      </c>
      <c r="B10" s="221"/>
      <c r="C10" s="71" t="s">
        <v>312</v>
      </c>
      <c r="D10" s="7"/>
      <c r="E10" s="71" t="s">
        <v>312</v>
      </c>
      <c r="F10" s="7"/>
      <c r="G10" s="71" t="s">
        <v>312</v>
      </c>
      <c r="H10" s="7"/>
      <c r="I10" s="71" t="s">
        <v>312</v>
      </c>
      <c r="J10" s="7"/>
      <c r="K10" s="71" t="s">
        <v>312</v>
      </c>
      <c r="L10" s="7"/>
      <c r="M10" s="71" t="s">
        <v>312</v>
      </c>
      <c r="N10" s="7"/>
      <c r="O10" s="71" t="s">
        <v>312</v>
      </c>
      <c r="P10" s="7"/>
      <c r="Q10" s="71" t="s">
        <v>312</v>
      </c>
      <c r="R10" s="7"/>
      <c r="S10" s="71" t="s">
        <v>312</v>
      </c>
      <c r="T10" s="7"/>
    </row>
    <row r="11" spans="1:20" s="5" customFormat="1" ht="20.100000000000001" customHeight="1" x14ac:dyDescent="0.2">
      <c r="A11" s="36" t="s">
        <v>969</v>
      </c>
      <c r="B11" s="221"/>
      <c r="C11" s="71" t="s">
        <v>312</v>
      </c>
      <c r="D11" s="7"/>
      <c r="E11" s="71" t="s">
        <v>312</v>
      </c>
      <c r="F11" s="7"/>
      <c r="G11" s="71" t="s">
        <v>312</v>
      </c>
      <c r="H11" s="7"/>
      <c r="I11" s="71" t="s">
        <v>312</v>
      </c>
      <c r="J11" s="7"/>
      <c r="K11" s="71" t="s">
        <v>312</v>
      </c>
      <c r="L11" s="7"/>
      <c r="M11" s="71" t="s">
        <v>312</v>
      </c>
      <c r="N11" s="7"/>
      <c r="O11" s="71" t="s">
        <v>312</v>
      </c>
      <c r="P11" s="7"/>
      <c r="Q11" s="71" t="s">
        <v>312</v>
      </c>
      <c r="R11" s="7"/>
      <c r="S11" s="71" t="s">
        <v>312</v>
      </c>
      <c r="T11" s="7"/>
    </row>
    <row r="12" spans="1:20" s="5" customFormat="1" ht="20.100000000000001" customHeight="1" x14ac:dyDescent="0.2">
      <c r="A12" s="36" t="s">
        <v>970</v>
      </c>
      <c r="B12" s="221"/>
      <c r="C12" s="71" t="s">
        <v>312</v>
      </c>
      <c r="D12" s="7"/>
      <c r="E12" s="71" t="s">
        <v>312</v>
      </c>
      <c r="F12" s="7"/>
      <c r="G12" s="71" t="s">
        <v>312</v>
      </c>
      <c r="H12" s="7"/>
      <c r="I12" s="71" t="s">
        <v>312</v>
      </c>
      <c r="J12" s="7"/>
      <c r="K12" s="71" t="s">
        <v>312</v>
      </c>
      <c r="L12" s="7"/>
      <c r="M12" s="71" t="s">
        <v>312</v>
      </c>
      <c r="N12" s="7"/>
      <c r="O12" s="71" t="s">
        <v>312</v>
      </c>
      <c r="P12" s="7"/>
      <c r="Q12" s="71" t="s">
        <v>312</v>
      </c>
      <c r="R12" s="7"/>
      <c r="S12" s="71" t="s">
        <v>312</v>
      </c>
      <c r="T12" s="7"/>
    </row>
    <row r="13" spans="1:20" s="5" customFormat="1" ht="20.100000000000001" customHeight="1" x14ac:dyDescent="0.2">
      <c r="A13" s="36" t="s">
        <v>971</v>
      </c>
      <c r="B13" s="221"/>
      <c r="C13" s="71" t="s">
        <v>312</v>
      </c>
      <c r="D13" s="7"/>
      <c r="E13" s="71" t="s">
        <v>312</v>
      </c>
      <c r="F13" s="7"/>
      <c r="G13" s="71" t="s">
        <v>312</v>
      </c>
      <c r="H13" s="7"/>
      <c r="I13" s="71" t="s">
        <v>312</v>
      </c>
      <c r="J13" s="7"/>
      <c r="K13" s="71" t="s">
        <v>312</v>
      </c>
      <c r="L13" s="7"/>
      <c r="M13" s="71" t="s">
        <v>312</v>
      </c>
      <c r="N13" s="7"/>
      <c r="O13" s="71" t="s">
        <v>312</v>
      </c>
      <c r="P13" s="7"/>
      <c r="Q13" s="71" t="s">
        <v>312</v>
      </c>
      <c r="R13" s="7"/>
      <c r="S13" s="71" t="s">
        <v>312</v>
      </c>
      <c r="T13" s="7"/>
    </row>
    <row r="14" spans="1:20" s="5" customFormat="1" ht="20.100000000000001" customHeight="1" x14ac:dyDescent="0.2">
      <c r="A14" s="36" t="s">
        <v>972</v>
      </c>
      <c r="B14" s="221"/>
      <c r="C14" s="71" t="s">
        <v>312</v>
      </c>
      <c r="D14" s="7"/>
      <c r="E14" s="71" t="s">
        <v>312</v>
      </c>
      <c r="F14" s="7"/>
      <c r="G14" s="71" t="s">
        <v>312</v>
      </c>
      <c r="H14" s="7"/>
      <c r="I14" s="71" t="s">
        <v>312</v>
      </c>
      <c r="J14" s="7"/>
      <c r="K14" s="71" t="s">
        <v>312</v>
      </c>
      <c r="L14" s="7"/>
      <c r="M14" s="71" t="s">
        <v>312</v>
      </c>
      <c r="N14" s="7"/>
      <c r="O14" s="71" t="s">
        <v>312</v>
      </c>
      <c r="P14" s="7"/>
      <c r="Q14" s="71" t="s">
        <v>312</v>
      </c>
      <c r="R14" s="7"/>
      <c r="S14" s="71" t="s">
        <v>312</v>
      </c>
      <c r="T14" s="7"/>
    </row>
    <row r="15" spans="1:20" s="5" customFormat="1" ht="20.100000000000001" customHeight="1" x14ac:dyDescent="0.2">
      <c r="A15" s="36" t="s">
        <v>973</v>
      </c>
      <c r="B15" s="221"/>
      <c r="C15" s="71" t="s">
        <v>312</v>
      </c>
      <c r="D15" s="7"/>
      <c r="E15" s="71" t="s">
        <v>312</v>
      </c>
      <c r="F15" s="7"/>
      <c r="G15" s="71" t="s">
        <v>312</v>
      </c>
      <c r="H15" s="7"/>
      <c r="I15" s="71" t="s">
        <v>312</v>
      </c>
      <c r="J15" s="7"/>
      <c r="K15" s="71" t="s">
        <v>312</v>
      </c>
      <c r="L15" s="7"/>
      <c r="M15" s="71" t="s">
        <v>312</v>
      </c>
      <c r="N15" s="7"/>
      <c r="O15" s="71" t="s">
        <v>312</v>
      </c>
      <c r="P15" s="7"/>
      <c r="Q15" s="71" t="s">
        <v>312</v>
      </c>
      <c r="R15" s="7"/>
      <c r="S15" s="71" t="s">
        <v>312</v>
      </c>
      <c r="T15" s="7"/>
    </row>
    <row r="16" spans="1:20" s="5" customFormat="1" ht="20.100000000000001" customHeight="1" x14ac:dyDescent="0.2">
      <c r="A16" s="36" t="s">
        <v>974</v>
      </c>
      <c r="B16" s="221"/>
      <c r="C16" s="71" t="s">
        <v>312</v>
      </c>
      <c r="D16" s="7"/>
      <c r="E16" s="71" t="s">
        <v>312</v>
      </c>
      <c r="F16" s="7"/>
      <c r="G16" s="71" t="s">
        <v>312</v>
      </c>
      <c r="H16" s="7"/>
      <c r="I16" s="71" t="s">
        <v>312</v>
      </c>
      <c r="J16" s="7"/>
      <c r="K16" s="71" t="s">
        <v>312</v>
      </c>
      <c r="L16" s="7"/>
      <c r="M16" s="71" t="s">
        <v>312</v>
      </c>
      <c r="N16" s="7"/>
      <c r="O16" s="71" t="s">
        <v>312</v>
      </c>
      <c r="P16" s="7"/>
      <c r="Q16" s="71" t="s">
        <v>312</v>
      </c>
      <c r="R16" s="7"/>
      <c r="S16" s="71" t="s">
        <v>312</v>
      </c>
      <c r="T16" s="7"/>
    </row>
    <row r="17" spans="1:20" s="5" customFormat="1" ht="20.100000000000001" customHeight="1" x14ac:dyDescent="0.2">
      <c r="A17" s="36" t="s">
        <v>975</v>
      </c>
      <c r="B17" s="221"/>
      <c r="C17" s="71" t="s">
        <v>312</v>
      </c>
      <c r="D17" s="7"/>
      <c r="E17" s="71" t="s">
        <v>312</v>
      </c>
      <c r="F17" s="7"/>
      <c r="G17" s="71" t="s">
        <v>312</v>
      </c>
      <c r="H17" s="7"/>
      <c r="I17" s="71" t="s">
        <v>312</v>
      </c>
      <c r="J17" s="7"/>
      <c r="K17" s="71" t="s">
        <v>312</v>
      </c>
      <c r="L17" s="7"/>
      <c r="M17" s="71" t="s">
        <v>312</v>
      </c>
      <c r="N17" s="7"/>
      <c r="O17" s="71" t="s">
        <v>312</v>
      </c>
      <c r="P17" s="7"/>
      <c r="Q17" s="71" t="s">
        <v>312</v>
      </c>
      <c r="R17" s="7"/>
      <c r="S17" s="71" t="s">
        <v>312</v>
      </c>
      <c r="T17" s="7"/>
    </row>
    <row r="18" spans="1:20" s="5" customFormat="1" ht="20.100000000000001" customHeight="1" x14ac:dyDescent="0.2">
      <c r="A18" s="36" t="s">
        <v>976</v>
      </c>
      <c r="B18" s="221"/>
      <c r="C18" s="71" t="s">
        <v>312</v>
      </c>
      <c r="D18" s="7"/>
      <c r="E18" s="71" t="s">
        <v>312</v>
      </c>
      <c r="F18" s="7"/>
      <c r="G18" s="71" t="s">
        <v>312</v>
      </c>
      <c r="H18" s="7"/>
      <c r="I18" s="71" t="s">
        <v>312</v>
      </c>
      <c r="J18" s="7"/>
      <c r="K18" s="71" t="s">
        <v>312</v>
      </c>
      <c r="L18" s="7"/>
      <c r="M18" s="71" t="s">
        <v>312</v>
      </c>
      <c r="N18" s="7"/>
      <c r="O18" s="71" t="s">
        <v>312</v>
      </c>
      <c r="P18" s="7"/>
      <c r="Q18" s="71" t="s">
        <v>312</v>
      </c>
      <c r="R18" s="7"/>
      <c r="S18" s="71" t="s">
        <v>312</v>
      </c>
      <c r="T18" s="7"/>
    </row>
    <row r="19" spans="1:20" s="5" customFormat="1" ht="20.100000000000001" customHeight="1" x14ac:dyDescent="0.2">
      <c r="A19" s="36" t="s">
        <v>977</v>
      </c>
      <c r="B19" s="221"/>
      <c r="C19" s="71" t="s">
        <v>312</v>
      </c>
      <c r="D19" s="7"/>
      <c r="E19" s="71" t="s">
        <v>312</v>
      </c>
      <c r="F19" s="7"/>
      <c r="G19" s="71" t="s">
        <v>312</v>
      </c>
      <c r="H19" s="7"/>
      <c r="I19" s="71" t="s">
        <v>312</v>
      </c>
      <c r="J19" s="7"/>
      <c r="K19" s="71" t="s">
        <v>312</v>
      </c>
      <c r="L19" s="7"/>
      <c r="M19" s="71" t="s">
        <v>312</v>
      </c>
      <c r="N19" s="7"/>
      <c r="O19" s="71" t="s">
        <v>312</v>
      </c>
      <c r="P19" s="7"/>
      <c r="Q19" s="71" t="s">
        <v>312</v>
      </c>
      <c r="R19" s="7"/>
      <c r="S19" s="71" t="s">
        <v>312</v>
      </c>
      <c r="T19" s="7"/>
    </row>
    <row r="20" spans="1:20" s="5" customFormat="1" ht="20.100000000000001" customHeight="1" x14ac:dyDescent="0.2">
      <c r="A20" s="36" t="s">
        <v>978</v>
      </c>
      <c r="B20" s="221"/>
      <c r="C20" s="71" t="s">
        <v>312</v>
      </c>
      <c r="D20" s="7"/>
      <c r="E20" s="71" t="s">
        <v>312</v>
      </c>
      <c r="F20" s="7"/>
      <c r="G20" s="71" t="s">
        <v>312</v>
      </c>
      <c r="H20" s="7"/>
      <c r="I20" s="71" t="s">
        <v>312</v>
      </c>
      <c r="J20" s="7"/>
      <c r="K20" s="71" t="s">
        <v>312</v>
      </c>
      <c r="L20" s="7"/>
      <c r="M20" s="71" t="s">
        <v>312</v>
      </c>
      <c r="N20" s="7"/>
      <c r="O20" s="71" t="s">
        <v>312</v>
      </c>
      <c r="P20" s="7"/>
      <c r="Q20" s="71" t="s">
        <v>312</v>
      </c>
      <c r="R20" s="7"/>
      <c r="S20" s="71" t="s">
        <v>312</v>
      </c>
      <c r="T20" s="7"/>
    </row>
    <row r="21" spans="1:20" s="5" customFormat="1" ht="20.100000000000001" customHeight="1" x14ac:dyDescent="0.2">
      <c r="A21" s="36" t="s">
        <v>979</v>
      </c>
      <c r="B21" s="221"/>
      <c r="C21" s="71" t="s">
        <v>312</v>
      </c>
      <c r="D21" s="7"/>
      <c r="E21" s="71" t="s">
        <v>312</v>
      </c>
      <c r="F21" s="7"/>
      <c r="G21" s="71" t="s">
        <v>312</v>
      </c>
      <c r="H21" s="7"/>
      <c r="I21" s="71" t="s">
        <v>312</v>
      </c>
      <c r="J21" s="7"/>
      <c r="K21" s="71" t="s">
        <v>312</v>
      </c>
      <c r="L21" s="7"/>
      <c r="M21" s="71" t="s">
        <v>312</v>
      </c>
      <c r="N21" s="7"/>
      <c r="O21" s="71" t="s">
        <v>312</v>
      </c>
      <c r="P21" s="7"/>
      <c r="Q21" s="71" t="s">
        <v>312</v>
      </c>
      <c r="R21" s="7"/>
      <c r="S21" s="71" t="s">
        <v>312</v>
      </c>
      <c r="T21" s="7"/>
    </row>
    <row r="22" spans="1:20" s="5" customFormat="1" ht="20.100000000000001" customHeight="1" x14ac:dyDescent="0.2">
      <c r="A22" s="36" t="s">
        <v>980</v>
      </c>
      <c r="B22" s="221"/>
      <c r="C22" s="71" t="s">
        <v>312</v>
      </c>
      <c r="D22" s="7"/>
      <c r="E22" s="71" t="s">
        <v>312</v>
      </c>
      <c r="F22" s="7"/>
      <c r="G22" s="71" t="s">
        <v>312</v>
      </c>
      <c r="H22" s="7"/>
      <c r="I22" s="71" t="s">
        <v>312</v>
      </c>
      <c r="J22" s="7"/>
      <c r="K22" s="71" t="s">
        <v>312</v>
      </c>
      <c r="L22" s="7"/>
      <c r="M22" s="71" t="s">
        <v>312</v>
      </c>
      <c r="N22" s="7"/>
      <c r="O22" s="71" t="s">
        <v>312</v>
      </c>
      <c r="P22" s="7"/>
      <c r="Q22" s="71" t="s">
        <v>312</v>
      </c>
      <c r="R22" s="7"/>
      <c r="S22" s="71" t="s">
        <v>312</v>
      </c>
      <c r="T22" s="7"/>
    </row>
    <row r="23" spans="1:20" s="5" customFormat="1" ht="20.100000000000001" customHeight="1" x14ac:dyDescent="0.2">
      <c r="A23" s="36" t="s">
        <v>981</v>
      </c>
      <c r="B23" s="221"/>
      <c r="C23" s="71" t="s">
        <v>312</v>
      </c>
      <c r="D23" s="7"/>
      <c r="E23" s="71" t="s">
        <v>312</v>
      </c>
      <c r="F23" s="7"/>
      <c r="G23" s="71" t="s">
        <v>312</v>
      </c>
      <c r="H23" s="7"/>
      <c r="I23" s="71" t="s">
        <v>312</v>
      </c>
      <c r="J23" s="7"/>
      <c r="K23" s="71" t="s">
        <v>312</v>
      </c>
      <c r="L23" s="7"/>
      <c r="M23" s="71" t="s">
        <v>312</v>
      </c>
      <c r="N23" s="7"/>
      <c r="O23" s="71" t="s">
        <v>312</v>
      </c>
      <c r="P23" s="7"/>
      <c r="Q23" s="71" t="s">
        <v>312</v>
      </c>
      <c r="R23" s="7"/>
      <c r="S23" s="71" t="s">
        <v>312</v>
      </c>
      <c r="T23" s="7"/>
    </row>
    <row r="24" spans="1:20" s="5" customFormat="1" ht="20.100000000000001" customHeight="1" x14ac:dyDescent="0.2">
      <c r="A24" s="36" t="s">
        <v>1063</v>
      </c>
      <c r="B24" s="221"/>
      <c r="C24" s="71" t="s">
        <v>312</v>
      </c>
      <c r="D24" s="7"/>
      <c r="E24" s="71" t="s">
        <v>312</v>
      </c>
      <c r="F24" s="7"/>
      <c r="G24" s="71" t="s">
        <v>312</v>
      </c>
      <c r="H24" s="7"/>
      <c r="I24" s="71" t="s">
        <v>312</v>
      </c>
      <c r="J24" s="7"/>
      <c r="K24" s="71" t="s">
        <v>312</v>
      </c>
      <c r="L24" s="7"/>
      <c r="M24" s="71" t="s">
        <v>312</v>
      </c>
      <c r="N24" s="7"/>
      <c r="O24" s="71" t="s">
        <v>312</v>
      </c>
      <c r="P24" s="7"/>
      <c r="Q24" s="71" t="s">
        <v>312</v>
      </c>
      <c r="R24" s="7"/>
      <c r="S24" s="71" t="s">
        <v>312</v>
      </c>
      <c r="T24" s="7"/>
    </row>
    <row r="25" spans="1:20" s="5" customFormat="1" ht="20.100000000000001" customHeight="1" x14ac:dyDescent="0.2">
      <c r="A25" s="36" t="s">
        <v>982</v>
      </c>
      <c r="B25" s="91"/>
      <c r="C25" s="71" t="s">
        <v>312</v>
      </c>
      <c r="D25" s="7"/>
      <c r="E25" s="71" t="s">
        <v>312</v>
      </c>
      <c r="F25" s="7"/>
      <c r="G25" s="71" t="s">
        <v>312</v>
      </c>
      <c r="H25" s="7"/>
      <c r="I25" s="71" t="s">
        <v>312</v>
      </c>
      <c r="J25" s="7"/>
      <c r="K25" s="71" t="s">
        <v>312</v>
      </c>
      <c r="L25" s="7"/>
      <c r="M25" s="71" t="s">
        <v>312</v>
      </c>
      <c r="N25" s="7"/>
      <c r="O25" s="71" t="s">
        <v>312</v>
      </c>
      <c r="P25" s="7"/>
      <c r="Q25" s="71" t="s">
        <v>312</v>
      </c>
      <c r="R25" s="7"/>
      <c r="S25" s="71" t="s">
        <v>312</v>
      </c>
      <c r="T25" s="7"/>
    </row>
    <row r="26" spans="1:20" s="5" customFormat="1" ht="20.100000000000001" customHeight="1" x14ac:dyDescent="0.2">
      <c r="A26" s="36" t="s">
        <v>983</v>
      </c>
      <c r="B26" s="91"/>
      <c r="C26" s="72" t="s">
        <v>312</v>
      </c>
      <c r="D26" s="73"/>
      <c r="E26" s="72" t="s">
        <v>312</v>
      </c>
      <c r="F26" s="73"/>
      <c r="G26" s="72" t="s">
        <v>312</v>
      </c>
      <c r="H26" s="73"/>
      <c r="I26" s="72" t="s">
        <v>312</v>
      </c>
      <c r="J26" s="73"/>
      <c r="K26" s="72" t="s">
        <v>312</v>
      </c>
      <c r="L26" s="73"/>
      <c r="M26" s="72" t="s">
        <v>312</v>
      </c>
      <c r="N26" s="73"/>
      <c r="O26" s="72" t="s">
        <v>312</v>
      </c>
      <c r="P26" s="73"/>
      <c r="Q26" s="72" t="s">
        <v>312</v>
      </c>
      <c r="R26" s="73"/>
      <c r="S26" s="72" t="s">
        <v>312</v>
      </c>
      <c r="T26" s="73"/>
    </row>
    <row r="27" spans="1:20" s="5" customFormat="1" ht="20.100000000000001" customHeight="1" x14ac:dyDescent="0.2">
      <c r="A27" s="254" t="s">
        <v>986</v>
      </c>
      <c r="B27" s="244"/>
      <c r="C27" s="72" t="s">
        <v>312</v>
      </c>
      <c r="D27" s="73"/>
      <c r="E27" s="72" t="s">
        <v>312</v>
      </c>
      <c r="F27" s="73"/>
      <c r="G27" s="72" t="s">
        <v>312</v>
      </c>
      <c r="H27" s="73"/>
      <c r="I27" s="72" t="s">
        <v>312</v>
      </c>
      <c r="J27" s="73"/>
      <c r="K27" s="72" t="s">
        <v>312</v>
      </c>
      <c r="L27" s="73"/>
      <c r="M27" s="72" t="s">
        <v>312</v>
      </c>
      <c r="N27" s="73"/>
      <c r="O27" s="72" t="s">
        <v>312</v>
      </c>
      <c r="P27" s="73"/>
      <c r="Q27" s="72" t="s">
        <v>312</v>
      </c>
      <c r="R27" s="73"/>
      <c r="S27" s="72" t="s">
        <v>312</v>
      </c>
      <c r="T27" s="73"/>
    </row>
    <row r="28" spans="1:20" s="5" customFormat="1" ht="20.100000000000001" customHeight="1" x14ac:dyDescent="0.2">
      <c r="A28" s="254" t="s">
        <v>987</v>
      </c>
      <c r="B28" s="248"/>
      <c r="C28" s="72" t="s">
        <v>312</v>
      </c>
      <c r="D28" s="73"/>
      <c r="E28" s="72" t="s">
        <v>312</v>
      </c>
      <c r="F28" s="73"/>
      <c r="G28" s="72" t="s">
        <v>312</v>
      </c>
      <c r="H28" s="73"/>
      <c r="I28" s="72" t="s">
        <v>312</v>
      </c>
      <c r="J28" s="73"/>
      <c r="K28" s="72" t="s">
        <v>312</v>
      </c>
      <c r="L28" s="73"/>
      <c r="M28" s="72" t="s">
        <v>312</v>
      </c>
      <c r="N28" s="73"/>
      <c r="O28" s="72" t="s">
        <v>312</v>
      </c>
      <c r="P28" s="73"/>
      <c r="Q28" s="72" t="s">
        <v>312</v>
      </c>
      <c r="R28" s="73"/>
      <c r="S28" s="72" t="s">
        <v>312</v>
      </c>
      <c r="T28" s="73"/>
    </row>
    <row r="29" spans="1:20" s="5" customFormat="1" ht="20.100000000000001" customHeight="1" x14ac:dyDescent="0.2">
      <c r="A29" s="254" t="s">
        <v>988</v>
      </c>
      <c r="B29" s="244"/>
      <c r="C29" s="72" t="s">
        <v>312</v>
      </c>
      <c r="D29" s="73"/>
      <c r="E29" s="72" t="s">
        <v>312</v>
      </c>
      <c r="F29" s="73"/>
      <c r="G29" s="72" t="s">
        <v>312</v>
      </c>
      <c r="H29" s="73"/>
      <c r="I29" s="72" t="s">
        <v>312</v>
      </c>
      <c r="J29" s="73"/>
      <c r="K29" s="72" t="s">
        <v>312</v>
      </c>
      <c r="L29" s="73"/>
      <c r="M29" s="72" t="s">
        <v>312</v>
      </c>
      <c r="N29" s="73"/>
      <c r="O29" s="72" t="s">
        <v>312</v>
      </c>
      <c r="P29" s="73"/>
      <c r="Q29" s="72" t="s">
        <v>312</v>
      </c>
      <c r="R29" s="73"/>
      <c r="S29" s="72" t="s">
        <v>312</v>
      </c>
      <c r="T29" s="73"/>
    </row>
    <row r="30" spans="1:20" s="5" customFormat="1" ht="20.100000000000001" customHeight="1" x14ac:dyDescent="0.2">
      <c r="A30" s="254" t="s">
        <v>989</v>
      </c>
      <c r="B30" s="244"/>
      <c r="C30" s="72" t="s">
        <v>312</v>
      </c>
      <c r="D30" s="73"/>
      <c r="E30" s="72" t="s">
        <v>312</v>
      </c>
      <c r="F30" s="73"/>
      <c r="G30" s="72" t="s">
        <v>312</v>
      </c>
      <c r="H30" s="73"/>
      <c r="I30" s="72" t="s">
        <v>312</v>
      </c>
      <c r="J30" s="73"/>
      <c r="K30" s="72" t="s">
        <v>312</v>
      </c>
      <c r="L30" s="73"/>
      <c r="M30" s="72" t="s">
        <v>312</v>
      </c>
      <c r="N30" s="73"/>
      <c r="O30" s="72" t="s">
        <v>312</v>
      </c>
      <c r="P30" s="73"/>
      <c r="Q30" s="72" t="s">
        <v>312</v>
      </c>
      <c r="R30" s="73"/>
      <c r="S30" s="72" t="s">
        <v>312</v>
      </c>
      <c r="T30" s="73"/>
    </row>
    <row r="31" spans="1:20" s="140" customFormat="1" ht="20.100000000000001" customHeight="1" x14ac:dyDescent="0.2">
      <c r="A31" s="254" t="s">
        <v>990</v>
      </c>
      <c r="B31" s="244"/>
      <c r="C31" s="72" t="s">
        <v>312</v>
      </c>
      <c r="D31" s="73"/>
      <c r="E31" s="72" t="s">
        <v>312</v>
      </c>
      <c r="F31" s="73"/>
      <c r="G31" s="72" t="s">
        <v>312</v>
      </c>
      <c r="H31" s="73"/>
      <c r="I31" s="72" t="s">
        <v>312</v>
      </c>
      <c r="J31" s="73"/>
      <c r="K31" s="72" t="s">
        <v>312</v>
      </c>
      <c r="L31" s="73"/>
      <c r="M31" s="72" t="s">
        <v>312</v>
      </c>
      <c r="N31" s="73"/>
      <c r="O31" s="72" t="s">
        <v>312</v>
      </c>
      <c r="P31" s="73"/>
      <c r="Q31" s="72" t="s">
        <v>312</v>
      </c>
      <c r="R31" s="73"/>
      <c r="S31" s="72" t="s">
        <v>312</v>
      </c>
      <c r="T31" s="73"/>
    </row>
    <row r="32" spans="1:20" s="140" customFormat="1" ht="20.100000000000001" customHeight="1" x14ac:dyDescent="0.2">
      <c r="A32" s="254" t="s">
        <v>991</v>
      </c>
      <c r="B32" s="248"/>
      <c r="C32" s="71" t="s">
        <v>312</v>
      </c>
      <c r="D32" s="71"/>
      <c r="E32" s="71" t="s">
        <v>312</v>
      </c>
      <c r="F32" s="71"/>
      <c r="G32" s="71" t="s">
        <v>312</v>
      </c>
      <c r="H32" s="71"/>
      <c r="I32" s="71" t="s">
        <v>312</v>
      </c>
      <c r="J32" s="71"/>
      <c r="K32" s="71" t="s">
        <v>312</v>
      </c>
      <c r="L32" s="71"/>
      <c r="M32" s="71" t="s">
        <v>312</v>
      </c>
      <c r="N32" s="71"/>
      <c r="O32" s="71" t="s">
        <v>312</v>
      </c>
      <c r="P32" s="71"/>
      <c r="Q32" s="71" t="s">
        <v>312</v>
      </c>
      <c r="R32" s="71"/>
      <c r="S32" s="71" t="s">
        <v>312</v>
      </c>
      <c r="T32" s="71"/>
    </row>
    <row r="33" spans="1:20" s="140" customFormat="1" ht="20.100000000000001" customHeight="1" x14ac:dyDescent="0.2">
      <c r="A33" s="254" t="s">
        <v>992</v>
      </c>
      <c r="B33" s="244"/>
      <c r="C33" s="71" t="s">
        <v>312</v>
      </c>
      <c r="D33" s="71"/>
      <c r="E33" s="71" t="s">
        <v>312</v>
      </c>
      <c r="F33" s="71"/>
      <c r="G33" s="71" t="s">
        <v>312</v>
      </c>
      <c r="H33" s="71"/>
      <c r="I33" s="71" t="s">
        <v>312</v>
      </c>
      <c r="J33" s="71"/>
      <c r="K33" s="71" t="s">
        <v>312</v>
      </c>
      <c r="L33" s="71"/>
      <c r="M33" s="71" t="s">
        <v>312</v>
      </c>
      <c r="N33" s="71"/>
      <c r="O33" s="71" t="s">
        <v>312</v>
      </c>
      <c r="P33" s="71"/>
      <c r="Q33" s="71" t="s">
        <v>312</v>
      </c>
      <c r="R33" s="71"/>
      <c r="S33" s="71" t="s">
        <v>312</v>
      </c>
      <c r="T33" s="71"/>
    </row>
    <row r="34" spans="1:20" s="140" customFormat="1" ht="20.100000000000001" customHeight="1" x14ac:dyDescent="0.2">
      <c r="A34" s="254" t="s">
        <v>993</v>
      </c>
      <c r="B34" s="244"/>
      <c r="C34" s="71" t="s">
        <v>312</v>
      </c>
      <c r="D34" s="71"/>
      <c r="E34" s="71" t="s">
        <v>312</v>
      </c>
      <c r="F34" s="71"/>
      <c r="G34" s="71" t="s">
        <v>312</v>
      </c>
      <c r="H34" s="71"/>
      <c r="I34" s="71" t="s">
        <v>312</v>
      </c>
      <c r="J34" s="71"/>
      <c r="K34" s="71" t="s">
        <v>312</v>
      </c>
      <c r="L34" s="71"/>
      <c r="M34" s="71" t="s">
        <v>312</v>
      </c>
      <c r="N34" s="71"/>
      <c r="O34" s="71" t="s">
        <v>312</v>
      </c>
      <c r="P34" s="71"/>
      <c r="Q34" s="71" t="s">
        <v>312</v>
      </c>
      <c r="R34" s="71"/>
      <c r="S34" s="71" t="s">
        <v>312</v>
      </c>
      <c r="T34" s="71"/>
    </row>
  </sheetData>
  <printOptions horizontalCentered="1"/>
  <pageMargins left="0.7" right="0.7" top="0.75" bottom="0.75" header="0.3" footer="0.3"/>
  <pageSetup scale="74" orientation="portrait" r:id="rId1"/>
  <headerFooter scaleWithDoc="0">
    <oddHeader>&amp;CRaton Basin, CO - April/May 2013</oddHeader>
    <oddFooter>&amp;LSurfactants and Acrylamide&amp;CFINAL&amp;R&amp;P</oddFooter>
  </headerFooter>
  <colBreaks count="1" manualBreakCount="1">
    <brk id="12"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4"/>
  <sheetViews>
    <sheetView zoomScaleNormal="100" zoomScaleSheetLayoutView="115" workbookViewId="0">
      <selection activeCell="P23" sqref="P23"/>
    </sheetView>
  </sheetViews>
  <sheetFormatPr defaultRowHeight="12.75" x14ac:dyDescent="0.2"/>
  <cols>
    <col min="1" max="1" width="20" style="69" bestFit="1" customWidth="1"/>
    <col min="2" max="2" width="10.7109375" style="24" customWidth="1"/>
    <col min="3" max="8" width="11.7109375" style="5" customWidth="1"/>
    <col min="9" max="10" width="11.7109375" style="24" customWidth="1"/>
    <col min="11" max="16384" width="9.140625" style="24"/>
  </cols>
  <sheetData>
    <row r="1" spans="1:10" s="131" customFormat="1" ht="30" customHeight="1" x14ac:dyDescent="0.25">
      <c r="A1" s="213" t="s">
        <v>0</v>
      </c>
      <c r="B1" s="214" t="s">
        <v>737</v>
      </c>
      <c r="C1" s="214" t="s">
        <v>284</v>
      </c>
      <c r="D1" s="214" t="s">
        <v>291</v>
      </c>
      <c r="E1" s="214" t="s">
        <v>285</v>
      </c>
      <c r="F1" s="214" t="s">
        <v>286</v>
      </c>
      <c r="G1" s="214" t="s">
        <v>287</v>
      </c>
      <c r="H1" s="214" t="s">
        <v>288</v>
      </c>
      <c r="I1" s="214" t="s">
        <v>289</v>
      </c>
      <c r="J1" s="214" t="s">
        <v>290</v>
      </c>
    </row>
    <row r="2" spans="1:10" s="77" customFormat="1" ht="20.100000000000001" customHeight="1" x14ac:dyDescent="0.2">
      <c r="A2" s="9" t="s">
        <v>266</v>
      </c>
      <c r="B2" s="73"/>
      <c r="C2" s="92" t="s">
        <v>292</v>
      </c>
      <c r="D2" s="92"/>
      <c r="E2" s="92" t="s">
        <v>292</v>
      </c>
      <c r="F2" s="92"/>
      <c r="G2" s="92" t="s">
        <v>292</v>
      </c>
      <c r="H2" s="92"/>
      <c r="I2" s="92" t="s">
        <v>292</v>
      </c>
      <c r="J2" s="92"/>
    </row>
    <row r="3" spans="1:10" s="77" customFormat="1" ht="20.100000000000001" customHeight="1" x14ac:dyDescent="0.2">
      <c r="A3" s="9" t="s">
        <v>121</v>
      </c>
      <c r="B3" s="73"/>
      <c r="C3" s="92"/>
      <c r="D3" s="92"/>
      <c r="E3" s="92"/>
      <c r="F3" s="92"/>
      <c r="G3" s="92"/>
      <c r="H3" s="92"/>
      <c r="I3" s="92"/>
      <c r="J3" s="92"/>
    </row>
    <row r="4" spans="1:10" s="66" customFormat="1" ht="20.100000000000001" customHeight="1" x14ac:dyDescent="0.2">
      <c r="A4" s="36" t="s">
        <v>964</v>
      </c>
      <c r="B4" s="221"/>
      <c r="C4" s="71" t="s">
        <v>312</v>
      </c>
      <c r="D4" s="7"/>
      <c r="E4" s="71" t="s">
        <v>312</v>
      </c>
      <c r="F4" s="7"/>
      <c r="G4" s="71" t="s">
        <v>312</v>
      </c>
      <c r="H4" s="7"/>
      <c r="I4" s="71" t="s">
        <v>312</v>
      </c>
      <c r="J4" s="7"/>
    </row>
    <row r="5" spans="1:10" s="66" customFormat="1" ht="20.100000000000001" customHeight="1" x14ac:dyDescent="0.2">
      <c r="A5" s="36" t="s">
        <v>1070</v>
      </c>
      <c r="B5" s="221"/>
      <c r="C5" s="71" t="s">
        <v>312</v>
      </c>
      <c r="D5" s="7"/>
      <c r="E5" s="71" t="s">
        <v>312</v>
      </c>
      <c r="F5" s="7"/>
      <c r="G5" s="71" t="s">
        <v>312</v>
      </c>
      <c r="H5" s="7"/>
      <c r="I5" s="71" t="s">
        <v>312</v>
      </c>
      <c r="J5" s="7"/>
    </row>
    <row r="6" spans="1:10" s="66" customFormat="1" ht="20.100000000000001" customHeight="1" x14ac:dyDescent="0.2">
      <c r="A6" s="36" t="s">
        <v>965</v>
      </c>
      <c r="B6" s="221"/>
      <c r="C6" s="71" t="s">
        <v>312</v>
      </c>
      <c r="D6" s="7"/>
      <c r="E6" s="71" t="s">
        <v>312</v>
      </c>
      <c r="F6" s="7"/>
      <c r="G6" s="71" t="s">
        <v>312</v>
      </c>
      <c r="H6" s="7"/>
      <c r="I6" s="71" t="s">
        <v>312</v>
      </c>
      <c r="J6" s="7"/>
    </row>
    <row r="7" spans="1:10" s="66" customFormat="1" ht="20.100000000000001" customHeight="1" x14ac:dyDescent="0.2">
      <c r="A7" s="36" t="s">
        <v>966</v>
      </c>
      <c r="B7" s="221"/>
      <c r="C7" s="71" t="s">
        <v>312</v>
      </c>
      <c r="D7" s="7"/>
      <c r="E7" s="71" t="s">
        <v>312</v>
      </c>
      <c r="F7" s="7"/>
      <c r="G7" s="71" t="s">
        <v>312</v>
      </c>
      <c r="H7" s="7"/>
      <c r="I7" s="71" t="s">
        <v>312</v>
      </c>
      <c r="J7" s="7"/>
    </row>
    <row r="8" spans="1:10" s="66" customFormat="1" ht="20.100000000000001" customHeight="1" x14ac:dyDescent="0.2">
      <c r="A8" s="36" t="s">
        <v>967</v>
      </c>
      <c r="B8" s="221"/>
      <c r="C8" s="71" t="s">
        <v>312</v>
      </c>
      <c r="D8" s="7"/>
      <c r="E8" s="71" t="s">
        <v>312</v>
      </c>
      <c r="F8" s="7"/>
      <c r="G8" s="71" t="s">
        <v>312</v>
      </c>
      <c r="H8" s="7"/>
      <c r="I8" s="71" t="s">
        <v>312</v>
      </c>
      <c r="J8" s="7"/>
    </row>
    <row r="9" spans="1:10" s="66" customFormat="1" ht="20.100000000000001" customHeight="1" x14ac:dyDescent="0.2">
      <c r="A9" s="36" t="s">
        <v>1062</v>
      </c>
      <c r="B9" s="221"/>
      <c r="C9" s="71" t="s">
        <v>312</v>
      </c>
      <c r="D9" s="7"/>
      <c r="E9" s="71" t="s">
        <v>312</v>
      </c>
      <c r="F9" s="7"/>
      <c r="G9" s="71" t="s">
        <v>312</v>
      </c>
      <c r="H9" s="7"/>
      <c r="I9" s="71" t="s">
        <v>312</v>
      </c>
      <c r="J9" s="7"/>
    </row>
    <row r="10" spans="1:10" s="66" customFormat="1" ht="20.100000000000001" customHeight="1" x14ac:dyDescent="0.2">
      <c r="A10" s="36" t="s">
        <v>968</v>
      </c>
      <c r="B10" s="221"/>
      <c r="C10" s="71" t="s">
        <v>312</v>
      </c>
      <c r="D10" s="7"/>
      <c r="E10" s="71" t="s">
        <v>312</v>
      </c>
      <c r="F10" s="7"/>
      <c r="G10" s="71" t="s">
        <v>312</v>
      </c>
      <c r="H10" s="7"/>
      <c r="I10" s="71" t="s">
        <v>312</v>
      </c>
      <c r="J10" s="7"/>
    </row>
    <row r="11" spans="1:10" s="66" customFormat="1" ht="20.100000000000001" customHeight="1" x14ac:dyDescent="0.2">
      <c r="A11" s="36" t="s">
        <v>969</v>
      </c>
      <c r="B11" s="221"/>
      <c r="C11" s="71" t="s">
        <v>312</v>
      </c>
      <c r="D11" s="7"/>
      <c r="E11" s="71" t="s">
        <v>312</v>
      </c>
      <c r="F11" s="7"/>
      <c r="G11" s="71" t="s">
        <v>312</v>
      </c>
      <c r="H11" s="7"/>
      <c r="I11" s="71" t="s">
        <v>312</v>
      </c>
      <c r="J11" s="7"/>
    </row>
    <row r="12" spans="1:10" s="66" customFormat="1" ht="20.100000000000001" customHeight="1" x14ac:dyDescent="0.2">
      <c r="A12" s="36" t="s">
        <v>970</v>
      </c>
      <c r="B12" s="221"/>
      <c r="C12" s="71" t="s">
        <v>312</v>
      </c>
      <c r="D12" s="7"/>
      <c r="E12" s="71" t="s">
        <v>312</v>
      </c>
      <c r="F12" s="7"/>
      <c r="G12" s="71" t="s">
        <v>312</v>
      </c>
      <c r="H12" s="7"/>
      <c r="I12" s="71" t="s">
        <v>312</v>
      </c>
      <c r="J12" s="7"/>
    </row>
    <row r="13" spans="1:10" s="66" customFormat="1" ht="20.100000000000001" customHeight="1" x14ac:dyDescent="0.2">
      <c r="A13" s="36" t="s">
        <v>971</v>
      </c>
      <c r="B13" s="221"/>
      <c r="C13" s="71" t="s">
        <v>312</v>
      </c>
      <c r="D13" s="7"/>
      <c r="E13" s="71" t="s">
        <v>312</v>
      </c>
      <c r="F13" s="7"/>
      <c r="G13" s="71" t="s">
        <v>312</v>
      </c>
      <c r="H13" s="7"/>
      <c r="I13" s="71" t="s">
        <v>312</v>
      </c>
      <c r="J13" s="7"/>
    </row>
    <row r="14" spans="1:10" s="66" customFormat="1" ht="20.100000000000001" customHeight="1" x14ac:dyDescent="0.2">
      <c r="A14" s="36" t="s">
        <v>972</v>
      </c>
      <c r="B14" s="221"/>
      <c r="C14" s="71" t="s">
        <v>312</v>
      </c>
      <c r="D14" s="7"/>
      <c r="E14" s="71" t="s">
        <v>312</v>
      </c>
      <c r="F14" s="7"/>
      <c r="G14" s="71" t="s">
        <v>312</v>
      </c>
      <c r="H14" s="7"/>
      <c r="I14" s="71" t="s">
        <v>312</v>
      </c>
      <c r="J14" s="7"/>
    </row>
    <row r="15" spans="1:10" s="66" customFormat="1" ht="20.100000000000001" customHeight="1" x14ac:dyDescent="0.2">
      <c r="A15" s="36" t="s">
        <v>973</v>
      </c>
      <c r="B15" s="221"/>
      <c r="C15" s="71" t="s">
        <v>312</v>
      </c>
      <c r="D15" s="7"/>
      <c r="E15" s="71" t="s">
        <v>312</v>
      </c>
      <c r="F15" s="7"/>
      <c r="G15" s="71" t="s">
        <v>312</v>
      </c>
      <c r="H15" s="7"/>
      <c r="I15" s="71" t="s">
        <v>312</v>
      </c>
      <c r="J15" s="7"/>
    </row>
    <row r="16" spans="1:10" s="66" customFormat="1" ht="20.100000000000001" customHeight="1" x14ac:dyDescent="0.2">
      <c r="A16" s="36" t="s">
        <v>974</v>
      </c>
      <c r="B16" s="221"/>
      <c r="C16" s="71" t="s">
        <v>312</v>
      </c>
      <c r="D16" s="7"/>
      <c r="E16" s="71" t="s">
        <v>312</v>
      </c>
      <c r="F16" s="7"/>
      <c r="G16" s="71" t="s">
        <v>312</v>
      </c>
      <c r="H16" s="7"/>
      <c r="I16" s="71" t="s">
        <v>312</v>
      </c>
      <c r="J16" s="7"/>
    </row>
    <row r="17" spans="1:10" s="66" customFormat="1" ht="20.100000000000001" customHeight="1" x14ac:dyDescent="0.2">
      <c r="A17" s="36" t="s">
        <v>975</v>
      </c>
      <c r="B17" s="221"/>
      <c r="C17" s="71" t="s">
        <v>312</v>
      </c>
      <c r="D17" s="7"/>
      <c r="E17" s="71" t="s">
        <v>312</v>
      </c>
      <c r="F17" s="7"/>
      <c r="G17" s="71" t="s">
        <v>312</v>
      </c>
      <c r="H17" s="7"/>
      <c r="I17" s="71" t="s">
        <v>312</v>
      </c>
      <c r="J17" s="7"/>
    </row>
    <row r="18" spans="1:10" s="66" customFormat="1" ht="20.100000000000001" customHeight="1" x14ac:dyDescent="0.2">
      <c r="A18" s="36" t="s">
        <v>976</v>
      </c>
      <c r="B18" s="221"/>
      <c r="C18" s="71" t="s">
        <v>312</v>
      </c>
      <c r="D18" s="7"/>
      <c r="E18" s="71" t="s">
        <v>312</v>
      </c>
      <c r="F18" s="7"/>
      <c r="G18" s="71" t="s">
        <v>312</v>
      </c>
      <c r="H18" s="7"/>
      <c r="I18" s="71" t="s">
        <v>312</v>
      </c>
      <c r="J18" s="7"/>
    </row>
    <row r="19" spans="1:10" s="66" customFormat="1" ht="20.100000000000001" customHeight="1" x14ac:dyDescent="0.2">
      <c r="A19" s="36" t="s">
        <v>977</v>
      </c>
      <c r="B19" s="221"/>
      <c r="C19" s="71" t="s">
        <v>312</v>
      </c>
      <c r="D19" s="7"/>
      <c r="E19" s="71" t="s">
        <v>312</v>
      </c>
      <c r="F19" s="7"/>
      <c r="G19" s="71" t="s">
        <v>312</v>
      </c>
      <c r="H19" s="7"/>
      <c r="I19" s="71" t="s">
        <v>312</v>
      </c>
      <c r="J19" s="7"/>
    </row>
    <row r="20" spans="1:10" s="66" customFormat="1" ht="20.100000000000001" customHeight="1" x14ac:dyDescent="0.2">
      <c r="A20" s="36" t="s">
        <v>978</v>
      </c>
      <c r="B20" s="221"/>
      <c r="C20" s="71" t="s">
        <v>312</v>
      </c>
      <c r="D20" s="7"/>
      <c r="E20" s="71" t="s">
        <v>312</v>
      </c>
      <c r="F20" s="7"/>
      <c r="G20" s="71" t="s">
        <v>312</v>
      </c>
      <c r="H20" s="7"/>
      <c r="I20" s="71" t="s">
        <v>312</v>
      </c>
      <c r="J20" s="7"/>
    </row>
    <row r="21" spans="1:10" s="66" customFormat="1" ht="20.100000000000001" customHeight="1" x14ac:dyDescent="0.2">
      <c r="A21" s="36" t="s">
        <v>979</v>
      </c>
      <c r="B21" s="221"/>
      <c r="C21" s="71" t="s">
        <v>312</v>
      </c>
      <c r="D21" s="7"/>
      <c r="E21" s="71" t="s">
        <v>312</v>
      </c>
      <c r="F21" s="7"/>
      <c r="G21" s="71" t="s">
        <v>312</v>
      </c>
      <c r="H21" s="7"/>
      <c r="I21" s="71" t="s">
        <v>312</v>
      </c>
      <c r="J21" s="7"/>
    </row>
    <row r="22" spans="1:10" s="66" customFormat="1" ht="20.100000000000001" customHeight="1" x14ac:dyDescent="0.2">
      <c r="A22" s="36" t="s">
        <v>980</v>
      </c>
      <c r="B22" s="221"/>
      <c r="C22" s="71" t="s">
        <v>312</v>
      </c>
      <c r="D22" s="7"/>
      <c r="E22" s="71" t="s">
        <v>312</v>
      </c>
      <c r="F22" s="7"/>
      <c r="G22" s="71" t="s">
        <v>312</v>
      </c>
      <c r="H22" s="7"/>
      <c r="I22" s="71" t="s">
        <v>312</v>
      </c>
      <c r="J22" s="7"/>
    </row>
    <row r="23" spans="1:10" s="66" customFormat="1" ht="20.100000000000001" customHeight="1" x14ac:dyDescent="0.2">
      <c r="A23" s="36" t="s">
        <v>981</v>
      </c>
      <c r="B23" s="221"/>
      <c r="C23" s="71" t="s">
        <v>312</v>
      </c>
      <c r="D23" s="7"/>
      <c r="E23" s="71" t="s">
        <v>312</v>
      </c>
      <c r="F23" s="7"/>
      <c r="G23" s="71" t="s">
        <v>312</v>
      </c>
      <c r="H23" s="7"/>
      <c r="I23" s="71" t="s">
        <v>312</v>
      </c>
      <c r="J23" s="7"/>
    </row>
    <row r="24" spans="1:10" s="66" customFormat="1" ht="20.100000000000001" customHeight="1" x14ac:dyDescent="0.2">
      <c r="A24" s="36" t="s">
        <v>1063</v>
      </c>
      <c r="B24" s="221"/>
      <c r="C24" s="71" t="s">
        <v>312</v>
      </c>
      <c r="D24" s="7"/>
      <c r="E24" s="71" t="s">
        <v>312</v>
      </c>
      <c r="F24" s="7"/>
      <c r="G24" s="71" t="s">
        <v>312</v>
      </c>
      <c r="H24" s="7"/>
      <c r="I24" s="71" t="s">
        <v>312</v>
      </c>
      <c r="J24" s="7"/>
    </row>
    <row r="25" spans="1:10" s="66" customFormat="1" ht="20.100000000000001" customHeight="1" x14ac:dyDescent="0.2">
      <c r="A25" s="36" t="s">
        <v>982</v>
      </c>
      <c r="B25" s="91"/>
      <c r="C25" s="71" t="s">
        <v>312</v>
      </c>
      <c r="D25" s="7"/>
      <c r="E25" s="71" t="s">
        <v>312</v>
      </c>
      <c r="F25" s="7"/>
      <c r="G25" s="71" t="s">
        <v>312</v>
      </c>
      <c r="H25" s="7"/>
      <c r="I25" s="71" t="s">
        <v>312</v>
      </c>
      <c r="J25" s="7"/>
    </row>
    <row r="26" spans="1:10" s="66" customFormat="1" ht="20.100000000000001" customHeight="1" x14ac:dyDescent="0.2">
      <c r="A26" s="36" t="s">
        <v>983</v>
      </c>
      <c r="B26" s="91"/>
      <c r="C26" s="72" t="s">
        <v>312</v>
      </c>
      <c r="D26" s="73"/>
      <c r="E26" s="72" t="s">
        <v>312</v>
      </c>
      <c r="F26" s="73"/>
      <c r="G26" s="72" t="s">
        <v>312</v>
      </c>
      <c r="H26" s="73"/>
      <c r="I26" s="72" t="s">
        <v>312</v>
      </c>
      <c r="J26" s="73"/>
    </row>
    <row r="27" spans="1:10" s="66" customFormat="1" ht="20.100000000000001" customHeight="1" x14ac:dyDescent="0.2">
      <c r="A27" s="254" t="s">
        <v>986</v>
      </c>
      <c r="B27" s="244"/>
      <c r="C27" s="72" t="s">
        <v>312</v>
      </c>
      <c r="D27" s="73"/>
      <c r="E27" s="72" t="s">
        <v>312</v>
      </c>
      <c r="F27" s="73"/>
      <c r="G27" s="72" t="s">
        <v>312</v>
      </c>
      <c r="H27" s="73"/>
      <c r="I27" s="72" t="s">
        <v>312</v>
      </c>
      <c r="J27" s="73"/>
    </row>
    <row r="28" spans="1:10" s="66" customFormat="1" ht="20.100000000000001" customHeight="1" x14ac:dyDescent="0.2">
      <c r="A28" s="254" t="s">
        <v>987</v>
      </c>
      <c r="B28" s="248"/>
      <c r="C28" s="72" t="s">
        <v>312</v>
      </c>
      <c r="D28" s="73"/>
      <c r="E28" s="72" t="s">
        <v>312</v>
      </c>
      <c r="F28" s="73"/>
      <c r="G28" s="72" t="s">
        <v>312</v>
      </c>
      <c r="H28" s="73"/>
      <c r="I28" s="72" t="s">
        <v>312</v>
      </c>
      <c r="J28" s="73"/>
    </row>
    <row r="29" spans="1:10" s="66" customFormat="1" ht="20.100000000000001" customHeight="1" x14ac:dyDescent="0.2">
      <c r="A29" s="254" t="s">
        <v>988</v>
      </c>
      <c r="B29" s="244"/>
      <c r="C29" s="72" t="s">
        <v>312</v>
      </c>
      <c r="D29" s="73"/>
      <c r="E29" s="72" t="s">
        <v>312</v>
      </c>
      <c r="F29" s="73"/>
      <c r="G29" s="72" t="s">
        <v>312</v>
      </c>
      <c r="H29" s="73"/>
      <c r="I29" s="72" t="s">
        <v>312</v>
      </c>
      <c r="J29" s="73"/>
    </row>
    <row r="30" spans="1:10" s="66" customFormat="1" ht="20.100000000000001" customHeight="1" x14ac:dyDescent="0.2">
      <c r="A30" s="254" t="s">
        <v>989</v>
      </c>
      <c r="B30" s="244"/>
      <c r="C30" s="72" t="s">
        <v>312</v>
      </c>
      <c r="D30" s="73"/>
      <c r="E30" s="72" t="s">
        <v>312</v>
      </c>
      <c r="F30" s="73"/>
      <c r="G30" s="72" t="s">
        <v>312</v>
      </c>
      <c r="H30" s="73"/>
      <c r="I30" s="72" t="s">
        <v>312</v>
      </c>
      <c r="J30" s="73"/>
    </row>
    <row r="31" spans="1:10" s="66" customFormat="1" ht="20.100000000000001" customHeight="1" x14ac:dyDescent="0.2">
      <c r="A31" s="254" t="s">
        <v>990</v>
      </c>
      <c r="B31" s="244"/>
      <c r="C31" s="72" t="s">
        <v>312</v>
      </c>
      <c r="D31" s="73"/>
      <c r="E31" s="72" t="s">
        <v>312</v>
      </c>
      <c r="F31" s="73"/>
      <c r="G31" s="72" t="s">
        <v>312</v>
      </c>
      <c r="H31" s="73"/>
      <c r="I31" s="72" t="s">
        <v>312</v>
      </c>
      <c r="J31" s="73"/>
    </row>
    <row r="32" spans="1:10" s="66" customFormat="1" ht="20.100000000000001" customHeight="1" x14ac:dyDescent="0.2">
      <c r="A32" s="254" t="s">
        <v>991</v>
      </c>
      <c r="B32" s="248"/>
      <c r="C32" s="71" t="s">
        <v>312</v>
      </c>
      <c r="D32" s="71"/>
      <c r="E32" s="71" t="s">
        <v>312</v>
      </c>
      <c r="F32" s="71"/>
      <c r="G32" s="71" t="s">
        <v>312</v>
      </c>
      <c r="H32" s="71"/>
      <c r="I32" s="71" t="s">
        <v>312</v>
      </c>
      <c r="J32" s="71"/>
    </row>
    <row r="33" spans="1:10" s="66" customFormat="1" ht="20.100000000000001" customHeight="1" x14ac:dyDescent="0.2">
      <c r="A33" s="254" t="s">
        <v>992</v>
      </c>
      <c r="B33" s="244"/>
      <c r="C33" s="71" t="s">
        <v>312</v>
      </c>
      <c r="D33" s="71"/>
      <c r="E33" s="71" t="s">
        <v>312</v>
      </c>
      <c r="F33" s="71"/>
      <c r="G33" s="71" t="s">
        <v>312</v>
      </c>
      <c r="H33" s="71"/>
      <c r="I33" s="71" t="s">
        <v>312</v>
      </c>
      <c r="J33" s="71"/>
    </row>
    <row r="34" spans="1:10" s="66" customFormat="1" ht="20.100000000000001" customHeight="1" x14ac:dyDescent="0.2">
      <c r="A34" s="254" t="s">
        <v>993</v>
      </c>
      <c r="B34" s="244"/>
      <c r="C34" s="71" t="s">
        <v>312</v>
      </c>
      <c r="D34" s="71"/>
      <c r="E34" s="71" t="s">
        <v>312</v>
      </c>
      <c r="F34" s="71"/>
      <c r="G34" s="71" t="s">
        <v>312</v>
      </c>
      <c r="H34" s="71"/>
      <c r="I34" s="71" t="s">
        <v>312</v>
      </c>
      <c r="J34" s="71"/>
    </row>
  </sheetData>
  <printOptions horizontalCentered="1"/>
  <pageMargins left="0.7" right="0.7" top="0.75" bottom="0.75" header="0.3" footer="0.3"/>
  <pageSetup scale="74" orientation="portrait" r:id="rId1"/>
  <headerFooter scaleWithDoc="0">
    <oddHeader>&amp;CRaton Basin, CO - April/May 2013</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21</vt:i4>
      </vt:variant>
    </vt:vector>
  </HeadingPairs>
  <TitlesOfParts>
    <vt:vector size="41" baseType="lpstr">
      <vt:lpstr>Title</vt:lpstr>
      <vt:lpstr>Analytes</vt:lpstr>
      <vt:lpstr>Glossary</vt:lpstr>
      <vt:lpstr>Data Qualifiers</vt:lpstr>
      <vt:lpstr>Legend</vt:lpstr>
      <vt:lpstr>Field Parameters</vt:lpstr>
      <vt:lpstr>Anions</vt:lpstr>
      <vt:lpstr>Metals</vt:lpstr>
      <vt:lpstr>VOC</vt:lpstr>
      <vt:lpstr>Low MW Acids</vt:lpstr>
      <vt:lpstr>Dissolved Gases A</vt:lpstr>
      <vt:lpstr>Dissolved Gases B</vt:lpstr>
      <vt:lpstr>Glycols</vt:lpstr>
      <vt:lpstr>sVOC</vt:lpstr>
      <vt:lpstr>DRO GRO</vt:lpstr>
      <vt:lpstr>Water Isotopes</vt:lpstr>
      <vt:lpstr>Isotech Gas Isotopes</vt:lpstr>
      <vt:lpstr>Sr Isotopes</vt:lpstr>
      <vt:lpstr>LV - Ethoxy</vt:lpstr>
      <vt:lpstr>ALS - Rads</vt:lpstr>
      <vt:lpstr>Analytes!Print_Area</vt:lpstr>
      <vt:lpstr>Anions!Print_Area</vt:lpstr>
      <vt:lpstr>'Data Qualifiers'!Print_Area</vt:lpstr>
      <vt:lpstr>'DRO GRO'!Print_Area</vt:lpstr>
      <vt:lpstr>Glycols!Print_Area</vt:lpstr>
      <vt:lpstr>'Isotech Gas Isotopes'!Print_Area</vt:lpstr>
      <vt:lpstr>Legend!Print_Area</vt:lpstr>
      <vt:lpstr>'LV - Ethoxy'!Print_Area</vt:lpstr>
      <vt:lpstr>Metals!Print_Area</vt:lpstr>
      <vt:lpstr>'Sr Isotopes'!Print_Area</vt:lpstr>
      <vt:lpstr>sVOC!Print_Area</vt:lpstr>
      <vt:lpstr>VOC!Print_Area</vt:lpstr>
      <vt:lpstr>'Water Isotopes'!Print_Area</vt:lpstr>
      <vt:lpstr>Analytes!Print_Titles</vt:lpstr>
      <vt:lpstr>Anions!Print_Titles</vt:lpstr>
      <vt:lpstr>Glycols!Print_Titles</vt:lpstr>
      <vt:lpstr>'Isotech Gas Isotopes'!Print_Titles</vt:lpstr>
      <vt:lpstr>'LV - 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2015-05-21T13:53:31Z</dcterms:created>
  <dcterms:modified xsi:type="dcterms:W3CDTF">2015-05-21T13:53:45Z</dcterms:modified>
</cp:coreProperties>
</file>