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Mark\Desktop\Webready Files\Illustrative Base Case\"/>
    </mc:Choice>
  </mc:AlternateContent>
  <bookViews>
    <workbookView xWindow="480" yWindow="15" windowWidth="16140" windowHeight="9600"/>
  </bookViews>
  <sheets>
    <sheet name="ToEPA" sheetId="12" r:id="rId1"/>
  </sheets>
  <externalReferences>
    <externalReference r:id="rId2"/>
    <externalReference r:id="rId3"/>
  </externalReferences>
  <definedNames>
    <definedName name="_2_2010_Output_Pechan_Utility_Boiler">#REF!</definedName>
    <definedName name="Alberta">#REF!</definedName>
    <definedName name="CAIR_Share">#REF!</definedName>
    <definedName name="CAIR_State">#REF!</definedName>
    <definedName name="CoalRegion">#REF!</definedName>
    <definedName name="ContigRange">#REF!</definedName>
    <definedName name="Country_Map">#REF!</definedName>
    <definedName name="CountryMap">#REF!</definedName>
    <definedName name="ExtraPlants">#REF!</definedName>
    <definedName name="FossilRange">#REF!</definedName>
    <definedName name="FuelType">#REF!</definedName>
    <definedName name="HeatContent">#REF!</definedName>
    <definedName name="InputUnitList">#REF!</definedName>
    <definedName name="ListCommandControVaryingDegrees">'[1]Data Validation List'!#REF!</definedName>
    <definedName name="lookup">#REF!</definedName>
    <definedName name="ProvinceList">#REF!</definedName>
    <definedName name="SliceTable">#REF!</definedName>
    <definedName name="SO2EmissionCostChartData">#REF!</definedName>
    <definedName name="SO2EmissionsChartData">#REF!</definedName>
    <definedName name="StateList">#REF!</definedName>
    <definedName name="Sum_Emiss">[2]Summary!#REF!</definedName>
    <definedName name="Sum_NatEmiss">[2]Summary!#REF!</definedName>
    <definedName name="Sys_Report">[2]Setup!$V$13</definedName>
    <definedName name="SystemOutput">#REF!,#REF!,#REF!,#REF!,#REF!</definedName>
    <definedName name="Tbl_Cap">#REF!</definedName>
    <definedName name="TitleChange">#REF!</definedName>
    <definedName name="UnitPopulationInput">#REF!</definedName>
    <definedName name="UnitPopulationOutput">#REF!</definedName>
    <definedName name="UnitPopulationOutputPolicy">#REF!</definedName>
    <definedName name="UserInputList">#REF!</definedName>
  </definedNames>
  <calcPr calcId="152511"/>
</workbook>
</file>

<file path=xl/calcChain.xml><?xml version="1.0" encoding="utf-8"?>
<calcChain xmlns="http://schemas.openxmlformats.org/spreadsheetml/2006/main">
  <c r="H55" i="12" l="1"/>
  <c r="G55" i="12"/>
  <c r="F55" i="12"/>
  <c r="E55" i="12"/>
  <c r="D55" i="12"/>
  <c r="C55" i="12"/>
  <c r="B55" i="12"/>
</calcChain>
</file>

<file path=xl/sharedStrings.xml><?xml version="1.0" encoding="utf-8"?>
<sst xmlns="http://schemas.openxmlformats.org/spreadsheetml/2006/main" count="58" uniqueCount="54">
  <si>
    <t>State</t>
  </si>
  <si>
    <t>Arizona</t>
  </si>
  <si>
    <t>California</t>
  </si>
  <si>
    <t>Illinois</t>
  </si>
  <si>
    <t>Louisiana</t>
  </si>
  <si>
    <t>Texas</t>
  </si>
  <si>
    <t>Florida</t>
  </si>
  <si>
    <t>New Jersey</t>
  </si>
  <si>
    <t>Pennsylvania</t>
  </si>
  <si>
    <t>Maryland</t>
  </si>
  <si>
    <t>Michigan</t>
  </si>
  <si>
    <t>Connecticut</t>
  </si>
  <si>
    <t>Idaho</t>
  </si>
  <si>
    <t>Oregon</t>
  </si>
  <si>
    <t>Washington</t>
  </si>
  <si>
    <t>Virginia</t>
  </si>
  <si>
    <t>Indiana</t>
  </si>
  <si>
    <t>Colorado</t>
  </si>
  <si>
    <t>Alabama</t>
  </si>
  <si>
    <t>Georgia</t>
  </si>
  <si>
    <t>Kansas</t>
  </si>
  <si>
    <t>Tennessee</t>
  </si>
  <si>
    <t>Mississippi</t>
  </si>
  <si>
    <t>Kentucky</t>
  </si>
  <si>
    <t>New York</t>
  </si>
  <si>
    <t>North Carolina</t>
  </si>
  <si>
    <t>South Carolina</t>
  </si>
  <si>
    <t>Wisconsin</t>
  </si>
  <si>
    <t>Arkansas</t>
  </si>
  <si>
    <t>Iowa</t>
  </si>
  <si>
    <t>Minnesota</t>
  </si>
  <si>
    <t>Vermont</t>
  </si>
  <si>
    <t>New Hampshire</t>
  </si>
  <si>
    <t>Massachusetts</t>
  </si>
  <si>
    <t>Maine</t>
  </si>
  <si>
    <t>Montana</t>
  </si>
  <si>
    <t>Ohio</t>
  </si>
  <si>
    <t>Delaware</t>
  </si>
  <si>
    <t>North Dakota</t>
  </si>
  <si>
    <t>South Dakota</t>
  </si>
  <si>
    <t>West Virginia</t>
  </si>
  <si>
    <t>Nevada</t>
  </si>
  <si>
    <t>Missouri</t>
  </si>
  <si>
    <t>Oklahoma</t>
  </si>
  <si>
    <t>Nebraska</t>
  </si>
  <si>
    <t>New Mexico</t>
  </si>
  <si>
    <t>Rhode Island</t>
  </si>
  <si>
    <t>Utah</t>
  </si>
  <si>
    <t>Wyoming</t>
  </si>
  <si>
    <t>District of Columbia</t>
  </si>
  <si>
    <t>Total</t>
  </si>
  <si>
    <t xml:space="preserve"> Summer Fuel Consumption (TBtu)</t>
  </si>
  <si>
    <t>5.15_OS_NOx_Illustrative_Base_Case - Summer Fuel Use from Fossil Units &gt; 25MW</t>
  </si>
  <si>
    <t>Projected heat input totals shown above include the heat input below from the operation of fossil fuel-fired EGUs in Indian country.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</si>
</sst>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0.0000"/>
  </numFmts>
  <fonts count="7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2"/>
      <name val="Arial"/>
      <family val="2"/>
    </font>
    <font>
      <sz val="12"/>
      <name val="宋体"/>
      <charset val="134"/>
    </font>
    <font>
      <b/>
      <u/>
      <sz val="11"/>
      <color theme="1"/>
      <name val="Calibri"/>
      <family val="2"/>
      <scheme val="minor"/>
    </font>
    <font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</fills>
  <borders count="9">
    <border>
      <left/>
      <right/>
      <top/>
      <bottom/>
      <diagonal/>
    </border>
    <border>
      <left/>
      <right/>
      <top/>
      <bottom style="thin">
        <color theme="4" tint="0.39997558519241921"/>
      </bottom>
      <diagonal/>
    </border>
    <border>
      <left/>
      <right/>
      <top style="thin">
        <color theme="4" tint="0.39997558519241921"/>
      </top>
      <bottom/>
      <diagonal/>
    </border>
    <border>
      <left style="thin">
        <color theme="3" tint="0.59996337778862885"/>
      </left>
      <right/>
      <top/>
      <bottom/>
      <diagonal/>
    </border>
    <border>
      <left/>
      <right style="thin">
        <color theme="3" tint="0.59996337778862885"/>
      </right>
      <top/>
      <bottom/>
      <diagonal/>
    </border>
    <border>
      <left style="thin">
        <color theme="3" tint="0.59996337778862885"/>
      </left>
      <right/>
      <top/>
      <bottom style="thin">
        <color theme="4" tint="0.39997558519241921"/>
      </bottom>
      <diagonal/>
    </border>
    <border>
      <left/>
      <right style="thin">
        <color theme="3" tint="0.59996337778862885"/>
      </right>
      <top/>
      <bottom style="thin">
        <color theme="4" tint="0.39997558519241921"/>
      </bottom>
      <diagonal/>
    </border>
    <border>
      <left style="thin">
        <color theme="3" tint="0.59996337778862885"/>
      </left>
      <right/>
      <top style="thin">
        <color theme="4" tint="0.39997558519241921"/>
      </top>
      <bottom/>
      <diagonal/>
    </border>
    <border>
      <left/>
      <right style="thin">
        <color theme="3" tint="0.59996337778862885"/>
      </right>
      <top style="thin">
        <color theme="4" tint="0.39997558519241921"/>
      </top>
      <bottom/>
      <diagonal/>
    </border>
  </borders>
  <cellStyleXfs count="14">
    <xf numFmtId="0" fontId="0" fillId="0" borderId="0"/>
    <xf numFmtId="43" fontId="2" fillId="0" borderId="0" applyFont="0" applyFill="0" applyBorder="0" applyAlignment="0" applyProtection="0"/>
    <xf numFmtId="0" fontId="2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4" fillId="0" borderId="0">
      <alignment vertical="center"/>
    </xf>
    <xf numFmtId="0" fontId="2" fillId="0" borderId="0"/>
  </cellStyleXfs>
  <cellXfs count="19">
    <xf numFmtId="0" fontId="0" fillId="0" borderId="0" xfId="0"/>
    <xf numFmtId="0" fontId="1" fillId="2" borderId="0" xfId="0" applyFont="1" applyFill="1"/>
    <xf numFmtId="0" fontId="1" fillId="2" borderId="1" xfId="0" applyFont="1" applyFill="1" applyBorder="1"/>
    <xf numFmtId="0" fontId="0" fillId="0" borderId="0" xfId="0" applyAlignment="1">
      <alignment horizontal="left"/>
    </xf>
    <xf numFmtId="0" fontId="1" fillId="2" borderId="2" xfId="0" applyFont="1" applyFill="1" applyBorder="1" applyAlignment="1">
      <alignment horizontal="left"/>
    </xf>
    <xf numFmtId="0" fontId="5" fillId="0" borderId="0" xfId="0" applyFont="1"/>
    <xf numFmtId="164" fontId="1" fillId="2" borderId="2" xfId="0" applyNumberFormat="1" applyFont="1" applyFill="1" applyBorder="1"/>
    <xf numFmtId="0" fontId="1" fillId="2" borderId="5" xfId="0" applyFont="1" applyFill="1" applyBorder="1"/>
    <xf numFmtId="0" fontId="1" fillId="2" borderId="6" xfId="0" applyFont="1" applyFill="1" applyBorder="1"/>
    <xf numFmtId="164" fontId="0" fillId="0" borderId="3" xfId="0" applyNumberFormat="1" applyBorder="1"/>
    <xf numFmtId="164" fontId="0" fillId="0" borderId="0" xfId="0" applyNumberFormat="1" applyBorder="1"/>
    <xf numFmtId="164" fontId="0" fillId="0" borderId="4" xfId="0" applyNumberFormat="1" applyBorder="1"/>
    <xf numFmtId="164" fontId="1" fillId="2" borderId="7" xfId="0" applyNumberFormat="1" applyFont="1" applyFill="1" applyBorder="1"/>
    <xf numFmtId="164" fontId="1" fillId="2" borderId="8" xfId="0" applyNumberFormat="1" applyFont="1" applyFill="1" applyBorder="1"/>
    <xf numFmtId="0" fontId="6" fillId="0" borderId="0" xfId="13" applyFont="1" applyAlignment="1">
      <alignment horizontal="left"/>
    </xf>
    <xf numFmtId="0" fontId="0" fillId="0" borderId="0" xfId="0" applyNumberFormat="1" applyBorder="1"/>
    <xf numFmtId="0" fontId="1" fillId="2" borderId="3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</cellXfs>
  <cellStyles count="14">
    <cellStyle name="Comma 2" xfId="1"/>
    <cellStyle name="Normal" xfId="0" builtinId="0"/>
    <cellStyle name="Normal 2" xfId="2"/>
    <cellStyle name="Normal 2 2" xfId="3"/>
    <cellStyle name="Normal 2 8" xfId="4"/>
    <cellStyle name="Normal 3" xfId="5"/>
    <cellStyle name="Normal 4" xfId="6"/>
    <cellStyle name="Normal 5" xfId="7"/>
    <cellStyle name="Normal 6" xfId="8"/>
    <cellStyle name="Normal 7" xfId="9"/>
    <cellStyle name="Normal 7 2" xfId="10"/>
    <cellStyle name="Normal_State Impacts Table - All Proposals" xfId="13"/>
    <cellStyle name="Percent 2" xfId="11"/>
    <cellStyle name="常规_Book1" xfId="1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EPA%205.12\Retrofit%20checks\ReferenceKey_v512_PF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shared/SSR/EPA412_BC_33b/output/SSR_1-2_EPA412(10-10-12)%20EXCEL2010_EPA412_BC_32-2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LL Input Variables"/>
      <sheetName val="DLL EquIDs"/>
      <sheetName val="Hg EMFs v5.12"/>
      <sheetName val="Index Key"/>
      <sheetName val="BurnerType"/>
      <sheetName val="Particulate"/>
      <sheetName val="PostComb"/>
      <sheetName val="FuelGroup"/>
      <sheetName val="NEEDS-Retrofit Index"/>
      <sheetName val="2nd stage rules"/>
      <sheetName val="Retrofit Options Key v512"/>
      <sheetName val="Retrofit Options Key v411"/>
      <sheetName val="Data Validation List"/>
      <sheetName val="Key to Emission Control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hat's new"/>
      <sheetName val="Setup"/>
      <sheetName val="NPV"/>
      <sheetName val="Nox policy cost Map"/>
      <sheetName val="Final Wholesale Price"/>
      <sheetName val="Create LoadShape"/>
      <sheetName val="Input - Coal Supply"/>
      <sheetName val="input - Collapse Tables"/>
      <sheetName val="Gen&amp;Cap Summary"/>
      <sheetName val="Cap_Summary"/>
      <sheetName val="PlantType"/>
      <sheetName val="Summary"/>
      <sheetName val="ToAccess"/>
      <sheetName val="NEW UNITS Table"/>
      <sheetName val="state list abb"/>
      <sheetName val="State Emissions Data"/>
      <sheetName val="Emission Rates"/>
    </sheetNames>
    <sheetDataSet>
      <sheetData sheetId="0"/>
      <sheetData sheetId="1">
        <row r="13">
          <cell r="V13">
            <v>1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>
        <row r="50">
          <cell r="B50">
            <v>142.83851000000004</v>
          </cell>
        </row>
      </sheetData>
      <sheetData sheetId="10"/>
      <sheetData sheetId="11"/>
      <sheetData sheetId="12"/>
      <sheetData sheetId="13">
        <row r="1">
          <cell r="A1" t="str">
            <v>Concat</v>
          </cell>
        </row>
      </sheetData>
      <sheetData sheetId="14">
        <row r="28">
          <cell r="AQ28">
            <v>33.72610629394859</v>
          </cell>
        </row>
      </sheetData>
      <sheetData sheetId="15"/>
      <sheetData sheetId="1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3"/>
  <sheetViews>
    <sheetView tabSelected="1" zoomScale="90" zoomScaleNormal="90" workbookViewId="0"/>
  </sheetViews>
  <sheetFormatPr defaultRowHeight="15"/>
  <cols>
    <col min="1" max="1" width="18.7109375" bestFit="1" customWidth="1"/>
    <col min="2" max="2" width="15.28515625" customWidth="1"/>
    <col min="3" max="8" width="12.5703125" bestFit="1" customWidth="1"/>
  </cols>
  <sheetData>
    <row r="1" spans="1:8">
      <c r="A1" s="5" t="s">
        <v>52</v>
      </c>
    </row>
    <row r="4" spans="1:8">
      <c r="A4" s="1"/>
      <c r="B4" s="16" t="s">
        <v>51</v>
      </c>
      <c r="C4" s="17"/>
      <c r="D4" s="17"/>
      <c r="E4" s="17"/>
      <c r="F4" s="17"/>
      <c r="G4" s="17"/>
      <c r="H4" s="18"/>
    </row>
    <row r="5" spans="1:8">
      <c r="A5" s="2" t="s">
        <v>0</v>
      </c>
      <c r="B5" s="7">
        <v>2016</v>
      </c>
      <c r="C5" s="2">
        <v>2018</v>
      </c>
      <c r="D5" s="2">
        <v>2020</v>
      </c>
      <c r="E5" s="2">
        <v>2025</v>
      </c>
      <c r="F5" s="2">
        <v>2030</v>
      </c>
      <c r="G5" s="2">
        <v>2040</v>
      </c>
      <c r="H5" s="8">
        <v>2050</v>
      </c>
    </row>
    <row r="6" spans="1:8">
      <c r="A6" s="3" t="s">
        <v>18</v>
      </c>
      <c r="B6" s="9">
        <v>353.08422656723656</v>
      </c>
      <c r="C6" s="10">
        <v>354.14254567909376</v>
      </c>
      <c r="D6" s="10">
        <v>303.95046194085455</v>
      </c>
      <c r="E6" s="10">
        <v>330.31896703561176</v>
      </c>
      <c r="F6" s="10">
        <v>329.61763266998861</v>
      </c>
      <c r="G6" s="10">
        <v>337.16782394605167</v>
      </c>
      <c r="H6" s="11">
        <v>368.27536687706794</v>
      </c>
    </row>
    <row r="7" spans="1:8">
      <c r="A7" s="3" t="s">
        <v>1</v>
      </c>
      <c r="B7" s="9">
        <v>285.67846193497166</v>
      </c>
      <c r="C7" s="10">
        <v>281.15256963176995</v>
      </c>
      <c r="D7" s="10">
        <v>289.80666703345503</v>
      </c>
      <c r="E7" s="10">
        <v>313.64282695420513</v>
      </c>
      <c r="F7" s="10">
        <v>301.65011995800091</v>
      </c>
      <c r="G7" s="10">
        <v>226.58260982888945</v>
      </c>
      <c r="H7" s="11">
        <v>268.54731344016545</v>
      </c>
    </row>
    <row r="8" spans="1:8">
      <c r="A8" s="3" t="s">
        <v>28</v>
      </c>
      <c r="B8" s="9">
        <v>173.60617619909533</v>
      </c>
      <c r="C8" s="10">
        <v>168.4289905996913</v>
      </c>
      <c r="D8" s="10">
        <v>180.65245469629699</v>
      </c>
      <c r="E8" s="10">
        <v>187.35333820371633</v>
      </c>
      <c r="F8" s="10">
        <v>198.15718563946339</v>
      </c>
      <c r="G8" s="10">
        <v>212.17080813952941</v>
      </c>
      <c r="H8" s="11">
        <v>228.54680635651249</v>
      </c>
    </row>
    <row r="9" spans="1:8">
      <c r="A9" s="3" t="s">
        <v>2</v>
      </c>
      <c r="B9" s="9">
        <v>360.62689112879559</v>
      </c>
      <c r="C9" s="10">
        <v>352.66200390954299</v>
      </c>
      <c r="D9" s="10">
        <v>365.42130845994461</v>
      </c>
      <c r="E9" s="10">
        <v>380.38556957595068</v>
      </c>
      <c r="F9" s="10">
        <v>419.75996281709502</v>
      </c>
      <c r="G9" s="10">
        <v>393.66983491669811</v>
      </c>
      <c r="H9" s="11">
        <v>401.43870445677601</v>
      </c>
    </row>
    <row r="10" spans="1:8">
      <c r="A10" s="3" t="s">
        <v>17</v>
      </c>
      <c r="B10" s="9">
        <v>167.78613039337407</v>
      </c>
      <c r="C10" s="10">
        <v>165.86429771595937</v>
      </c>
      <c r="D10" s="10">
        <v>170.62009537902108</v>
      </c>
      <c r="E10" s="10">
        <v>175.4229773628324</v>
      </c>
      <c r="F10" s="10">
        <v>185.04485157130634</v>
      </c>
      <c r="G10" s="10">
        <v>177.28774082387554</v>
      </c>
      <c r="H10" s="11">
        <v>182.61827114541535</v>
      </c>
    </row>
    <row r="11" spans="1:8">
      <c r="A11" s="3" t="s">
        <v>11</v>
      </c>
      <c r="B11" s="9">
        <v>58.882561975201313</v>
      </c>
      <c r="C11" s="10">
        <v>51.639985436123567</v>
      </c>
      <c r="D11" s="10">
        <v>53.024320324998605</v>
      </c>
      <c r="E11" s="10">
        <v>52.815975547952149</v>
      </c>
      <c r="F11" s="10">
        <v>52.201427720866221</v>
      </c>
      <c r="G11" s="10">
        <v>66.462017633712577</v>
      </c>
      <c r="H11" s="11">
        <v>97.734030157542122</v>
      </c>
    </row>
    <row r="12" spans="1:8">
      <c r="A12" s="3" t="s">
        <v>37</v>
      </c>
      <c r="B12" s="9">
        <v>21.659707538458186</v>
      </c>
      <c r="C12" s="10">
        <v>11.7888276839815</v>
      </c>
      <c r="D12" s="10">
        <v>12.1006468299415</v>
      </c>
      <c r="E12" s="10">
        <v>14.912264855467635</v>
      </c>
      <c r="F12" s="10">
        <v>12.1006468299415</v>
      </c>
      <c r="G12" s="10">
        <v>21.990674429610209</v>
      </c>
      <c r="H12" s="11">
        <v>27.579175896092167</v>
      </c>
    </row>
    <row r="13" spans="1:8">
      <c r="A13" s="3" t="s">
        <v>49</v>
      </c>
      <c r="B13" s="9">
        <v>4.5259722097872037E-3</v>
      </c>
      <c r="C13" s="10">
        <v>3.8117668704285099E-3</v>
      </c>
      <c r="D13" s="10">
        <v>1.0464093758698879E-2</v>
      </c>
      <c r="E13" s="10">
        <v>1.2145598547895303E-2</v>
      </c>
      <c r="F13" s="10">
        <v>1.4000010243536929E-2</v>
      </c>
      <c r="G13" s="10">
        <v>2.3485493060856275E-2</v>
      </c>
      <c r="H13" s="11">
        <v>3.6599046167332672E-2</v>
      </c>
    </row>
    <row r="14" spans="1:8">
      <c r="A14" s="3" t="s">
        <v>6</v>
      </c>
      <c r="B14" s="9">
        <v>773.36806012212753</v>
      </c>
      <c r="C14" s="10">
        <v>809.72406915284296</v>
      </c>
      <c r="D14" s="10">
        <v>828.87763169933987</v>
      </c>
      <c r="E14" s="10">
        <v>856.03096421425721</v>
      </c>
      <c r="F14" s="10">
        <v>895.53525986804868</v>
      </c>
      <c r="G14" s="10">
        <v>832.06616998954121</v>
      </c>
      <c r="H14" s="11">
        <v>914.68552362171533</v>
      </c>
    </row>
    <row r="15" spans="1:8">
      <c r="A15" s="3" t="s">
        <v>19</v>
      </c>
      <c r="B15" s="9">
        <v>364.88523824068432</v>
      </c>
      <c r="C15" s="10">
        <v>369.86781484354958</v>
      </c>
      <c r="D15" s="10">
        <v>347.07038173120651</v>
      </c>
      <c r="E15" s="10">
        <v>382.96264408593652</v>
      </c>
      <c r="F15" s="10">
        <v>413.75035606219745</v>
      </c>
      <c r="G15" s="10">
        <v>349.75009117318484</v>
      </c>
      <c r="H15" s="11">
        <v>419.22409033389442</v>
      </c>
    </row>
    <row r="16" spans="1:8">
      <c r="A16" s="3" t="s">
        <v>12</v>
      </c>
      <c r="B16" s="9">
        <v>3.5109326394799503</v>
      </c>
      <c r="C16" s="10">
        <v>2.8281696282266995</v>
      </c>
      <c r="D16" s="10">
        <v>0.77106439280924999</v>
      </c>
      <c r="E16" s="10">
        <v>1.1140598219739601</v>
      </c>
      <c r="F16" s="10">
        <v>7.1360922113842351</v>
      </c>
      <c r="G16" s="10">
        <v>16.016616821934001</v>
      </c>
      <c r="H16" s="11">
        <v>14.05679353994495</v>
      </c>
    </row>
    <row r="17" spans="1:8">
      <c r="A17" s="3" t="s">
        <v>3</v>
      </c>
      <c r="B17" s="9">
        <v>380.30826397665874</v>
      </c>
      <c r="C17" s="10">
        <v>342.8306421036865</v>
      </c>
      <c r="D17" s="10">
        <v>365.28867520853623</v>
      </c>
      <c r="E17" s="10">
        <v>363.04530111523087</v>
      </c>
      <c r="F17" s="10">
        <v>382.33546593409193</v>
      </c>
      <c r="G17" s="10">
        <v>364.55270678417679</v>
      </c>
      <c r="H17" s="11">
        <v>473.4434550486921</v>
      </c>
    </row>
    <row r="18" spans="1:8">
      <c r="A18" s="3" t="s">
        <v>16</v>
      </c>
      <c r="B18" s="9">
        <v>460.82985652880262</v>
      </c>
      <c r="C18" s="10">
        <v>472.47215488306978</v>
      </c>
      <c r="D18" s="10">
        <v>478.0579724292358</v>
      </c>
      <c r="E18" s="10">
        <v>482.90857063621172</v>
      </c>
      <c r="F18" s="10">
        <v>488.01020555517897</v>
      </c>
      <c r="G18" s="10">
        <v>485.10584994325404</v>
      </c>
      <c r="H18" s="11">
        <v>525.56798872069135</v>
      </c>
    </row>
    <row r="19" spans="1:8">
      <c r="A19" s="3" t="s">
        <v>29</v>
      </c>
      <c r="B19" s="9">
        <v>148.64273075365756</v>
      </c>
      <c r="C19" s="10">
        <v>158.71843166250858</v>
      </c>
      <c r="D19" s="10">
        <v>159.5592964541126</v>
      </c>
      <c r="E19" s="10">
        <v>165.18096408561934</v>
      </c>
      <c r="F19" s="10">
        <v>164.2974800684344</v>
      </c>
      <c r="G19" s="10">
        <v>185.10516884760057</v>
      </c>
      <c r="H19" s="11">
        <v>186.83190387499701</v>
      </c>
    </row>
    <row r="20" spans="1:8">
      <c r="A20" s="3" t="s">
        <v>20</v>
      </c>
      <c r="B20" s="9">
        <v>174.69764231210704</v>
      </c>
      <c r="C20" s="10">
        <v>177.12729967211516</v>
      </c>
      <c r="D20" s="10">
        <v>178.54648798119322</v>
      </c>
      <c r="E20" s="10">
        <v>174.49630188469467</v>
      </c>
      <c r="F20" s="10">
        <v>175.66799874316251</v>
      </c>
      <c r="G20" s="10">
        <v>172.41678435857074</v>
      </c>
      <c r="H20" s="11">
        <v>175.3762163602718</v>
      </c>
    </row>
    <row r="21" spans="1:8">
      <c r="A21" s="3" t="s">
        <v>23</v>
      </c>
      <c r="B21" s="9">
        <v>304.52194823020295</v>
      </c>
      <c r="C21" s="10">
        <v>308.36190169994052</v>
      </c>
      <c r="D21" s="10">
        <v>343.14371010138171</v>
      </c>
      <c r="E21" s="10">
        <v>344.44688224024424</v>
      </c>
      <c r="F21" s="10">
        <v>362.794135623687</v>
      </c>
      <c r="G21" s="10">
        <v>378.89159762796527</v>
      </c>
      <c r="H21" s="11">
        <v>391.09609202307337</v>
      </c>
    </row>
    <row r="22" spans="1:8">
      <c r="A22" s="3" t="s">
        <v>4</v>
      </c>
      <c r="B22" s="9">
        <v>207.53117058572093</v>
      </c>
      <c r="C22" s="10">
        <v>208.64247657664589</v>
      </c>
      <c r="D22" s="10">
        <v>215.8256761089643</v>
      </c>
      <c r="E22" s="10">
        <v>223.09437525890297</v>
      </c>
      <c r="F22" s="10">
        <v>220.30172080011044</v>
      </c>
      <c r="G22" s="10">
        <v>203.38904203772782</v>
      </c>
      <c r="H22" s="11">
        <v>252.69197888424171</v>
      </c>
    </row>
    <row r="23" spans="1:8">
      <c r="A23" s="3" t="s">
        <v>34</v>
      </c>
      <c r="B23" s="9">
        <v>32.641419395449368</v>
      </c>
      <c r="C23" s="10">
        <v>27.627410481474499</v>
      </c>
      <c r="D23" s="10">
        <v>27.627410481474499</v>
      </c>
      <c r="E23" s="10">
        <v>28.975636067545839</v>
      </c>
      <c r="F23" s="10">
        <v>27.7838908293914</v>
      </c>
      <c r="G23" s="10">
        <v>29.579297326845161</v>
      </c>
      <c r="H23" s="11">
        <v>29.579297326845161</v>
      </c>
    </row>
    <row r="24" spans="1:8">
      <c r="A24" s="3" t="s">
        <v>9</v>
      </c>
      <c r="B24" s="9">
        <v>79.265559533362094</v>
      </c>
      <c r="C24" s="10">
        <v>81.01076454352453</v>
      </c>
      <c r="D24" s="10">
        <v>112.324320239107</v>
      </c>
      <c r="E24" s="10">
        <v>99.714889040046714</v>
      </c>
      <c r="F24" s="10">
        <v>112.67287193516937</v>
      </c>
      <c r="G24" s="10">
        <v>82.976521256626611</v>
      </c>
      <c r="H24" s="11">
        <v>94.643593109759635</v>
      </c>
    </row>
    <row r="25" spans="1:8">
      <c r="A25" s="3" t="s">
        <v>33</v>
      </c>
      <c r="B25" s="9">
        <v>105.76165750104519</v>
      </c>
      <c r="C25" s="10">
        <v>108.89373671901339</v>
      </c>
      <c r="D25" s="10">
        <v>107.62956695952414</v>
      </c>
      <c r="E25" s="10">
        <v>103.28818295725762</v>
      </c>
      <c r="F25" s="10">
        <v>100.24954180229237</v>
      </c>
      <c r="G25" s="10">
        <v>110.77405778755146</v>
      </c>
      <c r="H25" s="11">
        <v>126.63157993762046</v>
      </c>
    </row>
    <row r="26" spans="1:8">
      <c r="A26" s="3" t="s">
        <v>10</v>
      </c>
      <c r="B26" s="9">
        <v>273.43558354870322</v>
      </c>
      <c r="C26" s="10">
        <v>256.80327722079909</v>
      </c>
      <c r="D26" s="10">
        <v>252.12161780931746</v>
      </c>
      <c r="E26" s="10">
        <v>260.53362352013505</v>
      </c>
      <c r="F26" s="10">
        <v>275.15969500768227</v>
      </c>
      <c r="G26" s="10">
        <v>332.77615431504569</v>
      </c>
      <c r="H26" s="11">
        <v>359.56821271913668</v>
      </c>
    </row>
    <row r="27" spans="1:8">
      <c r="A27" s="3" t="s">
        <v>30</v>
      </c>
      <c r="B27" s="9">
        <v>136.84766734214438</v>
      </c>
      <c r="C27" s="10">
        <v>134.87302414642789</v>
      </c>
      <c r="D27" s="10">
        <v>134.42214506570798</v>
      </c>
      <c r="E27" s="10">
        <v>138.52699303605192</v>
      </c>
      <c r="F27" s="10">
        <v>141.67324245904868</v>
      </c>
      <c r="G27" s="10">
        <v>169.96390011197332</v>
      </c>
      <c r="H27" s="11">
        <v>169.81804584371167</v>
      </c>
    </row>
    <row r="28" spans="1:8">
      <c r="A28" s="3" t="s">
        <v>22</v>
      </c>
      <c r="B28" s="9">
        <v>195.37354402231395</v>
      </c>
      <c r="C28" s="10">
        <v>194.35814929911339</v>
      </c>
      <c r="D28" s="10">
        <v>188.54579405051189</v>
      </c>
      <c r="E28" s="10">
        <v>205.6952526816487</v>
      </c>
      <c r="F28" s="10">
        <v>187.32578603639445</v>
      </c>
      <c r="G28" s="10">
        <v>179.01233317958054</v>
      </c>
      <c r="H28" s="11">
        <v>184.29179037352992</v>
      </c>
    </row>
    <row r="29" spans="1:8">
      <c r="A29" s="3" t="s">
        <v>42</v>
      </c>
      <c r="B29" s="9">
        <v>332.84522351637895</v>
      </c>
      <c r="C29" s="10">
        <v>338.30991627643624</v>
      </c>
      <c r="D29" s="10">
        <v>360.19830968774471</v>
      </c>
      <c r="E29" s="10">
        <v>358.12910933701573</v>
      </c>
      <c r="F29" s="10">
        <v>369.9578000595202</v>
      </c>
      <c r="G29" s="10">
        <v>380.57828716641501</v>
      </c>
      <c r="H29" s="11">
        <v>401.97780331925566</v>
      </c>
    </row>
    <row r="30" spans="1:8">
      <c r="A30" s="3" t="s">
        <v>35</v>
      </c>
      <c r="B30" s="9">
        <v>72.516902545059096</v>
      </c>
      <c r="C30" s="10">
        <v>73.718973906878745</v>
      </c>
      <c r="D30" s="10">
        <v>76.757592051924917</v>
      </c>
      <c r="E30" s="10">
        <v>76.757592051924917</v>
      </c>
      <c r="F30" s="10">
        <v>76.757592051924917</v>
      </c>
      <c r="G30" s="10">
        <v>76.757592051924917</v>
      </c>
      <c r="H30" s="11">
        <v>78.575240485491776</v>
      </c>
    </row>
    <row r="31" spans="1:8">
      <c r="A31" s="3" t="s">
        <v>44</v>
      </c>
      <c r="B31" s="9">
        <v>116.93736866487947</v>
      </c>
      <c r="C31" s="10">
        <v>116.82976234752462</v>
      </c>
      <c r="D31" s="10">
        <v>117.13370025530075</v>
      </c>
      <c r="E31" s="10">
        <v>117.8568884563831</v>
      </c>
      <c r="F31" s="10">
        <v>120.11218923339435</v>
      </c>
      <c r="G31" s="10">
        <v>145.78168083791005</v>
      </c>
      <c r="H31" s="11">
        <v>148.31493384139412</v>
      </c>
    </row>
    <row r="32" spans="1:8">
      <c r="A32" s="3" t="s">
        <v>41</v>
      </c>
      <c r="B32" s="9">
        <v>109.90962728181766</v>
      </c>
      <c r="C32" s="10">
        <v>107.03095254813948</v>
      </c>
      <c r="D32" s="10">
        <v>88.798919389349109</v>
      </c>
      <c r="E32" s="10">
        <v>94.263651366556175</v>
      </c>
      <c r="F32" s="10">
        <v>87.298703704931739</v>
      </c>
      <c r="G32" s="10">
        <v>73.878497341221788</v>
      </c>
      <c r="H32" s="11">
        <v>85.403338275994784</v>
      </c>
    </row>
    <row r="33" spans="1:8">
      <c r="A33" s="3" t="s">
        <v>32</v>
      </c>
      <c r="B33" s="9">
        <v>29.524695891030142</v>
      </c>
      <c r="C33" s="10">
        <v>29.263017805819203</v>
      </c>
      <c r="D33" s="10">
        <v>29.263017805819203</v>
      </c>
      <c r="E33" s="10">
        <v>29.263017805819203</v>
      </c>
      <c r="F33" s="10">
        <v>29.263017805819203</v>
      </c>
      <c r="G33" s="10">
        <v>31.651987744970491</v>
      </c>
      <c r="H33" s="11">
        <v>36.785522104688241</v>
      </c>
    </row>
    <row r="34" spans="1:8">
      <c r="A34" s="3" t="s">
        <v>7</v>
      </c>
      <c r="B34" s="9">
        <v>158.95767132254133</v>
      </c>
      <c r="C34" s="10">
        <v>144.73300285949117</v>
      </c>
      <c r="D34" s="10">
        <v>145.20239948220473</v>
      </c>
      <c r="E34" s="10">
        <v>133.93369456035646</v>
      </c>
      <c r="F34" s="10">
        <v>142.91134569920951</v>
      </c>
      <c r="G34" s="10">
        <v>183.56278097500942</v>
      </c>
      <c r="H34" s="11">
        <v>247.90539809900099</v>
      </c>
    </row>
    <row r="35" spans="1:8">
      <c r="A35" s="3" t="s">
        <v>45</v>
      </c>
      <c r="B35" s="9">
        <v>125.75016238350874</v>
      </c>
      <c r="C35" s="10">
        <v>117.64293897434952</v>
      </c>
      <c r="D35" s="10">
        <v>116.26731595929996</v>
      </c>
      <c r="E35" s="10">
        <v>118.37608983148996</v>
      </c>
      <c r="F35" s="10">
        <v>116.99663239831605</v>
      </c>
      <c r="G35" s="10">
        <v>130.42609295564853</v>
      </c>
      <c r="H35" s="11">
        <v>211.08036796431747</v>
      </c>
    </row>
    <row r="36" spans="1:8">
      <c r="A36" s="3" t="s">
        <v>24</v>
      </c>
      <c r="B36" s="9">
        <v>275.02349195958823</v>
      </c>
      <c r="C36" s="10">
        <v>227.16372405025197</v>
      </c>
      <c r="D36" s="10">
        <v>219.65637605278076</v>
      </c>
      <c r="E36" s="10">
        <v>207.93884564706588</v>
      </c>
      <c r="F36" s="10">
        <v>212.81289912908102</v>
      </c>
      <c r="G36" s="10">
        <v>313.4161177139851</v>
      </c>
      <c r="H36" s="11">
        <v>304.741408168399</v>
      </c>
    </row>
    <row r="37" spans="1:8">
      <c r="A37" s="3" t="s">
        <v>25</v>
      </c>
      <c r="B37" s="9">
        <v>346.47268169186731</v>
      </c>
      <c r="C37" s="10">
        <v>358.84357068461179</v>
      </c>
      <c r="D37" s="10">
        <v>296.85053899095487</v>
      </c>
      <c r="E37" s="10">
        <v>307.7949870050798</v>
      </c>
      <c r="F37" s="10">
        <v>315.85147743305447</v>
      </c>
      <c r="G37" s="10">
        <v>300.37780855773337</v>
      </c>
      <c r="H37" s="11">
        <v>396.46808051831277</v>
      </c>
    </row>
    <row r="38" spans="1:8">
      <c r="A38" s="3" t="s">
        <v>38</v>
      </c>
      <c r="B38" s="9">
        <v>107.8803113290414</v>
      </c>
      <c r="C38" s="10">
        <v>102.53649278072598</v>
      </c>
      <c r="D38" s="10">
        <v>124.68084480652024</v>
      </c>
      <c r="E38" s="10">
        <v>127.56240243113653</v>
      </c>
      <c r="F38" s="10">
        <v>133.84033196076521</v>
      </c>
      <c r="G38" s="10">
        <v>132.7847661607673</v>
      </c>
      <c r="H38" s="11">
        <v>134.49742851893834</v>
      </c>
    </row>
    <row r="39" spans="1:8">
      <c r="A39" s="3" t="s">
        <v>36</v>
      </c>
      <c r="B39" s="9">
        <v>473.44744468297813</v>
      </c>
      <c r="C39" s="10">
        <v>500.57090711889413</v>
      </c>
      <c r="D39" s="10">
        <v>505.79391882080245</v>
      </c>
      <c r="E39" s="10">
        <v>514.51305279885707</v>
      </c>
      <c r="F39" s="10">
        <v>531.16508992749277</v>
      </c>
      <c r="G39" s="10">
        <v>640.460332017469</v>
      </c>
      <c r="H39" s="11">
        <v>724.93847035017677</v>
      </c>
    </row>
    <row r="40" spans="1:8">
      <c r="A40" s="3" t="s">
        <v>43</v>
      </c>
      <c r="B40" s="9">
        <v>226.59498666588647</v>
      </c>
      <c r="C40" s="10">
        <v>206.76585856147858</v>
      </c>
      <c r="D40" s="10">
        <v>217.54276755759292</v>
      </c>
      <c r="E40" s="10">
        <v>222.65765170494086</v>
      </c>
      <c r="F40" s="10">
        <v>226.74922262559599</v>
      </c>
      <c r="G40" s="10">
        <v>216.84204641027981</v>
      </c>
      <c r="H40" s="11">
        <v>251.5461319872482</v>
      </c>
    </row>
    <row r="41" spans="1:8">
      <c r="A41" s="3" t="s">
        <v>13</v>
      </c>
      <c r="B41" s="9">
        <v>0</v>
      </c>
      <c r="C41" s="10">
        <v>0</v>
      </c>
      <c r="D41" s="10">
        <v>0</v>
      </c>
      <c r="E41" s="10">
        <v>9.3768313198399191</v>
      </c>
      <c r="F41" s="10">
        <v>28.088838720980629</v>
      </c>
      <c r="G41" s="10">
        <v>28.088838720980629</v>
      </c>
      <c r="H41" s="11">
        <v>28.088838720980629</v>
      </c>
    </row>
    <row r="42" spans="1:8">
      <c r="A42" s="3" t="s">
        <v>8</v>
      </c>
      <c r="B42" s="9">
        <v>517.16485731062164</v>
      </c>
      <c r="C42" s="10">
        <v>523.41566057917282</v>
      </c>
      <c r="D42" s="10">
        <v>484.31118006685659</v>
      </c>
      <c r="E42" s="10">
        <v>505.62067471136891</v>
      </c>
      <c r="F42" s="10">
        <v>503.19258259640418</v>
      </c>
      <c r="G42" s="10">
        <v>581.90624638393331</v>
      </c>
      <c r="H42" s="11">
        <v>705.62741166366322</v>
      </c>
    </row>
    <row r="43" spans="1:8">
      <c r="A43" s="3" t="s">
        <v>46</v>
      </c>
      <c r="B43" s="9">
        <v>28.630314137661696</v>
      </c>
      <c r="C43" s="10">
        <v>25.989469413766042</v>
      </c>
      <c r="D43" s="10">
        <v>26.491287106559668</v>
      </c>
      <c r="E43" s="10">
        <v>26.491287106559668</v>
      </c>
      <c r="F43" s="10">
        <v>26.491287106559668</v>
      </c>
      <c r="G43" s="10">
        <v>28.680884822562426</v>
      </c>
      <c r="H43" s="11">
        <v>29.312822417179579</v>
      </c>
    </row>
    <row r="44" spans="1:8">
      <c r="A44" s="3" t="s">
        <v>26</v>
      </c>
      <c r="B44" s="9">
        <v>156.5076609819028</v>
      </c>
      <c r="C44" s="10">
        <v>154.78929324647376</v>
      </c>
      <c r="D44" s="10">
        <v>134.65927016516409</v>
      </c>
      <c r="E44" s="10">
        <v>137.98565848785972</v>
      </c>
      <c r="F44" s="10">
        <v>175.19711363588141</v>
      </c>
      <c r="G44" s="10">
        <v>205.14572564445814</v>
      </c>
      <c r="H44" s="11">
        <v>300.43641342074403</v>
      </c>
    </row>
    <row r="45" spans="1:8">
      <c r="A45" s="3" t="s">
        <v>39</v>
      </c>
      <c r="B45" s="9">
        <v>20.348068277427799</v>
      </c>
      <c r="C45" s="10">
        <v>20.8648649402319</v>
      </c>
      <c r="D45" s="10">
        <v>18.931742823074039</v>
      </c>
      <c r="E45" s="10">
        <v>21.522505282318193</v>
      </c>
      <c r="F45" s="10">
        <v>20.257068000429534</v>
      </c>
      <c r="G45" s="10">
        <v>24.765714426154773</v>
      </c>
      <c r="H45" s="11">
        <v>23.569149375332838</v>
      </c>
    </row>
    <row r="46" spans="1:8">
      <c r="A46" s="3" t="s">
        <v>21</v>
      </c>
      <c r="B46" s="9">
        <v>190.15152310218616</v>
      </c>
      <c r="C46" s="10">
        <v>202.91557568081166</v>
      </c>
      <c r="D46" s="10">
        <v>202.71989180923995</v>
      </c>
      <c r="E46" s="10">
        <v>203.90223895032443</v>
      </c>
      <c r="F46" s="10">
        <v>231.12601497623587</v>
      </c>
      <c r="G46" s="10">
        <v>278.44516280366395</v>
      </c>
      <c r="H46" s="11">
        <v>278.44516280366395</v>
      </c>
    </row>
    <row r="47" spans="1:8">
      <c r="A47" s="3" t="s">
        <v>5</v>
      </c>
      <c r="B47" s="9">
        <v>1343.7809196770938</v>
      </c>
      <c r="C47" s="10">
        <v>1353.5448780652448</v>
      </c>
      <c r="D47" s="10">
        <v>1409.4934285050776</v>
      </c>
      <c r="E47" s="10">
        <v>1461.5240202296438</v>
      </c>
      <c r="F47" s="10">
        <v>1548.621918188677</v>
      </c>
      <c r="G47" s="10">
        <v>1300.0870096058459</v>
      </c>
      <c r="H47" s="11">
        <v>1511.5409381815252</v>
      </c>
    </row>
    <row r="48" spans="1:8">
      <c r="A48" s="3" t="s">
        <v>47</v>
      </c>
      <c r="B48" s="9">
        <v>167.16002285241842</v>
      </c>
      <c r="C48" s="10">
        <v>172.2210128292802</v>
      </c>
      <c r="D48" s="10">
        <v>163.78589756971695</v>
      </c>
      <c r="E48" s="10">
        <v>180.0062292593544</v>
      </c>
      <c r="F48" s="10">
        <v>188.80421592691016</v>
      </c>
      <c r="G48" s="10">
        <v>197.49394501750578</v>
      </c>
      <c r="H48" s="11">
        <v>189.24192252718481</v>
      </c>
    </row>
    <row r="49" spans="1:8">
      <c r="A49" s="3" t="s">
        <v>31</v>
      </c>
      <c r="B49" s="9">
        <v>1.2631397688E-2</v>
      </c>
      <c r="C49" s="10">
        <v>1.2631397688E-2</v>
      </c>
      <c r="D49" s="10">
        <v>1.2631397688E-2</v>
      </c>
      <c r="E49" s="10">
        <v>6.4209604914000004E-2</v>
      </c>
      <c r="F49" s="10">
        <v>6.4209604914000004E-2</v>
      </c>
      <c r="G49" s="10">
        <v>0.77350028263818704</v>
      </c>
      <c r="H49" s="11">
        <v>2.8727438953364413</v>
      </c>
    </row>
    <row r="50" spans="1:8">
      <c r="A50" s="3" t="s">
        <v>15</v>
      </c>
      <c r="B50" s="9">
        <v>157.23681998584956</v>
      </c>
      <c r="C50" s="10">
        <v>157.94654331134686</v>
      </c>
      <c r="D50" s="10">
        <v>163.32568566805034</v>
      </c>
      <c r="E50" s="10">
        <v>176.39988443438722</v>
      </c>
      <c r="F50" s="10">
        <v>162.13820602431116</v>
      </c>
      <c r="G50" s="10">
        <v>159.69785734376751</v>
      </c>
      <c r="H50" s="11">
        <v>161.87358107930567</v>
      </c>
    </row>
    <row r="51" spans="1:8">
      <c r="A51" s="3" t="s">
        <v>14</v>
      </c>
      <c r="B51" s="9">
        <v>2.7815535893376002</v>
      </c>
      <c r="C51" s="10">
        <v>2.7815535893376002</v>
      </c>
      <c r="D51" s="10">
        <v>2.7815535893376002</v>
      </c>
      <c r="E51" s="10">
        <v>2.7815535893376002</v>
      </c>
      <c r="F51" s="10">
        <v>11.65710039428844</v>
      </c>
      <c r="G51" s="10">
        <v>18.939447631241642</v>
      </c>
      <c r="H51" s="11">
        <v>31.563471205308961</v>
      </c>
    </row>
    <row r="52" spans="1:8">
      <c r="A52" s="3" t="s">
        <v>40</v>
      </c>
      <c r="B52" s="9">
        <v>350.68877842158281</v>
      </c>
      <c r="C52" s="10">
        <v>362.14246666578163</v>
      </c>
      <c r="D52" s="10">
        <v>362.49252393902606</v>
      </c>
      <c r="E52" s="10">
        <v>362.52391818510819</v>
      </c>
      <c r="F52" s="10">
        <v>387.86315151762454</v>
      </c>
      <c r="G52" s="10">
        <v>453.2689901874611</v>
      </c>
      <c r="H52" s="11">
        <v>466.73942111038423</v>
      </c>
    </row>
    <row r="53" spans="1:8">
      <c r="A53" s="3" t="s">
        <v>27</v>
      </c>
      <c r="B53" s="9">
        <v>181.00997880914645</v>
      </c>
      <c r="C53" s="10">
        <v>181.75282455956807</v>
      </c>
      <c r="D53" s="10">
        <v>198.27978325310153</v>
      </c>
      <c r="E53" s="10">
        <v>209.41029482874768</v>
      </c>
      <c r="F53" s="10">
        <v>218.514141631717</v>
      </c>
      <c r="G53" s="10">
        <v>220.4533032860725</v>
      </c>
      <c r="H53" s="11">
        <v>215.95009427167562</v>
      </c>
    </row>
    <row r="54" spans="1:8">
      <c r="A54" s="3" t="s">
        <v>48</v>
      </c>
      <c r="B54" s="9">
        <v>118.91985664824097</v>
      </c>
      <c r="C54" s="10">
        <v>128.76579454186177</v>
      </c>
      <c r="D54" s="10">
        <v>134.65972104483302</v>
      </c>
      <c r="E54" s="10">
        <v>134.73335021102196</v>
      </c>
      <c r="F54" s="10">
        <v>128.61001768054177</v>
      </c>
      <c r="G54" s="10">
        <v>128.35500177953926</v>
      </c>
      <c r="H54" s="11">
        <v>128.4295112329612</v>
      </c>
    </row>
    <row r="55" spans="1:8">
      <c r="A55" s="4" t="s">
        <v>50</v>
      </c>
      <c r="B55" s="12">
        <f>SUM(B6:B54)</f>
        <v>10673.203509567538</v>
      </c>
      <c r="C55" s="6">
        <f t="shared" ref="C55:H55" si="0">SUM(C6:C54)</f>
        <v>10650.374041791139</v>
      </c>
      <c r="D55" s="6">
        <f t="shared" si="0"/>
        <v>10715.488467268715</v>
      </c>
      <c r="E55" s="6">
        <f t="shared" si="0"/>
        <v>11026.268344977452</v>
      </c>
      <c r="F55" s="6">
        <f t="shared" si="0"/>
        <v>11447.581738187759</v>
      </c>
      <c r="G55" s="6">
        <f t="shared" si="0"/>
        <v>11580.350904642164</v>
      </c>
      <c r="H55" s="13">
        <f t="shared" si="0"/>
        <v>12988.208434632326</v>
      </c>
    </row>
    <row r="58" spans="1:8">
      <c r="A58" s="14" t="s">
        <v>53</v>
      </c>
    </row>
    <row r="59" spans="1:8">
      <c r="A59" s="14"/>
      <c r="B59" s="16" t="s">
        <v>51</v>
      </c>
      <c r="C59" s="17"/>
      <c r="D59" s="17"/>
      <c r="E59" s="17"/>
      <c r="F59" s="17"/>
      <c r="G59" s="17"/>
      <c r="H59" s="18"/>
    </row>
    <row r="60" spans="1:8">
      <c r="B60">
        <v>2016</v>
      </c>
      <c r="C60">
        <v>2018</v>
      </c>
      <c r="D60">
        <v>2020</v>
      </c>
      <c r="E60">
        <v>2025</v>
      </c>
      <c r="F60">
        <v>2030</v>
      </c>
      <c r="G60">
        <v>2040</v>
      </c>
      <c r="H60">
        <v>2050</v>
      </c>
    </row>
    <row r="61" spans="1:8">
      <c r="A61" t="s">
        <v>1</v>
      </c>
      <c r="B61" s="15">
        <v>84.085015096596607</v>
      </c>
      <c r="C61" s="15">
        <v>85.943025333548604</v>
      </c>
      <c r="D61" s="15">
        <v>61.788842232828898</v>
      </c>
      <c r="E61" s="15">
        <v>61.788842232828898</v>
      </c>
      <c r="F61" s="15">
        <v>61.7888422540587</v>
      </c>
      <c r="G61" s="15">
        <v>58.441912865618704</v>
      </c>
      <c r="H61" s="15">
        <v>61.7888422540587</v>
      </c>
    </row>
    <row r="62" spans="1:8">
      <c r="A62" t="s">
        <v>45</v>
      </c>
      <c r="B62" s="15">
        <v>49.168808920538694</v>
      </c>
      <c r="C62" s="15">
        <v>49.168808898665297</v>
      </c>
      <c r="D62" s="15">
        <v>49.12563194606858</v>
      </c>
      <c r="E62" s="15">
        <v>49.168808898665297</v>
      </c>
      <c r="F62" s="15">
        <v>49.168808898665297</v>
      </c>
      <c r="G62" s="15">
        <v>49.168808898665297</v>
      </c>
      <c r="H62" s="15">
        <v>49.168808898665297</v>
      </c>
    </row>
    <row r="63" spans="1:8">
      <c r="A63" t="s">
        <v>47</v>
      </c>
      <c r="B63" s="15">
        <v>15.1004259962665</v>
      </c>
      <c r="C63" s="15">
        <v>15.1004259962665</v>
      </c>
      <c r="D63" s="15">
        <v>15.1004259962665</v>
      </c>
      <c r="E63" s="15">
        <v>15.1004259962665</v>
      </c>
      <c r="F63" s="15">
        <v>15.1004259962665</v>
      </c>
      <c r="G63" s="15">
        <v>15.1004259962665</v>
      </c>
      <c r="H63" s="15">
        <v>15.1004259962665</v>
      </c>
    </row>
  </sheetData>
  <mergeCells count="2">
    <mergeCell ref="B4:H4"/>
    <mergeCell ref="B59:H59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ToEPA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2016-03-04T14:38:01Z</dcterms:created>
  <dcterms:modified xsi:type="dcterms:W3CDTF">2016-08-18T20:11:02Z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{A44787D4-0540-4523-9961-78E4036D8C6D}">
    <vt:lpwstr>{7C3F8661-746E-42D2-90EC-A17C43993C44}</vt:lpwstr>
  </property>
</Properties>
</file>