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defaultThemeVersion="166925"/>
  <mc:AlternateContent xmlns:mc="http://schemas.openxmlformats.org/markup-compatibility/2006">
    <mc:Choice Requires="x15">
      <x15ac:absPath xmlns:x15ac="http://schemas.microsoft.com/office/spreadsheetml/2010/11/ac" url="https://usepa-my.sharepoint.com/personal/myers_casey_b_epa_gov/Documents/CEDRI/_Regulations/Final Templates/63PPPP/"/>
    </mc:Choice>
  </mc:AlternateContent>
  <xr:revisionPtr revIDLastSave="4" documentId="8_{B1ADBD9A-C804-49BF-94CC-81DC64C6A9BE}" xr6:coauthVersionLast="47" xr6:coauthVersionMax="47" xr10:uidLastSave="{0E223D8B-0C1A-4849-9659-600B6CEA42D8}"/>
  <bookViews>
    <workbookView xWindow="-110" yWindow="-110" windowWidth="19420" windowHeight="10300" tabRatio="722" xr2:uid="{00000000-000D-0000-FFFF-FFFF00000000}"/>
  </bookViews>
  <sheets>
    <sheet name="Welcome" sheetId="1" r:id="rId1"/>
    <sheet name="Company_Information" sheetId="2" r:id="rId2"/>
    <sheet name="Compliance_Options" sheetId="3" r:id="rId3"/>
    <sheet name="Description_of_Changes" sheetId="11" r:id="rId4"/>
    <sheet name="Certification" sheetId="5" r:id="rId5"/>
    <sheet name="Compliant_Material" sheetId="36" r:id="rId6"/>
    <sheet name="Number_of_Deviations_Compliant" sheetId="31" r:id="rId7"/>
    <sheet name="Emission_Rate" sheetId="32" r:id="rId8"/>
    <sheet name="Without_Addon" sheetId="9" r:id="rId9"/>
    <sheet name="Number_of_Deviations_Without" sheetId="33" r:id="rId10"/>
    <sheet name="With_Addon_EmisLimit" sheetId="35" r:id="rId11"/>
    <sheet name="With_Addon_Malfunction" sheetId="22" r:id="rId12"/>
    <sheet name="With_Addon_CPMS1" sheetId="25" r:id="rId13"/>
    <sheet name="With_Addon_CPMS2" sheetId="12" r:id="rId14"/>
    <sheet name="With_Addon_CPMSSummary" sheetId="27" r:id="rId15"/>
    <sheet name="With_Addon_OpLimit" sheetId="13" r:id="rId16"/>
    <sheet name="With_Addon_LimitSummary" sheetId="34" r:id="rId17"/>
    <sheet name="With_Addon_WorkPractice" sheetId="15" r:id="rId18"/>
    <sheet name="Number_of_Deviations_Work" sheetId="28" r:id="rId19"/>
    <sheet name="Lists" sheetId="7" state="hidden" r:id="rId20"/>
    <sheet name="Revisions" sheetId="29" r:id="rId21"/>
    <sheet name="Worksheet Map" sheetId="30" state="hidden" r:id="rId22"/>
  </sheets>
  <definedNames>
    <definedName name="CMSCauses">Lists!$P$17:$P$21</definedName>
    <definedName name="CompanyID">OFFSET(Lists!$C$2,0,0,SUMPRODUCT(--(Lists!$C$2:$C$11&lt;&gt;"")),1)</definedName>
    <definedName name="complianceoptions">Lists!$P$3:$P$5</definedName>
    <definedName name="CompliantID">OFFSET(Lists!$BI$2,0,0,SUMPRODUCT(--(Lists!$BI$2:$BI$78&lt;&gt;"")),1)</definedName>
    <definedName name="CPMSName">OFFSET(Lists!$M$2,0,0,SUMPRODUCT(--(Lists!$M$2:$M$478&lt;&gt;"")),1)</definedName>
    <definedName name="DeviationCause">Lists!$P$11:$P$14</definedName>
    <definedName name="IDOPCPMS">OFFSET(Lists!$CA$2,0,0,SUMPRODUCT(--(Lists!$CA$2:$CA$500&lt;&gt;"")),1)</definedName>
    <definedName name="Operationname">OFFSET(Lists!$H$2,0,0,SUMPRODUCT(--(Lists!$H$2:$H$101&lt;&gt;"")),1)</definedName>
    <definedName name="OpLimits">Lists!$P$24:$P$38</definedName>
    <definedName name="With">OFFSET(Lists!$BB$2,0,0,SUMPRODUCT(--(Lists!$BB$2:$BB$78&lt;&gt;"")),1)</definedName>
    <definedName name="without">OFFSET(Lists!$AR$2,0,0,SUMPRODUCT(--(Lists!$AR$2:$AR$78&lt;&gt;"")),1)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4" i="27" l="1"/>
  <c r="B6" i="2" l="1"/>
  <c r="C5" i="2"/>
  <c r="C4" i="2"/>
  <c r="C3" i="2"/>
  <c r="B6" i="3"/>
  <c r="B6" i="36"/>
  <c r="C5" i="36"/>
  <c r="C4" i="36"/>
  <c r="C3" i="36"/>
  <c r="C2" i="36"/>
  <c r="I25" i="36"/>
  <c r="I26" i="36"/>
  <c r="I27" i="36"/>
  <c r="I28" i="36"/>
  <c r="I29" i="36"/>
  <c r="I30" i="36"/>
  <c r="I31" i="36"/>
  <c r="I32" i="36"/>
  <c r="I33" i="36"/>
  <c r="I34" i="36"/>
  <c r="I35" i="36"/>
  <c r="I36" i="36"/>
  <c r="I37" i="36"/>
  <c r="I38" i="36"/>
  <c r="I39" i="36"/>
  <c r="I40" i="36"/>
  <c r="I41" i="36"/>
  <c r="I42" i="36"/>
  <c r="I43" i="36"/>
  <c r="I44" i="36"/>
  <c r="I45" i="36"/>
  <c r="I46" i="36"/>
  <c r="I47" i="36"/>
  <c r="I48" i="36"/>
  <c r="I49" i="36"/>
  <c r="I50" i="36"/>
  <c r="I51" i="36"/>
  <c r="I52" i="36"/>
  <c r="I53" i="36"/>
  <c r="I54" i="36"/>
  <c r="I55" i="36"/>
  <c r="I56" i="36"/>
  <c r="I57" i="36"/>
  <c r="I58" i="36"/>
  <c r="I59" i="36"/>
  <c r="I60" i="36"/>
  <c r="I61" i="36"/>
  <c r="I62" i="36"/>
  <c r="I63" i="36"/>
  <c r="I64" i="36"/>
  <c r="I65" i="36"/>
  <c r="I66" i="36"/>
  <c r="I67" i="36"/>
  <c r="I68" i="36"/>
  <c r="I69" i="36"/>
  <c r="I70" i="36"/>
  <c r="I71" i="36"/>
  <c r="I72" i="36"/>
  <c r="I73" i="36"/>
  <c r="I74" i="36"/>
  <c r="I75" i="36"/>
  <c r="I76" i="36"/>
  <c r="I77" i="36"/>
  <c r="I78" i="36"/>
  <c r="I79" i="36"/>
  <c r="I80" i="36"/>
  <c r="I81" i="36"/>
  <c r="I82" i="36"/>
  <c r="I83" i="36"/>
  <c r="I84" i="36"/>
  <c r="I85" i="36"/>
  <c r="I86" i="36"/>
  <c r="I87" i="36"/>
  <c r="I88" i="36"/>
  <c r="I89" i="36"/>
  <c r="I90" i="36"/>
  <c r="I91" i="36"/>
  <c r="I92" i="36"/>
  <c r="I93" i="36"/>
  <c r="I94" i="36"/>
  <c r="I95" i="36"/>
  <c r="I96" i="36"/>
  <c r="I97" i="36"/>
  <c r="I98" i="36"/>
  <c r="I99" i="36"/>
  <c r="I100" i="36"/>
  <c r="I101" i="36"/>
  <c r="I102" i="36"/>
  <c r="I103" i="36"/>
  <c r="I104" i="36"/>
  <c r="I105" i="36"/>
  <c r="I106" i="36"/>
  <c r="I107" i="36"/>
  <c r="I108" i="36"/>
  <c r="I109" i="36"/>
  <c r="I110" i="36"/>
  <c r="I111" i="36"/>
  <c r="I112" i="36"/>
  <c r="I113" i="36"/>
  <c r="I114" i="36"/>
  <c r="I115" i="36"/>
  <c r="I116" i="36"/>
  <c r="I117" i="36"/>
  <c r="I118" i="36"/>
  <c r="I119" i="36"/>
  <c r="I120" i="36"/>
  <c r="I121" i="36"/>
  <c r="I122" i="36"/>
  <c r="I123" i="36"/>
  <c r="I124" i="36"/>
  <c r="I125" i="36"/>
  <c r="I126" i="36"/>
  <c r="I127" i="36"/>
  <c r="I128" i="36"/>
  <c r="I129" i="36"/>
  <c r="I130" i="36"/>
  <c r="I131" i="36"/>
  <c r="I132" i="36"/>
  <c r="I133" i="36"/>
  <c r="I134" i="36"/>
  <c r="I135" i="36"/>
  <c r="I136" i="36"/>
  <c r="I137" i="36"/>
  <c r="I138" i="36"/>
  <c r="I139" i="36"/>
  <c r="I140" i="36"/>
  <c r="I141" i="36"/>
  <c r="I142" i="36"/>
  <c r="I143" i="36"/>
  <c r="I144" i="36"/>
  <c r="I145" i="36"/>
  <c r="I146" i="36"/>
  <c r="I147" i="36"/>
  <c r="I148" i="36"/>
  <c r="I149" i="36"/>
  <c r="I150" i="36"/>
  <c r="I151" i="36"/>
  <c r="I152" i="36"/>
  <c r="I153" i="36"/>
  <c r="I154" i="36"/>
  <c r="I155" i="36"/>
  <c r="I156" i="36"/>
  <c r="I157" i="36"/>
  <c r="I158" i="36"/>
  <c r="I159" i="36"/>
  <c r="I160" i="36"/>
  <c r="I161" i="36"/>
  <c r="I162" i="36"/>
  <c r="I163" i="36"/>
  <c r="I164" i="36"/>
  <c r="I165" i="36"/>
  <c r="I166" i="36"/>
  <c r="I167" i="36"/>
  <c r="I168" i="36"/>
  <c r="I169" i="36"/>
  <c r="I170" i="36"/>
  <c r="I171" i="36"/>
  <c r="I172" i="36"/>
  <c r="I173" i="36"/>
  <c r="I174" i="36"/>
  <c r="I175" i="36"/>
  <c r="I176" i="36"/>
  <c r="I177" i="36"/>
  <c r="I178" i="36"/>
  <c r="I179" i="36"/>
  <c r="I180" i="36"/>
  <c r="I181" i="36"/>
  <c r="I182" i="36"/>
  <c r="I183" i="36"/>
  <c r="I184" i="36"/>
  <c r="I185" i="36"/>
  <c r="I186" i="36"/>
  <c r="I187" i="36"/>
  <c r="I188" i="36"/>
  <c r="I189" i="36"/>
  <c r="I190" i="36"/>
  <c r="I191" i="36"/>
  <c r="I192" i="36"/>
  <c r="I193" i="36"/>
  <c r="I194" i="36"/>
  <c r="I195" i="36"/>
  <c r="I196" i="36"/>
  <c r="I197" i="36"/>
  <c r="I198" i="36"/>
  <c r="I199" i="36"/>
  <c r="I200" i="36"/>
  <c r="I201" i="36"/>
  <c r="I202" i="36"/>
  <c r="I203" i="36"/>
  <c r="I204" i="36"/>
  <c r="I205" i="36"/>
  <c r="I206" i="36"/>
  <c r="I207" i="36"/>
  <c r="I208" i="36"/>
  <c r="I209" i="36"/>
  <c r="I210" i="36"/>
  <c r="I211" i="36"/>
  <c r="I212" i="36"/>
  <c r="I213" i="36"/>
  <c r="I214" i="36"/>
  <c r="I215" i="36"/>
  <c r="I216" i="36"/>
  <c r="I217" i="36"/>
  <c r="I218" i="36"/>
  <c r="I219" i="36"/>
  <c r="I220" i="36"/>
  <c r="I221" i="36"/>
  <c r="I222" i="36"/>
  <c r="I223" i="36"/>
  <c r="I224" i="36"/>
  <c r="I225" i="36"/>
  <c r="I226" i="36"/>
  <c r="I227" i="36"/>
  <c r="I228" i="36"/>
  <c r="I229" i="36"/>
  <c r="I230" i="36"/>
  <c r="I231" i="36"/>
  <c r="I232" i="36"/>
  <c r="I233" i="36"/>
  <c r="I234" i="36"/>
  <c r="I235" i="36"/>
  <c r="I236" i="36"/>
  <c r="I237" i="36"/>
  <c r="I238" i="36"/>
  <c r="I239" i="36"/>
  <c r="I240" i="36"/>
  <c r="I241" i="36"/>
  <c r="I242" i="36"/>
  <c r="I243" i="36"/>
  <c r="I244" i="36"/>
  <c r="I245" i="36"/>
  <c r="I246" i="36"/>
  <c r="I247" i="36"/>
  <c r="I248" i="36"/>
  <c r="I249" i="36"/>
  <c r="I250" i="36"/>
  <c r="I251" i="36"/>
  <c r="I252" i="36"/>
  <c r="I253" i="36"/>
  <c r="I254" i="36"/>
  <c r="I255" i="36"/>
  <c r="I256" i="36"/>
  <c r="I257" i="36"/>
  <c r="I258" i="36"/>
  <c r="I259" i="36"/>
  <c r="I260" i="36"/>
  <c r="I261" i="36"/>
  <c r="I262" i="36"/>
  <c r="I263" i="36"/>
  <c r="I264" i="36"/>
  <c r="I265" i="36"/>
  <c r="I266" i="36"/>
  <c r="I267" i="36"/>
  <c r="I268" i="36"/>
  <c r="I269" i="36"/>
  <c r="I270" i="36"/>
  <c r="I271" i="36"/>
  <c r="I272" i="36"/>
  <c r="I273" i="36"/>
  <c r="I274" i="36"/>
  <c r="I275" i="36"/>
  <c r="I276" i="36"/>
  <c r="I277" i="36"/>
  <c r="I278" i="36"/>
  <c r="I279" i="36"/>
  <c r="I280" i="36"/>
  <c r="I281" i="36"/>
  <c r="I282" i="36"/>
  <c r="I283" i="36"/>
  <c r="I284" i="36"/>
  <c r="I285" i="36"/>
  <c r="I286" i="36"/>
  <c r="I287" i="36"/>
  <c r="I288" i="36"/>
  <c r="I289" i="36"/>
  <c r="I290" i="36"/>
  <c r="I291" i="36"/>
  <c r="I292" i="36"/>
  <c r="I293" i="36"/>
  <c r="I294" i="36"/>
  <c r="I295" i="36"/>
  <c r="I296" i="36"/>
  <c r="I297" i="36"/>
  <c r="I298" i="36"/>
  <c r="I299" i="36"/>
  <c r="I300" i="36"/>
  <c r="I301" i="36"/>
  <c r="I302" i="36"/>
  <c r="I303" i="36"/>
  <c r="I304" i="36"/>
  <c r="I305" i="36"/>
  <c r="I306" i="36"/>
  <c r="I307" i="36"/>
  <c r="I308" i="36"/>
  <c r="I309" i="36"/>
  <c r="I310" i="36"/>
  <c r="I311" i="36"/>
  <c r="I312" i="36"/>
  <c r="I313" i="36"/>
  <c r="I314" i="36"/>
  <c r="I315" i="36"/>
  <c r="I316" i="36"/>
  <c r="I317" i="36"/>
  <c r="I318" i="36"/>
  <c r="I319" i="36"/>
  <c r="I320" i="36"/>
  <c r="I321" i="36"/>
  <c r="I322" i="36"/>
  <c r="I323" i="36"/>
  <c r="I324" i="36"/>
  <c r="I325" i="36"/>
  <c r="I326" i="36"/>
  <c r="I327" i="36"/>
  <c r="I328" i="36"/>
  <c r="I329" i="36"/>
  <c r="I330" i="36"/>
  <c r="I331" i="36"/>
  <c r="I332" i="36"/>
  <c r="I333" i="36"/>
  <c r="I334" i="36"/>
  <c r="I335" i="36"/>
  <c r="I336" i="36"/>
  <c r="I337" i="36"/>
  <c r="I338" i="36"/>
  <c r="I339" i="36"/>
  <c r="I340" i="36"/>
  <c r="I341" i="36"/>
  <c r="I342" i="36"/>
  <c r="I343" i="36"/>
  <c r="I344" i="36"/>
  <c r="I345" i="36"/>
  <c r="I346" i="36"/>
  <c r="I347" i="36"/>
  <c r="I348" i="36"/>
  <c r="I349" i="36"/>
  <c r="I350" i="36"/>
  <c r="I351" i="36"/>
  <c r="I352" i="36"/>
  <c r="I353" i="36"/>
  <c r="I354" i="36"/>
  <c r="I355" i="36"/>
  <c r="I356" i="36"/>
  <c r="I357" i="36"/>
  <c r="I358" i="36"/>
  <c r="I359" i="36"/>
  <c r="I360" i="36"/>
  <c r="I361" i="36"/>
  <c r="I362" i="36"/>
  <c r="I363" i="36"/>
  <c r="I364" i="36"/>
  <c r="I365" i="36"/>
  <c r="I366" i="36"/>
  <c r="I367" i="36"/>
  <c r="I368" i="36"/>
  <c r="I369" i="36"/>
  <c r="I370" i="36"/>
  <c r="I371" i="36"/>
  <c r="I372" i="36"/>
  <c r="I373" i="36"/>
  <c r="I374" i="36"/>
  <c r="I375" i="36"/>
  <c r="I376" i="36"/>
  <c r="I377" i="36"/>
  <c r="I378" i="36"/>
  <c r="I379" i="36"/>
  <c r="I380" i="36"/>
  <c r="I381" i="36"/>
  <c r="I382" i="36"/>
  <c r="I383" i="36"/>
  <c r="I384" i="36"/>
  <c r="I385" i="36"/>
  <c r="I386" i="36"/>
  <c r="I387" i="36"/>
  <c r="I388" i="36"/>
  <c r="I389" i="36"/>
  <c r="I390" i="36"/>
  <c r="I391" i="36"/>
  <c r="I392" i="36"/>
  <c r="I393" i="36"/>
  <c r="I394" i="36"/>
  <c r="I395" i="36"/>
  <c r="I396" i="36"/>
  <c r="I397" i="36"/>
  <c r="I398" i="36"/>
  <c r="I399" i="36"/>
  <c r="I400" i="36"/>
  <c r="I401" i="36"/>
  <c r="I402" i="36"/>
  <c r="I403" i="36"/>
  <c r="I404" i="36"/>
  <c r="I405" i="36"/>
  <c r="I406" i="36"/>
  <c r="I407" i="36"/>
  <c r="I408" i="36"/>
  <c r="I409" i="36"/>
  <c r="I410" i="36"/>
  <c r="I411" i="36"/>
  <c r="I412" i="36"/>
  <c r="I413" i="36"/>
  <c r="I414" i="36"/>
  <c r="I415" i="36"/>
  <c r="I416" i="36"/>
  <c r="I417" i="36"/>
  <c r="I418" i="36"/>
  <c r="I419" i="36"/>
  <c r="I420" i="36"/>
  <c r="I421" i="36"/>
  <c r="I422" i="36"/>
  <c r="I423" i="36"/>
  <c r="I424" i="36"/>
  <c r="I425" i="36"/>
  <c r="I426" i="36"/>
  <c r="I427" i="36"/>
  <c r="I428" i="36"/>
  <c r="I429" i="36"/>
  <c r="I430" i="36"/>
  <c r="I431" i="36"/>
  <c r="I432" i="36"/>
  <c r="I433" i="36"/>
  <c r="I434" i="36"/>
  <c r="I435" i="36"/>
  <c r="I436" i="36"/>
  <c r="I437" i="36"/>
  <c r="I438" i="36"/>
  <c r="I439" i="36"/>
  <c r="I440" i="36"/>
  <c r="I441" i="36"/>
  <c r="I442" i="36"/>
  <c r="I443" i="36"/>
  <c r="I444" i="36"/>
  <c r="I445" i="36"/>
  <c r="I446" i="36"/>
  <c r="I447" i="36"/>
  <c r="I448" i="36"/>
  <c r="I449" i="36"/>
  <c r="I450" i="36"/>
  <c r="I451" i="36"/>
  <c r="I452" i="36"/>
  <c r="I453" i="36"/>
  <c r="I454" i="36"/>
  <c r="I455" i="36"/>
  <c r="I456" i="36"/>
  <c r="I457" i="36"/>
  <c r="I458" i="36"/>
  <c r="I459" i="36"/>
  <c r="I460" i="36"/>
  <c r="I461" i="36"/>
  <c r="I462" i="36"/>
  <c r="I463" i="36"/>
  <c r="I464" i="36"/>
  <c r="I465" i="36"/>
  <c r="I466" i="36"/>
  <c r="I467" i="36"/>
  <c r="I468" i="36"/>
  <c r="I469" i="36"/>
  <c r="I470" i="36"/>
  <c r="I471" i="36"/>
  <c r="I472" i="36"/>
  <c r="I473" i="36"/>
  <c r="I474" i="36"/>
  <c r="I475" i="36"/>
  <c r="I476" i="36"/>
  <c r="I477" i="36"/>
  <c r="I478" i="36"/>
  <c r="I479" i="36"/>
  <c r="I480" i="36"/>
  <c r="I481" i="36"/>
  <c r="I482" i="36"/>
  <c r="I483" i="36"/>
  <c r="I484" i="36"/>
  <c r="I485" i="36"/>
  <c r="I486" i="36"/>
  <c r="I487" i="36"/>
  <c r="I488" i="36"/>
  <c r="I489" i="36"/>
  <c r="I490" i="36"/>
  <c r="I491" i="36"/>
  <c r="I492" i="36"/>
  <c r="I493" i="36"/>
  <c r="I494" i="36"/>
  <c r="I495" i="36"/>
  <c r="I496" i="36"/>
  <c r="I497" i="36"/>
  <c r="I498" i="36"/>
  <c r="I499" i="36"/>
  <c r="I500" i="36"/>
  <c r="I24" i="36"/>
  <c r="B6" i="31"/>
  <c r="B6" i="32"/>
  <c r="C5" i="32"/>
  <c r="C4" i="32"/>
  <c r="C3" i="32"/>
  <c r="C2" i="32"/>
  <c r="B6" i="9"/>
  <c r="C5" i="9"/>
  <c r="C4" i="9"/>
  <c r="C3" i="9"/>
  <c r="C2" i="9"/>
  <c r="B6" i="33"/>
  <c r="B25" i="35"/>
  <c r="C25" i="35"/>
  <c r="B26" i="35"/>
  <c r="C26" i="35"/>
  <c r="B27" i="35"/>
  <c r="C27" i="35"/>
  <c r="B28" i="35"/>
  <c r="C28" i="35"/>
  <c r="B29" i="35"/>
  <c r="C29" i="35"/>
  <c r="B30" i="35"/>
  <c r="C30" i="35"/>
  <c r="B31" i="35"/>
  <c r="C31" i="35"/>
  <c r="B32" i="35"/>
  <c r="C32" i="35"/>
  <c r="B33" i="35"/>
  <c r="C33" i="35"/>
  <c r="B34" i="35"/>
  <c r="C34" i="35"/>
  <c r="B35" i="35"/>
  <c r="C35" i="35"/>
  <c r="B36" i="35"/>
  <c r="C36" i="35"/>
  <c r="B37" i="35"/>
  <c r="C37" i="35"/>
  <c r="B38" i="35"/>
  <c r="C38" i="35"/>
  <c r="B39" i="35"/>
  <c r="C39" i="35"/>
  <c r="B40" i="35"/>
  <c r="C40" i="35"/>
  <c r="B41" i="35"/>
  <c r="C41" i="35"/>
  <c r="B42" i="35"/>
  <c r="C42" i="35"/>
  <c r="B43" i="35"/>
  <c r="C43" i="35"/>
  <c r="B44" i="35"/>
  <c r="C44" i="35"/>
  <c r="B45" i="35"/>
  <c r="C45" i="35"/>
  <c r="B46" i="35"/>
  <c r="C46" i="35"/>
  <c r="B47" i="35"/>
  <c r="C47" i="35"/>
  <c r="B48" i="35"/>
  <c r="C48" i="35"/>
  <c r="B49" i="35"/>
  <c r="C49" i="35"/>
  <c r="B50" i="35"/>
  <c r="C50" i="35"/>
  <c r="B51" i="35"/>
  <c r="C51" i="35"/>
  <c r="B52" i="35"/>
  <c r="C52" i="35"/>
  <c r="B53" i="35"/>
  <c r="C53" i="35"/>
  <c r="B54" i="35"/>
  <c r="C54" i="35"/>
  <c r="B55" i="35"/>
  <c r="C55" i="35"/>
  <c r="B56" i="35"/>
  <c r="C56" i="35"/>
  <c r="B57" i="35"/>
  <c r="C57" i="35"/>
  <c r="B58" i="35"/>
  <c r="C58" i="35"/>
  <c r="B59" i="35"/>
  <c r="C59" i="35"/>
  <c r="B60" i="35"/>
  <c r="C60" i="35"/>
  <c r="B61" i="35"/>
  <c r="C61" i="35"/>
  <c r="B62" i="35"/>
  <c r="C62" i="35"/>
  <c r="B63" i="35"/>
  <c r="C63" i="35"/>
  <c r="B64" i="35"/>
  <c r="C64" i="35"/>
  <c r="B65" i="35"/>
  <c r="C65" i="35"/>
  <c r="B66" i="35"/>
  <c r="C66" i="35"/>
  <c r="B67" i="35"/>
  <c r="C67" i="35"/>
  <c r="B68" i="35"/>
  <c r="C68" i="35"/>
  <c r="B69" i="35"/>
  <c r="C69" i="35"/>
  <c r="B70" i="35"/>
  <c r="C70" i="35"/>
  <c r="B71" i="35"/>
  <c r="C71" i="35"/>
  <c r="B72" i="35"/>
  <c r="C72" i="35"/>
  <c r="B73" i="35"/>
  <c r="C73" i="35"/>
  <c r="B74" i="35"/>
  <c r="C74" i="35"/>
  <c r="B75" i="35"/>
  <c r="C75" i="35"/>
  <c r="B76" i="35"/>
  <c r="C76" i="35"/>
  <c r="B77" i="35"/>
  <c r="C77" i="35"/>
  <c r="B78" i="35"/>
  <c r="C78" i="35"/>
  <c r="B79" i="35"/>
  <c r="C79" i="35"/>
  <c r="B80" i="35"/>
  <c r="C80" i="35"/>
  <c r="B81" i="35"/>
  <c r="C81" i="35"/>
  <c r="B82" i="35"/>
  <c r="C82" i="35"/>
  <c r="B83" i="35"/>
  <c r="C83" i="35"/>
  <c r="B84" i="35"/>
  <c r="C84" i="35"/>
  <c r="B85" i="35"/>
  <c r="C85" i="35"/>
  <c r="B86" i="35"/>
  <c r="C86" i="35"/>
  <c r="B87" i="35"/>
  <c r="C87" i="35"/>
  <c r="B88" i="35"/>
  <c r="C88" i="35"/>
  <c r="B89" i="35"/>
  <c r="C89" i="35"/>
  <c r="B90" i="35"/>
  <c r="C90" i="35"/>
  <c r="B91" i="35"/>
  <c r="C91" i="35"/>
  <c r="B92" i="35"/>
  <c r="C92" i="35"/>
  <c r="B93" i="35"/>
  <c r="C93" i="35"/>
  <c r="B94" i="35"/>
  <c r="C94" i="35"/>
  <c r="B95" i="35"/>
  <c r="C95" i="35"/>
  <c r="B96" i="35"/>
  <c r="C96" i="35"/>
  <c r="B97" i="35"/>
  <c r="C97" i="35"/>
  <c r="B98" i="35"/>
  <c r="C98" i="35"/>
  <c r="B99" i="35"/>
  <c r="C99" i="35"/>
  <c r="B100" i="35"/>
  <c r="C100" i="35"/>
  <c r="B101" i="35"/>
  <c r="C101" i="35"/>
  <c r="B102" i="35"/>
  <c r="C102" i="35"/>
  <c r="B103" i="35"/>
  <c r="C103" i="35"/>
  <c r="B104" i="35"/>
  <c r="C104" i="35"/>
  <c r="B105" i="35"/>
  <c r="C105" i="35"/>
  <c r="B106" i="35"/>
  <c r="C106" i="35"/>
  <c r="B107" i="35"/>
  <c r="C107" i="35"/>
  <c r="B108" i="35"/>
  <c r="C108" i="35"/>
  <c r="B109" i="35"/>
  <c r="C109" i="35"/>
  <c r="B110" i="35"/>
  <c r="C110" i="35"/>
  <c r="B111" i="35"/>
  <c r="C111" i="35"/>
  <c r="B112" i="35"/>
  <c r="C112" i="35"/>
  <c r="B113" i="35"/>
  <c r="C113" i="35"/>
  <c r="B114" i="35"/>
  <c r="C114" i="35"/>
  <c r="B115" i="35"/>
  <c r="C115" i="35"/>
  <c r="B116" i="35"/>
  <c r="C116" i="35"/>
  <c r="B117" i="35"/>
  <c r="C117" i="35"/>
  <c r="B118" i="35"/>
  <c r="C118" i="35"/>
  <c r="B119" i="35"/>
  <c r="C119" i="35"/>
  <c r="B120" i="35"/>
  <c r="C120" i="35"/>
  <c r="B121" i="35"/>
  <c r="C121" i="35"/>
  <c r="B122" i="35"/>
  <c r="C122" i="35"/>
  <c r="B123" i="35"/>
  <c r="C123" i="35"/>
  <c r="B124" i="35"/>
  <c r="C124" i="35"/>
  <c r="B125" i="35"/>
  <c r="C125" i="35"/>
  <c r="B126" i="35"/>
  <c r="C126" i="35"/>
  <c r="B127" i="35"/>
  <c r="C127" i="35"/>
  <c r="B128" i="35"/>
  <c r="C128" i="35"/>
  <c r="B129" i="35"/>
  <c r="C129" i="35"/>
  <c r="B130" i="35"/>
  <c r="C130" i="35"/>
  <c r="B131" i="35"/>
  <c r="C131" i="35"/>
  <c r="B132" i="35"/>
  <c r="C132" i="35"/>
  <c r="B133" i="35"/>
  <c r="C133" i="35"/>
  <c r="B134" i="35"/>
  <c r="C134" i="35"/>
  <c r="B135" i="35"/>
  <c r="C135" i="35"/>
  <c r="B136" i="35"/>
  <c r="C136" i="35"/>
  <c r="B137" i="35"/>
  <c r="C137" i="35"/>
  <c r="B138" i="35"/>
  <c r="C138" i="35"/>
  <c r="B139" i="35"/>
  <c r="C139" i="35"/>
  <c r="B140" i="35"/>
  <c r="C140" i="35"/>
  <c r="B141" i="35"/>
  <c r="C141" i="35"/>
  <c r="B142" i="35"/>
  <c r="C142" i="35"/>
  <c r="B143" i="35"/>
  <c r="C143" i="35"/>
  <c r="B144" i="35"/>
  <c r="C144" i="35"/>
  <c r="B145" i="35"/>
  <c r="C145" i="35"/>
  <c r="B146" i="35"/>
  <c r="C146" i="35"/>
  <c r="B147" i="35"/>
  <c r="C147" i="35"/>
  <c r="B148" i="35"/>
  <c r="C148" i="35"/>
  <c r="B149" i="35"/>
  <c r="C149" i="35"/>
  <c r="B150" i="35"/>
  <c r="C150" i="35"/>
  <c r="B151" i="35"/>
  <c r="C151" i="35"/>
  <c r="B152" i="35"/>
  <c r="C152" i="35"/>
  <c r="B153" i="35"/>
  <c r="C153" i="35"/>
  <c r="B154" i="35"/>
  <c r="C154" i="35"/>
  <c r="B155" i="35"/>
  <c r="C155" i="35"/>
  <c r="B156" i="35"/>
  <c r="C156" i="35"/>
  <c r="B157" i="35"/>
  <c r="C157" i="35"/>
  <c r="B158" i="35"/>
  <c r="C158" i="35"/>
  <c r="B159" i="35"/>
  <c r="C159" i="35"/>
  <c r="B160" i="35"/>
  <c r="C160" i="35"/>
  <c r="B161" i="35"/>
  <c r="C161" i="35"/>
  <c r="B162" i="35"/>
  <c r="C162" i="35"/>
  <c r="B163" i="35"/>
  <c r="C163" i="35"/>
  <c r="B164" i="35"/>
  <c r="C164" i="35"/>
  <c r="B165" i="35"/>
  <c r="C165" i="35"/>
  <c r="B166" i="35"/>
  <c r="C166" i="35"/>
  <c r="B167" i="35"/>
  <c r="C167" i="35"/>
  <c r="B168" i="35"/>
  <c r="C168" i="35"/>
  <c r="B169" i="35"/>
  <c r="C169" i="35"/>
  <c r="B170" i="35"/>
  <c r="C170" i="35"/>
  <c r="B171" i="35"/>
  <c r="C171" i="35"/>
  <c r="B172" i="35"/>
  <c r="C172" i="35"/>
  <c r="B173" i="35"/>
  <c r="C173" i="35"/>
  <c r="B174" i="35"/>
  <c r="C174" i="35"/>
  <c r="B175" i="35"/>
  <c r="C175" i="35"/>
  <c r="B176" i="35"/>
  <c r="C176" i="35"/>
  <c r="B177" i="35"/>
  <c r="C177" i="35"/>
  <c r="B178" i="35"/>
  <c r="C178" i="35"/>
  <c r="B179" i="35"/>
  <c r="C179" i="35"/>
  <c r="B180" i="35"/>
  <c r="C180" i="35"/>
  <c r="B181" i="35"/>
  <c r="C181" i="35"/>
  <c r="B182" i="35"/>
  <c r="C182" i="35"/>
  <c r="B183" i="35"/>
  <c r="C183" i="35"/>
  <c r="B184" i="35"/>
  <c r="C184" i="35"/>
  <c r="B185" i="35"/>
  <c r="C185" i="35"/>
  <c r="B186" i="35"/>
  <c r="C186" i="35"/>
  <c r="B187" i="35"/>
  <c r="C187" i="35"/>
  <c r="B188" i="35"/>
  <c r="C188" i="35"/>
  <c r="B189" i="35"/>
  <c r="C189" i="35"/>
  <c r="B190" i="35"/>
  <c r="C190" i="35"/>
  <c r="B191" i="35"/>
  <c r="C191" i="35"/>
  <c r="B192" i="35"/>
  <c r="C192" i="35"/>
  <c r="B193" i="35"/>
  <c r="C193" i="35"/>
  <c r="B194" i="35"/>
  <c r="C194" i="35"/>
  <c r="B195" i="35"/>
  <c r="C195" i="35"/>
  <c r="B196" i="35"/>
  <c r="C196" i="35"/>
  <c r="B197" i="35"/>
  <c r="C197" i="35"/>
  <c r="B198" i="35"/>
  <c r="C198" i="35"/>
  <c r="B199" i="35"/>
  <c r="C199" i="35"/>
  <c r="B200" i="35"/>
  <c r="C200" i="35"/>
  <c r="B201" i="35"/>
  <c r="C201" i="35"/>
  <c r="B202" i="35"/>
  <c r="C202" i="35"/>
  <c r="B203" i="35"/>
  <c r="C203" i="35"/>
  <c r="B204" i="35"/>
  <c r="C204" i="35"/>
  <c r="B205" i="35"/>
  <c r="C205" i="35"/>
  <c r="B206" i="35"/>
  <c r="C206" i="35"/>
  <c r="B207" i="35"/>
  <c r="C207" i="35"/>
  <c r="B208" i="35"/>
  <c r="C208" i="35"/>
  <c r="B209" i="35"/>
  <c r="C209" i="35"/>
  <c r="B210" i="35"/>
  <c r="C210" i="35"/>
  <c r="B211" i="35"/>
  <c r="C211" i="35"/>
  <c r="B212" i="35"/>
  <c r="C212" i="35"/>
  <c r="B213" i="35"/>
  <c r="C213" i="35"/>
  <c r="B214" i="35"/>
  <c r="C214" i="35"/>
  <c r="B215" i="35"/>
  <c r="C215" i="35"/>
  <c r="B216" i="35"/>
  <c r="C216" i="35"/>
  <c r="B217" i="35"/>
  <c r="C217" i="35"/>
  <c r="B218" i="35"/>
  <c r="C218" i="35"/>
  <c r="B219" i="35"/>
  <c r="C219" i="35"/>
  <c r="B220" i="35"/>
  <c r="C220" i="35"/>
  <c r="B221" i="35"/>
  <c r="C221" i="35"/>
  <c r="B222" i="35"/>
  <c r="C222" i="35"/>
  <c r="B223" i="35"/>
  <c r="C223" i="35"/>
  <c r="B224" i="35"/>
  <c r="C224" i="35"/>
  <c r="B225" i="35"/>
  <c r="C225" i="35"/>
  <c r="B226" i="35"/>
  <c r="C226" i="35"/>
  <c r="B227" i="35"/>
  <c r="C227" i="35"/>
  <c r="B228" i="35"/>
  <c r="C228" i="35"/>
  <c r="B229" i="35"/>
  <c r="C229" i="35"/>
  <c r="B230" i="35"/>
  <c r="C230" i="35"/>
  <c r="B231" i="35"/>
  <c r="C231" i="35"/>
  <c r="B232" i="35"/>
  <c r="C232" i="35"/>
  <c r="B233" i="35"/>
  <c r="C233" i="35"/>
  <c r="B234" i="35"/>
  <c r="C234" i="35"/>
  <c r="B235" i="35"/>
  <c r="C235" i="35"/>
  <c r="B236" i="35"/>
  <c r="C236" i="35"/>
  <c r="B237" i="35"/>
  <c r="C237" i="35"/>
  <c r="B238" i="35"/>
  <c r="C238" i="35"/>
  <c r="B239" i="35"/>
  <c r="C239" i="35"/>
  <c r="B240" i="35"/>
  <c r="C240" i="35"/>
  <c r="B241" i="35"/>
  <c r="C241" i="35"/>
  <c r="B242" i="35"/>
  <c r="C242" i="35"/>
  <c r="B243" i="35"/>
  <c r="C243" i="35"/>
  <c r="B244" i="35"/>
  <c r="C244" i="35"/>
  <c r="B245" i="35"/>
  <c r="C245" i="35"/>
  <c r="B246" i="35"/>
  <c r="C246" i="35"/>
  <c r="B247" i="35"/>
  <c r="C247" i="35"/>
  <c r="B248" i="35"/>
  <c r="C248" i="35"/>
  <c r="B249" i="35"/>
  <c r="C249" i="35"/>
  <c r="B250" i="35"/>
  <c r="C250" i="35"/>
  <c r="B251" i="35"/>
  <c r="C251" i="35"/>
  <c r="B252" i="35"/>
  <c r="C252" i="35"/>
  <c r="B253" i="35"/>
  <c r="C253" i="35"/>
  <c r="B254" i="35"/>
  <c r="C254" i="35"/>
  <c r="B255" i="35"/>
  <c r="C255" i="35"/>
  <c r="B256" i="35"/>
  <c r="C256" i="35"/>
  <c r="B257" i="35"/>
  <c r="C257" i="35"/>
  <c r="B258" i="35"/>
  <c r="C258" i="35"/>
  <c r="B259" i="35"/>
  <c r="C259" i="35"/>
  <c r="B260" i="35"/>
  <c r="C260" i="35"/>
  <c r="B261" i="35"/>
  <c r="C261" i="35"/>
  <c r="B262" i="35"/>
  <c r="C262" i="35"/>
  <c r="B263" i="35"/>
  <c r="C263" i="35"/>
  <c r="B264" i="35"/>
  <c r="C264" i="35"/>
  <c r="B265" i="35"/>
  <c r="C265" i="35"/>
  <c r="B266" i="35"/>
  <c r="C266" i="35"/>
  <c r="B267" i="35"/>
  <c r="C267" i="35"/>
  <c r="B268" i="35"/>
  <c r="C268" i="35"/>
  <c r="B269" i="35"/>
  <c r="C269" i="35"/>
  <c r="B270" i="35"/>
  <c r="C270" i="35"/>
  <c r="B271" i="35"/>
  <c r="C271" i="35"/>
  <c r="B272" i="35"/>
  <c r="C272" i="35"/>
  <c r="B273" i="35"/>
  <c r="C273" i="35"/>
  <c r="B274" i="35"/>
  <c r="C274" i="35"/>
  <c r="B275" i="35"/>
  <c r="C275" i="35"/>
  <c r="B276" i="35"/>
  <c r="C276" i="35"/>
  <c r="B277" i="35"/>
  <c r="C277" i="35"/>
  <c r="B278" i="35"/>
  <c r="C278" i="35"/>
  <c r="B279" i="35"/>
  <c r="C279" i="35"/>
  <c r="B280" i="35"/>
  <c r="C280" i="35"/>
  <c r="B281" i="35"/>
  <c r="C281" i="35"/>
  <c r="B282" i="35"/>
  <c r="C282" i="35"/>
  <c r="B283" i="35"/>
  <c r="C283" i="35"/>
  <c r="B284" i="35"/>
  <c r="C284" i="35"/>
  <c r="B285" i="35"/>
  <c r="C285" i="35"/>
  <c r="B286" i="35"/>
  <c r="C286" i="35"/>
  <c r="B287" i="35"/>
  <c r="C287" i="35"/>
  <c r="B288" i="35"/>
  <c r="C288" i="35"/>
  <c r="B289" i="35"/>
  <c r="C289" i="35"/>
  <c r="B290" i="35"/>
  <c r="C290" i="35"/>
  <c r="B291" i="35"/>
  <c r="C291" i="35"/>
  <c r="B292" i="35"/>
  <c r="C292" i="35"/>
  <c r="B293" i="35"/>
  <c r="C293" i="35"/>
  <c r="B294" i="35"/>
  <c r="C294" i="35"/>
  <c r="B295" i="35"/>
  <c r="C295" i="35"/>
  <c r="B296" i="35"/>
  <c r="C296" i="35"/>
  <c r="B297" i="35"/>
  <c r="C297" i="35"/>
  <c r="B298" i="35"/>
  <c r="C298" i="35"/>
  <c r="B299" i="35"/>
  <c r="C299" i="35"/>
  <c r="B300" i="35"/>
  <c r="C300" i="35"/>
  <c r="B301" i="35"/>
  <c r="C301" i="35"/>
  <c r="B302" i="35"/>
  <c r="C302" i="35"/>
  <c r="B303" i="35"/>
  <c r="C303" i="35"/>
  <c r="B304" i="35"/>
  <c r="C304" i="35"/>
  <c r="B305" i="35"/>
  <c r="C305" i="35"/>
  <c r="B306" i="35"/>
  <c r="C306" i="35"/>
  <c r="B307" i="35"/>
  <c r="C307" i="35"/>
  <c r="B308" i="35"/>
  <c r="C308" i="35"/>
  <c r="B309" i="35"/>
  <c r="C309" i="35"/>
  <c r="B310" i="35"/>
  <c r="C310" i="35"/>
  <c r="B311" i="35"/>
  <c r="C311" i="35"/>
  <c r="B312" i="35"/>
  <c r="C312" i="35"/>
  <c r="B313" i="35"/>
  <c r="C313" i="35"/>
  <c r="B314" i="35"/>
  <c r="C314" i="35"/>
  <c r="B315" i="35"/>
  <c r="C315" i="35"/>
  <c r="B316" i="35"/>
  <c r="C316" i="35"/>
  <c r="B317" i="35"/>
  <c r="C317" i="35"/>
  <c r="B318" i="35"/>
  <c r="C318" i="35"/>
  <c r="B319" i="35"/>
  <c r="C319" i="35"/>
  <c r="B320" i="35"/>
  <c r="C320" i="35"/>
  <c r="B321" i="35"/>
  <c r="C321" i="35"/>
  <c r="B322" i="35"/>
  <c r="C322" i="35"/>
  <c r="B323" i="35"/>
  <c r="C323" i="35"/>
  <c r="B324" i="35"/>
  <c r="C324" i="35"/>
  <c r="B325" i="35"/>
  <c r="C325" i="35"/>
  <c r="B326" i="35"/>
  <c r="C326" i="35"/>
  <c r="B327" i="35"/>
  <c r="C327" i="35"/>
  <c r="B328" i="35"/>
  <c r="C328" i="35"/>
  <c r="B329" i="35"/>
  <c r="C329" i="35"/>
  <c r="B330" i="35"/>
  <c r="C330" i="35"/>
  <c r="B331" i="35"/>
  <c r="C331" i="35"/>
  <c r="B332" i="35"/>
  <c r="C332" i="35"/>
  <c r="B333" i="35"/>
  <c r="C333" i="35"/>
  <c r="B334" i="35"/>
  <c r="C334" i="35"/>
  <c r="B335" i="35"/>
  <c r="C335" i="35"/>
  <c r="B336" i="35"/>
  <c r="C336" i="35"/>
  <c r="B337" i="35"/>
  <c r="C337" i="35"/>
  <c r="B338" i="35"/>
  <c r="C338" i="35"/>
  <c r="B339" i="35"/>
  <c r="C339" i="35"/>
  <c r="B340" i="35"/>
  <c r="C340" i="35"/>
  <c r="B341" i="35"/>
  <c r="C341" i="35"/>
  <c r="B342" i="35"/>
  <c r="C342" i="35"/>
  <c r="B343" i="35"/>
  <c r="C343" i="35"/>
  <c r="B344" i="35"/>
  <c r="C344" i="35"/>
  <c r="B345" i="35"/>
  <c r="C345" i="35"/>
  <c r="B346" i="35"/>
  <c r="C346" i="35"/>
  <c r="B347" i="35"/>
  <c r="C347" i="35"/>
  <c r="B348" i="35"/>
  <c r="C348" i="35"/>
  <c r="B349" i="35"/>
  <c r="C349" i="35"/>
  <c r="B350" i="35"/>
  <c r="C350" i="35"/>
  <c r="B351" i="35"/>
  <c r="C351" i="35"/>
  <c r="B352" i="35"/>
  <c r="C352" i="35"/>
  <c r="B353" i="35"/>
  <c r="C353" i="35"/>
  <c r="B354" i="35"/>
  <c r="C354" i="35"/>
  <c r="B355" i="35"/>
  <c r="C355" i="35"/>
  <c r="B356" i="35"/>
  <c r="C356" i="35"/>
  <c r="B357" i="35"/>
  <c r="C357" i="35"/>
  <c r="B358" i="35"/>
  <c r="C358" i="35"/>
  <c r="B359" i="35"/>
  <c r="C359" i="35"/>
  <c r="B360" i="35"/>
  <c r="C360" i="35"/>
  <c r="B361" i="35"/>
  <c r="C361" i="35"/>
  <c r="B362" i="35"/>
  <c r="C362" i="35"/>
  <c r="B363" i="35"/>
  <c r="C363" i="35"/>
  <c r="B364" i="35"/>
  <c r="C364" i="35"/>
  <c r="B365" i="35"/>
  <c r="C365" i="35"/>
  <c r="B366" i="35"/>
  <c r="C366" i="35"/>
  <c r="B367" i="35"/>
  <c r="C367" i="35"/>
  <c r="B368" i="35"/>
  <c r="C368" i="35"/>
  <c r="B369" i="35"/>
  <c r="C369" i="35"/>
  <c r="B370" i="35"/>
  <c r="C370" i="35"/>
  <c r="B371" i="35"/>
  <c r="C371" i="35"/>
  <c r="B372" i="35"/>
  <c r="C372" i="35"/>
  <c r="B373" i="35"/>
  <c r="C373" i="35"/>
  <c r="B374" i="35"/>
  <c r="C374" i="35"/>
  <c r="B375" i="35"/>
  <c r="C375" i="35"/>
  <c r="B376" i="35"/>
  <c r="C376" i="35"/>
  <c r="B377" i="35"/>
  <c r="C377" i="35"/>
  <c r="B378" i="35"/>
  <c r="C378" i="35"/>
  <c r="B379" i="35"/>
  <c r="C379" i="35"/>
  <c r="B380" i="35"/>
  <c r="C380" i="35"/>
  <c r="B381" i="35"/>
  <c r="C381" i="35"/>
  <c r="B382" i="35"/>
  <c r="C382" i="35"/>
  <c r="B383" i="35"/>
  <c r="C383" i="35"/>
  <c r="B384" i="35"/>
  <c r="C384" i="35"/>
  <c r="B385" i="35"/>
  <c r="C385" i="35"/>
  <c r="B386" i="35"/>
  <c r="C386" i="35"/>
  <c r="B387" i="35"/>
  <c r="C387" i="35"/>
  <c r="B388" i="35"/>
  <c r="C388" i="35"/>
  <c r="B389" i="35"/>
  <c r="C389" i="35"/>
  <c r="B390" i="35"/>
  <c r="C390" i="35"/>
  <c r="B391" i="35"/>
  <c r="C391" i="35"/>
  <c r="B392" i="35"/>
  <c r="C392" i="35"/>
  <c r="B393" i="35"/>
  <c r="C393" i="35"/>
  <c r="B394" i="35"/>
  <c r="C394" i="35"/>
  <c r="B395" i="35"/>
  <c r="C395" i="35"/>
  <c r="B396" i="35"/>
  <c r="C396" i="35"/>
  <c r="B397" i="35"/>
  <c r="C397" i="35"/>
  <c r="B398" i="35"/>
  <c r="C398" i="35"/>
  <c r="B399" i="35"/>
  <c r="C399" i="35"/>
  <c r="B400" i="35"/>
  <c r="C400" i="35"/>
  <c r="B401" i="35"/>
  <c r="C401" i="35"/>
  <c r="B402" i="35"/>
  <c r="C402" i="35"/>
  <c r="B403" i="35"/>
  <c r="C403" i="35"/>
  <c r="B404" i="35"/>
  <c r="C404" i="35"/>
  <c r="B405" i="35"/>
  <c r="C405" i="35"/>
  <c r="B406" i="35"/>
  <c r="C406" i="35"/>
  <c r="B407" i="35"/>
  <c r="C407" i="35"/>
  <c r="B408" i="35"/>
  <c r="C408" i="35"/>
  <c r="B409" i="35"/>
  <c r="C409" i="35"/>
  <c r="B410" i="35"/>
  <c r="C410" i="35"/>
  <c r="B411" i="35"/>
  <c r="C411" i="35"/>
  <c r="B412" i="35"/>
  <c r="C412" i="35"/>
  <c r="B413" i="35"/>
  <c r="C413" i="35"/>
  <c r="B414" i="35"/>
  <c r="C414" i="35"/>
  <c r="B415" i="35"/>
  <c r="C415" i="35"/>
  <c r="B416" i="35"/>
  <c r="C416" i="35"/>
  <c r="B417" i="35"/>
  <c r="C417" i="35"/>
  <c r="B418" i="35"/>
  <c r="C418" i="35"/>
  <c r="B419" i="35"/>
  <c r="C419" i="35"/>
  <c r="B420" i="35"/>
  <c r="C420" i="35"/>
  <c r="B421" i="35"/>
  <c r="C421" i="35"/>
  <c r="B422" i="35"/>
  <c r="C422" i="35"/>
  <c r="B423" i="35"/>
  <c r="C423" i="35"/>
  <c r="B424" i="35"/>
  <c r="C424" i="35"/>
  <c r="B425" i="35"/>
  <c r="C425" i="35"/>
  <c r="B426" i="35"/>
  <c r="C426" i="35"/>
  <c r="B427" i="35"/>
  <c r="C427" i="35"/>
  <c r="B428" i="35"/>
  <c r="C428" i="35"/>
  <c r="B429" i="35"/>
  <c r="C429" i="35"/>
  <c r="B430" i="35"/>
  <c r="C430" i="35"/>
  <c r="B431" i="35"/>
  <c r="C431" i="35"/>
  <c r="B432" i="35"/>
  <c r="C432" i="35"/>
  <c r="B433" i="35"/>
  <c r="C433" i="35"/>
  <c r="B434" i="35"/>
  <c r="C434" i="35"/>
  <c r="B435" i="35"/>
  <c r="C435" i="35"/>
  <c r="B436" i="35"/>
  <c r="C436" i="35"/>
  <c r="B437" i="35"/>
  <c r="C437" i="35"/>
  <c r="B438" i="35"/>
  <c r="C438" i="35"/>
  <c r="B439" i="35"/>
  <c r="C439" i="35"/>
  <c r="B440" i="35"/>
  <c r="C440" i="35"/>
  <c r="B441" i="35"/>
  <c r="C441" i="35"/>
  <c r="B442" i="35"/>
  <c r="C442" i="35"/>
  <c r="B443" i="35"/>
  <c r="C443" i="35"/>
  <c r="B444" i="35"/>
  <c r="C444" i="35"/>
  <c r="B445" i="35"/>
  <c r="C445" i="35"/>
  <c r="B446" i="35"/>
  <c r="C446" i="35"/>
  <c r="B447" i="35"/>
  <c r="C447" i="35"/>
  <c r="B448" i="35"/>
  <c r="C448" i="35"/>
  <c r="B449" i="35"/>
  <c r="C449" i="35"/>
  <c r="B450" i="35"/>
  <c r="C450" i="35"/>
  <c r="B451" i="35"/>
  <c r="C451" i="35"/>
  <c r="B452" i="35"/>
  <c r="C452" i="35"/>
  <c r="B453" i="35"/>
  <c r="C453" i="35"/>
  <c r="B454" i="35"/>
  <c r="C454" i="35"/>
  <c r="B455" i="35"/>
  <c r="C455" i="35"/>
  <c r="B456" i="35"/>
  <c r="C456" i="35"/>
  <c r="B457" i="35"/>
  <c r="C457" i="35"/>
  <c r="B458" i="35"/>
  <c r="C458" i="35"/>
  <c r="B459" i="35"/>
  <c r="C459" i="35"/>
  <c r="B460" i="35"/>
  <c r="C460" i="35"/>
  <c r="B461" i="35"/>
  <c r="C461" i="35"/>
  <c r="B462" i="35"/>
  <c r="C462" i="35"/>
  <c r="B463" i="35"/>
  <c r="C463" i="35"/>
  <c r="B464" i="35"/>
  <c r="C464" i="35"/>
  <c r="B465" i="35"/>
  <c r="C465" i="35"/>
  <c r="B466" i="35"/>
  <c r="C466" i="35"/>
  <c r="B467" i="35"/>
  <c r="C467" i="35"/>
  <c r="B468" i="35"/>
  <c r="C468" i="35"/>
  <c r="B469" i="35"/>
  <c r="C469" i="35"/>
  <c r="B470" i="35"/>
  <c r="C470" i="35"/>
  <c r="B471" i="35"/>
  <c r="C471" i="35"/>
  <c r="B472" i="35"/>
  <c r="C472" i="35"/>
  <c r="B473" i="35"/>
  <c r="C473" i="35"/>
  <c r="B474" i="35"/>
  <c r="C474" i="35"/>
  <c r="B475" i="35"/>
  <c r="C475" i="35"/>
  <c r="B476" i="35"/>
  <c r="C476" i="35"/>
  <c r="B477" i="35"/>
  <c r="C477" i="35"/>
  <c r="B478" i="35"/>
  <c r="C478" i="35"/>
  <c r="B479" i="35"/>
  <c r="C479" i="35"/>
  <c r="B480" i="35"/>
  <c r="C480" i="35"/>
  <c r="B481" i="35"/>
  <c r="C481" i="35"/>
  <c r="B482" i="35"/>
  <c r="C482" i="35"/>
  <c r="B483" i="35"/>
  <c r="C483" i="35"/>
  <c r="B484" i="35"/>
  <c r="C484" i="35"/>
  <c r="B485" i="35"/>
  <c r="C485" i="35"/>
  <c r="B486" i="35"/>
  <c r="C486" i="35"/>
  <c r="B487" i="35"/>
  <c r="C487" i="35"/>
  <c r="B488" i="35"/>
  <c r="C488" i="35"/>
  <c r="B489" i="35"/>
  <c r="C489" i="35"/>
  <c r="B490" i="35"/>
  <c r="C490" i="35"/>
  <c r="B491" i="35"/>
  <c r="C491" i="35"/>
  <c r="B492" i="35"/>
  <c r="C492" i="35"/>
  <c r="B493" i="35"/>
  <c r="C493" i="35"/>
  <c r="B494" i="35"/>
  <c r="C494" i="35"/>
  <c r="B495" i="35"/>
  <c r="C495" i="35"/>
  <c r="B496" i="35"/>
  <c r="C496" i="35"/>
  <c r="B497" i="35"/>
  <c r="C497" i="35"/>
  <c r="B498" i="35"/>
  <c r="C498" i="35"/>
  <c r="B499" i="35"/>
  <c r="C499" i="35"/>
  <c r="B500" i="35"/>
  <c r="C500" i="35"/>
  <c r="B6" i="35"/>
  <c r="C5" i="35"/>
  <c r="C4" i="35"/>
  <c r="C3" i="35"/>
  <c r="C2" i="35"/>
  <c r="B6" i="22" l="1"/>
  <c r="B6" i="25"/>
  <c r="B6" i="12"/>
  <c r="B6" i="27"/>
  <c r="B6" i="13"/>
  <c r="C5" i="13"/>
  <c r="C4" i="13"/>
  <c r="C3" i="13"/>
  <c r="C2" i="13"/>
  <c r="B6" i="5"/>
  <c r="B6" i="11"/>
  <c r="B6" i="28"/>
  <c r="B6" i="15"/>
  <c r="B6" i="34"/>
  <c r="C5" i="34"/>
  <c r="C4" i="34"/>
  <c r="C3" i="34"/>
  <c r="C2" i="34"/>
  <c r="BP78" i="7" l="1"/>
  <c r="BP77" i="7"/>
  <c r="BP76" i="7"/>
  <c r="BP75" i="7"/>
  <c r="BP74" i="7"/>
  <c r="BP73" i="7"/>
  <c r="BP72" i="7"/>
  <c r="BP71" i="7"/>
  <c r="BP70" i="7"/>
  <c r="BP69" i="7"/>
  <c r="BP68" i="7"/>
  <c r="BP67" i="7"/>
  <c r="BP66" i="7"/>
  <c r="BP65" i="7"/>
  <c r="BP64" i="7"/>
  <c r="BP63" i="7"/>
  <c r="BP62" i="7"/>
  <c r="BP61" i="7"/>
  <c r="BP60" i="7"/>
  <c r="BP59" i="7"/>
  <c r="BP58" i="7"/>
  <c r="BP57" i="7"/>
  <c r="BP56" i="7"/>
  <c r="BP55" i="7"/>
  <c r="BP54" i="7"/>
  <c r="BP53" i="7"/>
  <c r="BP52" i="7"/>
  <c r="BP51" i="7"/>
  <c r="BP50" i="7"/>
  <c r="BP49" i="7"/>
  <c r="BP48" i="7"/>
  <c r="BP47" i="7"/>
  <c r="BP46" i="7"/>
  <c r="BP45" i="7"/>
  <c r="BP44" i="7"/>
  <c r="BP43" i="7"/>
  <c r="BP42" i="7"/>
  <c r="BP41" i="7"/>
  <c r="BP40" i="7"/>
  <c r="BP39" i="7"/>
  <c r="BP38" i="7"/>
  <c r="BP37" i="7"/>
  <c r="BP36" i="7"/>
  <c r="BP35" i="7"/>
  <c r="BP34" i="7"/>
  <c r="BP33" i="7"/>
  <c r="BP32" i="7"/>
  <c r="BP31" i="7"/>
  <c r="BP30" i="7"/>
  <c r="BP29" i="7"/>
  <c r="BP28" i="7"/>
  <c r="BP27" i="7"/>
  <c r="BP26" i="7"/>
  <c r="BP25" i="7"/>
  <c r="BP24" i="7"/>
  <c r="BP23" i="7"/>
  <c r="BP22" i="7"/>
  <c r="BP21" i="7"/>
  <c r="BP20" i="7"/>
  <c r="BP19" i="7"/>
  <c r="BP18" i="7"/>
  <c r="BP17" i="7"/>
  <c r="BP16" i="7"/>
  <c r="BP15" i="7"/>
  <c r="BP14" i="7"/>
  <c r="BP13" i="7"/>
  <c r="BP12" i="7"/>
  <c r="BA78" i="7"/>
  <c r="BA77" i="7"/>
  <c r="BA76" i="7"/>
  <c r="BA75" i="7"/>
  <c r="BA74" i="7"/>
  <c r="BA73" i="7"/>
  <c r="BA72" i="7"/>
  <c r="BA71" i="7"/>
  <c r="BA70" i="7"/>
  <c r="BA69" i="7"/>
  <c r="BA68" i="7"/>
  <c r="BA67" i="7"/>
  <c r="BA66" i="7"/>
  <c r="BA65" i="7"/>
  <c r="BA64" i="7"/>
  <c r="BA63" i="7"/>
  <c r="BA62" i="7"/>
  <c r="BA61" i="7"/>
  <c r="BA60" i="7"/>
  <c r="BA59" i="7"/>
  <c r="BA58" i="7"/>
  <c r="BA57" i="7"/>
  <c r="BA56" i="7"/>
  <c r="BA55" i="7"/>
  <c r="BA54" i="7"/>
  <c r="BA53" i="7"/>
  <c r="BA52" i="7"/>
  <c r="BA51" i="7"/>
  <c r="BA50" i="7"/>
  <c r="BA49" i="7"/>
  <c r="BA48" i="7"/>
  <c r="BA47" i="7"/>
  <c r="BA46" i="7"/>
  <c r="BA45" i="7"/>
  <c r="BA44" i="7"/>
  <c r="BA43" i="7"/>
  <c r="BA42" i="7"/>
  <c r="BA41" i="7"/>
  <c r="BA40" i="7"/>
  <c r="BA39" i="7"/>
  <c r="BA38" i="7"/>
  <c r="BA37" i="7"/>
  <c r="BA36" i="7"/>
  <c r="BA35" i="7"/>
  <c r="BA34" i="7"/>
  <c r="BA33" i="7"/>
  <c r="BA32" i="7"/>
  <c r="BA31" i="7"/>
  <c r="BA30" i="7"/>
  <c r="BA29" i="7"/>
  <c r="BA28" i="7"/>
  <c r="BA27" i="7"/>
  <c r="BA26" i="7"/>
  <c r="BA25" i="7"/>
  <c r="BA24" i="7"/>
  <c r="BA23" i="7"/>
  <c r="BA22" i="7"/>
  <c r="BA21" i="7"/>
  <c r="BA20" i="7"/>
  <c r="BA19" i="7"/>
  <c r="BA18" i="7"/>
  <c r="BA17" i="7"/>
  <c r="BA16" i="7"/>
  <c r="BA15" i="7"/>
  <c r="BA14" i="7"/>
  <c r="BA13" i="7"/>
  <c r="BA12" i="7"/>
  <c r="AQ78" i="7"/>
  <c r="AQ77" i="7"/>
  <c r="AQ76" i="7"/>
  <c r="AQ75" i="7"/>
  <c r="AQ74" i="7"/>
  <c r="AQ73" i="7"/>
  <c r="AQ72" i="7"/>
  <c r="AQ71" i="7"/>
  <c r="AQ70" i="7"/>
  <c r="AQ69" i="7"/>
  <c r="AQ68" i="7"/>
  <c r="AQ67" i="7"/>
  <c r="AQ66" i="7"/>
  <c r="AQ65" i="7"/>
  <c r="AQ64" i="7"/>
  <c r="AQ63" i="7"/>
  <c r="AQ62" i="7"/>
  <c r="AQ61" i="7"/>
  <c r="AQ60" i="7"/>
  <c r="AQ59" i="7"/>
  <c r="AQ58" i="7"/>
  <c r="AQ57" i="7"/>
  <c r="AQ56" i="7"/>
  <c r="AQ55" i="7"/>
  <c r="AQ54" i="7"/>
  <c r="AQ53" i="7"/>
  <c r="AQ52" i="7"/>
  <c r="AQ51" i="7"/>
  <c r="AQ50" i="7"/>
  <c r="AQ49" i="7"/>
  <c r="AQ48" i="7"/>
  <c r="AQ47" i="7"/>
  <c r="AQ46" i="7"/>
  <c r="AQ45" i="7"/>
  <c r="AQ44" i="7"/>
  <c r="AQ43" i="7"/>
  <c r="AQ42" i="7"/>
  <c r="AQ41" i="7"/>
  <c r="AQ40" i="7"/>
  <c r="AQ39" i="7"/>
  <c r="AQ38" i="7"/>
  <c r="AQ37" i="7"/>
  <c r="AQ36" i="7"/>
  <c r="AQ35" i="7"/>
  <c r="AQ34" i="7"/>
  <c r="AQ33" i="7"/>
  <c r="AQ32" i="7"/>
  <c r="AQ31" i="7"/>
  <c r="AQ30" i="7"/>
  <c r="AQ29" i="7"/>
  <c r="AQ28" i="7"/>
  <c r="AQ27" i="7"/>
  <c r="AQ26" i="7"/>
  <c r="AQ25" i="7"/>
  <c r="AQ24" i="7"/>
  <c r="AQ23" i="7"/>
  <c r="AQ22" i="7"/>
  <c r="AQ21" i="7"/>
  <c r="AQ20" i="7"/>
  <c r="AQ19" i="7"/>
  <c r="AQ18" i="7"/>
  <c r="AQ17" i="7"/>
  <c r="AQ16" i="7"/>
  <c r="AQ15" i="7"/>
  <c r="AQ14" i="7"/>
  <c r="AQ13" i="7"/>
  <c r="AQ12" i="7"/>
  <c r="AG78" i="7"/>
  <c r="AG77" i="7"/>
  <c r="AG76" i="7"/>
  <c r="AG75" i="7"/>
  <c r="AG74" i="7"/>
  <c r="AG73" i="7"/>
  <c r="AG72" i="7"/>
  <c r="AG71" i="7"/>
  <c r="AG70" i="7"/>
  <c r="AG69" i="7"/>
  <c r="AG68" i="7"/>
  <c r="AG67" i="7"/>
  <c r="AG66" i="7"/>
  <c r="AG65" i="7"/>
  <c r="AG64" i="7"/>
  <c r="AG63" i="7"/>
  <c r="AG62" i="7"/>
  <c r="AG61" i="7"/>
  <c r="AG60" i="7"/>
  <c r="AG59" i="7"/>
  <c r="AG58" i="7"/>
  <c r="AG57" i="7"/>
  <c r="AG56" i="7"/>
  <c r="AG55" i="7"/>
  <c r="AG54" i="7"/>
  <c r="AG53" i="7"/>
  <c r="AG52" i="7"/>
  <c r="AG51" i="7"/>
  <c r="AG50" i="7"/>
  <c r="AG49" i="7"/>
  <c r="AG48" i="7"/>
  <c r="AG47" i="7"/>
  <c r="AG46" i="7"/>
  <c r="AG45" i="7"/>
  <c r="AG44" i="7"/>
  <c r="AG43" i="7"/>
  <c r="AG42" i="7"/>
  <c r="AG41" i="7"/>
  <c r="AG40" i="7"/>
  <c r="AG39" i="7"/>
  <c r="AG38" i="7"/>
  <c r="AG37" i="7"/>
  <c r="AG36" i="7"/>
  <c r="AG35" i="7"/>
  <c r="AG34" i="7"/>
  <c r="AG33" i="7"/>
  <c r="AG32" i="7"/>
  <c r="AG31" i="7"/>
  <c r="AG30" i="7"/>
  <c r="AG29" i="7"/>
  <c r="AG28" i="7"/>
  <c r="AG27" i="7"/>
  <c r="AG26" i="7"/>
  <c r="AG25" i="7"/>
  <c r="AG24" i="7"/>
  <c r="AG23" i="7"/>
  <c r="AG22" i="7"/>
  <c r="AG21" i="7"/>
  <c r="AG20" i="7"/>
  <c r="AG19" i="7"/>
  <c r="AG18" i="7"/>
  <c r="AG17" i="7"/>
  <c r="AG16" i="7"/>
  <c r="AG15" i="7"/>
  <c r="AG14" i="7"/>
  <c r="AG13" i="7"/>
  <c r="AG12" i="7"/>
  <c r="B24" i="2" l="1"/>
  <c r="B25" i="2" s="1"/>
  <c r="B26" i="2" l="1"/>
  <c r="B27" i="2" s="1"/>
  <c r="B28" i="2" l="1"/>
  <c r="B29" i="2" s="1"/>
  <c r="B30" i="2" s="1"/>
  <c r="B31" i="2" l="1"/>
  <c r="B32" i="2" s="1"/>
  <c r="C5" i="33"/>
  <c r="C4" i="33"/>
  <c r="C3" i="33"/>
  <c r="C2" i="33"/>
  <c r="K500" i="15"/>
  <c r="K499" i="15"/>
  <c r="K498" i="15"/>
  <c r="K497" i="15"/>
  <c r="K496" i="15"/>
  <c r="K495" i="15"/>
  <c r="K494" i="15"/>
  <c r="K493" i="15"/>
  <c r="K492" i="15"/>
  <c r="K491" i="15"/>
  <c r="K490" i="15"/>
  <c r="K489" i="15"/>
  <c r="K488" i="15"/>
  <c r="K487" i="15"/>
  <c r="K486" i="15"/>
  <c r="K485" i="15"/>
  <c r="K484" i="15"/>
  <c r="K483" i="15"/>
  <c r="K482" i="15"/>
  <c r="K481" i="15"/>
  <c r="K480" i="15"/>
  <c r="K479" i="15"/>
  <c r="K478" i="15"/>
  <c r="K477" i="15"/>
  <c r="K476" i="15"/>
  <c r="K475" i="15"/>
  <c r="K474" i="15"/>
  <c r="K473" i="15"/>
  <c r="K472" i="15"/>
  <c r="K471" i="15"/>
  <c r="K470" i="15"/>
  <c r="K469" i="15"/>
  <c r="K468" i="15"/>
  <c r="K467" i="15"/>
  <c r="K466" i="15"/>
  <c r="K465" i="15"/>
  <c r="K464" i="15"/>
  <c r="K463" i="15"/>
  <c r="K462" i="15"/>
  <c r="K461" i="15"/>
  <c r="K460" i="15"/>
  <c r="K459" i="15"/>
  <c r="K458" i="15"/>
  <c r="K457" i="15"/>
  <c r="K456" i="15"/>
  <c r="K455" i="15"/>
  <c r="K454" i="15"/>
  <c r="K453" i="15"/>
  <c r="K452" i="15"/>
  <c r="K451" i="15"/>
  <c r="K450" i="15"/>
  <c r="K449" i="15"/>
  <c r="K448" i="15"/>
  <c r="K447" i="15"/>
  <c r="K446" i="15"/>
  <c r="K445" i="15"/>
  <c r="K444" i="15"/>
  <c r="K443" i="15"/>
  <c r="K442" i="15"/>
  <c r="K441" i="15"/>
  <c r="K440" i="15"/>
  <c r="K439" i="15"/>
  <c r="K438" i="15"/>
  <c r="K437" i="15"/>
  <c r="K436" i="15"/>
  <c r="K435" i="15"/>
  <c r="K434" i="15"/>
  <c r="K433" i="15"/>
  <c r="K432" i="15"/>
  <c r="K431" i="15"/>
  <c r="K430" i="15"/>
  <c r="K429" i="15"/>
  <c r="K428" i="15"/>
  <c r="K427" i="15"/>
  <c r="K426" i="15"/>
  <c r="K425" i="15"/>
  <c r="K424" i="15"/>
  <c r="K423" i="15"/>
  <c r="K422" i="15"/>
  <c r="K421" i="15"/>
  <c r="K420" i="15"/>
  <c r="K419" i="15"/>
  <c r="K418" i="15"/>
  <c r="K417" i="15"/>
  <c r="K416" i="15"/>
  <c r="K415" i="15"/>
  <c r="K414" i="15"/>
  <c r="K413" i="15"/>
  <c r="K412" i="15"/>
  <c r="K411" i="15"/>
  <c r="K410" i="15"/>
  <c r="K409" i="15"/>
  <c r="K408" i="15"/>
  <c r="K407" i="15"/>
  <c r="K406" i="15"/>
  <c r="K405" i="15"/>
  <c r="K404" i="15"/>
  <c r="K403" i="15"/>
  <c r="K402" i="15"/>
  <c r="K401" i="15"/>
  <c r="K400" i="15"/>
  <c r="K399" i="15"/>
  <c r="K398" i="15"/>
  <c r="K397" i="15"/>
  <c r="K396" i="15"/>
  <c r="K395" i="15"/>
  <c r="K394" i="15"/>
  <c r="K393" i="15"/>
  <c r="K392" i="15"/>
  <c r="K391" i="15"/>
  <c r="K390" i="15"/>
  <c r="K389" i="15"/>
  <c r="K388" i="15"/>
  <c r="K387" i="15"/>
  <c r="K386" i="15"/>
  <c r="K385" i="15"/>
  <c r="K384" i="15"/>
  <c r="K383" i="15"/>
  <c r="K382" i="15"/>
  <c r="K381" i="15"/>
  <c r="K380" i="15"/>
  <c r="K379" i="15"/>
  <c r="K378" i="15"/>
  <c r="K377" i="15"/>
  <c r="K376" i="15"/>
  <c r="K375" i="15"/>
  <c r="K374" i="15"/>
  <c r="K373" i="15"/>
  <c r="K372" i="15"/>
  <c r="K371" i="15"/>
  <c r="K370" i="15"/>
  <c r="K369" i="15"/>
  <c r="K368" i="15"/>
  <c r="K367" i="15"/>
  <c r="K366" i="15"/>
  <c r="K365" i="15"/>
  <c r="K364" i="15"/>
  <c r="K363" i="15"/>
  <c r="K362" i="15"/>
  <c r="K361" i="15"/>
  <c r="K360" i="15"/>
  <c r="K359" i="15"/>
  <c r="K358" i="15"/>
  <c r="K357" i="15"/>
  <c r="K356" i="15"/>
  <c r="K355" i="15"/>
  <c r="K354" i="15"/>
  <c r="K353" i="15"/>
  <c r="K352" i="15"/>
  <c r="K351" i="15"/>
  <c r="K350" i="15"/>
  <c r="K349" i="15"/>
  <c r="K348" i="15"/>
  <c r="K347" i="15"/>
  <c r="K346" i="15"/>
  <c r="K345" i="15"/>
  <c r="K344" i="15"/>
  <c r="K343" i="15"/>
  <c r="K342" i="15"/>
  <c r="K341" i="15"/>
  <c r="K340" i="15"/>
  <c r="K339" i="15"/>
  <c r="K338" i="15"/>
  <c r="K337" i="15"/>
  <c r="K336" i="15"/>
  <c r="K335" i="15"/>
  <c r="K334" i="15"/>
  <c r="K333" i="15"/>
  <c r="K332" i="15"/>
  <c r="K331" i="15"/>
  <c r="K330" i="15"/>
  <c r="K329" i="15"/>
  <c r="K328" i="15"/>
  <c r="K327" i="15"/>
  <c r="K326" i="15"/>
  <c r="K325" i="15"/>
  <c r="K324" i="15"/>
  <c r="K323" i="15"/>
  <c r="K322" i="15"/>
  <c r="K321" i="15"/>
  <c r="K320" i="15"/>
  <c r="K319" i="15"/>
  <c r="K318" i="15"/>
  <c r="K317" i="15"/>
  <c r="K316" i="15"/>
  <c r="K315" i="15"/>
  <c r="K314" i="15"/>
  <c r="K313" i="15"/>
  <c r="K312" i="15"/>
  <c r="K311" i="15"/>
  <c r="K310" i="15"/>
  <c r="K309" i="15"/>
  <c r="K308" i="15"/>
  <c r="K307" i="15"/>
  <c r="K306" i="15"/>
  <c r="K305" i="15"/>
  <c r="K304" i="15"/>
  <c r="K303" i="15"/>
  <c r="K302" i="15"/>
  <c r="K301" i="15"/>
  <c r="K300" i="15"/>
  <c r="K299" i="15"/>
  <c r="K298" i="15"/>
  <c r="K297" i="15"/>
  <c r="K296" i="15"/>
  <c r="K295" i="15"/>
  <c r="K294" i="15"/>
  <c r="K293" i="15"/>
  <c r="K292" i="15"/>
  <c r="K291" i="15"/>
  <c r="K290" i="15"/>
  <c r="K289" i="15"/>
  <c r="K288" i="15"/>
  <c r="K287" i="15"/>
  <c r="K286" i="15"/>
  <c r="K285" i="15"/>
  <c r="K284" i="15"/>
  <c r="K283" i="15"/>
  <c r="K282" i="15"/>
  <c r="K281" i="15"/>
  <c r="K280" i="15"/>
  <c r="K279" i="15"/>
  <c r="K278" i="15"/>
  <c r="K277" i="15"/>
  <c r="K276" i="15"/>
  <c r="K275" i="15"/>
  <c r="K274" i="15"/>
  <c r="K273" i="15"/>
  <c r="K272" i="15"/>
  <c r="K271" i="15"/>
  <c r="K270" i="15"/>
  <c r="K269" i="15"/>
  <c r="K268" i="15"/>
  <c r="K267" i="15"/>
  <c r="K266" i="15"/>
  <c r="K265" i="15"/>
  <c r="K264" i="15"/>
  <c r="K263" i="15"/>
  <c r="K262" i="15"/>
  <c r="K261" i="15"/>
  <c r="K260" i="15"/>
  <c r="K259" i="15"/>
  <c r="K258" i="15"/>
  <c r="K257" i="15"/>
  <c r="K256" i="15"/>
  <c r="K255" i="15"/>
  <c r="K254" i="15"/>
  <c r="K253" i="15"/>
  <c r="K252" i="15"/>
  <c r="K251" i="15"/>
  <c r="K250" i="15"/>
  <c r="K249" i="15"/>
  <c r="K248" i="15"/>
  <c r="K247" i="15"/>
  <c r="K246" i="15"/>
  <c r="K245" i="15"/>
  <c r="K244" i="15"/>
  <c r="K243" i="15"/>
  <c r="K242" i="15"/>
  <c r="K241" i="15"/>
  <c r="K240" i="15"/>
  <c r="K239" i="15"/>
  <c r="K238" i="15"/>
  <c r="K237" i="15"/>
  <c r="K236" i="15"/>
  <c r="K235" i="15"/>
  <c r="K234" i="15"/>
  <c r="K233" i="15"/>
  <c r="K232" i="15"/>
  <c r="K231" i="15"/>
  <c r="K230" i="15"/>
  <c r="K229" i="15"/>
  <c r="K228" i="15"/>
  <c r="K227" i="15"/>
  <c r="K226" i="15"/>
  <c r="K225" i="15"/>
  <c r="K224" i="15"/>
  <c r="K223" i="15"/>
  <c r="K222" i="15"/>
  <c r="K221" i="15"/>
  <c r="K220" i="15"/>
  <c r="K219" i="15"/>
  <c r="K218" i="15"/>
  <c r="K217" i="15"/>
  <c r="K216" i="15"/>
  <c r="K215" i="15"/>
  <c r="K214" i="15"/>
  <c r="K213" i="15"/>
  <c r="K212" i="15"/>
  <c r="K211" i="15"/>
  <c r="K210" i="15"/>
  <c r="K209" i="15"/>
  <c r="K208" i="15"/>
  <c r="K207" i="15"/>
  <c r="K206" i="15"/>
  <c r="K205" i="15"/>
  <c r="K204" i="15"/>
  <c r="K203" i="15"/>
  <c r="K202" i="15"/>
  <c r="K201" i="15"/>
  <c r="K200" i="15"/>
  <c r="K199" i="15"/>
  <c r="K198" i="15"/>
  <c r="K197" i="15"/>
  <c r="K196" i="15"/>
  <c r="K195" i="15"/>
  <c r="K194" i="15"/>
  <c r="K193" i="15"/>
  <c r="K192" i="15"/>
  <c r="K191" i="15"/>
  <c r="K190" i="15"/>
  <c r="K189" i="15"/>
  <c r="K188" i="15"/>
  <c r="K187" i="15"/>
  <c r="K186" i="15"/>
  <c r="K185" i="15"/>
  <c r="K184" i="15"/>
  <c r="K183" i="15"/>
  <c r="K182" i="15"/>
  <c r="K181" i="15"/>
  <c r="K180" i="15"/>
  <c r="K179" i="15"/>
  <c r="K178" i="15"/>
  <c r="K177" i="15"/>
  <c r="K176" i="15"/>
  <c r="K175" i="15"/>
  <c r="K174" i="15"/>
  <c r="K173" i="15"/>
  <c r="K172" i="15"/>
  <c r="K171" i="15"/>
  <c r="K170" i="15"/>
  <c r="K169" i="15"/>
  <c r="K168" i="15"/>
  <c r="K167" i="15"/>
  <c r="K166" i="15"/>
  <c r="K165" i="15"/>
  <c r="K164" i="15"/>
  <c r="K163" i="15"/>
  <c r="K162" i="15"/>
  <c r="K161" i="15"/>
  <c r="K160" i="15"/>
  <c r="K159" i="15"/>
  <c r="K158" i="15"/>
  <c r="K157" i="15"/>
  <c r="K156" i="15"/>
  <c r="K155" i="15"/>
  <c r="K154" i="15"/>
  <c r="K153" i="15"/>
  <c r="K152" i="15"/>
  <c r="K151" i="15"/>
  <c r="K150" i="15"/>
  <c r="K149" i="15"/>
  <c r="K148" i="15"/>
  <c r="K147" i="15"/>
  <c r="K146" i="15"/>
  <c r="K145" i="15"/>
  <c r="K144" i="15"/>
  <c r="K143" i="15"/>
  <c r="K142" i="15"/>
  <c r="K141" i="15"/>
  <c r="K140" i="15"/>
  <c r="K139" i="15"/>
  <c r="K138" i="15"/>
  <c r="K137" i="15"/>
  <c r="K136" i="15"/>
  <c r="K135" i="15"/>
  <c r="K134" i="15"/>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C500" i="15"/>
  <c r="B500" i="15"/>
  <c r="C499" i="15"/>
  <c r="B499" i="15"/>
  <c r="C498" i="15"/>
  <c r="B498" i="15"/>
  <c r="C497" i="15"/>
  <c r="B497" i="15"/>
  <c r="C496" i="15"/>
  <c r="B496" i="15"/>
  <c r="C495" i="15"/>
  <c r="B495" i="15"/>
  <c r="C494" i="15"/>
  <c r="B494" i="15"/>
  <c r="C493" i="15"/>
  <c r="B493" i="15"/>
  <c r="C492" i="15"/>
  <c r="B492" i="15"/>
  <c r="C491" i="15"/>
  <c r="B491" i="15"/>
  <c r="C490" i="15"/>
  <c r="B490" i="15"/>
  <c r="C489" i="15"/>
  <c r="B489" i="15"/>
  <c r="C488" i="15"/>
  <c r="B488" i="15"/>
  <c r="C487" i="15"/>
  <c r="B487" i="15"/>
  <c r="C486" i="15"/>
  <c r="B486" i="15"/>
  <c r="C485" i="15"/>
  <c r="B485" i="15"/>
  <c r="C484" i="15"/>
  <c r="B484" i="15"/>
  <c r="C483" i="15"/>
  <c r="B483" i="15"/>
  <c r="C482" i="15"/>
  <c r="B482" i="15"/>
  <c r="C481" i="15"/>
  <c r="B481" i="15"/>
  <c r="C480" i="15"/>
  <c r="B480" i="15"/>
  <c r="C479" i="15"/>
  <c r="B479" i="15"/>
  <c r="C478" i="15"/>
  <c r="B478" i="15"/>
  <c r="C477" i="15"/>
  <c r="B477" i="15"/>
  <c r="C476" i="15"/>
  <c r="B476" i="15"/>
  <c r="C475" i="15"/>
  <c r="B475" i="15"/>
  <c r="C474" i="15"/>
  <c r="B474" i="15"/>
  <c r="C473" i="15"/>
  <c r="B473" i="15"/>
  <c r="C472" i="15"/>
  <c r="B472" i="15"/>
  <c r="C471" i="15"/>
  <c r="B471" i="15"/>
  <c r="C470" i="15"/>
  <c r="B470" i="15"/>
  <c r="C469" i="15"/>
  <c r="B469" i="15"/>
  <c r="C468" i="15"/>
  <c r="B468" i="15"/>
  <c r="C467" i="15"/>
  <c r="B467" i="15"/>
  <c r="C466" i="15"/>
  <c r="B466" i="15"/>
  <c r="C465" i="15"/>
  <c r="B465" i="15"/>
  <c r="C464" i="15"/>
  <c r="B464" i="15"/>
  <c r="C463" i="15"/>
  <c r="B463" i="15"/>
  <c r="C462" i="15"/>
  <c r="B462" i="15"/>
  <c r="C461" i="15"/>
  <c r="B461" i="15"/>
  <c r="C460" i="15"/>
  <c r="B460" i="15"/>
  <c r="C459" i="15"/>
  <c r="B459" i="15"/>
  <c r="C458" i="15"/>
  <c r="B458" i="15"/>
  <c r="C457" i="15"/>
  <c r="B457" i="15"/>
  <c r="C456" i="15"/>
  <c r="B456" i="15"/>
  <c r="C455" i="15"/>
  <c r="B455" i="15"/>
  <c r="C454" i="15"/>
  <c r="B454" i="15"/>
  <c r="C453" i="15"/>
  <c r="B453" i="15"/>
  <c r="C452" i="15"/>
  <c r="B452" i="15"/>
  <c r="C451" i="15"/>
  <c r="B451" i="15"/>
  <c r="C450" i="15"/>
  <c r="B450" i="15"/>
  <c r="C449" i="15"/>
  <c r="B449" i="15"/>
  <c r="C448" i="15"/>
  <c r="B448" i="15"/>
  <c r="C447" i="15"/>
  <c r="B447" i="15"/>
  <c r="C446" i="15"/>
  <c r="B446" i="15"/>
  <c r="C445" i="15"/>
  <c r="B445" i="15"/>
  <c r="C444" i="15"/>
  <c r="B444" i="15"/>
  <c r="C443" i="15"/>
  <c r="B443" i="15"/>
  <c r="C442" i="15"/>
  <c r="B442" i="15"/>
  <c r="C441" i="15"/>
  <c r="B441" i="15"/>
  <c r="C440" i="15"/>
  <c r="B440" i="15"/>
  <c r="C439" i="15"/>
  <c r="B439" i="15"/>
  <c r="C438" i="15"/>
  <c r="B438" i="15"/>
  <c r="C437" i="15"/>
  <c r="B437" i="15"/>
  <c r="C436" i="15"/>
  <c r="B436" i="15"/>
  <c r="C435" i="15"/>
  <c r="B435" i="15"/>
  <c r="C434" i="15"/>
  <c r="B434" i="15"/>
  <c r="C433" i="15"/>
  <c r="B433" i="15"/>
  <c r="C432" i="15"/>
  <c r="B432" i="15"/>
  <c r="C431" i="15"/>
  <c r="B431" i="15"/>
  <c r="C430" i="15"/>
  <c r="B430" i="15"/>
  <c r="C429" i="15"/>
  <c r="B429" i="15"/>
  <c r="C428" i="15"/>
  <c r="B428" i="15"/>
  <c r="C427" i="15"/>
  <c r="B427" i="15"/>
  <c r="C426" i="15"/>
  <c r="B426" i="15"/>
  <c r="C425" i="15"/>
  <c r="B425" i="15"/>
  <c r="C424" i="15"/>
  <c r="B424" i="15"/>
  <c r="C423" i="15"/>
  <c r="B423" i="15"/>
  <c r="C422" i="15"/>
  <c r="B422" i="15"/>
  <c r="C421" i="15"/>
  <c r="B421" i="15"/>
  <c r="C420" i="15"/>
  <c r="B420" i="15"/>
  <c r="C419" i="15"/>
  <c r="B419" i="15"/>
  <c r="C418" i="15"/>
  <c r="B418" i="15"/>
  <c r="C417" i="15"/>
  <c r="B417" i="15"/>
  <c r="C416" i="15"/>
  <c r="B416" i="15"/>
  <c r="C415" i="15"/>
  <c r="B415" i="15"/>
  <c r="C414" i="15"/>
  <c r="B414" i="15"/>
  <c r="C413" i="15"/>
  <c r="B413" i="15"/>
  <c r="C412" i="15"/>
  <c r="B412" i="15"/>
  <c r="C411" i="15"/>
  <c r="B411" i="15"/>
  <c r="C410" i="15"/>
  <c r="B410" i="15"/>
  <c r="C409" i="15"/>
  <c r="B409" i="15"/>
  <c r="C408" i="15"/>
  <c r="B408" i="15"/>
  <c r="C407" i="15"/>
  <c r="B407" i="15"/>
  <c r="C406" i="15"/>
  <c r="B406" i="15"/>
  <c r="C405" i="15"/>
  <c r="B405" i="15"/>
  <c r="C404" i="15"/>
  <c r="B404" i="15"/>
  <c r="C403" i="15"/>
  <c r="B403" i="15"/>
  <c r="C402" i="15"/>
  <c r="B402" i="15"/>
  <c r="C401" i="15"/>
  <c r="B401" i="15"/>
  <c r="C400" i="15"/>
  <c r="B400" i="15"/>
  <c r="C399" i="15"/>
  <c r="B399" i="15"/>
  <c r="C398" i="15"/>
  <c r="B398" i="15"/>
  <c r="C397" i="15"/>
  <c r="B397" i="15"/>
  <c r="C396" i="15"/>
  <c r="B396" i="15"/>
  <c r="C395" i="15"/>
  <c r="B395" i="15"/>
  <c r="C394" i="15"/>
  <c r="B394" i="15"/>
  <c r="C393" i="15"/>
  <c r="B393" i="15"/>
  <c r="C392" i="15"/>
  <c r="B392" i="15"/>
  <c r="C391" i="15"/>
  <c r="B391" i="15"/>
  <c r="C390" i="15"/>
  <c r="B390" i="15"/>
  <c r="C389" i="15"/>
  <c r="B389" i="15"/>
  <c r="C388" i="15"/>
  <c r="B388" i="15"/>
  <c r="C387" i="15"/>
  <c r="B387" i="15"/>
  <c r="C386" i="15"/>
  <c r="B386" i="15"/>
  <c r="C385" i="15"/>
  <c r="B385" i="15"/>
  <c r="C384" i="15"/>
  <c r="B384" i="15"/>
  <c r="C383" i="15"/>
  <c r="B383" i="15"/>
  <c r="C382" i="15"/>
  <c r="B382" i="15"/>
  <c r="C381" i="15"/>
  <c r="B381" i="15"/>
  <c r="C380" i="15"/>
  <c r="B380" i="15"/>
  <c r="C379" i="15"/>
  <c r="B379" i="15"/>
  <c r="C378" i="15"/>
  <c r="B378" i="15"/>
  <c r="C377" i="15"/>
  <c r="B377" i="15"/>
  <c r="C376" i="15"/>
  <c r="B376" i="15"/>
  <c r="C375" i="15"/>
  <c r="B375" i="15"/>
  <c r="C374" i="15"/>
  <c r="B374" i="15"/>
  <c r="C373" i="15"/>
  <c r="B373" i="15"/>
  <c r="C372" i="15"/>
  <c r="B372" i="15"/>
  <c r="C371" i="15"/>
  <c r="B371" i="15"/>
  <c r="C370" i="15"/>
  <c r="B370" i="15"/>
  <c r="C369" i="15"/>
  <c r="B369" i="15"/>
  <c r="C368" i="15"/>
  <c r="B368" i="15"/>
  <c r="C367" i="15"/>
  <c r="B367" i="15"/>
  <c r="C366" i="15"/>
  <c r="B366" i="15"/>
  <c r="C365" i="15"/>
  <c r="B365" i="15"/>
  <c r="C364" i="15"/>
  <c r="B364" i="15"/>
  <c r="C363" i="15"/>
  <c r="B363" i="15"/>
  <c r="C362" i="15"/>
  <c r="B362" i="15"/>
  <c r="C361" i="15"/>
  <c r="B361" i="15"/>
  <c r="C360" i="15"/>
  <c r="B360" i="15"/>
  <c r="C359" i="15"/>
  <c r="B359" i="15"/>
  <c r="C358" i="15"/>
  <c r="B358" i="15"/>
  <c r="C357" i="15"/>
  <c r="B357" i="15"/>
  <c r="C356" i="15"/>
  <c r="B356" i="15"/>
  <c r="C355" i="15"/>
  <c r="B355" i="15"/>
  <c r="C354" i="15"/>
  <c r="B354" i="15"/>
  <c r="C353" i="15"/>
  <c r="B353" i="15"/>
  <c r="C352" i="15"/>
  <c r="B352" i="15"/>
  <c r="C351" i="15"/>
  <c r="B351" i="15"/>
  <c r="C350" i="15"/>
  <c r="B350" i="15"/>
  <c r="C349" i="15"/>
  <c r="B349" i="15"/>
  <c r="C348" i="15"/>
  <c r="B348" i="15"/>
  <c r="C347" i="15"/>
  <c r="B347" i="15"/>
  <c r="C346" i="15"/>
  <c r="B346" i="15"/>
  <c r="C345" i="15"/>
  <c r="B345" i="15"/>
  <c r="C344" i="15"/>
  <c r="B344" i="15"/>
  <c r="C343" i="15"/>
  <c r="B343" i="15"/>
  <c r="C342" i="15"/>
  <c r="B342" i="15"/>
  <c r="C341" i="15"/>
  <c r="B341" i="15"/>
  <c r="C340" i="15"/>
  <c r="B340" i="15"/>
  <c r="C339" i="15"/>
  <c r="B339" i="15"/>
  <c r="C338" i="15"/>
  <c r="B338" i="15"/>
  <c r="C337" i="15"/>
  <c r="B337" i="15"/>
  <c r="C336" i="15"/>
  <c r="B336" i="15"/>
  <c r="C335" i="15"/>
  <c r="B335" i="15"/>
  <c r="C334" i="15"/>
  <c r="B334" i="15"/>
  <c r="C333" i="15"/>
  <c r="B333" i="15"/>
  <c r="C332" i="15"/>
  <c r="B332" i="15"/>
  <c r="C331" i="15"/>
  <c r="B331" i="15"/>
  <c r="C330" i="15"/>
  <c r="B330" i="15"/>
  <c r="C329" i="15"/>
  <c r="B329" i="15"/>
  <c r="C328" i="15"/>
  <c r="B328" i="15"/>
  <c r="C327" i="15"/>
  <c r="B327" i="15"/>
  <c r="C326" i="15"/>
  <c r="B326" i="15"/>
  <c r="C325" i="15"/>
  <c r="B325" i="15"/>
  <c r="C324" i="15"/>
  <c r="B324" i="15"/>
  <c r="C323" i="15"/>
  <c r="B323" i="15"/>
  <c r="C322" i="15"/>
  <c r="B322" i="15"/>
  <c r="C321" i="15"/>
  <c r="B321" i="15"/>
  <c r="C320" i="15"/>
  <c r="B320" i="15"/>
  <c r="C319" i="15"/>
  <c r="B319" i="15"/>
  <c r="C318" i="15"/>
  <c r="B318" i="15"/>
  <c r="C317" i="15"/>
  <c r="B317" i="15"/>
  <c r="C316" i="15"/>
  <c r="B316" i="15"/>
  <c r="C315" i="15"/>
  <c r="B315" i="15"/>
  <c r="C314" i="15"/>
  <c r="B314" i="15"/>
  <c r="C313" i="15"/>
  <c r="B313" i="15"/>
  <c r="C312" i="15"/>
  <c r="B312" i="15"/>
  <c r="C311" i="15"/>
  <c r="B311" i="15"/>
  <c r="C310" i="15"/>
  <c r="B310" i="15"/>
  <c r="C309" i="15"/>
  <c r="B309" i="15"/>
  <c r="C308" i="15"/>
  <c r="B308" i="15"/>
  <c r="C307" i="15"/>
  <c r="B307" i="15"/>
  <c r="C306" i="15"/>
  <c r="B306" i="15"/>
  <c r="C305" i="15"/>
  <c r="B305" i="15"/>
  <c r="C304" i="15"/>
  <c r="B304" i="15"/>
  <c r="C303" i="15"/>
  <c r="B303" i="15"/>
  <c r="C302" i="15"/>
  <c r="B302" i="15"/>
  <c r="C301" i="15"/>
  <c r="B301" i="15"/>
  <c r="C300" i="15"/>
  <c r="B300" i="15"/>
  <c r="C299" i="15"/>
  <c r="B299" i="15"/>
  <c r="C298" i="15"/>
  <c r="B298" i="15"/>
  <c r="C297" i="15"/>
  <c r="B297" i="15"/>
  <c r="C296" i="15"/>
  <c r="B296" i="15"/>
  <c r="C295" i="15"/>
  <c r="B295" i="15"/>
  <c r="C294" i="15"/>
  <c r="B294" i="15"/>
  <c r="C293" i="15"/>
  <c r="B293" i="15"/>
  <c r="C292" i="15"/>
  <c r="B292" i="15"/>
  <c r="C291" i="15"/>
  <c r="B291" i="15"/>
  <c r="C290" i="15"/>
  <c r="B290" i="15"/>
  <c r="C289" i="15"/>
  <c r="B289" i="15"/>
  <c r="C288" i="15"/>
  <c r="B288" i="15"/>
  <c r="C287" i="15"/>
  <c r="B287" i="15"/>
  <c r="C286" i="15"/>
  <c r="B286" i="15"/>
  <c r="C285" i="15"/>
  <c r="B285" i="15"/>
  <c r="C284" i="15"/>
  <c r="B284" i="15"/>
  <c r="C283" i="15"/>
  <c r="B283" i="15"/>
  <c r="C282" i="15"/>
  <c r="B282" i="15"/>
  <c r="C281" i="15"/>
  <c r="B281" i="15"/>
  <c r="C280" i="15"/>
  <c r="B280" i="15"/>
  <c r="C279" i="15"/>
  <c r="B279" i="15"/>
  <c r="C278" i="15"/>
  <c r="B278" i="15"/>
  <c r="C277" i="15"/>
  <c r="B277" i="15"/>
  <c r="C276" i="15"/>
  <c r="B276" i="15"/>
  <c r="C275" i="15"/>
  <c r="B275" i="15"/>
  <c r="C274" i="15"/>
  <c r="B274" i="15"/>
  <c r="C273" i="15"/>
  <c r="B273" i="15"/>
  <c r="C272" i="15"/>
  <c r="B272" i="15"/>
  <c r="C271" i="15"/>
  <c r="B271" i="15"/>
  <c r="C270" i="15"/>
  <c r="B270" i="15"/>
  <c r="C269" i="15"/>
  <c r="B269" i="15"/>
  <c r="C268" i="15"/>
  <c r="B268" i="15"/>
  <c r="C267" i="15"/>
  <c r="B267" i="15"/>
  <c r="C266" i="15"/>
  <c r="B266" i="15"/>
  <c r="C265" i="15"/>
  <c r="B265" i="15"/>
  <c r="C264" i="15"/>
  <c r="B264" i="15"/>
  <c r="C263" i="15"/>
  <c r="B263" i="15"/>
  <c r="C262" i="15"/>
  <c r="B262" i="15"/>
  <c r="C261" i="15"/>
  <c r="B261" i="15"/>
  <c r="C260" i="15"/>
  <c r="B260" i="15"/>
  <c r="C259" i="15"/>
  <c r="B259" i="15"/>
  <c r="C258" i="15"/>
  <c r="B258" i="15"/>
  <c r="C257" i="15"/>
  <c r="B257" i="15"/>
  <c r="C256" i="15"/>
  <c r="B256" i="15"/>
  <c r="C255" i="15"/>
  <c r="B255" i="15"/>
  <c r="C254" i="15"/>
  <c r="B254" i="15"/>
  <c r="C253" i="15"/>
  <c r="B253" i="15"/>
  <c r="C252" i="15"/>
  <c r="B252" i="15"/>
  <c r="C251" i="15"/>
  <c r="B251" i="15"/>
  <c r="C250" i="15"/>
  <c r="B250" i="15"/>
  <c r="C249" i="15"/>
  <c r="B249" i="15"/>
  <c r="C248" i="15"/>
  <c r="B248" i="15"/>
  <c r="C247" i="15"/>
  <c r="B247" i="15"/>
  <c r="C246" i="15"/>
  <c r="B246" i="15"/>
  <c r="C245" i="15"/>
  <c r="B245" i="15"/>
  <c r="C244" i="15"/>
  <c r="B244" i="15"/>
  <c r="C243" i="15"/>
  <c r="B243" i="15"/>
  <c r="C242" i="15"/>
  <c r="B242" i="15"/>
  <c r="C241" i="15"/>
  <c r="B241" i="15"/>
  <c r="C240" i="15"/>
  <c r="B240" i="15"/>
  <c r="C239" i="15"/>
  <c r="B239" i="15"/>
  <c r="C238" i="15"/>
  <c r="B238" i="15"/>
  <c r="C237" i="15"/>
  <c r="B237" i="15"/>
  <c r="C236" i="15"/>
  <c r="B236" i="15"/>
  <c r="C235" i="15"/>
  <c r="B235" i="15"/>
  <c r="C234" i="15"/>
  <c r="B234" i="15"/>
  <c r="C233" i="15"/>
  <c r="B233" i="15"/>
  <c r="C232" i="15"/>
  <c r="B232" i="15"/>
  <c r="C231" i="15"/>
  <c r="B231" i="15"/>
  <c r="C230" i="15"/>
  <c r="B230" i="15"/>
  <c r="C229" i="15"/>
  <c r="B229" i="15"/>
  <c r="C228" i="15"/>
  <c r="B228" i="15"/>
  <c r="C227" i="15"/>
  <c r="B227" i="15"/>
  <c r="C226" i="15"/>
  <c r="B226" i="15"/>
  <c r="C225" i="15"/>
  <c r="B225" i="15"/>
  <c r="C224" i="15"/>
  <c r="B224" i="15"/>
  <c r="C223" i="15"/>
  <c r="B223" i="15"/>
  <c r="C222" i="15"/>
  <c r="B222" i="15"/>
  <c r="C221" i="15"/>
  <c r="B221" i="15"/>
  <c r="C220" i="15"/>
  <c r="B220" i="15"/>
  <c r="C219" i="15"/>
  <c r="B219" i="15"/>
  <c r="C218" i="15"/>
  <c r="B218" i="15"/>
  <c r="C217" i="15"/>
  <c r="B217" i="15"/>
  <c r="C216" i="15"/>
  <c r="B216" i="15"/>
  <c r="C215" i="15"/>
  <c r="B215" i="15"/>
  <c r="C214" i="15"/>
  <c r="B214" i="15"/>
  <c r="C213" i="15"/>
  <c r="B213" i="15"/>
  <c r="C212" i="15"/>
  <c r="B212" i="15"/>
  <c r="C211" i="15"/>
  <c r="B211" i="15"/>
  <c r="C210" i="15"/>
  <c r="B210" i="15"/>
  <c r="C209" i="15"/>
  <c r="B209" i="15"/>
  <c r="C208" i="15"/>
  <c r="B208" i="15"/>
  <c r="C207" i="15"/>
  <c r="B207" i="15"/>
  <c r="C206" i="15"/>
  <c r="B206" i="15"/>
  <c r="C205" i="15"/>
  <c r="B205" i="15"/>
  <c r="C204" i="15"/>
  <c r="B204" i="15"/>
  <c r="C203" i="15"/>
  <c r="B203" i="15"/>
  <c r="C202" i="15"/>
  <c r="B202" i="15"/>
  <c r="C201" i="15"/>
  <c r="B201" i="15"/>
  <c r="C200" i="15"/>
  <c r="B200" i="15"/>
  <c r="C199" i="15"/>
  <c r="B199" i="15"/>
  <c r="C198" i="15"/>
  <c r="B198" i="15"/>
  <c r="C197" i="15"/>
  <c r="B197" i="15"/>
  <c r="C196" i="15"/>
  <c r="B196" i="15"/>
  <c r="C195" i="15"/>
  <c r="B195" i="15"/>
  <c r="C194" i="15"/>
  <c r="B194" i="15"/>
  <c r="C193" i="15"/>
  <c r="B193" i="15"/>
  <c r="C192" i="15"/>
  <c r="B192" i="15"/>
  <c r="C191" i="15"/>
  <c r="B191" i="15"/>
  <c r="C190" i="15"/>
  <c r="B190" i="15"/>
  <c r="C189" i="15"/>
  <c r="B189" i="15"/>
  <c r="C188" i="15"/>
  <c r="B188" i="15"/>
  <c r="C187" i="15"/>
  <c r="B187" i="15"/>
  <c r="C186" i="15"/>
  <c r="B186" i="15"/>
  <c r="C185" i="15"/>
  <c r="B185" i="15"/>
  <c r="C184" i="15"/>
  <c r="B184" i="15"/>
  <c r="C183" i="15"/>
  <c r="B183" i="15"/>
  <c r="C182" i="15"/>
  <c r="B182" i="15"/>
  <c r="C181" i="15"/>
  <c r="B181" i="15"/>
  <c r="C180" i="15"/>
  <c r="B180" i="15"/>
  <c r="C179" i="15"/>
  <c r="B179" i="15"/>
  <c r="C178" i="15"/>
  <c r="B178" i="15"/>
  <c r="C177" i="15"/>
  <c r="B177" i="15"/>
  <c r="C176" i="15"/>
  <c r="B176" i="15"/>
  <c r="C175" i="15"/>
  <c r="B175" i="15"/>
  <c r="C174" i="15"/>
  <c r="B174" i="15"/>
  <c r="C173" i="15"/>
  <c r="B173" i="15"/>
  <c r="C172" i="15"/>
  <c r="B172" i="15"/>
  <c r="C171" i="15"/>
  <c r="B171" i="15"/>
  <c r="C170" i="15"/>
  <c r="B170" i="15"/>
  <c r="C169" i="15"/>
  <c r="B169" i="15"/>
  <c r="C168" i="15"/>
  <c r="B168" i="15"/>
  <c r="C167" i="15"/>
  <c r="B167" i="15"/>
  <c r="C166" i="15"/>
  <c r="B166" i="15"/>
  <c r="C165" i="15"/>
  <c r="B165" i="15"/>
  <c r="C164" i="15"/>
  <c r="B164" i="15"/>
  <c r="C163" i="15"/>
  <c r="B163" i="15"/>
  <c r="C162" i="15"/>
  <c r="B162" i="15"/>
  <c r="C161" i="15"/>
  <c r="B161" i="15"/>
  <c r="C160" i="15"/>
  <c r="B160" i="15"/>
  <c r="C159" i="15"/>
  <c r="B159" i="15"/>
  <c r="C158" i="15"/>
  <c r="B158" i="15"/>
  <c r="C157" i="15"/>
  <c r="B157" i="15"/>
  <c r="C156" i="15"/>
  <c r="B156" i="15"/>
  <c r="C155" i="15"/>
  <c r="B155" i="15"/>
  <c r="C154" i="15"/>
  <c r="B154" i="15"/>
  <c r="C153" i="15"/>
  <c r="B153" i="15"/>
  <c r="C152" i="15"/>
  <c r="B152" i="15"/>
  <c r="C151" i="15"/>
  <c r="B151" i="15"/>
  <c r="C150" i="15"/>
  <c r="B150" i="15"/>
  <c r="C149" i="15"/>
  <c r="B149" i="15"/>
  <c r="C148" i="15"/>
  <c r="B148" i="15"/>
  <c r="C147" i="15"/>
  <c r="B147" i="15"/>
  <c r="C146" i="15"/>
  <c r="B146" i="15"/>
  <c r="C145" i="15"/>
  <c r="B145" i="15"/>
  <c r="C144" i="15"/>
  <c r="B144" i="15"/>
  <c r="C143" i="15"/>
  <c r="B143" i="15"/>
  <c r="C142" i="15"/>
  <c r="B142" i="15"/>
  <c r="C141" i="15"/>
  <c r="B141" i="15"/>
  <c r="C140" i="15"/>
  <c r="B140" i="15"/>
  <c r="C139" i="15"/>
  <c r="B139" i="15"/>
  <c r="C138" i="15"/>
  <c r="B138" i="15"/>
  <c r="C137" i="15"/>
  <c r="B137" i="15"/>
  <c r="C136" i="15"/>
  <c r="B136" i="15"/>
  <c r="C135" i="15"/>
  <c r="B135" i="15"/>
  <c r="C134" i="15"/>
  <c r="B134" i="15"/>
  <c r="C133" i="15"/>
  <c r="B133" i="15"/>
  <c r="C132" i="15"/>
  <c r="B132" i="15"/>
  <c r="C131" i="15"/>
  <c r="B131" i="15"/>
  <c r="C130" i="15"/>
  <c r="B130" i="15"/>
  <c r="C129" i="15"/>
  <c r="B129" i="15"/>
  <c r="C128" i="15"/>
  <c r="B128" i="15"/>
  <c r="C127" i="15"/>
  <c r="B127" i="15"/>
  <c r="C126" i="15"/>
  <c r="B126" i="15"/>
  <c r="C125" i="15"/>
  <c r="B125" i="15"/>
  <c r="C124" i="15"/>
  <c r="B124" i="15"/>
  <c r="C123" i="15"/>
  <c r="B123" i="15"/>
  <c r="C122" i="15"/>
  <c r="B122" i="15"/>
  <c r="C121" i="15"/>
  <c r="B121" i="15"/>
  <c r="C120" i="15"/>
  <c r="B120" i="15"/>
  <c r="C119" i="15"/>
  <c r="B119" i="15"/>
  <c r="C118" i="15"/>
  <c r="B118" i="15"/>
  <c r="C117" i="15"/>
  <c r="B117" i="15"/>
  <c r="C116" i="15"/>
  <c r="B116" i="15"/>
  <c r="C115" i="15"/>
  <c r="B115" i="15"/>
  <c r="C114" i="15"/>
  <c r="B114" i="15"/>
  <c r="C113" i="15"/>
  <c r="B113" i="15"/>
  <c r="C112" i="15"/>
  <c r="B112" i="15"/>
  <c r="C111" i="15"/>
  <c r="B111" i="15"/>
  <c r="C110" i="15"/>
  <c r="B110" i="15"/>
  <c r="C109" i="15"/>
  <c r="B109" i="15"/>
  <c r="C108" i="15"/>
  <c r="B108" i="15"/>
  <c r="C107" i="15"/>
  <c r="B107" i="15"/>
  <c r="C106" i="15"/>
  <c r="B106" i="15"/>
  <c r="C105" i="15"/>
  <c r="B105" i="15"/>
  <c r="C104" i="15"/>
  <c r="B104" i="15"/>
  <c r="C103" i="15"/>
  <c r="B103" i="15"/>
  <c r="C102" i="15"/>
  <c r="B102" i="15"/>
  <c r="C101" i="15"/>
  <c r="B101" i="15"/>
  <c r="C100" i="15"/>
  <c r="B100" i="15"/>
  <c r="C99" i="15"/>
  <c r="B99" i="15"/>
  <c r="C98" i="15"/>
  <c r="B98" i="15"/>
  <c r="C97" i="15"/>
  <c r="B97" i="15"/>
  <c r="C96" i="15"/>
  <c r="B96" i="15"/>
  <c r="C95" i="15"/>
  <c r="B95" i="15"/>
  <c r="C94" i="15"/>
  <c r="B94" i="15"/>
  <c r="C93" i="15"/>
  <c r="B93" i="15"/>
  <c r="C92" i="15"/>
  <c r="B92" i="15"/>
  <c r="C91" i="15"/>
  <c r="B91" i="15"/>
  <c r="C90" i="15"/>
  <c r="B90" i="15"/>
  <c r="C89" i="15"/>
  <c r="B89" i="15"/>
  <c r="C88" i="15"/>
  <c r="B88" i="15"/>
  <c r="C87" i="15"/>
  <c r="B87" i="15"/>
  <c r="C86" i="15"/>
  <c r="B86" i="15"/>
  <c r="C85" i="15"/>
  <c r="B85" i="15"/>
  <c r="C84" i="15"/>
  <c r="B84" i="15"/>
  <c r="C83" i="15"/>
  <c r="B83" i="15"/>
  <c r="C82" i="15"/>
  <c r="B82" i="15"/>
  <c r="C81" i="15"/>
  <c r="B81" i="15"/>
  <c r="C80" i="15"/>
  <c r="B80" i="15"/>
  <c r="C79" i="15"/>
  <c r="B79" i="15"/>
  <c r="C78" i="15"/>
  <c r="B78" i="15"/>
  <c r="C77" i="15"/>
  <c r="B77" i="15"/>
  <c r="C76" i="15"/>
  <c r="B76" i="15"/>
  <c r="C75" i="15"/>
  <c r="B75" i="15"/>
  <c r="C74" i="15"/>
  <c r="B74" i="15"/>
  <c r="C73" i="15"/>
  <c r="B73" i="15"/>
  <c r="C72" i="15"/>
  <c r="B72" i="15"/>
  <c r="C71" i="15"/>
  <c r="B71" i="15"/>
  <c r="C70" i="15"/>
  <c r="B70" i="15"/>
  <c r="C69" i="15"/>
  <c r="B69" i="15"/>
  <c r="C68" i="15"/>
  <c r="B68" i="15"/>
  <c r="C67" i="15"/>
  <c r="B67" i="15"/>
  <c r="C66" i="15"/>
  <c r="B66" i="15"/>
  <c r="C65" i="15"/>
  <c r="B65" i="15"/>
  <c r="C64" i="15"/>
  <c r="B64" i="15"/>
  <c r="C63" i="15"/>
  <c r="B63" i="15"/>
  <c r="C62" i="15"/>
  <c r="B62" i="15"/>
  <c r="C61" i="15"/>
  <c r="B61" i="15"/>
  <c r="C60" i="15"/>
  <c r="B60" i="15"/>
  <c r="C59" i="15"/>
  <c r="B59" i="15"/>
  <c r="C58" i="15"/>
  <c r="B58" i="15"/>
  <c r="C57" i="15"/>
  <c r="B57" i="15"/>
  <c r="C56" i="15"/>
  <c r="B56" i="15"/>
  <c r="C55" i="15"/>
  <c r="B55" i="15"/>
  <c r="C54" i="15"/>
  <c r="B54" i="15"/>
  <c r="C53" i="15"/>
  <c r="B53" i="15"/>
  <c r="C52" i="15"/>
  <c r="B52" i="15"/>
  <c r="C51" i="15"/>
  <c r="B51" i="15"/>
  <c r="C50" i="15"/>
  <c r="B50" i="15"/>
  <c r="C49" i="15"/>
  <c r="B49" i="15"/>
  <c r="C48" i="15"/>
  <c r="B48" i="15"/>
  <c r="C47" i="15"/>
  <c r="B47" i="15"/>
  <c r="C46" i="15"/>
  <c r="B46" i="15"/>
  <c r="C45" i="15"/>
  <c r="B45" i="15"/>
  <c r="C44" i="15"/>
  <c r="B44" i="15"/>
  <c r="C43" i="15"/>
  <c r="B43" i="15"/>
  <c r="C42" i="15"/>
  <c r="B42" i="15"/>
  <c r="C41" i="15"/>
  <c r="B41" i="15"/>
  <c r="C40" i="15"/>
  <c r="B40" i="15"/>
  <c r="C39" i="15"/>
  <c r="B39" i="15"/>
  <c r="C38" i="15"/>
  <c r="B38" i="15"/>
  <c r="C37" i="15"/>
  <c r="B37" i="15"/>
  <c r="C36" i="15"/>
  <c r="B36" i="15"/>
  <c r="C35" i="15"/>
  <c r="B35" i="15"/>
  <c r="C34" i="15"/>
  <c r="B34" i="15"/>
  <c r="C33" i="15"/>
  <c r="B33" i="15"/>
  <c r="C32" i="15"/>
  <c r="B32" i="15"/>
  <c r="C31" i="15"/>
  <c r="B31" i="15"/>
  <c r="C30" i="15"/>
  <c r="B30" i="15"/>
  <c r="C29" i="15"/>
  <c r="B29" i="15"/>
  <c r="C28" i="15"/>
  <c r="B28" i="15"/>
  <c r="C27" i="15"/>
  <c r="B27" i="15"/>
  <c r="C26" i="15"/>
  <c r="B26" i="15"/>
  <c r="CT2" i="7"/>
  <c r="CS479" i="7"/>
  <c r="CS480" i="7"/>
  <c r="CS481" i="7"/>
  <c r="CS482" i="7"/>
  <c r="CS483" i="7"/>
  <c r="CS484" i="7"/>
  <c r="CS485" i="7"/>
  <c r="CS486" i="7"/>
  <c r="CS487" i="7"/>
  <c r="CS488" i="7"/>
  <c r="CS489" i="7"/>
  <c r="CS490" i="7"/>
  <c r="CS491" i="7"/>
  <c r="CS492" i="7"/>
  <c r="CS493" i="7"/>
  <c r="CS494" i="7"/>
  <c r="CS495" i="7"/>
  <c r="CS496" i="7"/>
  <c r="CS497" i="7"/>
  <c r="CS498" i="7"/>
  <c r="CS499" i="7"/>
  <c r="CS500" i="7"/>
  <c r="C500" i="13"/>
  <c r="CS478" i="7" s="1"/>
  <c r="B500" i="13"/>
  <c r="C499" i="13"/>
  <c r="CS477" i="7" s="1"/>
  <c r="B499" i="13"/>
  <c r="C498" i="13"/>
  <c r="CS476" i="7" s="1"/>
  <c r="B498" i="13"/>
  <c r="C497" i="13"/>
  <c r="CS475" i="7" s="1"/>
  <c r="B497" i="13"/>
  <c r="C496" i="13"/>
  <c r="CS474" i="7" s="1"/>
  <c r="B496" i="13"/>
  <c r="C495" i="13"/>
  <c r="CS473" i="7" s="1"/>
  <c r="B495" i="13"/>
  <c r="C494" i="13"/>
  <c r="CS472" i="7" s="1"/>
  <c r="B494" i="13"/>
  <c r="C493" i="13"/>
  <c r="CS471" i="7" s="1"/>
  <c r="B493" i="13"/>
  <c r="C492" i="13"/>
  <c r="CS470" i="7" s="1"/>
  <c r="B492" i="13"/>
  <c r="C491" i="13"/>
  <c r="CS469" i="7" s="1"/>
  <c r="B491" i="13"/>
  <c r="C490" i="13"/>
  <c r="CS468" i="7" s="1"/>
  <c r="B490" i="13"/>
  <c r="C489" i="13"/>
  <c r="CS467" i="7" s="1"/>
  <c r="B489" i="13"/>
  <c r="C488" i="13"/>
  <c r="CS466" i="7" s="1"/>
  <c r="B488" i="13"/>
  <c r="C487" i="13"/>
  <c r="CS465" i="7" s="1"/>
  <c r="B487" i="13"/>
  <c r="C486" i="13"/>
  <c r="CS464" i="7" s="1"/>
  <c r="B486" i="13"/>
  <c r="C485" i="13"/>
  <c r="CS463" i="7" s="1"/>
  <c r="B485" i="13"/>
  <c r="C484" i="13"/>
  <c r="CS462" i="7" s="1"/>
  <c r="B484" i="13"/>
  <c r="C483" i="13"/>
  <c r="CS461" i="7" s="1"/>
  <c r="B483" i="13"/>
  <c r="C482" i="13"/>
  <c r="CS460" i="7" s="1"/>
  <c r="B482" i="13"/>
  <c r="C481" i="13"/>
  <c r="CS459" i="7" s="1"/>
  <c r="B481" i="13"/>
  <c r="C480" i="13"/>
  <c r="CS458" i="7" s="1"/>
  <c r="B480" i="13"/>
  <c r="C479" i="13"/>
  <c r="CS457" i="7" s="1"/>
  <c r="B479" i="13"/>
  <c r="C478" i="13"/>
  <c r="CS456" i="7" s="1"/>
  <c r="B478" i="13"/>
  <c r="C477" i="13"/>
  <c r="CS455" i="7" s="1"/>
  <c r="B477" i="13"/>
  <c r="C476" i="13"/>
  <c r="CS454" i="7" s="1"/>
  <c r="B476" i="13"/>
  <c r="C475" i="13"/>
  <c r="CS453" i="7" s="1"/>
  <c r="B475" i="13"/>
  <c r="C474" i="13"/>
  <c r="CS452" i="7" s="1"/>
  <c r="B474" i="13"/>
  <c r="C473" i="13"/>
  <c r="CS451" i="7" s="1"/>
  <c r="B473" i="13"/>
  <c r="C472" i="13"/>
  <c r="CS450" i="7" s="1"/>
  <c r="B472" i="13"/>
  <c r="C471" i="13"/>
  <c r="CS449" i="7" s="1"/>
  <c r="B471" i="13"/>
  <c r="C470" i="13"/>
  <c r="CS448" i="7" s="1"/>
  <c r="B470" i="13"/>
  <c r="C469" i="13"/>
  <c r="CS447" i="7" s="1"/>
  <c r="B469" i="13"/>
  <c r="C468" i="13"/>
  <c r="CS446" i="7" s="1"/>
  <c r="B468" i="13"/>
  <c r="C467" i="13"/>
  <c r="CS445" i="7" s="1"/>
  <c r="B467" i="13"/>
  <c r="C466" i="13"/>
  <c r="CS444" i="7" s="1"/>
  <c r="B466" i="13"/>
  <c r="C465" i="13"/>
  <c r="CS443" i="7" s="1"/>
  <c r="B465" i="13"/>
  <c r="C464" i="13"/>
  <c r="CS442" i="7" s="1"/>
  <c r="B464" i="13"/>
  <c r="C463" i="13"/>
  <c r="CS441" i="7" s="1"/>
  <c r="B463" i="13"/>
  <c r="C462" i="13"/>
  <c r="CS440" i="7" s="1"/>
  <c r="B462" i="13"/>
  <c r="C461" i="13"/>
  <c r="CS439" i="7" s="1"/>
  <c r="B461" i="13"/>
  <c r="C460" i="13"/>
  <c r="CS438" i="7" s="1"/>
  <c r="B460" i="13"/>
  <c r="C459" i="13"/>
  <c r="CS437" i="7" s="1"/>
  <c r="B459" i="13"/>
  <c r="C458" i="13"/>
  <c r="CS436" i="7" s="1"/>
  <c r="B458" i="13"/>
  <c r="C457" i="13"/>
  <c r="CS435" i="7" s="1"/>
  <c r="B457" i="13"/>
  <c r="C456" i="13"/>
  <c r="CS434" i="7" s="1"/>
  <c r="B456" i="13"/>
  <c r="C455" i="13"/>
  <c r="CS433" i="7" s="1"/>
  <c r="B455" i="13"/>
  <c r="C454" i="13"/>
  <c r="CS432" i="7" s="1"/>
  <c r="B454" i="13"/>
  <c r="C453" i="13"/>
  <c r="CS431" i="7" s="1"/>
  <c r="B453" i="13"/>
  <c r="C452" i="13"/>
  <c r="CS430" i="7" s="1"/>
  <c r="B452" i="13"/>
  <c r="C451" i="13"/>
  <c r="CS429" i="7" s="1"/>
  <c r="B451" i="13"/>
  <c r="C450" i="13"/>
  <c r="CS428" i="7" s="1"/>
  <c r="B450" i="13"/>
  <c r="C449" i="13"/>
  <c r="CS427" i="7" s="1"/>
  <c r="B449" i="13"/>
  <c r="C448" i="13"/>
  <c r="CS426" i="7" s="1"/>
  <c r="B448" i="13"/>
  <c r="C447" i="13"/>
  <c r="CS425" i="7" s="1"/>
  <c r="B447" i="13"/>
  <c r="C446" i="13"/>
  <c r="CS424" i="7" s="1"/>
  <c r="B446" i="13"/>
  <c r="C445" i="13"/>
  <c r="CS423" i="7" s="1"/>
  <c r="B445" i="13"/>
  <c r="C444" i="13"/>
  <c r="CS422" i="7" s="1"/>
  <c r="B444" i="13"/>
  <c r="C443" i="13"/>
  <c r="CS421" i="7" s="1"/>
  <c r="B443" i="13"/>
  <c r="C442" i="13"/>
  <c r="CS420" i="7" s="1"/>
  <c r="B442" i="13"/>
  <c r="C441" i="13"/>
  <c r="CS419" i="7" s="1"/>
  <c r="B441" i="13"/>
  <c r="C440" i="13"/>
  <c r="CS418" i="7" s="1"/>
  <c r="B440" i="13"/>
  <c r="C439" i="13"/>
  <c r="CS417" i="7" s="1"/>
  <c r="B439" i="13"/>
  <c r="C438" i="13"/>
  <c r="CS416" i="7" s="1"/>
  <c r="B438" i="13"/>
  <c r="C437" i="13"/>
  <c r="CS415" i="7" s="1"/>
  <c r="B437" i="13"/>
  <c r="C436" i="13"/>
  <c r="CS414" i="7" s="1"/>
  <c r="B436" i="13"/>
  <c r="C435" i="13"/>
  <c r="CS413" i="7" s="1"/>
  <c r="B435" i="13"/>
  <c r="C434" i="13"/>
  <c r="CS412" i="7" s="1"/>
  <c r="B434" i="13"/>
  <c r="C433" i="13"/>
  <c r="CS411" i="7" s="1"/>
  <c r="B433" i="13"/>
  <c r="C432" i="13"/>
  <c r="CS410" i="7" s="1"/>
  <c r="B432" i="13"/>
  <c r="C431" i="13"/>
  <c r="CS409" i="7" s="1"/>
  <c r="B431" i="13"/>
  <c r="C430" i="13"/>
  <c r="CS408" i="7" s="1"/>
  <c r="B430" i="13"/>
  <c r="C429" i="13"/>
  <c r="CS407" i="7" s="1"/>
  <c r="B429" i="13"/>
  <c r="C428" i="13"/>
  <c r="CS406" i="7" s="1"/>
  <c r="B428" i="13"/>
  <c r="C427" i="13"/>
  <c r="CS405" i="7" s="1"/>
  <c r="B427" i="13"/>
  <c r="C426" i="13"/>
  <c r="CS404" i="7" s="1"/>
  <c r="B426" i="13"/>
  <c r="C425" i="13"/>
  <c r="CS403" i="7" s="1"/>
  <c r="B425" i="13"/>
  <c r="C424" i="13"/>
  <c r="CS402" i="7" s="1"/>
  <c r="B424" i="13"/>
  <c r="C423" i="13"/>
  <c r="CS401" i="7" s="1"/>
  <c r="B423" i="13"/>
  <c r="C422" i="13"/>
  <c r="CS400" i="7" s="1"/>
  <c r="B422" i="13"/>
  <c r="C421" i="13"/>
  <c r="CS399" i="7" s="1"/>
  <c r="B421" i="13"/>
  <c r="C420" i="13"/>
  <c r="CS398" i="7" s="1"/>
  <c r="B420" i="13"/>
  <c r="C419" i="13"/>
  <c r="CS397" i="7" s="1"/>
  <c r="B419" i="13"/>
  <c r="C418" i="13"/>
  <c r="CS396" i="7" s="1"/>
  <c r="B418" i="13"/>
  <c r="C417" i="13"/>
  <c r="CS395" i="7" s="1"/>
  <c r="B417" i="13"/>
  <c r="C416" i="13"/>
  <c r="CS394" i="7" s="1"/>
  <c r="B416" i="13"/>
  <c r="C415" i="13"/>
  <c r="CS393" i="7" s="1"/>
  <c r="B415" i="13"/>
  <c r="C414" i="13"/>
  <c r="CS392" i="7" s="1"/>
  <c r="B414" i="13"/>
  <c r="C413" i="13"/>
  <c r="CS391" i="7" s="1"/>
  <c r="B413" i="13"/>
  <c r="C412" i="13"/>
  <c r="CS390" i="7" s="1"/>
  <c r="B412" i="13"/>
  <c r="C411" i="13"/>
  <c r="CS389" i="7" s="1"/>
  <c r="B411" i="13"/>
  <c r="C410" i="13"/>
  <c r="CS388" i="7" s="1"/>
  <c r="B410" i="13"/>
  <c r="C409" i="13"/>
  <c r="CS387" i="7" s="1"/>
  <c r="B409" i="13"/>
  <c r="C408" i="13"/>
  <c r="CS386" i="7" s="1"/>
  <c r="B408" i="13"/>
  <c r="C407" i="13"/>
  <c r="CS385" i="7" s="1"/>
  <c r="B407" i="13"/>
  <c r="C406" i="13"/>
  <c r="CS384" i="7" s="1"/>
  <c r="B406" i="13"/>
  <c r="C405" i="13"/>
  <c r="CS383" i="7" s="1"/>
  <c r="B405" i="13"/>
  <c r="C404" i="13"/>
  <c r="CS382" i="7" s="1"/>
  <c r="B404" i="13"/>
  <c r="C403" i="13"/>
  <c r="CS381" i="7" s="1"/>
  <c r="B403" i="13"/>
  <c r="C402" i="13"/>
  <c r="CS380" i="7" s="1"/>
  <c r="B402" i="13"/>
  <c r="C401" i="13"/>
  <c r="CS379" i="7" s="1"/>
  <c r="B401" i="13"/>
  <c r="C400" i="13"/>
  <c r="CS378" i="7" s="1"/>
  <c r="B400" i="13"/>
  <c r="C399" i="13"/>
  <c r="CS377" i="7" s="1"/>
  <c r="B399" i="13"/>
  <c r="C398" i="13"/>
  <c r="CS376" i="7" s="1"/>
  <c r="B398" i="13"/>
  <c r="C397" i="13"/>
  <c r="CS375" i="7" s="1"/>
  <c r="B397" i="13"/>
  <c r="C396" i="13"/>
  <c r="CS374" i="7" s="1"/>
  <c r="B396" i="13"/>
  <c r="C395" i="13"/>
  <c r="CS373" i="7" s="1"/>
  <c r="B395" i="13"/>
  <c r="C394" i="13"/>
  <c r="CS372" i="7" s="1"/>
  <c r="B394" i="13"/>
  <c r="C393" i="13"/>
  <c r="CS371" i="7" s="1"/>
  <c r="B393" i="13"/>
  <c r="C392" i="13"/>
  <c r="CS370" i="7" s="1"/>
  <c r="B392" i="13"/>
  <c r="C391" i="13"/>
  <c r="CS369" i="7" s="1"/>
  <c r="B391" i="13"/>
  <c r="C390" i="13"/>
  <c r="CS368" i="7" s="1"/>
  <c r="B390" i="13"/>
  <c r="C389" i="13"/>
  <c r="CS367" i="7" s="1"/>
  <c r="B389" i="13"/>
  <c r="C388" i="13"/>
  <c r="CS366" i="7" s="1"/>
  <c r="B388" i="13"/>
  <c r="C387" i="13"/>
  <c r="CS365" i="7" s="1"/>
  <c r="B387" i="13"/>
  <c r="C386" i="13"/>
  <c r="CS364" i="7" s="1"/>
  <c r="B386" i="13"/>
  <c r="C385" i="13"/>
  <c r="CS363" i="7" s="1"/>
  <c r="B385" i="13"/>
  <c r="C384" i="13"/>
  <c r="CS362" i="7" s="1"/>
  <c r="B384" i="13"/>
  <c r="C383" i="13"/>
  <c r="CS361" i="7" s="1"/>
  <c r="B383" i="13"/>
  <c r="C382" i="13"/>
  <c r="CS360" i="7" s="1"/>
  <c r="B382" i="13"/>
  <c r="C381" i="13"/>
  <c r="CS359" i="7" s="1"/>
  <c r="B381" i="13"/>
  <c r="C380" i="13"/>
  <c r="CS358" i="7" s="1"/>
  <c r="B380" i="13"/>
  <c r="C379" i="13"/>
  <c r="CS357" i="7" s="1"/>
  <c r="B379" i="13"/>
  <c r="C378" i="13"/>
  <c r="CS356" i="7" s="1"/>
  <c r="B378" i="13"/>
  <c r="C377" i="13"/>
  <c r="CS355" i="7" s="1"/>
  <c r="B377" i="13"/>
  <c r="C376" i="13"/>
  <c r="CS354" i="7" s="1"/>
  <c r="B376" i="13"/>
  <c r="C375" i="13"/>
  <c r="CS353" i="7" s="1"/>
  <c r="B375" i="13"/>
  <c r="C374" i="13"/>
  <c r="CS352" i="7" s="1"/>
  <c r="B374" i="13"/>
  <c r="C373" i="13"/>
  <c r="CS351" i="7" s="1"/>
  <c r="B373" i="13"/>
  <c r="C372" i="13"/>
  <c r="CS350" i="7" s="1"/>
  <c r="B372" i="13"/>
  <c r="C371" i="13"/>
  <c r="CS349" i="7" s="1"/>
  <c r="B371" i="13"/>
  <c r="C370" i="13"/>
  <c r="CS348" i="7" s="1"/>
  <c r="B370" i="13"/>
  <c r="C369" i="13"/>
  <c r="CS347" i="7" s="1"/>
  <c r="B369" i="13"/>
  <c r="C368" i="13"/>
  <c r="CS346" i="7" s="1"/>
  <c r="B368" i="13"/>
  <c r="C367" i="13"/>
  <c r="CS345" i="7" s="1"/>
  <c r="B367" i="13"/>
  <c r="C366" i="13"/>
  <c r="CS344" i="7" s="1"/>
  <c r="B366" i="13"/>
  <c r="C365" i="13"/>
  <c r="CS343" i="7" s="1"/>
  <c r="B365" i="13"/>
  <c r="C364" i="13"/>
  <c r="CS342" i="7" s="1"/>
  <c r="B364" i="13"/>
  <c r="C363" i="13"/>
  <c r="CS341" i="7" s="1"/>
  <c r="B363" i="13"/>
  <c r="C362" i="13"/>
  <c r="CS340" i="7" s="1"/>
  <c r="B362" i="13"/>
  <c r="C361" i="13"/>
  <c r="CS339" i="7" s="1"/>
  <c r="B361" i="13"/>
  <c r="C360" i="13"/>
  <c r="CS338" i="7" s="1"/>
  <c r="B360" i="13"/>
  <c r="C359" i="13"/>
  <c r="CS337" i="7" s="1"/>
  <c r="B359" i="13"/>
  <c r="C358" i="13"/>
  <c r="CS336" i="7" s="1"/>
  <c r="B358" i="13"/>
  <c r="C357" i="13"/>
  <c r="CS335" i="7" s="1"/>
  <c r="B357" i="13"/>
  <c r="C356" i="13"/>
  <c r="CS334" i="7" s="1"/>
  <c r="B356" i="13"/>
  <c r="C355" i="13"/>
  <c r="CS333" i="7" s="1"/>
  <c r="B355" i="13"/>
  <c r="C354" i="13"/>
  <c r="CS332" i="7" s="1"/>
  <c r="B354" i="13"/>
  <c r="C353" i="13"/>
  <c r="CS331" i="7" s="1"/>
  <c r="B353" i="13"/>
  <c r="C352" i="13"/>
  <c r="CS330" i="7" s="1"/>
  <c r="B352" i="13"/>
  <c r="C351" i="13"/>
  <c r="CS329" i="7" s="1"/>
  <c r="B351" i="13"/>
  <c r="C350" i="13"/>
  <c r="CS328" i="7" s="1"/>
  <c r="B350" i="13"/>
  <c r="C349" i="13"/>
  <c r="CS327" i="7" s="1"/>
  <c r="B349" i="13"/>
  <c r="C348" i="13"/>
  <c r="CS326" i="7" s="1"/>
  <c r="B348" i="13"/>
  <c r="C347" i="13"/>
  <c r="CS325" i="7" s="1"/>
  <c r="B347" i="13"/>
  <c r="C346" i="13"/>
  <c r="CS324" i="7" s="1"/>
  <c r="B346" i="13"/>
  <c r="C345" i="13"/>
  <c r="CS323" i="7" s="1"/>
  <c r="B345" i="13"/>
  <c r="C344" i="13"/>
  <c r="CS322" i="7" s="1"/>
  <c r="B344" i="13"/>
  <c r="C343" i="13"/>
  <c r="CS321" i="7" s="1"/>
  <c r="B343" i="13"/>
  <c r="C342" i="13"/>
  <c r="CS320" i="7" s="1"/>
  <c r="B342" i="13"/>
  <c r="C341" i="13"/>
  <c r="CS319" i="7" s="1"/>
  <c r="B341" i="13"/>
  <c r="C340" i="13"/>
  <c r="CS318" i="7" s="1"/>
  <c r="B340" i="13"/>
  <c r="C339" i="13"/>
  <c r="CS317" i="7" s="1"/>
  <c r="B339" i="13"/>
  <c r="C338" i="13"/>
  <c r="CS316" i="7" s="1"/>
  <c r="B338" i="13"/>
  <c r="C337" i="13"/>
  <c r="CS315" i="7" s="1"/>
  <c r="B337" i="13"/>
  <c r="C336" i="13"/>
  <c r="CS314" i="7" s="1"/>
  <c r="B336" i="13"/>
  <c r="C335" i="13"/>
  <c r="CS313" i="7" s="1"/>
  <c r="B335" i="13"/>
  <c r="C334" i="13"/>
  <c r="CS312" i="7" s="1"/>
  <c r="B334" i="13"/>
  <c r="C333" i="13"/>
  <c r="CS311" i="7" s="1"/>
  <c r="B333" i="13"/>
  <c r="C332" i="13"/>
  <c r="CS310" i="7" s="1"/>
  <c r="B332" i="13"/>
  <c r="C331" i="13"/>
  <c r="CS309" i="7" s="1"/>
  <c r="B331" i="13"/>
  <c r="C330" i="13"/>
  <c r="CS308" i="7" s="1"/>
  <c r="B330" i="13"/>
  <c r="C329" i="13"/>
  <c r="CS307" i="7" s="1"/>
  <c r="B329" i="13"/>
  <c r="C328" i="13"/>
  <c r="CS306" i="7" s="1"/>
  <c r="B328" i="13"/>
  <c r="C327" i="13"/>
  <c r="CS305" i="7" s="1"/>
  <c r="B327" i="13"/>
  <c r="C326" i="13"/>
  <c r="CS304" i="7" s="1"/>
  <c r="B326" i="13"/>
  <c r="C325" i="13"/>
  <c r="CS303" i="7" s="1"/>
  <c r="B325" i="13"/>
  <c r="C324" i="13"/>
  <c r="CS302" i="7" s="1"/>
  <c r="B324" i="13"/>
  <c r="C323" i="13"/>
  <c r="CS301" i="7" s="1"/>
  <c r="B323" i="13"/>
  <c r="C322" i="13"/>
  <c r="CS300" i="7" s="1"/>
  <c r="B322" i="13"/>
  <c r="C321" i="13"/>
  <c r="CS299" i="7" s="1"/>
  <c r="B321" i="13"/>
  <c r="C320" i="13"/>
  <c r="CS298" i="7" s="1"/>
  <c r="B320" i="13"/>
  <c r="C319" i="13"/>
  <c r="CS297" i="7" s="1"/>
  <c r="B319" i="13"/>
  <c r="C318" i="13"/>
  <c r="CS296" i="7" s="1"/>
  <c r="B318" i="13"/>
  <c r="C317" i="13"/>
  <c r="CS295" i="7" s="1"/>
  <c r="B317" i="13"/>
  <c r="C316" i="13"/>
  <c r="CS294" i="7" s="1"/>
  <c r="B316" i="13"/>
  <c r="C315" i="13"/>
  <c r="CS293" i="7" s="1"/>
  <c r="B315" i="13"/>
  <c r="C314" i="13"/>
  <c r="CS292" i="7" s="1"/>
  <c r="B314" i="13"/>
  <c r="C313" i="13"/>
  <c r="CS291" i="7" s="1"/>
  <c r="B313" i="13"/>
  <c r="C312" i="13"/>
  <c r="CS290" i="7" s="1"/>
  <c r="B312" i="13"/>
  <c r="C311" i="13"/>
  <c r="CS289" i="7" s="1"/>
  <c r="B311" i="13"/>
  <c r="C310" i="13"/>
  <c r="CS288" i="7" s="1"/>
  <c r="B310" i="13"/>
  <c r="C309" i="13"/>
  <c r="CS287" i="7" s="1"/>
  <c r="B309" i="13"/>
  <c r="C308" i="13"/>
  <c r="CS286" i="7" s="1"/>
  <c r="B308" i="13"/>
  <c r="C307" i="13"/>
  <c r="CS285" i="7" s="1"/>
  <c r="B307" i="13"/>
  <c r="C306" i="13"/>
  <c r="CS284" i="7" s="1"/>
  <c r="B306" i="13"/>
  <c r="C305" i="13"/>
  <c r="CS283" i="7" s="1"/>
  <c r="B305" i="13"/>
  <c r="C304" i="13"/>
  <c r="CS282" i="7" s="1"/>
  <c r="B304" i="13"/>
  <c r="C303" i="13"/>
  <c r="CS281" i="7" s="1"/>
  <c r="B303" i="13"/>
  <c r="C302" i="13"/>
  <c r="CS280" i="7" s="1"/>
  <c r="B302" i="13"/>
  <c r="C301" i="13"/>
  <c r="CS279" i="7" s="1"/>
  <c r="B301" i="13"/>
  <c r="C300" i="13"/>
  <c r="CS278" i="7" s="1"/>
  <c r="B300" i="13"/>
  <c r="C299" i="13"/>
  <c r="CS277" i="7" s="1"/>
  <c r="B299" i="13"/>
  <c r="C298" i="13"/>
  <c r="CS276" i="7" s="1"/>
  <c r="B298" i="13"/>
  <c r="C297" i="13"/>
  <c r="CS275" i="7" s="1"/>
  <c r="B297" i="13"/>
  <c r="C296" i="13"/>
  <c r="CS274" i="7" s="1"/>
  <c r="B296" i="13"/>
  <c r="C295" i="13"/>
  <c r="CS273" i="7" s="1"/>
  <c r="B295" i="13"/>
  <c r="C294" i="13"/>
  <c r="CS272" i="7" s="1"/>
  <c r="B294" i="13"/>
  <c r="C293" i="13"/>
  <c r="CS271" i="7" s="1"/>
  <c r="B293" i="13"/>
  <c r="C292" i="13"/>
  <c r="CS270" i="7" s="1"/>
  <c r="B292" i="13"/>
  <c r="C291" i="13"/>
  <c r="CS269" i="7" s="1"/>
  <c r="B291" i="13"/>
  <c r="C290" i="13"/>
  <c r="CS268" i="7" s="1"/>
  <c r="B290" i="13"/>
  <c r="C289" i="13"/>
  <c r="CS267" i="7" s="1"/>
  <c r="B289" i="13"/>
  <c r="C288" i="13"/>
  <c r="CS266" i="7" s="1"/>
  <c r="B288" i="13"/>
  <c r="C287" i="13"/>
  <c r="CS265" i="7" s="1"/>
  <c r="B287" i="13"/>
  <c r="C286" i="13"/>
  <c r="CS264" i="7" s="1"/>
  <c r="B286" i="13"/>
  <c r="C285" i="13"/>
  <c r="CS263" i="7" s="1"/>
  <c r="B285" i="13"/>
  <c r="C284" i="13"/>
  <c r="CS262" i="7" s="1"/>
  <c r="B284" i="13"/>
  <c r="C283" i="13"/>
  <c r="CS261" i="7" s="1"/>
  <c r="B283" i="13"/>
  <c r="C282" i="13"/>
  <c r="CS260" i="7" s="1"/>
  <c r="B282" i="13"/>
  <c r="C281" i="13"/>
  <c r="CS259" i="7" s="1"/>
  <c r="B281" i="13"/>
  <c r="C280" i="13"/>
  <c r="CS258" i="7" s="1"/>
  <c r="B280" i="13"/>
  <c r="C279" i="13"/>
  <c r="CS257" i="7" s="1"/>
  <c r="B279" i="13"/>
  <c r="C278" i="13"/>
  <c r="CS256" i="7" s="1"/>
  <c r="B278" i="13"/>
  <c r="C277" i="13"/>
  <c r="CS255" i="7" s="1"/>
  <c r="B277" i="13"/>
  <c r="C276" i="13"/>
  <c r="CS254" i="7" s="1"/>
  <c r="B276" i="13"/>
  <c r="C275" i="13"/>
  <c r="CS253" i="7" s="1"/>
  <c r="B275" i="13"/>
  <c r="C274" i="13"/>
  <c r="CS252" i="7" s="1"/>
  <c r="B274" i="13"/>
  <c r="C273" i="13"/>
  <c r="CS251" i="7" s="1"/>
  <c r="B273" i="13"/>
  <c r="C272" i="13"/>
  <c r="CS250" i="7" s="1"/>
  <c r="B272" i="13"/>
  <c r="C271" i="13"/>
  <c r="CS249" i="7" s="1"/>
  <c r="B271" i="13"/>
  <c r="C270" i="13"/>
  <c r="CS248" i="7" s="1"/>
  <c r="B270" i="13"/>
  <c r="C269" i="13"/>
  <c r="CS247" i="7" s="1"/>
  <c r="B269" i="13"/>
  <c r="C268" i="13"/>
  <c r="CS246" i="7" s="1"/>
  <c r="B268" i="13"/>
  <c r="C267" i="13"/>
  <c r="CS245" i="7" s="1"/>
  <c r="B267" i="13"/>
  <c r="C266" i="13"/>
  <c r="CS244" i="7" s="1"/>
  <c r="B266" i="13"/>
  <c r="C265" i="13"/>
  <c r="CS243" i="7" s="1"/>
  <c r="B265" i="13"/>
  <c r="C264" i="13"/>
  <c r="CS242" i="7" s="1"/>
  <c r="B264" i="13"/>
  <c r="C263" i="13"/>
  <c r="CS241" i="7" s="1"/>
  <c r="B263" i="13"/>
  <c r="C262" i="13"/>
  <c r="CS240" i="7" s="1"/>
  <c r="B262" i="13"/>
  <c r="C261" i="13"/>
  <c r="CS239" i="7" s="1"/>
  <c r="B261" i="13"/>
  <c r="C260" i="13"/>
  <c r="CS238" i="7" s="1"/>
  <c r="B260" i="13"/>
  <c r="C259" i="13"/>
  <c r="CS237" i="7" s="1"/>
  <c r="B259" i="13"/>
  <c r="C258" i="13"/>
  <c r="CS236" i="7" s="1"/>
  <c r="B258" i="13"/>
  <c r="C257" i="13"/>
  <c r="CS235" i="7" s="1"/>
  <c r="B257" i="13"/>
  <c r="C256" i="13"/>
  <c r="CS234" i="7" s="1"/>
  <c r="B256" i="13"/>
  <c r="C255" i="13"/>
  <c r="CS233" i="7" s="1"/>
  <c r="B255" i="13"/>
  <c r="C254" i="13"/>
  <c r="CS232" i="7" s="1"/>
  <c r="B254" i="13"/>
  <c r="C253" i="13"/>
  <c r="CS231" i="7" s="1"/>
  <c r="B253" i="13"/>
  <c r="C252" i="13"/>
  <c r="CS230" i="7" s="1"/>
  <c r="B252" i="13"/>
  <c r="C251" i="13"/>
  <c r="CS229" i="7" s="1"/>
  <c r="B251" i="13"/>
  <c r="C250" i="13"/>
  <c r="CS228" i="7" s="1"/>
  <c r="B250" i="13"/>
  <c r="C249" i="13"/>
  <c r="CS227" i="7" s="1"/>
  <c r="B249" i="13"/>
  <c r="C248" i="13"/>
  <c r="CS226" i="7" s="1"/>
  <c r="B248" i="13"/>
  <c r="C247" i="13"/>
  <c r="CS225" i="7" s="1"/>
  <c r="B247" i="13"/>
  <c r="C246" i="13"/>
  <c r="CS224" i="7" s="1"/>
  <c r="B246" i="13"/>
  <c r="C245" i="13"/>
  <c r="CS223" i="7" s="1"/>
  <c r="B245" i="13"/>
  <c r="C244" i="13"/>
  <c r="CS222" i="7" s="1"/>
  <c r="B244" i="13"/>
  <c r="C243" i="13"/>
  <c r="CS221" i="7" s="1"/>
  <c r="B243" i="13"/>
  <c r="C242" i="13"/>
  <c r="CS220" i="7" s="1"/>
  <c r="B242" i="13"/>
  <c r="C241" i="13"/>
  <c r="CS219" i="7" s="1"/>
  <c r="B241" i="13"/>
  <c r="C240" i="13"/>
  <c r="CS218" i="7" s="1"/>
  <c r="B240" i="13"/>
  <c r="C239" i="13"/>
  <c r="CS217" i="7" s="1"/>
  <c r="B239" i="13"/>
  <c r="C238" i="13"/>
  <c r="CS216" i="7" s="1"/>
  <c r="B238" i="13"/>
  <c r="C237" i="13"/>
  <c r="CS215" i="7" s="1"/>
  <c r="B237" i="13"/>
  <c r="C236" i="13"/>
  <c r="CS214" i="7" s="1"/>
  <c r="B236" i="13"/>
  <c r="C235" i="13"/>
  <c r="CS213" i="7" s="1"/>
  <c r="B235" i="13"/>
  <c r="C234" i="13"/>
  <c r="CS212" i="7" s="1"/>
  <c r="B234" i="13"/>
  <c r="C233" i="13"/>
  <c r="CS211" i="7" s="1"/>
  <c r="B233" i="13"/>
  <c r="C232" i="13"/>
  <c r="CS210" i="7" s="1"/>
  <c r="B232" i="13"/>
  <c r="C231" i="13"/>
  <c r="CS209" i="7" s="1"/>
  <c r="B231" i="13"/>
  <c r="C230" i="13"/>
  <c r="CS208" i="7" s="1"/>
  <c r="B230" i="13"/>
  <c r="C229" i="13"/>
  <c r="CS207" i="7" s="1"/>
  <c r="B229" i="13"/>
  <c r="C228" i="13"/>
  <c r="CS206" i="7" s="1"/>
  <c r="B228" i="13"/>
  <c r="C227" i="13"/>
  <c r="CS205" i="7" s="1"/>
  <c r="B227" i="13"/>
  <c r="C226" i="13"/>
  <c r="CS204" i="7" s="1"/>
  <c r="B226" i="13"/>
  <c r="C225" i="13"/>
  <c r="CS203" i="7" s="1"/>
  <c r="B225" i="13"/>
  <c r="C224" i="13"/>
  <c r="CS202" i="7" s="1"/>
  <c r="B224" i="13"/>
  <c r="C223" i="13"/>
  <c r="CS201" i="7" s="1"/>
  <c r="B223" i="13"/>
  <c r="C222" i="13"/>
  <c r="CS200" i="7" s="1"/>
  <c r="B222" i="13"/>
  <c r="C221" i="13"/>
  <c r="CS199" i="7" s="1"/>
  <c r="B221" i="13"/>
  <c r="C220" i="13"/>
  <c r="CS198" i="7" s="1"/>
  <c r="B220" i="13"/>
  <c r="C219" i="13"/>
  <c r="CS197" i="7" s="1"/>
  <c r="B219" i="13"/>
  <c r="C218" i="13"/>
  <c r="CS196" i="7" s="1"/>
  <c r="B218" i="13"/>
  <c r="C217" i="13"/>
  <c r="CS195" i="7" s="1"/>
  <c r="B217" i="13"/>
  <c r="C216" i="13"/>
  <c r="CS194" i="7" s="1"/>
  <c r="B216" i="13"/>
  <c r="C215" i="13"/>
  <c r="CS193" i="7" s="1"/>
  <c r="B215" i="13"/>
  <c r="C214" i="13"/>
  <c r="CS192" i="7" s="1"/>
  <c r="B214" i="13"/>
  <c r="C213" i="13"/>
  <c r="CS191" i="7" s="1"/>
  <c r="B213" i="13"/>
  <c r="C212" i="13"/>
  <c r="CS190" i="7" s="1"/>
  <c r="B212" i="13"/>
  <c r="C211" i="13"/>
  <c r="CS189" i="7" s="1"/>
  <c r="B211" i="13"/>
  <c r="C210" i="13"/>
  <c r="CS188" i="7" s="1"/>
  <c r="B210" i="13"/>
  <c r="C209" i="13"/>
  <c r="CS187" i="7" s="1"/>
  <c r="B209" i="13"/>
  <c r="C208" i="13"/>
  <c r="CS186" i="7" s="1"/>
  <c r="B208" i="13"/>
  <c r="C207" i="13"/>
  <c r="CS185" i="7" s="1"/>
  <c r="B207" i="13"/>
  <c r="C206" i="13"/>
  <c r="CS184" i="7" s="1"/>
  <c r="B206" i="13"/>
  <c r="C205" i="13"/>
  <c r="CS183" i="7" s="1"/>
  <c r="B205" i="13"/>
  <c r="C204" i="13"/>
  <c r="CS182" i="7" s="1"/>
  <c r="B204" i="13"/>
  <c r="C203" i="13"/>
  <c r="CS181" i="7" s="1"/>
  <c r="B203" i="13"/>
  <c r="C202" i="13"/>
  <c r="CS180" i="7" s="1"/>
  <c r="B202" i="13"/>
  <c r="C201" i="13"/>
  <c r="CS179" i="7" s="1"/>
  <c r="B201" i="13"/>
  <c r="C200" i="13"/>
  <c r="CS178" i="7" s="1"/>
  <c r="B200" i="13"/>
  <c r="C199" i="13"/>
  <c r="CS177" i="7" s="1"/>
  <c r="B199" i="13"/>
  <c r="C198" i="13"/>
  <c r="CS176" i="7" s="1"/>
  <c r="B198" i="13"/>
  <c r="C197" i="13"/>
  <c r="CS175" i="7" s="1"/>
  <c r="B197" i="13"/>
  <c r="C196" i="13"/>
  <c r="CS174" i="7" s="1"/>
  <c r="B196" i="13"/>
  <c r="C195" i="13"/>
  <c r="CS173" i="7" s="1"/>
  <c r="B195" i="13"/>
  <c r="C194" i="13"/>
  <c r="CS172" i="7" s="1"/>
  <c r="B194" i="13"/>
  <c r="C193" i="13"/>
  <c r="CS171" i="7" s="1"/>
  <c r="B193" i="13"/>
  <c r="C192" i="13"/>
  <c r="CS170" i="7" s="1"/>
  <c r="B192" i="13"/>
  <c r="C191" i="13"/>
  <c r="CS169" i="7" s="1"/>
  <c r="B191" i="13"/>
  <c r="C190" i="13"/>
  <c r="CS168" i="7" s="1"/>
  <c r="B190" i="13"/>
  <c r="C189" i="13"/>
  <c r="CS167" i="7" s="1"/>
  <c r="B189" i="13"/>
  <c r="C188" i="13"/>
  <c r="CS166" i="7" s="1"/>
  <c r="B188" i="13"/>
  <c r="C187" i="13"/>
  <c r="CS165" i="7" s="1"/>
  <c r="B187" i="13"/>
  <c r="C186" i="13"/>
  <c r="CS164" i="7" s="1"/>
  <c r="B186" i="13"/>
  <c r="C185" i="13"/>
  <c r="CS163" i="7" s="1"/>
  <c r="B185" i="13"/>
  <c r="C184" i="13"/>
  <c r="CS162" i="7" s="1"/>
  <c r="B184" i="13"/>
  <c r="C183" i="13"/>
  <c r="CS161" i="7" s="1"/>
  <c r="B183" i="13"/>
  <c r="C182" i="13"/>
  <c r="CS160" i="7" s="1"/>
  <c r="B182" i="13"/>
  <c r="C181" i="13"/>
  <c r="CS159" i="7" s="1"/>
  <c r="B181" i="13"/>
  <c r="C180" i="13"/>
  <c r="CS158" i="7" s="1"/>
  <c r="B180" i="13"/>
  <c r="C179" i="13"/>
  <c r="CS157" i="7" s="1"/>
  <c r="B179" i="13"/>
  <c r="C178" i="13"/>
  <c r="CS156" i="7" s="1"/>
  <c r="B178" i="13"/>
  <c r="C177" i="13"/>
  <c r="CS155" i="7" s="1"/>
  <c r="B177" i="13"/>
  <c r="C176" i="13"/>
  <c r="CS154" i="7" s="1"/>
  <c r="B176" i="13"/>
  <c r="C175" i="13"/>
  <c r="CS153" i="7" s="1"/>
  <c r="B175" i="13"/>
  <c r="C174" i="13"/>
  <c r="CS152" i="7" s="1"/>
  <c r="B174" i="13"/>
  <c r="C173" i="13"/>
  <c r="CS151" i="7" s="1"/>
  <c r="B173" i="13"/>
  <c r="C172" i="13"/>
  <c r="CS150" i="7" s="1"/>
  <c r="B172" i="13"/>
  <c r="C171" i="13"/>
  <c r="CS149" i="7" s="1"/>
  <c r="B171" i="13"/>
  <c r="C170" i="13"/>
  <c r="CS148" i="7" s="1"/>
  <c r="B170" i="13"/>
  <c r="C169" i="13"/>
  <c r="CS147" i="7" s="1"/>
  <c r="B169" i="13"/>
  <c r="C168" i="13"/>
  <c r="CS146" i="7" s="1"/>
  <c r="B168" i="13"/>
  <c r="C167" i="13"/>
  <c r="CS145" i="7" s="1"/>
  <c r="B167" i="13"/>
  <c r="C166" i="13"/>
  <c r="CS144" i="7" s="1"/>
  <c r="B166" i="13"/>
  <c r="C165" i="13"/>
  <c r="CS143" i="7" s="1"/>
  <c r="B165" i="13"/>
  <c r="C164" i="13"/>
  <c r="CS142" i="7" s="1"/>
  <c r="B164" i="13"/>
  <c r="C163" i="13"/>
  <c r="CS141" i="7" s="1"/>
  <c r="B163" i="13"/>
  <c r="C162" i="13"/>
  <c r="CS140" i="7" s="1"/>
  <c r="B162" i="13"/>
  <c r="C161" i="13"/>
  <c r="CS139" i="7" s="1"/>
  <c r="B161" i="13"/>
  <c r="C160" i="13"/>
  <c r="CS138" i="7" s="1"/>
  <c r="B160" i="13"/>
  <c r="C159" i="13"/>
  <c r="CS137" i="7" s="1"/>
  <c r="B159" i="13"/>
  <c r="C158" i="13"/>
  <c r="CS136" i="7" s="1"/>
  <c r="B158" i="13"/>
  <c r="C157" i="13"/>
  <c r="CS135" i="7" s="1"/>
  <c r="B157" i="13"/>
  <c r="C156" i="13"/>
  <c r="CS134" i="7" s="1"/>
  <c r="B156" i="13"/>
  <c r="C155" i="13"/>
  <c r="CS133" i="7" s="1"/>
  <c r="B155" i="13"/>
  <c r="C154" i="13"/>
  <c r="CS132" i="7" s="1"/>
  <c r="B154" i="13"/>
  <c r="C153" i="13"/>
  <c r="CS131" i="7" s="1"/>
  <c r="B153" i="13"/>
  <c r="C152" i="13"/>
  <c r="CS130" i="7" s="1"/>
  <c r="B152" i="13"/>
  <c r="C151" i="13"/>
  <c r="CS129" i="7" s="1"/>
  <c r="B151" i="13"/>
  <c r="C150" i="13"/>
  <c r="CS128" i="7" s="1"/>
  <c r="B150" i="13"/>
  <c r="C149" i="13"/>
  <c r="CS127" i="7" s="1"/>
  <c r="B149" i="13"/>
  <c r="C148" i="13"/>
  <c r="CS126" i="7" s="1"/>
  <c r="B148" i="13"/>
  <c r="C147" i="13"/>
  <c r="CS125" i="7" s="1"/>
  <c r="B147" i="13"/>
  <c r="C146" i="13"/>
  <c r="CS124" i="7" s="1"/>
  <c r="B146" i="13"/>
  <c r="C145" i="13"/>
  <c r="CS123" i="7" s="1"/>
  <c r="B145" i="13"/>
  <c r="C144" i="13"/>
  <c r="CS122" i="7" s="1"/>
  <c r="B144" i="13"/>
  <c r="C143" i="13"/>
  <c r="CS121" i="7" s="1"/>
  <c r="B143" i="13"/>
  <c r="C142" i="13"/>
  <c r="CS120" i="7" s="1"/>
  <c r="B142" i="13"/>
  <c r="C141" i="13"/>
  <c r="CS119" i="7" s="1"/>
  <c r="B141" i="13"/>
  <c r="C140" i="13"/>
  <c r="CS118" i="7" s="1"/>
  <c r="B140" i="13"/>
  <c r="C139" i="13"/>
  <c r="CS117" i="7" s="1"/>
  <c r="B139" i="13"/>
  <c r="C138" i="13"/>
  <c r="CS116" i="7" s="1"/>
  <c r="B138" i="13"/>
  <c r="C137" i="13"/>
  <c r="CS115" i="7" s="1"/>
  <c r="B137" i="13"/>
  <c r="C136" i="13"/>
  <c r="CS114" i="7" s="1"/>
  <c r="B136" i="13"/>
  <c r="C135" i="13"/>
  <c r="CS113" i="7" s="1"/>
  <c r="B135" i="13"/>
  <c r="C134" i="13"/>
  <c r="CS112" i="7" s="1"/>
  <c r="B134" i="13"/>
  <c r="C133" i="13"/>
  <c r="CS111" i="7" s="1"/>
  <c r="B133" i="13"/>
  <c r="C132" i="13"/>
  <c r="CS110" i="7" s="1"/>
  <c r="B132" i="13"/>
  <c r="C131" i="13"/>
  <c r="CS109" i="7" s="1"/>
  <c r="B131" i="13"/>
  <c r="C130" i="13"/>
  <c r="CS108" i="7" s="1"/>
  <c r="B130" i="13"/>
  <c r="C129" i="13"/>
  <c r="CS107" i="7" s="1"/>
  <c r="B129" i="13"/>
  <c r="C128" i="13"/>
  <c r="CS106" i="7" s="1"/>
  <c r="B128" i="13"/>
  <c r="C127" i="13"/>
  <c r="CS105" i="7" s="1"/>
  <c r="B127" i="13"/>
  <c r="C126" i="13"/>
  <c r="CS104" i="7" s="1"/>
  <c r="B126" i="13"/>
  <c r="C125" i="13"/>
  <c r="CS103" i="7" s="1"/>
  <c r="B125" i="13"/>
  <c r="C124" i="13"/>
  <c r="CS102" i="7" s="1"/>
  <c r="B124" i="13"/>
  <c r="C123" i="13"/>
  <c r="CS101" i="7" s="1"/>
  <c r="B123" i="13"/>
  <c r="C122" i="13"/>
  <c r="CS100" i="7" s="1"/>
  <c r="B122" i="13"/>
  <c r="C121" i="13"/>
  <c r="CS99" i="7" s="1"/>
  <c r="B121" i="13"/>
  <c r="C120" i="13"/>
  <c r="CS98" i="7" s="1"/>
  <c r="B120" i="13"/>
  <c r="C119" i="13"/>
  <c r="CS97" i="7" s="1"/>
  <c r="B119" i="13"/>
  <c r="C118" i="13"/>
  <c r="CS96" i="7" s="1"/>
  <c r="B118" i="13"/>
  <c r="C117" i="13"/>
  <c r="CS95" i="7" s="1"/>
  <c r="B117" i="13"/>
  <c r="C116" i="13"/>
  <c r="CS94" i="7" s="1"/>
  <c r="B116" i="13"/>
  <c r="C115" i="13"/>
  <c r="CS93" i="7" s="1"/>
  <c r="B115" i="13"/>
  <c r="C114" i="13"/>
  <c r="CS92" i="7" s="1"/>
  <c r="B114" i="13"/>
  <c r="C113" i="13"/>
  <c r="CS91" i="7" s="1"/>
  <c r="B113" i="13"/>
  <c r="C112" i="13"/>
  <c r="CS90" i="7" s="1"/>
  <c r="B112" i="13"/>
  <c r="C111" i="13"/>
  <c r="CS89" i="7" s="1"/>
  <c r="B111" i="13"/>
  <c r="C110" i="13"/>
  <c r="CS88" i="7" s="1"/>
  <c r="B110" i="13"/>
  <c r="C109" i="13"/>
  <c r="CS87" i="7" s="1"/>
  <c r="B109" i="13"/>
  <c r="C108" i="13"/>
  <c r="CS86" i="7" s="1"/>
  <c r="B108" i="13"/>
  <c r="C107" i="13"/>
  <c r="CS85" i="7" s="1"/>
  <c r="B107" i="13"/>
  <c r="C106" i="13"/>
  <c r="CS84" i="7" s="1"/>
  <c r="B106" i="13"/>
  <c r="C105" i="13"/>
  <c r="CS83" i="7" s="1"/>
  <c r="B105" i="13"/>
  <c r="C104" i="13"/>
  <c r="CS82" i="7" s="1"/>
  <c r="B104" i="13"/>
  <c r="C103" i="13"/>
  <c r="CS81" i="7" s="1"/>
  <c r="B103" i="13"/>
  <c r="C102" i="13"/>
  <c r="CS80" i="7" s="1"/>
  <c r="B102" i="13"/>
  <c r="C101" i="13"/>
  <c r="CS79" i="7" s="1"/>
  <c r="B101" i="13"/>
  <c r="C100" i="13"/>
  <c r="CS78" i="7" s="1"/>
  <c r="B100" i="13"/>
  <c r="C99" i="13"/>
  <c r="CS77" i="7" s="1"/>
  <c r="B99" i="13"/>
  <c r="C98" i="13"/>
  <c r="CS76" i="7" s="1"/>
  <c r="B98" i="13"/>
  <c r="C97" i="13"/>
  <c r="CS75" i="7" s="1"/>
  <c r="B97" i="13"/>
  <c r="C96" i="13"/>
  <c r="CS74" i="7" s="1"/>
  <c r="B96" i="13"/>
  <c r="C95" i="13"/>
  <c r="CS73" i="7" s="1"/>
  <c r="B95" i="13"/>
  <c r="C94" i="13"/>
  <c r="CS72" i="7" s="1"/>
  <c r="B94" i="13"/>
  <c r="C93" i="13"/>
  <c r="CS71" i="7" s="1"/>
  <c r="B93" i="13"/>
  <c r="C92" i="13"/>
  <c r="CS70" i="7" s="1"/>
  <c r="B92" i="13"/>
  <c r="C91" i="13"/>
  <c r="CS69" i="7" s="1"/>
  <c r="B91" i="13"/>
  <c r="C90" i="13"/>
  <c r="CS68" i="7" s="1"/>
  <c r="B90" i="13"/>
  <c r="C89" i="13"/>
  <c r="CS67" i="7" s="1"/>
  <c r="B89" i="13"/>
  <c r="C88" i="13"/>
  <c r="CS66" i="7" s="1"/>
  <c r="B88" i="13"/>
  <c r="C87" i="13"/>
  <c r="CS65" i="7" s="1"/>
  <c r="B87" i="13"/>
  <c r="C86" i="13"/>
  <c r="CS64" i="7" s="1"/>
  <c r="B86" i="13"/>
  <c r="C85" i="13"/>
  <c r="CS63" i="7" s="1"/>
  <c r="B85" i="13"/>
  <c r="C84" i="13"/>
  <c r="CS62" i="7" s="1"/>
  <c r="B84" i="13"/>
  <c r="C83" i="13"/>
  <c r="CS61" i="7" s="1"/>
  <c r="B83" i="13"/>
  <c r="C82" i="13"/>
  <c r="CS60" i="7" s="1"/>
  <c r="B82" i="13"/>
  <c r="C81" i="13"/>
  <c r="CS59" i="7" s="1"/>
  <c r="B81" i="13"/>
  <c r="C80" i="13"/>
  <c r="CS58" i="7" s="1"/>
  <c r="B80" i="13"/>
  <c r="C79" i="13"/>
  <c r="CS57" i="7" s="1"/>
  <c r="B79" i="13"/>
  <c r="C78" i="13"/>
  <c r="CS56" i="7" s="1"/>
  <c r="B78" i="13"/>
  <c r="C77" i="13"/>
  <c r="CS55" i="7" s="1"/>
  <c r="B77" i="13"/>
  <c r="C76" i="13"/>
  <c r="CS54" i="7" s="1"/>
  <c r="B76" i="13"/>
  <c r="C75" i="13"/>
  <c r="CS53" i="7" s="1"/>
  <c r="B75" i="13"/>
  <c r="C74" i="13"/>
  <c r="CS52" i="7" s="1"/>
  <c r="B74" i="13"/>
  <c r="C73" i="13"/>
  <c r="CS51" i="7" s="1"/>
  <c r="B73" i="13"/>
  <c r="C72" i="13"/>
  <c r="CS50" i="7" s="1"/>
  <c r="B72" i="13"/>
  <c r="C71" i="13"/>
  <c r="CS49" i="7" s="1"/>
  <c r="B71" i="13"/>
  <c r="C70" i="13"/>
  <c r="CS48" i="7" s="1"/>
  <c r="B70" i="13"/>
  <c r="C69" i="13"/>
  <c r="CS47" i="7" s="1"/>
  <c r="B69" i="13"/>
  <c r="C68" i="13"/>
  <c r="CS46" i="7" s="1"/>
  <c r="B68" i="13"/>
  <c r="C67" i="13"/>
  <c r="CS45" i="7" s="1"/>
  <c r="B67" i="13"/>
  <c r="C66" i="13"/>
  <c r="CS44" i="7" s="1"/>
  <c r="B66" i="13"/>
  <c r="C65" i="13"/>
  <c r="CS43" i="7" s="1"/>
  <c r="B65" i="13"/>
  <c r="C64" i="13"/>
  <c r="CS42" i="7" s="1"/>
  <c r="B64" i="13"/>
  <c r="C63" i="13"/>
  <c r="CS41" i="7" s="1"/>
  <c r="B63" i="13"/>
  <c r="C62" i="13"/>
  <c r="CS40" i="7" s="1"/>
  <c r="B62" i="13"/>
  <c r="C61" i="13"/>
  <c r="CS39" i="7" s="1"/>
  <c r="B61" i="13"/>
  <c r="C60" i="13"/>
  <c r="CS38" i="7" s="1"/>
  <c r="B60" i="13"/>
  <c r="C59" i="13"/>
  <c r="CS37" i="7" s="1"/>
  <c r="B59" i="13"/>
  <c r="C58" i="13"/>
  <c r="CS36" i="7" s="1"/>
  <c r="B58" i="13"/>
  <c r="C57" i="13"/>
  <c r="CS35" i="7" s="1"/>
  <c r="B57" i="13"/>
  <c r="C56" i="13"/>
  <c r="CS34" i="7" s="1"/>
  <c r="B56" i="13"/>
  <c r="C55" i="13"/>
  <c r="CS33" i="7" s="1"/>
  <c r="B55" i="13"/>
  <c r="C54" i="13"/>
  <c r="CS32" i="7" s="1"/>
  <c r="B54" i="13"/>
  <c r="C53" i="13"/>
  <c r="CS31" i="7" s="1"/>
  <c r="B53" i="13"/>
  <c r="C52" i="13"/>
  <c r="CS30" i="7" s="1"/>
  <c r="B52" i="13"/>
  <c r="C51" i="13"/>
  <c r="CS29" i="7" s="1"/>
  <c r="B51" i="13"/>
  <c r="C50" i="13"/>
  <c r="CS28" i="7" s="1"/>
  <c r="B50" i="13"/>
  <c r="C49" i="13"/>
  <c r="CS27" i="7" s="1"/>
  <c r="B49" i="13"/>
  <c r="C48" i="13"/>
  <c r="CS26" i="7" s="1"/>
  <c r="B48" i="13"/>
  <c r="C47" i="13"/>
  <c r="CS25" i="7" s="1"/>
  <c r="B47" i="13"/>
  <c r="C46" i="13"/>
  <c r="CS24" i="7" s="1"/>
  <c r="B46" i="13"/>
  <c r="C45" i="13"/>
  <c r="CS23" i="7" s="1"/>
  <c r="B45" i="13"/>
  <c r="C44" i="13"/>
  <c r="CS22" i="7" s="1"/>
  <c r="B44" i="13"/>
  <c r="C43" i="13"/>
  <c r="CS21" i="7" s="1"/>
  <c r="B43" i="13"/>
  <c r="C42" i="13"/>
  <c r="CS20" i="7" s="1"/>
  <c r="B42" i="13"/>
  <c r="C41" i="13"/>
  <c r="CS19" i="7" s="1"/>
  <c r="B41" i="13"/>
  <c r="C40" i="13"/>
  <c r="CS18" i="7" s="1"/>
  <c r="B40" i="13"/>
  <c r="C39" i="13"/>
  <c r="CS17" i="7" s="1"/>
  <c r="B39" i="13"/>
  <c r="C38" i="13"/>
  <c r="CS16" i="7" s="1"/>
  <c r="B38" i="13"/>
  <c r="C37" i="13"/>
  <c r="CS15" i="7" s="1"/>
  <c r="B37" i="13"/>
  <c r="C36" i="13"/>
  <c r="CS14" i="7" s="1"/>
  <c r="B36" i="13"/>
  <c r="C35" i="13"/>
  <c r="CS13" i="7" s="1"/>
  <c r="B35" i="13"/>
  <c r="C34" i="13"/>
  <c r="CS12" i="7" s="1"/>
  <c r="B34" i="13"/>
  <c r="C33" i="13"/>
  <c r="CS11" i="7" s="1"/>
  <c r="B33" i="13"/>
  <c r="C32" i="13"/>
  <c r="CS10" i="7" s="1"/>
  <c r="B32" i="13"/>
  <c r="C31" i="13"/>
  <c r="CS9" i="7" s="1"/>
  <c r="B31" i="13"/>
  <c r="C30" i="13"/>
  <c r="CS8" i="7" s="1"/>
  <c r="B30" i="13"/>
  <c r="C29" i="13"/>
  <c r="CS7" i="7" s="1"/>
  <c r="B29" i="13"/>
  <c r="C28" i="13"/>
  <c r="CS6" i="7" s="1"/>
  <c r="B28" i="13"/>
  <c r="C27" i="13"/>
  <c r="CS5" i="7" s="1"/>
  <c r="B27" i="13"/>
  <c r="C26" i="13"/>
  <c r="CS4" i="7" s="1"/>
  <c r="B26" i="13"/>
  <c r="CT3" i="7" l="1"/>
  <c r="CR4" i="7"/>
  <c r="CT4" i="7"/>
  <c r="CR5" i="7"/>
  <c r="CU5" i="7" s="1"/>
  <c r="CT5" i="7"/>
  <c r="CR6" i="7"/>
  <c r="CT6" i="7"/>
  <c r="CR7" i="7"/>
  <c r="CT7" i="7"/>
  <c r="CR8" i="7"/>
  <c r="CT8" i="7"/>
  <c r="CR9" i="7"/>
  <c r="CT9" i="7"/>
  <c r="CR10" i="7"/>
  <c r="CU10" i="7" s="1"/>
  <c r="CT10" i="7"/>
  <c r="CR11" i="7"/>
  <c r="CT11" i="7"/>
  <c r="CR12" i="7"/>
  <c r="CU12" i="7" s="1"/>
  <c r="CT12" i="7"/>
  <c r="CR13" i="7"/>
  <c r="CT13" i="7"/>
  <c r="CR14" i="7"/>
  <c r="CT14" i="7"/>
  <c r="CR15" i="7"/>
  <c r="CT15" i="7"/>
  <c r="CR16" i="7"/>
  <c r="CU16" i="7" s="1"/>
  <c r="CT16" i="7"/>
  <c r="CR17" i="7"/>
  <c r="CT17" i="7"/>
  <c r="CR18" i="7"/>
  <c r="CT18" i="7"/>
  <c r="CR19" i="7"/>
  <c r="CT19" i="7"/>
  <c r="CR20" i="7"/>
  <c r="CT20" i="7"/>
  <c r="CR21" i="7"/>
  <c r="CT21" i="7"/>
  <c r="CR22" i="7"/>
  <c r="CT22" i="7"/>
  <c r="CR23" i="7"/>
  <c r="CT23" i="7"/>
  <c r="CR24" i="7"/>
  <c r="CT24" i="7"/>
  <c r="CR25" i="7"/>
  <c r="CT25" i="7"/>
  <c r="CR26" i="7"/>
  <c r="CT26" i="7"/>
  <c r="CR27" i="7"/>
  <c r="CT27" i="7"/>
  <c r="CR28" i="7"/>
  <c r="CU28" i="7" s="1"/>
  <c r="CT28" i="7"/>
  <c r="CR29" i="7"/>
  <c r="CT29" i="7"/>
  <c r="CR30" i="7"/>
  <c r="CT30" i="7"/>
  <c r="CR31" i="7"/>
  <c r="CT31" i="7"/>
  <c r="CR32" i="7"/>
  <c r="CT32" i="7"/>
  <c r="CR33" i="7"/>
  <c r="CT33" i="7"/>
  <c r="CR34" i="7"/>
  <c r="CT34" i="7"/>
  <c r="CR35" i="7"/>
  <c r="CT35" i="7"/>
  <c r="CR36" i="7"/>
  <c r="CT36" i="7"/>
  <c r="CR37" i="7"/>
  <c r="CT37" i="7"/>
  <c r="CR38" i="7"/>
  <c r="CU38" i="7" s="1"/>
  <c r="CT38" i="7"/>
  <c r="CR39" i="7"/>
  <c r="CT39" i="7"/>
  <c r="CR40" i="7"/>
  <c r="CT40" i="7"/>
  <c r="CR41" i="7"/>
  <c r="CT41" i="7"/>
  <c r="CR42" i="7"/>
  <c r="CU42" i="7" s="1"/>
  <c r="CT42" i="7"/>
  <c r="CR43" i="7"/>
  <c r="CT43" i="7"/>
  <c r="CR44" i="7"/>
  <c r="CT44" i="7"/>
  <c r="CR45" i="7"/>
  <c r="CT45" i="7"/>
  <c r="CR46" i="7"/>
  <c r="CT46" i="7"/>
  <c r="CR47" i="7"/>
  <c r="CT47" i="7"/>
  <c r="CR48" i="7"/>
  <c r="CT48" i="7"/>
  <c r="CR49" i="7"/>
  <c r="CT49" i="7"/>
  <c r="CR50" i="7"/>
  <c r="CT50" i="7"/>
  <c r="CR51" i="7"/>
  <c r="CT51" i="7"/>
  <c r="CR52" i="7"/>
  <c r="CT52" i="7"/>
  <c r="CR53" i="7"/>
  <c r="CT53" i="7"/>
  <c r="CR54" i="7"/>
  <c r="CT54" i="7"/>
  <c r="CR55" i="7"/>
  <c r="CT55" i="7"/>
  <c r="CR56" i="7"/>
  <c r="CT56" i="7"/>
  <c r="CR57" i="7"/>
  <c r="CT57" i="7"/>
  <c r="CR58" i="7"/>
  <c r="CT58" i="7"/>
  <c r="CR59" i="7"/>
  <c r="CT59" i="7"/>
  <c r="CR60" i="7"/>
  <c r="CT60" i="7"/>
  <c r="CR61" i="7"/>
  <c r="CT61" i="7"/>
  <c r="CR62" i="7"/>
  <c r="CU62" i="7" s="1"/>
  <c r="CT62" i="7"/>
  <c r="CR63" i="7"/>
  <c r="CT63" i="7"/>
  <c r="CR64" i="7"/>
  <c r="CT64" i="7"/>
  <c r="CR65" i="7"/>
  <c r="CT65" i="7"/>
  <c r="CR66" i="7"/>
  <c r="CT66" i="7"/>
  <c r="CR67" i="7"/>
  <c r="CT67" i="7"/>
  <c r="CR68" i="7"/>
  <c r="CT68" i="7"/>
  <c r="CR69" i="7"/>
  <c r="CT69" i="7"/>
  <c r="CR70" i="7"/>
  <c r="CT70" i="7"/>
  <c r="CR71" i="7"/>
  <c r="CT71" i="7"/>
  <c r="CR72" i="7"/>
  <c r="CT72" i="7"/>
  <c r="CR73" i="7"/>
  <c r="CT73" i="7"/>
  <c r="CR74" i="7"/>
  <c r="CT74" i="7"/>
  <c r="CR75" i="7"/>
  <c r="CT75" i="7"/>
  <c r="CR76" i="7"/>
  <c r="CT76" i="7"/>
  <c r="CR77" i="7"/>
  <c r="CT77" i="7"/>
  <c r="CR78" i="7"/>
  <c r="CT78" i="7"/>
  <c r="CR79" i="7"/>
  <c r="CT79" i="7"/>
  <c r="CR80" i="7"/>
  <c r="CT80" i="7"/>
  <c r="CR81" i="7"/>
  <c r="CT81" i="7"/>
  <c r="CR82" i="7"/>
  <c r="CT82" i="7"/>
  <c r="CR83" i="7"/>
  <c r="CT83" i="7"/>
  <c r="CR84" i="7"/>
  <c r="CT84" i="7"/>
  <c r="CR85" i="7"/>
  <c r="CT85" i="7"/>
  <c r="CR86" i="7"/>
  <c r="CT86" i="7"/>
  <c r="CR87" i="7"/>
  <c r="CT87" i="7"/>
  <c r="CR88" i="7"/>
  <c r="CU88" i="7" s="1"/>
  <c r="CT88" i="7"/>
  <c r="CR89" i="7"/>
  <c r="CT89" i="7"/>
  <c r="CR90" i="7"/>
  <c r="CT90" i="7"/>
  <c r="CR91" i="7"/>
  <c r="CT91" i="7"/>
  <c r="CR92" i="7"/>
  <c r="CU92" i="7" s="1"/>
  <c r="CT92" i="7"/>
  <c r="CR93" i="7"/>
  <c r="CT93" i="7"/>
  <c r="CR94" i="7"/>
  <c r="CU94" i="7" s="1"/>
  <c r="CT94" i="7"/>
  <c r="CR95" i="7"/>
  <c r="CT95" i="7"/>
  <c r="CR96" i="7"/>
  <c r="CU96" i="7" s="1"/>
  <c r="CT96" i="7"/>
  <c r="CR97" i="7"/>
  <c r="CT97" i="7"/>
  <c r="CR98" i="7"/>
  <c r="CT98" i="7"/>
  <c r="CR99" i="7"/>
  <c r="CT99" i="7"/>
  <c r="CR100" i="7"/>
  <c r="CT100" i="7"/>
  <c r="CR101" i="7"/>
  <c r="CT101" i="7"/>
  <c r="CR102" i="7"/>
  <c r="CT102" i="7"/>
  <c r="CR103" i="7"/>
  <c r="CT103" i="7"/>
  <c r="CR104" i="7"/>
  <c r="CU104" i="7" s="1"/>
  <c r="CT104" i="7"/>
  <c r="CR105" i="7"/>
  <c r="CT105" i="7"/>
  <c r="CR106" i="7"/>
  <c r="CU106" i="7" s="1"/>
  <c r="CT106" i="7"/>
  <c r="CR107" i="7"/>
  <c r="CT107" i="7"/>
  <c r="CR108" i="7"/>
  <c r="CU108" i="7" s="1"/>
  <c r="CT108" i="7"/>
  <c r="CR109" i="7"/>
  <c r="CT109" i="7"/>
  <c r="CR110" i="7"/>
  <c r="CT110" i="7"/>
  <c r="CR111" i="7"/>
  <c r="CT111" i="7"/>
  <c r="CR112" i="7"/>
  <c r="CT112" i="7"/>
  <c r="CR113" i="7"/>
  <c r="CT113" i="7"/>
  <c r="CR114" i="7"/>
  <c r="CT114" i="7"/>
  <c r="CR115" i="7"/>
  <c r="CT115" i="7"/>
  <c r="CR116" i="7"/>
  <c r="CT116" i="7"/>
  <c r="CR117" i="7"/>
  <c r="CT117" i="7"/>
  <c r="CR118" i="7"/>
  <c r="CT118" i="7"/>
  <c r="CR119" i="7"/>
  <c r="CT119" i="7"/>
  <c r="CR120" i="7"/>
  <c r="CT120" i="7"/>
  <c r="CR121" i="7"/>
  <c r="CT121" i="7"/>
  <c r="CR122" i="7"/>
  <c r="CT122" i="7"/>
  <c r="CR123" i="7"/>
  <c r="CT123" i="7"/>
  <c r="CR124" i="7"/>
  <c r="CT124" i="7"/>
  <c r="CR125" i="7"/>
  <c r="CT125" i="7"/>
  <c r="CR126" i="7"/>
  <c r="CT126" i="7"/>
  <c r="CR127" i="7"/>
  <c r="CT127" i="7"/>
  <c r="CR128" i="7"/>
  <c r="CT128" i="7"/>
  <c r="CR129" i="7"/>
  <c r="CT129" i="7"/>
  <c r="CR130" i="7"/>
  <c r="CT130" i="7"/>
  <c r="CR131" i="7"/>
  <c r="CT131" i="7"/>
  <c r="CR132" i="7"/>
  <c r="CT132" i="7"/>
  <c r="CR133" i="7"/>
  <c r="CT133" i="7"/>
  <c r="CR134" i="7"/>
  <c r="CT134" i="7"/>
  <c r="CR135" i="7"/>
  <c r="CT135" i="7"/>
  <c r="CR136" i="7"/>
  <c r="CT136" i="7"/>
  <c r="CR137" i="7"/>
  <c r="CT137" i="7"/>
  <c r="CR138" i="7"/>
  <c r="CU138" i="7" s="1"/>
  <c r="CT138" i="7"/>
  <c r="CR139" i="7"/>
  <c r="CT139" i="7"/>
  <c r="CR140" i="7"/>
  <c r="CT140" i="7"/>
  <c r="CR141" i="7"/>
  <c r="CT141" i="7"/>
  <c r="CR142" i="7"/>
  <c r="CT142" i="7"/>
  <c r="CR143" i="7"/>
  <c r="CT143" i="7"/>
  <c r="CR144" i="7"/>
  <c r="CT144" i="7"/>
  <c r="CR145" i="7"/>
  <c r="CT145" i="7"/>
  <c r="CR146" i="7"/>
  <c r="CT146" i="7"/>
  <c r="CR147" i="7"/>
  <c r="CT147" i="7"/>
  <c r="CR148" i="7"/>
  <c r="CT148" i="7"/>
  <c r="CR149" i="7"/>
  <c r="CT149" i="7"/>
  <c r="CR150" i="7"/>
  <c r="CT150" i="7"/>
  <c r="CR151" i="7"/>
  <c r="CT151" i="7"/>
  <c r="CR152" i="7"/>
  <c r="CT152" i="7"/>
  <c r="CR153" i="7"/>
  <c r="CT153" i="7"/>
  <c r="CR154" i="7"/>
  <c r="CT154" i="7"/>
  <c r="CR155" i="7"/>
  <c r="CT155" i="7"/>
  <c r="CR156" i="7"/>
  <c r="CT156" i="7"/>
  <c r="CR157" i="7"/>
  <c r="CT157" i="7"/>
  <c r="CR158" i="7"/>
  <c r="CT158" i="7"/>
  <c r="CR159" i="7"/>
  <c r="CT159" i="7"/>
  <c r="CR160" i="7"/>
  <c r="CT160" i="7"/>
  <c r="CR161" i="7"/>
  <c r="CT161" i="7"/>
  <c r="CR162" i="7"/>
  <c r="CT162" i="7"/>
  <c r="CR163" i="7"/>
  <c r="CT163" i="7"/>
  <c r="CR164" i="7"/>
  <c r="CT164" i="7"/>
  <c r="CR165" i="7"/>
  <c r="CT165" i="7"/>
  <c r="CR166" i="7"/>
  <c r="CT166" i="7"/>
  <c r="CR167" i="7"/>
  <c r="CT167" i="7"/>
  <c r="CR168" i="7"/>
  <c r="CT168" i="7"/>
  <c r="CR169" i="7"/>
  <c r="CT169" i="7"/>
  <c r="CR170" i="7"/>
  <c r="CT170" i="7"/>
  <c r="CR171" i="7"/>
  <c r="CT171" i="7"/>
  <c r="CR172" i="7"/>
  <c r="CT172" i="7"/>
  <c r="CR173" i="7"/>
  <c r="CT173" i="7"/>
  <c r="CR174" i="7"/>
  <c r="CT174" i="7"/>
  <c r="CR175" i="7"/>
  <c r="CT175" i="7"/>
  <c r="CR176" i="7"/>
  <c r="CT176" i="7"/>
  <c r="CR177" i="7"/>
  <c r="CT177" i="7"/>
  <c r="CR178" i="7"/>
  <c r="CT178" i="7"/>
  <c r="CR179" i="7"/>
  <c r="CT179" i="7"/>
  <c r="CR180" i="7"/>
  <c r="CT180" i="7"/>
  <c r="CR181" i="7"/>
  <c r="CT181" i="7"/>
  <c r="CR182" i="7"/>
  <c r="CT182" i="7"/>
  <c r="CR183" i="7"/>
  <c r="CT183" i="7"/>
  <c r="CR184" i="7"/>
  <c r="CT184" i="7"/>
  <c r="CR185" i="7"/>
  <c r="CT185" i="7"/>
  <c r="CR186" i="7"/>
  <c r="CT186" i="7"/>
  <c r="CR187" i="7"/>
  <c r="CT187" i="7"/>
  <c r="CR188" i="7"/>
  <c r="CT188" i="7"/>
  <c r="CR189" i="7"/>
  <c r="CT189" i="7"/>
  <c r="CR190" i="7"/>
  <c r="CT190" i="7"/>
  <c r="CR191" i="7"/>
  <c r="CT191" i="7"/>
  <c r="CR192" i="7"/>
  <c r="CT192" i="7"/>
  <c r="CR193" i="7"/>
  <c r="CT193" i="7"/>
  <c r="CR194" i="7"/>
  <c r="CT194" i="7"/>
  <c r="CR195" i="7"/>
  <c r="CT195" i="7"/>
  <c r="CR196" i="7"/>
  <c r="CT196" i="7"/>
  <c r="CR197" i="7"/>
  <c r="CT197" i="7"/>
  <c r="CR198" i="7"/>
  <c r="CT198" i="7"/>
  <c r="CR199" i="7"/>
  <c r="CT199" i="7"/>
  <c r="CR200" i="7"/>
  <c r="CT200" i="7"/>
  <c r="CR201" i="7"/>
  <c r="CT201" i="7"/>
  <c r="CR202" i="7"/>
  <c r="CT202" i="7"/>
  <c r="CR203" i="7"/>
  <c r="CT203" i="7"/>
  <c r="CR204" i="7"/>
  <c r="CT204" i="7"/>
  <c r="CR205" i="7"/>
  <c r="CT205" i="7"/>
  <c r="CR206" i="7"/>
  <c r="CT206" i="7"/>
  <c r="CR207" i="7"/>
  <c r="CT207" i="7"/>
  <c r="CR208" i="7"/>
  <c r="CT208" i="7"/>
  <c r="CR209" i="7"/>
  <c r="CT209" i="7"/>
  <c r="CR210" i="7"/>
  <c r="CT210" i="7"/>
  <c r="CR211" i="7"/>
  <c r="CT211" i="7"/>
  <c r="CR212" i="7"/>
  <c r="CT212" i="7"/>
  <c r="CR213" i="7"/>
  <c r="CT213" i="7"/>
  <c r="CR214" i="7"/>
  <c r="CT214" i="7"/>
  <c r="CR215" i="7"/>
  <c r="CT215" i="7"/>
  <c r="CR216" i="7"/>
  <c r="CT216" i="7"/>
  <c r="CR217" i="7"/>
  <c r="CT217" i="7"/>
  <c r="CR218" i="7"/>
  <c r="CT218" i="7"/>
  <c r="CR219" i="7"/>
  <c r="CT219" i="7"/>
  <c r="CR220" i="7"/>
  <c r="CT220" i="7"/>
  <c r="CR221" i="7"/>
  <c r="CT221" i="7"/>
  <c r="CR222" i="7"/>
  <c r="CT222" i="7"/>
  <c r="CR223" i="7"/>
  <c r="CT223" i="7"/>
  <c r="CR224" i="7"/>
  <c r="CT224" i="7"/>
  <c r="CR225" i="7"/>
  <c r="CT225" i="7"/>
  <c r="CR226" i="7"/>
  <c r="CT226" i="7"/>
  <c r="CR227" i="7"/>
  <c r="CT227" i="7"/>
  <c r="CR228" i="7"/>
  <c r="CT228" i="7"/>
  <c r="CR229" i="7"/>
  <c r="CT229" i="7"/>
  <c r="CR230" i="7"/>
  <c r="CT230" i="7"/>
  <c r="CR231" i="7"/>
  <c r="CT231" i="7"/>
  <c r="CR232" i="7"/>
  <c r="CT232" i="7"/>
  <c r="CR233" i="7"/>
  <c r="CT233" i="7"/>
  <c r="CR234" i="7"/>
  <c r="CT234" i="7"/>
  <c r="CR235" i="7"/>
  <c r="CT235" i="7"/>
  <c r="CR236" i="7"/>
  <c r="CT236" i="7"/>
  <c r="CR237" i="7"/>
  <c r="CT237" i="7"/>
  <c r="CR238" i="7"/>
  <c r="CT238" i="7"/>
  <c r="CR239" i="7"/>
  <c r="CT239" i="7"/>
  <c r="CR240" i="7"/>
  <c r="CU240" i="7" s="1"/>
  <c r="CT240" i="7"/>
  <c r="CR241" i="7"/>
  <c r="CT241" i="7"/>
  <c r="CR242" i="7"/>
  <c r="CT242" i="7"/>
  <c r="CR243" i="7"/>
  <c r="CT243" i="7"/>
  <c r="CR244" i="7"/>
  <c r="CU244" i="7" s="1"/>
  <c r="CT244" i="7"/>
  <c r="CR245" i="7"/>
  <c r="CT245" i="7"/>
  <c r="CR246" i="7"/>
  <c r="CU246" i="7" s="1"/>
  <c r="CT246" i="7"/>
  <c r="CR247" i="7"/>
  <c r="CT247" i="7"/>
  <c r="CR248" i="7"/>
  <c r="CU248" i="7" s="1"/>
  <c r="CT248" i="7"/>
  <c r="CR249" i="7"/>
  <c r="CT249" i="7"/>
  <c r="CR250" i="7"/>
  <c r="CU250" i="7" s="1"/>
  <c r="CT250" i="7"/>
  <c r="CR251" i="7"/>
  <c r="CT251" i="7"/>
  <c r="CR252" i="7"/>
  <c r="CU252" i="7" s="1"/>
  <c r="CT252" i="7"/>
  <c r="CR253" i="7"/>
  <c r="CT253" i="7"/>
  <c r="CR254" i="7"/>
  <c r="CU254" i="7" s="1"/>
  <c r="CT254" i="7"/>
  <c r="CR255" i="7"/>
  <c r="CT255" i="7"/>
  <c r="CR256" i="7"/>
  <c r="CU256" i="7" s="1"/>
  <c r="CT256" i="7"/>
  <c r="CR257" i="7"/>
  <c r="CT257" i="7"/>
  <c r="CR258" i="7"/>
  <c r="CT258" i="7"/>
  <c r="CR259" i="7"/>
  <c r="CT259" i="7"/>
  <c r="CR260" i="7"/>
  <c r="CT260" i="7"/>
  <c r="CR261" i="7"/>
  <c r="CT261" i="7"/>
  <c r="CR262" i="7"/>
  <c r="CT262" i="7"/>
  <c r="CR263" i="7"/>
  <c r="CT263" i="7"/>
  <c r="CR264" i="7"/>
  <c r="CT264" i="7"/>
  <c r="CR265" i="7"/>
  <c r="CT265" i="7"/>
  <c r="CR266" i="7"/>
  <c r="CT266" i="7"/>
  <c r="CR267" i="7"/>
  <c r="CT267" i="7"/>
  <c r="CR268" i="7"/>
  <c r="CT268" i="7"/>
  <c r="CR269" i="7"/>
  <c r="CT269" i="7"/>
  <c r="CR270" i="7"/>
  <c r="CT270" i="7"/>
  <c r="CR271" i="7"/>
  <c r="CT271" i="7"/>
  <c r="CR272" i="7"/>
  <c r="CT272" i="7"/>
  <c r="CR273" i="7"/>
  <c r="CT273" i="7"/>
  <c r="CR274" i="7"/>
  <c r="CT274" i="7"/>
  <c r="CR275" i="7"/>
  <c r="CT275" i="7"/>
  <c r="CR276" i="7"/>
  <c r="CT276" i="7"/>
  <c r="CR277" i="7"/>
  <c r="CT277" i="7"/>
  <c r="CR278" i="7"/>
  <c r="CT278" i="7"/>
  <c r="CR279" i="7"/>
  <c r="CT279" i="7"/>
  <c r="CR280" i="7"/>
  <c r="CT280" i="7"/>
  <c r="CR281" i="7"/>
  <c r="CT281" i="7"/>
  <c r="CR282" i="7"/>
  <c r="CT282" i="7"/>
  <c r="CR283" i="7"/>
  <c r="CT283" i="7"/>
  <c r="CR284" i="7"/>
  <c r="CT284" i="7"/>
  <c r="CR285" i="7"/>
  <c r="CT285" i="7"/>
  <c r="CR286" i="7"/>
  <c r="CT286" i="7"/>
  <c r="CR287" i="7"/>
  <c r="CT287" i="7"/>
  <c r="CR288" i="7"/>
  <c r="CT288" i="7"/>
  <c r="CR289" i="7"/>
  <c r="CT289" i="7"/>
  <c r="CR290" i="7"/>
  <c r="CT290" i="7"/>
  <c r="CR291" i="7"/>
  <c r="CT291" i="7"/>
  <c r="CR292" i="7"/>
  <c r="CT292" i="7"/>
  <c r="CR293" i="7"/>
  <c r="CT293" i="7"/>
  <c r="CR294" i="7"/>
  <c r="CT294" i="7"/>
  <c r="CR295" i="7"/>
  <c r="CT295" i="7"/>
  <c r="CR296" i="7"/>
  <c r="CT296" i="7"/>
  <c r="CR297" i="7"/>
  <c r="CT297" i="7"/>
  <c r="CR298" i="7"/>
  <c r="CT298" i="7"/>
  <c r="CR299" i="7"/>
  <c r="CT299" i="7"/>
  <c r="CR300" i="7"/>
  <c r="CT300" i="7"/>
  <c r="CR301" i="7"/>
  <c r="CT301" i="7"/>
  <c r="CR302" i="7"/>
  <c r="CT302" i="7"/>
  <c r="CR303" i="7"/>
  <c r="CT303" i="7"/>
  <c r="CR304" i="7"/>
  <c r="CT304" i="7"/>
  <c r="CR305" i="7"/>
  <c r="CT305" i="7"/>
  <c r="CR306" i="7"/>
  <c r="CT306" i="7"/>
  <c r="CR307" i="7"/>
  <c r="CT307" i="7"/>
  <c r="CR308" i="7"/>
  <c r="CT308" i="7"/>
  <c r="CR309" i="7"/>
  <c r="CT309" i="7"/>
  <c r="CR310" i="7"/>
  <c r="CT310" i="7"/>
  <c r="CR311" i="7"/>
  <c r="CT311" i="7"/>
  <c r="CR312" i="7"/>
  <c r="CT312" i="7"/>
  <c r="CR313" i="7"/>
  <c r="CT313" i="7"/>
  <c r="CR314" i="7"/>
  <c r="CT314" i="7"/>
  <c r="CR315" i="7"/>
  <c r="CT315" i="7"/>
  <c r="CR316" i="7"/>
  <c r="CT316" i="7"/>
  <c r="CR317" i="7"/>
  <c r="CT317" i="7"/>
  <c r="CR318" i="7"/>
  <c r="CU318" i="7" s="1"/>
  <c r="CT318" i="7"/>
  <c r="CR319" i="7"/>
  <c r="CT319" i="7"/>
  <c r="CR320" i="7"/>
  <c r="CT320" i="7"/>
  <c r="CR321" i="7"/>
  <c r="CT321" i="7"/>
  <c r="CR322" i="7"/>
  <c r="CT322" i="7"/>
  <c r="CR323" i="7"/>
  <c r="CT323" i="7"/>
  <c r="CR324" i="7"/>
  <c r="CT324" i="7"/>
  <c r="CR325" i="7"/>
  <c r="CT325" i="7"/>
  <c r="CR326" i="7"/>
  <c r="CU326" i="7" s="1"/>
  <c r="CT326" i="7"/>
  <c r="CR327" i="7"/>
  <c r="CT327" i="7"/>
  <c r="CR328" i="7"/>
  <c r="CT328" i="7"/>
  <c r="CR329" i="7"/>
  <c r="CT329" i="7"/>
  <c r="CR330" i="7"/>
  <c r="CT330" i="7"/>
  <c r="CR331" i="7"/>
  <c r="CU331" i="7" s="1"/>
  <c r="CT331" i="7"/>
  <c r="CR332" i="7"/>
  <c r="CT332" i="7"/>
  <c r="CR333" i="7"/>
  <c r="CT333" i="7"/>
  <c r="CR334" i="7"/>
  <c r="CT334" i="7"/>
  <c r="CR335" i="7"/>
  <c r="CT335" i="7"/>
  <c r="CR336" i="7"/>
  <c r="CT336" i="7"/>
  <c r="CR337" i="7"/>
  <c r="CT337" i="7"/>
  <c r="CR338" i="7"/>
  <c r="CT338" i="7"/>
  <c r="CR339" i="7"/>
  <c r="CT339" i="7"/>
  <c r="CR340" i="7"/>
  <c r="CT340" i="7"/>
  <c r="CR341" i="7"/>
  <c r="CT341" i="7"/>
  <c r="CR342" i="7"/>
  <c r="CT342" i="7"/>
  <c r="CR343" i="7"/>
  <c r="CT343" i="7"/>
  <c r="CR344" i="7"/>
  <c r="CT344" i="7"/>
  <c r="CR345" i="7"/>
  <c r="CT345" i="7"/>
  <c r="CR346" i="7"/>
  <c r="CT346" i="7"/>
  <c r="CR347" i="7"/>
  <c r="CT347" i="7"/>
  <c r="CR348" i="7"/>
  <c r="CT348" i="7"/>
  <c r="CR349" i="7"/>
  <c r="CT349" i="7"/>
  <c r="CR350" i="7"/>
  <c r="CT350" i="7"/>
  <c r="CR351" i="7"/>
  <c r="CT351" i="7"/>
  <c r="CR352" i="7"/>
  <c r="CT352" i="7"/>
  <c r="CR353" i="7"/>
  <c r="CT353" i="7"/>
  <c r="CR354" i="7"/>
  <c r="CT354" i="7"/>
  <c r="CR355" i="7"/>
  <c r="CT355" i="7"/>
  <c r="CR356" i="7"/>
  <c r="CT356" i="7"/>
  <c r="CR357" i="7"/>
  <c r="CT357" i="7"/>
  <c r="CR358" i="7"/>
  <c r="CU358" i="7" s="1"/>
  <c r="CT358" i="7"/>
  <c r="CR359" i="7"/>
  <c r="CT359" i="7"/>
  <c r="CR360" i="7"/>
  <c r="CT360" i="7"/>
  <c r="CR361" i="7"/>
  <c r="CT361" i="7"/>
  <c r="CR362" i="7"/>
  <c r="CT362" i="7"/>
  <c r="CR363" i="7"/>
  <c r="CT363" i="7"/>
  <c r="CR364" i="7"/>
  <c r="CT364" i="7"/>
  <c r="CR365" i="7"/>
  <c r="CT365" i="7"/>
  <c r="CR366" i="7"/>
  <c r="CT366" i="7"/>
  <c r="CR367" i="7"/>
  <c r="CT367" i="7"/>
  <c r="CR368" i="7"/>
  <c r="CT368" i="7"/>
  <c r="CR369" i="7"/>
  <c r="CT369" i="7"/>
  <c r="CR370" i="7"/>
  <c r="CT370" i="7"/>
  <c r="CR371" i="7"/>
  <c r="CT371" i="7"/>
  <c r="CR372" i="7"/>
  <c r="CT372" i="7"/>
  <c r="CR373" i="7"/>
  <c r="CT373" i="7"/>
  <c r="CR374" i="7"/>
  <c r="CU374" i="7" s="1"/>
  <c r="CT374" i="7"/>
  <c r="CR375" i="7"/>
  <c r="CT375" i="7"/>
  <c r="CR376" i="7"/>
  <c r="CT376" i="7"/>
  <c r="CR377" i="7"/>
  <c r="CT377" i="7"/>
  <c r="CR378" i="7"/>
  <c r="CU378" i="7" s="1"/>
  <c r="CT378" i="7"/>
  <c r="CR379" i="7"/>
  <c r="CT379" i="7"/>
  <c r="CR380" i="7"/>
  <c r="CT380" i="7"/>
  <c r="CR381" i="7"/>
  <c r="CT381" i="7"/>
  <c r="CR382" i="7"/>
  <c r="CU382" i="7" s="1"/>
  <c r="CT382" i="7"/>
  <c r="CR383" i="7"/>
  <c r="CT383" i="7"/>
  <c r="CR384" i="7"/>
  <c r="CT384" i="7"/>
  <c r="CR385" i="7"/>
  <c r="CT385" i="7"/>
  <c r="CR386" i="7"/>
  <c r="CU386" i="7" s="1"/>
  <c r="CT386" i="7"/>
  <c r="CR387" i="7"/>
  <c r="CT387" i="7"/>
  <c r="CR388" i="7"/>
  <c r="CT388" i="7"/>
  <c r="CR389" i="7"/>
  <c r="CT389" i="7"/>
  <c r="CR390" i="7"/>
  <c r="CT390" i="7"/>
  <c r="CR391" i="7"/>
  <c r="CT391" i="7"/>
  <c r="CR392" i="7"/>
  <c r="CT392" i="7"/>
  <c r="CR393" i="7"/>
  <c r="CT393" i="7"/>
  <c r="CR394" i="7"/>
  <c r="CT394" i="7"/>
  <c r="CR395" i="7"/>
  <c r="CT395" i="7"/>
  <c r="CR396" i="7"/>
  <c r="CT396" i="7"/>
  <c r="CR397" i="7"/>
  <c r="CT397" i="7"/>
  <c r="CR398" i="7"/>
  <c r="CT398" i="7"/>
  <c r="CR399" i="7"/>
  <c r="CT399" i="7"/>
  <c r="CR400" i="7"/>
  <c r="CT400" i="7"/>
  <c r="CR401" i="7"/>
  <c r="CT401" i="7"/>
  <c r="CR402" i="7"/>
  <c r="CT402" i="7"/>
  <c r="CR403" i="7"/>
  <c r="CT403" i="7"/>
  <c r="CR404" i="7"/>
  <c r="CT404" i="7"/>
  <c r="CR405" i="7"/>
  <c r="CT405" i="7"/>
  <c r="CR406" i="7"/>
  <c r="CT406" i="7"/>
  <c r="CR407" i="7"/>
  <c r="CT407" i="7"/>
  <c r="CR408" i="7"/>
  <c r="CT408" i="7"/>
  <c r="CR409" i="7"/>
  <c r="CT409" i="7"/>
  <c r="CR410" i="7"/>
  <c r="CT410" i="7"/>
  <c r="CR411" i="7"/>
  <c r="CT411" i="7"/>
  <c r="CR412" i="7"/>
  <c r="CT412" i="7"/>
  <c r="CR413" i="7"/>
  <c r="CT413" i="7"/>
  <c r="CR414" i="7"/>
  <c r="CT414" i="7"/>
  <c r="CR415" i="7"/>
  <c r="CT415" i="7"/>
  <c r="CR416" i="7"/>
  <c r="CT416" i="7"/>
  <c r="CR417" i="7"/>
  <c r="CT417" i="7"/>
  <c r="CR418" i="7"/>
  <c r="CU418" i="7" s="1"/>
  <c r="CT418" i="7"/>
  <c r="CR419" i="7"/>
  <c r="CT419" i="7"/>
  <c r="CR420" i="7"/>
  <c r="CT420" i="7"/>
  <c r="CR421" i="7"/>
  <c r="CT421" i="7"/>
  <c r="CR422" i="7"/>
  <c r="CT422" i="7"/>
  <c r="CR423" i="7"/>
  <c r="CT423" i="7"/>
  <c r="CR424" i="7"/>
  <c r="CT424" i="7"/>
  <c r="CR425" i="7"/>
  <c r="CT425" i="7"/>
  <c r="CR426" i="7"/>
  <c r="CT426" i="7"/>
  <c r="CR427" i="7"/>
  <c r="CT427" i="7"/>
  <c r="CR428" i="7"/>
  <c r="CT428" i="7"/>
  <c r="CR429" i="7"/>
  <c r="CT429" i="7"/>
  <c r="CR430" i="7"/>
  <c r="CT430" i="7"/>
  <c r="CR431" i="7"/>
  <c r="CT431" i="7"/>
  <c r="CR432" i="7"/>
  <c r="CT432" i="7"/>
  <c r="CR433" i="7"/>
  <c r="CT433" i="7"/>
  <c r="CR434" i="7"/>
  <c r="CT434" i="7"/>
  <c r="CR435" i="7"/>
  <c r="CT435" i="7"/>
  <c r="CR436" i="7"/>
  <c r="CT436" i="7"/>
  <c r="CR437" i="7"/>
  <c r="CT437" i="7"/>
  <c r="CR438" i="7"/>
  <c r="CT438" i="7"/>
  <c r="CR439" i="7"/>
  <c r="CT439" i="7"/>
  <c r="CR440" i="7"/>
  <c r="CT440" i="7"/>
  <c r="CR441" i="7"/>
  <c r="CT441" i="7"/>
  <c r="CR442" i="7"/>
  <c r="CT442" i="7"/>
  <c r="CR443" i="7"/>
  <c r="CT443" i="7"/>
  <c r="CR444" i="7"/>
  <c r="CT444" i="7"/>
  <c r="CR445" i="7"/>
  <c r="CT445" i="7"/>
  <c r="CR446" i="7"/>
  <c r="CT446" i="7"/>
  <c r="CR447" i="7"/>
  <c r="CT447" i="7"/>
  <c r="CR448" i="7"/>
  <c r="CT448" i="7"/>
  <c r="CR449" i="7"/>
  <c r="CT449" i="7"/>
  <c r="CR450" i="7"/>
  <c r="CT450" i="7"/>
  <c r="CR451" i="7"/>
  <c r="CT451" i="7"/>
  <c r="CR452" i="7"/>
  <c r="CT452" i="7"/>
  <c r="CR453" i="7"/>
  <c r="CT453" i="7"/>
  <c r="CR454" i="7"/>
  <c r="CT454" i="7"/>
  <c r="CR455" i="7"/>
  <c r="CT455" i="7"/>
  <c r="CR456" i="7"/>
  <c r="CT456" i="7"/>
  <c r="CR457" i="7"/>
  <c r="CT457" i="7"/>
  <c r="CR458" i="7"/>
  <c r="CT458" i="7"/>
  <c r="CR459" i="7"/>
  <c r="CT459" i="7"/>
  <c r="CR460" i="7"/>
  <c r="CT460" i="7"/>
  <c r="CR461" i="7"/>
  <c r="CT461" i="7"/>
  <c r="CR462" i="7"/>
  <c r="CT462" i="7"/>
  <c r="CR463" i="7"/>
  <c r="CT463" i="7"/>
  <c r="CR464" i="7"/>
  <c r="CT464" i="7"/>
  <c r="CR465" i="7"/>
  <c r="CT465" i="7"/>
  <c r="CR466" i="7"/>
  <c r="CT466" i="7"/>
  <c r="CR467" i="7"/>
  <c r="CT467" i="7"/>
  <c r="CR468" i="7"/>
  <c r="CT468" i="7"/>
  <c r="CR469" i="7"/>
  <c r="CT469" i="7"/>
  <c r="CR470" i="7"/>
  <c r="CT470" i="7"/>
  <c r="CR471" i="7"/>
  <c r="CT471" i="7"/>
  <c r="CR472" i="7"/>
  <c r="CT472" i="7"/>
  <c r="CR473" i="7"/>
  <c r="CT473" i="7"/>
  <c r="CR474" i="7"/>
  <c r="CT474" i="7"/>
  <c r="CR475" i="7"/>
  <c r="CT475" i="7"/>
  <c r="CR476" i="7"/>
  <c r="CT476" i="7"/>
  <c r="CR477" i="7"/>
  <c r="CT477" i="7"/>
  <c r="CR478" i="7"/>
  <c r="CU478" i="7" s="1"/>
  <c r="CT478" i="7"/>
  <c r="CR479" i="7"/>
  <c r="CT479" i="7"/>
  <c r="CR480" i="7"/>
  <c r="CT480" i="7"/>
  <c r="CR481" i="7"/>
  <c r="CT481" i="7"/>
  <c r="CR482" i="7"/>
  <c r="CT482" i="7"/>
  <c r="CR483" i="7"/>
  <c r="CT483" i="7"/>
  <c r="CU483" i="7" s="1"/>
  <c r="CR484" i="7"/>
  <c r="CT484" i="7"/>
  <c r="CR485" i="7"/>
  <c r="CT485" i="7"/>
  <c r="CR486" i="7"/>
  <c r="CU486" i="7" s="1"/>
  <c r="CT486" i="7"/>
  <c r="CR487" i="7"/>
  <c r="CT487" i="7"/>
  <c r="CR488" i="7"/>
  <c r="CT488" i="7"/>
  <c r="CR489" i="7"/>
  <c r="CT489" i="7"/>
  <c r="CR490" i="7"/>
  <c r="CT490" i="7"/>
  <c r="CR491" i="7"/>
  <c r="CT491" i="7"/>
  <c r="CR492" i="7"/>
  <c r="CT492" i="7"/>
  <c r="CR493" i="7"/>
  <c r="CT493" i="7"/>
  <c r="CR494" i="7"/>
  <c r="CT494" i="7"/>
  <c r="CR495" i="7"/>
  <c r="CT495" i="7"/>
  <c r="CR496" i="7"/>
  <c r="CT496" i="7"/>
  <c r="CR497" i="7"/>
  <c r="CT497" i="7"/>
  <c r="CR498" i="7"/>
  <c r="CT498" i="7"/>
  <c r="CR499" i="7"/>
  <c r="CT499" i="7"/>
  <c r="CR500" i="7"/>
  <c r="CT500" i="7"/>
  <c r="J500" i="13"/>
  <c r="J499" i="13"/>
  <c r="J498" i="13"/>
  <c r="J497" i="13"/>
  <c r="J496" i="13"/>
  <c r="J495" i="13"/>
  <c r="J494" i="13"/>
  <c r="J493" i="13"/>
  <c r="J492" i="13"/>
  <c r="J491" i="13"/>
  <c r="J490" i="13"/>
  <c r="J489" i="13"/>
  <c r="J488" i="13"/>
  <c r="J487" i="13"/>
  <c r="J486" i="13"/>
  <c r="J485" i="13"/>
  <c r="J484" i="13"/>
  <c r="J483" i="13"/>
  <c r="J482" i="13"/>
  <c r="J481" i="13"/>
  <c r="J480" i="13"/>
  <c r="J479" i="13"/>
  <c r="J478" i="13"/>
  <c r="J477" i="13"/>
  <c r="J476" i="13"/>
  <c r="J475" i="13"/>
  <c r="J474" i="13"/>
  <c r="J473" i="13"/>
  <c r="J472" i="13"/>
  <c r="J471" i="13"/>
  <c r="J470" i="13"/>
  <c r="J469" i="13"/>
  <c r="J468" i="13"/>
  <c r="J467" i="13"/>
  <c r="J466" i="13"/>
  <c r="J465" i="13"/>
  <c r="J464" i="13"/>
  <c r="J463" i="13"/>
  <c r="J462" i="13"/>
  <c r="J461" i="13"/>
  <c r="J460" i="13"/>
  <c r="J459" i="13"/>
  <c r="J458" i="13"/>
  <c r="J457" i="13"/>
  <c r="J456" i="13"/>
  <c r="J455" i="13"/>
  <c r="J454" i="13"/>
  <c r="J453" i="13"/>
  <c r="J452" i="13"/>
  <c r="J451" i="13"/>
  <c r="J450" i="13"/>
  <c r="J449" i="13"/>
  <c r="J448" i="13"/>
  <c r="J447" i="13"/>
  <c r="J446" i="13"/>
  <c r="J445" i="13"/>
  <c r="J444" i="13"/>
  <c r="J443" i="13"/>
  <c r="J442" i="13"/>
  <c r="J441" i="13"/>
  <c r="J440" i="13"/>
  <c r="J439" i="13"/>
  <c r="J438" i="13"/>
  <c r="J437" i="13"/>
  <c r="J436" i="13"/>
  <c r="J435" i="13"/>
  <c r="J434" i="13"/>
  <c r="J433" i="13"/>
  <c r="J432" i="13"/>
  <c r="J431" i="13"/>
  <c r="J430" i="13"/>
  <c r="J429" i="13"/>
  <c r="J428" i="13"/>
  <c r="J427" i="13"/>
  <c r="J426" i="13"/>
  <c r="J425" i="13"/>
  <c r="J424" i="13"/>
  <c r="J423" i="13"/>
  <c r="J422" i="13"/>
  <c r="J421" i="13"/>
  <c r="J420" i="13"/>
  <c r="J419" i="13"/>
  <c r="J418" i="13"/>
  <c r="J417" i="13"/>
  <c r="J416" i="13"/>
  <c r="J415" i="13"/>
  <c r="J414" i="13"/>
  <c r="J413" i="13"/>
  <c r="J412" i="13"/>
  <c r="J411" i="13"/>
  <c r="J410" i="13"/>
  <c r="J409" i="13"/>
  <c r="J408" i="13"/>
  <c r="J407" i="13"/>
  <c r="J406" i="13"/>
  <c r="J405" i="13"/>
  <c r="J404" i="13"/>
  <c r="J403" i="13"/>
  <c r="J402" i="13"/>
  <c r="J401" i="13"/>
  <c r="J400" i="13"/>
  <c r="J399" i="13"/>
  <c r="J398" i="13"/>
  <c r="J397" i="13"/>
  <c r="J396" i="13"/>
  <c r="J395" i="13"/>
  <c r="J394" i="13"/>
  <c r="J393" i="13"/>
  <c r="J392" i="13"/>
  <c r="J391" i="13"/>
  <c r="J390" i="13"/>
  <c r="J389" i="13"/>
  <c r="J388" i="13"/>
  <c r="J387" i="13"/>
  <c r="J386" i="13"/>
  <c r="J385" i="13"/>
  <c r="J384" i="13"/>
  <c r="J383" i="13"/>
  <c r="J382" i="13"/>
  <c r="J381" i="13"/>
  <c r="J380" i="13"/>
  <c r="J379" i="13"/>
  <c r="J378" i="13"/>
  <c r="J377" i="13"/>
  <c r="J376" i="13"/>
  <c r="J375" i="13"/>
  <c r="J374" i="13"/>
  <c r="J373" i="13"/>
  <c r="J372" i="13"/>
  <c r="J371" i="13"/>
  <c r="J370" i="13"/>
  <c r="J369" i="13"/>
  <c r="J368" i="13"/>
  <c r="J367" i="13"/>
  <c r="J366" i="13"/>
  <c r="J365" i="13"/>
  <c r="J364" i="13"/>
  <c r="J363" i="13"/>
  <c r="J362" i="13"/>
  <c r="J361" i="13"/>
  <c r="J360" i="13"/>
  <c r="J359" i="13"/>
  <c r="J358" i="13"/>
  <c r="J357" i="13"/>
  <c r="J356" i="13"/>
  <c r="J355" i="13"/>
  <c r="J354" i="13"/>
  <c r="J353" i="13"/>
  <c r="J352" i="13"/>
  <c r="J351" i="13"/>
  <c r="J350" i="13"/>
  <c r="J349" i="13"/>
  <c r="J348" i="13"/>
  <c r="J347" i="13"/>
  <c r="J346" i="13"/>
  <c r="J345" i="13"/>
  <c r="J344" i="13"/>
  <c r="J343" i="13"/>
  <c r="J342" i="13"/>
  <c r="J341" i="13"/>
  <c r="J340" i="13"/>
  <c r="J339" i="13"/>
  <c r="J338" i="13"/>
  <c r="J337" i="13"/>
  <c r="J336" i="13"/>
  <c r="J335" i="13"/>
  <c r="J334" i="13"/>
  <c r="J333" i="13"/>
  <c r="J332" i="13"/>
  <c r="J331" i="13"/>
  <c r="J330" i="13"/>
  <c r="J329" i="13"/>
  <c r="J328" i="13"/>
  <c r="J327" i="13"/>
  <c r="J326" i="13"/>
  <c r="J325" i="13"/>
  <c r="J324" i="13"/>
  <c r="J323" i="13"/>
  <c r="J322" i="13"/>
  <c r="J321" i="13"/>
  <c r="J320" i="13"/>
  <c r="J319" i="13"/>
  <c r="J318" i="13"/>
  <c r="J317" i="13"/>
  <c r="J316" i="13"/>
  <c r="J315" i="13"/>
  <c r="J314" i="13"/>
  <c r="J313" i="13"/>
  <c r="J312" i="13"/>
  <c r="J311" i="13"/>
  <c r="J310" i="13"/>
  <c r="J309" i="13"/>
  <c r="J308" i="13"/>
  <c r="J307" i="13"/>
  <c r="J306" i="13"/>
  <c r="J305" i="13"/>
  <c r="J304" i="13"/>
  <c r="J303" i="13"/>
  <c r="J302" i="13"/>
  <c r="J301" i="13"/>
  <c r="J300" i="13"/>
  <c r="J299" i="13"/>
  <c r="J298" i="13"/>
  <c r="J297" i="13"/>
  <c r="J296" i="13"/>
  <c r="J295" i="13"/>
  <c r="J294" i="13"/>
  <c r="J293" i="13"/>
  <c r="J292" i="13"/>
  <c r="J291" i="13"/>
  <c r="J290" i="13"/>
  <c r="J289" i="13"/>
  <c r="J288" i="13"/>
  <c r="J287" i="13"/>
  <c r="J286" i="13"/>
  <c r="J285" i="13"/>
  <c r="J284" i="13"/>
  <c r="J283" i="13"/>
  <c r="J282" i="13"/>
  <c r="J281" i="13"/>
  <c r="J280" i="13"/>
  <c r="J279" i="13"/>
  <c r="J278" i="13"/>
  <c r="J277" i="13"/>
  <c r="J276" i="13"/>
  <c r="J275" i="13"/>
  <c r="J274" i="13"/>
  <c r="J273" i="13"/>
  <c r="J272" i="13"/>
  <c r="J271" i="13"/>
  <c r="J270" i="13"/>
  <c r="J269" i="13"/>
  <c r="J268" i="13"/>
  <c r="J267" i="13"/>
  <c r="J266" i="13"/>
  <c r="J265" i="13"/>
  <c r="J264" i="13"/>
  <c r="J263" i="13"/>
  <c r="J262" i="13"/>
  <c r="J261" i="13"/>
  <c r="J260" i="13"/>
  <c r="J259" i="13"/>
  <c r="J258" i="13"/>
  <c r="J257" i="13"/>
  <c r="J256" i="13"/>
  <c r="J255" i="13"/>
  <c r="J254" i="13"/>
  <c r="J253" i="13"/>
  <c r="J252" i="13"/>
  <c r="J251" i="13"/>
  <c r="J250" i="13"/>
  <c r="J249" i="13"/>
  <c r="J248" i="13"/>
  <c r="J247" i="13"/>
  <c r="J246" i="13"/>
  <c r="J245" i="13"/>
  <c r="J244" i="13"/>
  <c r="J243" i="13"/>
  <c r="J242" i="13"/>
  <c r="J241" i="13"/>
  <c r="J240" i="13"/>
  <c r="J239" i="13"/>
  <c r="J238" i="13"/>
  <c r="J237" i="13"/>
  <c r="J236" i="13"/>
  <c r="J235" i="13"/>
  <c r="J234" i="13"/>
  <c r="J233" i="13"/>
  <c r="J232" i="13"/>
  <c r="J231" i="13"/>
  <c r="J230" i="13"/>
  <c r="J229" i="13"/>
  <c r="J228" i="13"/>
  <c r="J227" i="13"/>
  <c r="J226" i="13"/>
  <c r="J225" i="13"/>
  <c r="J224" i="13"/>
  <c r="J223" i="13"/>
  <c r="J222" i="13"/>
  <c r="J221" i="13"/>
  <c r="J220" i="13"/>
  <c r="J219" i="13"/>
  <c r="J218" i="13"/>
  <c r="J217" i="13"/>
  <c r="J216" i="13"/>
  <c r="J215" i="13"/>
  <c r="J214" i="13"/>
  <c r="J213" i="13"/>
  <c r="J212" i="13"/>
  <c r="J211" i="13"/>
  <c r="J210" i="13"/>
  <c r="J209" i="13"/>
  <c r="J208" i="13"/>
  <c r="J207" i="13"/>
  <c r="J206" i="13"/>
  <c r="J205" i="13"/>
  <c r="J204" i="13"/>
  <c r="J203" i="13"/>
  <c r="J202" i="13"/>
  <c r="J201" i="13"/>
  <c r="J200" i="13"/>
  <c r="J199" i="13"/>
  <c r="J198" i="13"/>
  <c r="J197" i="13"/>
  <c r="J196" i="13"/>
  <c r="J195" i="13"/>
  <c r="J194" i="13"/>
  <c r="J193" i="13"/>
  <c r="J192" i="13"/>
  <c r="J191" i="13"/>
  <c r="J190" i="13"/>
  <c r="J189" i="13"/>
  <c r="J188" i="13"/>
  <c r="J187" i="13"/>
  <c r="J186" i="13"/>
  <c r="J185" i="13"/>
  <c r="J184" i="13"/>
  <c r="J183" i="13"/>
  <c r="J182" i="13"/>
  <c r="J181" i="13"/>
  <c r="J180" i="13"/>
  <c r="J179" i="13"/>
  <c r="J178" i="13"/>
  <c r="J177" i="13"/>
  <c r="J176" i="13"/>
  <c r="J175" i="13"/>
  <c r="J174" i="13"/>
  <c r="J173" i="13"/>
  <c r="J172" i="13"/>
  <c r="J171" i="13"/>
  <c r="J170" i="13"/>
  <c r="J169" i="13"/>
  <c r="J168" i="13"/>
  <c r="J167" i="13"/>
  <c r="J166" i="13"/>
  <c r="J165" i="13"/>
  <c r="J164" i="13"/>
  <c r="J163" i="13"/>
  <c r="J162" i="13"/>
  <c r="J161" i="13"/>
  <c r="J160" i="13"/>
  <c r="J159" i="13"/>
  <c r="J158" i="13"/>
  <c r="J157" i="13"/>
  <c r="J156" i="13"/>
  <c r="J155" i="13"/>
  <c r="J154" i="13"/>
  <c r="J153" i="13"/>
  <c r="J152" i="13"/>
  <c r="J151" i="13"/>
  <c r="J150" i="13"/>
  <c r="J149" i="13"/>
  <c r="J148" i="13"/>
  <c r="J147" i="13"/>
  <c r="J146" i="13"/>
  <c r="J145" i="13"/>
  <c r="J144" i="13"/>
  <c r="J143" i="13"/>
  <c r="J142" i="13"/>
  <c r="J141" i="13"/>
  <c r="J140" i="13"/>
  <c r="J139" i="13"/>
  <c r="J138" i="13"/>
  <c r="J137" i="13"/>
  <c r="J136" i="13"/>
  <c r="J135" i="13"/>
  <c r="J134" i="13"/>
  <c r="J133" i="13"/>
  <c r="J132" i="13"/>
  <c r="J131" i="13"/>
  <c r="J130" i="13"/>
  <c r="J129" i="13"/>
  <c r="J128" i="13"/>
  <c r="J127" i="13"/>
  <c r="J126" i="13"/>
  <c r="J125" i="13"/>
  <c r="J124" i="13"/>
  <c r="J123" i="13"/>
  <c r="J122" i="13"/>
  <c r="J121" i="13"/>
  <c r="J120" i="13"/>
  <c r="J119" i="13"/>
  <c r="J118" i="13"/>
  <c r="J117" i="13"/>
  <c r="J116" i="13"/>
  <c r="J115" i="13"/>
  <c r="J114" i="13"/>
  <c r="J113" i="13"/>
  <c r="J112" i="13"/>
  <c r="J111" i="13"/>
  <c r="J110" i="13"/>
  <c r="J109" i="13"/>
  <c r="J108" i="13"/>
  <c r="J107" i="13"/>
  <c r="J106" i="13"/>
  <c r="J105" i="13"/>
  <c r="J104" i="13"/>
  <c r="J103" i="13"/>
  <c r="J102" i="13"/>
  <c r="J101" i="13"/>
  <c r="J100" i="13"/>
  <c r="J99" i="13"/>
  <c r="J98" i="13"/>
  <c r="J97" i="13"/>
  <c r="J96" i="13"/>
  <c r="J95" i="13"/>
  <c r="J94" i="13"/>
  <c r="J93" i="13"/>
  <c r="J92" i="13"/>
  <c r="J91" i="13"/>
  <c r="J90" i="13"/>
  <c r="J89" i="13"/>
  <c r="J88" i="13"/>
  <c r="J87" i="13"/>
  <c r="J86" i="13"/>
  <c r="J85" i="13"/>
  <c r="J84" i="13"/>
  <c r="J83" i="13"/>
  <c r="J82" i="13"/>
  <c r="J81" i="13"/>
  <c r="J80" i="13"/>
  <c r="J79" i="13"/>
  <c r="J78" i="13"/>
  <c r="J77" i="13"/>
  <c r="J76" i="13"/>
  <c r="J75" i="13"/>
  <c r="J74" i="13"/>
  <c r="J73" i="13"/>
  <c r="J72" i="13"/>
  <c r="J71" i="13"/>
  <c r="J70" i="13"/>
  <c r="J69" i="13"/>
  <c r="J68" i="13"/>
  <c r="J67" i="13"/>
  <c r="J66" i="13"/>
  <c r="J65" i="13"/>
  <c r="J64" i="13"/>
  <c r="J63" i="13"/>
  <c r="J62" i="13"/>
  <c r="J61" i="13"/>
  <c r="J60" i="13"/>
  <c r="J59" i="13"/>
  <c r="J58" i="13"/>
  <c r="J57" i="13"/>
  <c r="J56" i="13"/>
  <c r="J55" i="13"/>
  <c r="J54" i="13"/>
  <c r="J53" i="13"/>
  <c r="J52" i="13"/>
  <c r="J51" i="13"/>
  <c r="J50" i="13"/>
  <c r="J49" i="13"/>
  <c r="J48" i="13"/>
  <c r="J47" i="13"/>
  <c r="J46" i="13"/>
  <c r="J45" i="13"/>
  <c r="J44" i="13"/>
  <c r="J43" i="13"/>
  <c r="J42" i="13"/>
  <c r="J41" i="13"/>
  <c r="J40" i="13"/>
  <c r="J39" i="13"/>
  <c r="J38" i="13"/>
  <c r="J37" i="13"/>
  <c r="J36" i="13"/>
  <c r="J35" i="13"/>
  <c r="J34" i="13"/>
  <c r="J33" i="13"/>
  <c r="J32" i="13"/>
  <c r="J31" i="13"/>
  <c r="J30" i="13"/>
  <c r="J29" i="13"/>
  <c r="J28" i="13"/>
  <c r="J27" i="13"/>
  <c r="J26" i="13"/>
  <c r="J25" i="13"/>
  <c r="J24" i="13"/>
  <c r="K24" i="12"/>
  <c r="I100" i="27"/>
  <c r="I99" i="27"/>
  <c r="I98" i="27"/>
  <c r="I97" i="27"/>
  <c r="I96" i="27"/>
  <c r="I95" i="27"/>
  <c r="I94" i="27"/>
  <c r="I93" i="27"/>
  <c r="I92" i="27"/>
  <c r="I91" i="27"/>
  <c r="I90" i="27"/>
  <c r="I89" i="27"/>
  <c r="I88" i="27"/>
  <c r="I87" i="27"/>
  <c r="I86" i="27"/>
  <c r="I85" i="27"/>
  <c r="I84" i="27"/>
  <c r="I83" i="27"/>
  <c r="I82" i="27"/>
  <c r="I81" i="27"/>
  <c r="I80" i="27"/>
  <c r="I79" i="27"/>
  <c r="I78" i="27"/>
  <c r="I77" i="27"/>
  <c r="I76" i="27"/>
  <c r="I75" i="27"/>
  <c r="I74" i="27"/>
  <c r="I73" i="27"/>
  <c r="I72" i="27"/>
  <c r="I71" i="27"/>
  <c r="I70" i="27"/>
  <c r="I69" i="27"/>
  <c r="I68" i="27"/>
  <c r="I67" i="27"/>
  <c r="I66" i="27"/>
  <c r="I65" i="27"/>
  <c r="I64" i="27"/>
  <c r="I63" i="27"/>
  <c r="I62" i="27"/>
  <c r="I61" i="27"/>
  <c r="I60" i="27"/>
  <c r="I59" i="27"/>
  <c r="I58" i="27"/>
  <c r="I57" i="27"/>
  <c r="I56" i="27"/>
  <c r="I55" i="27"/>
  <c r="I54" i="27"/>
  <c r="I53" i="27"/>
  <c r="I52" i="27"/>
  <c r="I51" i="27"/>
  <c r="I50" i="27"/>
  <c r="I49" i="27"/>
  <c r="I48" i="27"/>
  <c r="I47" i="27"/>
  <c r="I46" i="27"/>
  <c r="I45" i="27"/>
  <c r="I44" i="27"/>
  <c r="I43" i="27"/>
  <c r="I42" i="27"/>
  <c r="I41" i="27"/>
  <c r="I40" i="27"/>
  <c r="I39" i="27"/>
  <c r="I38" i="27"/>
  <c r="I37" i="27"/>
  <c r="I36" i="27"/>
  <c r="I35" i="27"/>
  <c r="I34" i="27"/>
  <c r="I33" i="27"/>
  <c r="I32" i="27"/>
  <c r="I31" i="27"/>
  <c r="I30" i="27"/>
  <c r="I29" i="27"/>
  <c r="I28" i="27"/>
  <c r="I27" i="27"/>
  <c r="I26" i="27"/>
  <c r="I25" i="27"/>
  <c r="CG3" i="7"/>
  <c r="CH3" i="7"/>
  <c r="CI3" i="7"/>
  <c r="CG4" i="7"/>
  <c r="CH4" i="7"/>
  <c r="CI4" i="7"/>
  <c r="CG5" i="7"/>
  <c r="CH5" i="7"/>
  <c r="CI5" i="7"/>
  <c r="CG6" i="7"/>
  <c r="CH6" i="7"/>
  <c r="CI6" i="7"/>
  <c r="CG7" i="7"/>
  <c r="CH7" i="7"/>
  <c r="CI7" i="7"/>
  <c r="CG8" i="7"/>
  <c r="CH8" i="7"/>
  <c r="CI8" i="7"/>
  <c r="CG9" i="7"/>
  <c r="CH9" i="7"/>
  <c r="CI9" i="7"/>
  <c r="CG10" i="7"/>
  <c r="CH10" i="7"/>
  <c r="CI10" i="7"/>
  <c r="CG11" i="7"/>
  <c r="CH11" i="7"/>
  <c r="CI11" i="7"/>
  <c r="CG12" i="7"/>
  <c r="CH12" i="7"/>
  <c r="CI12" i="7"/>
  <c r="CG13" i="7"/>
  <c r="CH13" i="7"/>
  <c r="CI13" i="7"/>
  <c r="CG14" i="7"/>
  <c r="CH14" i="7"/>
  <c r="CI14" i="7"/>
  <c r="CG15" i="7"/>
  <c r="CH15" i="7"/>
  <c r="CI15" i="7"/>
  <c r="CG16" i="7"/>
  <c r="CH16" i="7"/>
  <c r="CI16" i="7"/>
  <c r="CG17" i="7"/>
  <c r="CH17" i="7"/>
  <c r="CI17" i="7"/>
  <c r="CG18" i="7"/>
  <c r="CH18" i="7"/>
  <c r="CI18" i="7"/>
  <c r="CG19" i="7"/>
  <c r="CH19" i="7"/>
  <c r="CI19" i="7"/>
  <c r="CG20" i="7"/>
  <c r="CH20" i="7"/>
  <c r="CI20" i="7"/>
  <c r="CG21" i="7"/>
  <c r="CH21" i="7"/>
  <c r="CI21" i="7"/>
  <c r="CG22" i="7"/>
  <c r="CH22" i="7"/>
  <c r="CI22" i="7"/>
  <c r="CG23" i="7"/>
  <c r="CH23" i="7"/>
  <c r="CI23" i="7"/>
  <c r="CG24" i="7"/>
  <c r="CH24" i="7"/>
  <c r="CI24" i="7"/>
  <c r="CG25" i="7"/>
  <c r="CH25" i="7"/>
  <c r="CI25" i="7"/>
  <c r="CG26" i="7"/>
  <c r="CH26" i="7"/>
  <c r="CI26" i="7"/>
  <c r="CG27" i="7"/>
  <c r="CH27" i="7"/>
  <c r="CI27" i="7"/>
  <c r="CG28" i="7"/>
  <c r="CH28" i="7"/>
  <c r="CI28" i="7"/>
  <c r="CG29" i="7"/>
  <c r="CH29" i="7"/>
  <c r="CI29" i="7"/>
  <c r="CG30" i="7"/>
  <c r="CH30" i="7"/>
  <c r="CI30" i="7"/>
  <c r="CG31" i="7"/>
  <c r="CH31" i="7"/>
  <c r="CI31" i="7"/>
  <c r="CG32" i="7"/>
  <c r="CH32" i="7"/>
  <c r="CI32" i="7"/>
  <c r="CG33" i="7"/>
  <c r="CH33" i="7"/>
  <c r="CI33" i="7"/>
  <c r="CG34" i="7"/>
  <c r="CH34" i="7"/>
  <c r="CI34" i="7"/>
  <c r="CG35" i="7"/>
  <c r="CH35" i="7"/>
  <c r="CI35" i="7"/>
  <c r="CG36" i="7"/>
  <c r="CH36" i="7"/>
  <c r="CI36" i="7"/>
  <c r="CG37" i="7"/>
  <c r="CH37" i="7"/>
  <c r="CI37" i="7"/>
  <c r="CG38" i="7"/>
  <c r="CH38" i="7"/>
  <c r="CI38" i="7"/>
  <c r="CG39" i="7"/>
  <c r="CH39" i="7"/>
  <c r="CI39" i="7"/>
  <c r="CG40" i="7"/>
  <c r="CH40" i="7"/>
  <c r="CI40" i="7"/>
  <c r="CG41" i="7"/>
  <c r="CH41" i="7"/>
  <c r="CI41" i="7"/>
  <c r="CG42" i="7"/>
  <c r="CH42" i="7"/>
  <c r="CI42" i="7"/>
  <c r="CG43" i="7"/>
  <c r="CH43" i="7"/>
  <c r="CI43" i="7"/>
  <c r="CG44" i="7"/>
  <c r="CH44" i="7"/>
  <c r="CI44" i="7"/>
  <c r="CG45" i="7"/>
  <c r="CH45" i="7"/>
  <c r="CI45" i="7"/>
  <c r="CG46" i="7"/>
  <c r="CH46" i="7"/>
  <c r="CI46" i="7"/>
  <c r="CG47" i="7"/>
  <c r="CH47" i="7"/>
  <c r="CI47" i="7"/>
  <c r="CG48" i="7"/>
  <c r="CH48" i="7"/>
  <c r="CI48" i="7"/>
  <c r="CG49" i="7"/>
  <c r="CH49" i="7"/>
  <c r="CI49" i="7"/>
  <c r="CG50" i="7"/>
  <c r="CH50" i="7"/>
  <c r="CI50" i="7"/>
  <c r="CG51" i="7"/>
  <c r="CH51" i="7"/>
  <c r="CI51" i="7"/>
  <c r="CG52" i="7"/>
  <c r="CH52" i="7"/>
  <c r="CI52" i="7"/>
  <c r="CG53" i="7"/>
  <c r="CH53" i="7"/>
  <c r="CI53" i="7"/>
  <c r="CG54" i="7"/>
  <c r="CH54" i="7"/>
  <c r="CI54" i="7"/>
  <c r="CG55" i="7"/>
  <c r="CH55" i="7"/>
  <c r="CI55" i="7"/>
  <c r="CG56" i="7"/>
  <c r="CH56" i="7"/>
  <c r="CI56" i="7"/>
  <c r="CG57" i="7"/>
  <c r="CH57" i="7"/>
  <c r="CI57" i="7"/>
  <c r="CG58" i="7"/>
  <c r="CH58" i="7"/>
  <c r="CI58" i="7"/>
  <c r="CG59" i="7"/>
  <c r="CH59" i="7"/>
  <c r="CI59" i="7"/>
  <c r="CG60" i="7"/>
  <c r="CH60" i="7"/>
  <c r="CI60" i="7"/>
  <c r="CG61" i="7"/>
  <c r="CH61" i="7"/>
  <c r="CI61" i="7"/>
  <c r="CG62" i="7"/>
  <c r="CH62" i="7"/>
  <c r="CI62" i="7"/>
  <c r="CG63" i="7"/>
  <c r="CH63" i="7"/>
  <c r="CI63" i="7"/>
  <c r="CG64" i="7"/>
  <c r="CH64" i="7"/>
  <c r="CI64" i="7"/>
  <c r="CG65" i="7"/>
  <c r="CH65" i="7"/>
  <c r="CI65" i="7"/>
  <c r="CG66" i="7"/>
  <c r="CH66" i="7"/>
  <c r="CI66" i="7"/>
  <c r="CG67" i="7"/>
  <c r="CH67" i="7"/>
  <c r="CI67" i="7"/>
  <c r="CG68" i="7"/>
  <c r="CH68" i="7"/>
  <c r="CI68" i="7"/>
  <c r="CG69" i="7"/>
  <c r="CH69" i="7"/>
  <c r="CI69" i="7"/>
  <c r="CG70" i="7"/>
  <c r="CH70" i="7"/>
  <c r="CI70" i="7"/>
  <c r="CG71" i="7"/>
  <c r="CH71" i="7"/>
  <c r="CI71" i="7"/>
  <c r="CG72" i="7"/>
  <c r="CH72" i="7"/>
  <c r="CI72" i="7"/>
  <c r="CG73" i="7"/>
  <c r="CH73" i="7"/>
  <c r="CI73" i="7"/>
  <c r="CG74" i="7"/>
  <c r="CH74" i="7"/>
  <c r="CI74" i="7"/>
  <c r="CG75" i="7"/>
  <c r="CH75" i="7"/>
  <c r="CI75" i="7"/>
  <c r="CG76" i="7"/>
  <c r="CH76" i="7"/>
  <c r="CI76" i="7"/>
  <c r="CG77" i="7"/>
  <c r="CH77" i="7"/>
  <c r="CI77" i="7"/>
  <c r="CG78" i="7"/>
  <c r="CH78" i="7"/>
  <c r="CI78" i="7"/>
  <c r="CG79" i="7"/>
  <c r="CH79" i="7"/>
  <c r="CI79" i="7"/>
  <c r="CG80" i="7"/>
  <c r="CH80" i="7"/>
  <c r="CI80" i="7"/>
  <c r="CG81" i="7"/>
  <c r="CH81" i="7"/>
  <c r="CI81" i="7"/>
  <c r="CG82" i="7"/>
  <c r="CH82" i="7"/>
  <c r="CI82" i="7"/>
  <c r="CG83" i="7"/>
  <c r="CH83" i="7"/>
  <c r="CI83" i="7"/>
  <c r="CG84" i="7"/>
  <c r="CH84" i="7"/>
  <c r="CI84" i="7"/>
  <c r="CG85" i="7"/>
  <c r="CH85" i="7"/>
  <c r="CI85" i="7"/>
  <c r="CG86" i="7"/>
  <c r="CH86" i="7"/>
  <c r="CI86" i="7"/>
  <c r="CG87" i="7"/>
  <c r="CH87" i="7"/>
  <c r="CI87" i="7"/>
  <c r="CG88" i="7"/>
  <c r="CH88" i="7"/>
  <c r="CI88" i="7"/>
  <c r="CG89" i="7"/>
  <c r="CH89" i="7"/>
  <c r="CI89" i="7"/>
  <c r="CG90" i="7"/>
  <c r="CH90" i="7"/>
  <c r="CI90" i="7"/>
  <c r="CG91" i="7"/>
  <c r="CH91" i="7"/>
  <c r="CI91" i="7"/>
  <c r="CG92" i="7"/>
  <c r="CH92" i="7"/>
  <c r="CI92" i="7"/>
  <c r="CG93" i="7"/>
  <c r="CH93" i="7"/>
  <c r="CI93" i="7"/>
  <c r="CG94" i="7"/>
  <c r="CH94" i="7"/>
  <c r="CI94" i="7"/>
  <c r="CG95" i="7"/>
  <c r="CH95" i="7"/>
  <c r="CI95" i="7"/>
  <c r="CG96" i="7"/>
  <c r="CH96" i="7"/>
  <c r="CI96" i="7"/>
  <c r="CG97" i="7"/>
  <c r="CH97" i="7"/>
  <c r="CI97" i="7"/>
  <c r="CG98" i="7"/>
  <c r="CH98" i="7"/>
  <c r="CI98" i="7"/>
  <c r="CG99" i="7"/>
  <c r="CH99" i="7"/>
  <c r="CI99" i="7"/>
  <c r="CG100" i="7"/>
  <c r="CH100" i="7"/>
  <c r="CI100" i="7"/>
  <c r="CG101" i="7"/>
  <c r="CH101" i="7"/>
  <c r="CI101" i="7"/>
  <c r="CG102" i="7"/>
  <c r="CH102" i="7"/>
  <c r="CI102" i="7"/>
  <c r="CG103" i="7"/>
  <c r="CH103" i="7"/>
  <c r="CI103" i="7"/>
  <c r="CG104" i="7"/>
  <c r="CH104" i="7"/>
  <c r="CI104" i="7"/>
  <c r="CG105" i="7"/>
  <c r="CH105" i="7"/>
  <c r="CI105" i="7"/>
  <c r="CG106" i="7"/>
  <c r="CH106" i="7"/>
  <c r="CI106" i="7"/>
  <c r="CG107" i="7"/>
  <c r="CH107" i="7"/>
  <c r="CI107" i="7"/>
  <c r="CG108" i="7"/>
  <c r="CH108" i="7"/>
  <c r="CI108" i="7"/>
  <c r="CG109" i="7"/>
  <c r="CH109" i="7"/>
  <c r="CI109" i="7"/>
  <c r="CG110" i="7"/>
  <c r="CH110" i="7"/>
  <c r="CI110" i="7"/>
  <c r="CG111" i="7"/>
  <c r="CH111" i="7"/>
  <c r="CI111" i="7"/>
  <c r="CG112" i="7"/>
  <c r="CH112" i="7"/>
  <c r="CI112" i="7"/>
  <c r="CG113" i="7"/>
  <c r="CH113" i="7"/>
  <c r="CI113" i="7"/>
  <c r="CG114" i="7"/>
  <c r="CH114" i="7"/>
  <c r="CI114" i="7"/>
  <c r="CG115" i="7"/>
  <c r="CH115" i="7"/>
  <c r="CI115" i="7"/>
  <c r="CG116" i="7"/>
  <c r="CH116" i="7"/>
  <c r="CI116" i="7"/>
  <c r="CG117" i="7"/>
  <c r="CH117" i="7"/>
  <c r="CI117" i="7"/>
  <c r="CG118" i="7"/>
  <c r="CH118" i="7"/>
  <c r="CI118" i="7"/>
  <c r="CG119" i="7"/>
  <c r="CH119" i="7"/>
  <c r="CI119" i="7"/>
  <c r="CG120" i="7"/>
  <c r="CH120" i="7"/>
  <c r="CI120" i="7"/>
  <c r="CG121" i="7"/>
  <c r="CH121" i="7"/>
  <c r="CI121" i="7"/>
  <c r="CG122" i="7"/>
  <c r="CH122" i="7"/>
  <c r="CI122" i="7"/>
  <c r="CG123" i="7"/>
  <c r="CH123" i="7"/>
  <c r="CI123" i="7"/>
  <c r="CG124" i="7"/>
  <c r="CH124" i="7"/>
  <c r="CI124" i="7"/>
  <c r="CG125" i="7"/>
  <c r="CH125" i="7"/>
  <c r="CI125" i="7"/>
  <c r="CG126" i="7"/>
  <c r="CH126" i="7"/>
  <c r="CI126" i="7"/>
  <c r="CG127" i="7"/>
  <c r="CH127" i="7"/>
  <c r="CI127" i="7"/>
  <c r="CG128" i="7"/>
  <c r="CH128" i="7"/>
  <c r="CI128" i="7"/>
  <c r="CG129" i="7"/>
  <c r="CH129" i="7"/>
  <c r="CI129" i="7"/>
  <c r="CG130" i="7"/>
  <c r="CH130" i="7"/>
  <c r="CI130" i="7"/>
  <c r="CG131" i="7"/>
  <c r="CH131" i="7"/>
  <c r="CI131" i="7"/>
  <c r="CG132" i="7"/>
  <c r="CH132" i="7"/>
  <c r="CI132" i="7"/>
  <c r="CG133" i="7"/>
  <c r="CH133" i="7"/>
  <c r="CI133" i="7"/>
  <c r="CG134" i="7"/>
  <c r="CH134" i="7"/>
  <c r="CI134" i="7"/>
  <c r="CG135" i="7"/>
  <c r="CH135" i="7"/>
  <c r="CI135" i="7"/>
  <c r="CG136" i="7"/>
  <c r="CH136" i="7"/>
  <c r="CI136" i="7"/>
  <c r="CG137" i="7"/>
  <c r="CH137" i="7"/>
  <c r="CI137" i="7"/>
  <c r="CG138" i="7"/>
  <c r="CH138" i="7"/>
  <c r="CI138" i="7"/>
  <c r="CG139" i="7"/>
  <c r="CH139" i="7"/>
  <c r="CI139" i="7"/>
  <c r="CG140" i="7"/>
  <c r="CH140" i="7"/>
  <c r="CI140" i="7"/>
  <c r="CG141" i="7"/>
  <c r="CH141" i="7"/>
  <c r="CI141" i="7"/>
  <c r="CG142" i="7"/>
  <c r="CH142" i="7"/>
  <c r="CI142" i="7"/>
  <c r="CG143" i="7"/>
  <c r="CH143" i="7"/>
  <c r="CI143" i="7"/>
  <c r="CG144" i="7"/>
  <c r="CH144" i="7"/>
  <c r="CI144" i="7"/>
  <c r="CG145" i="7"/>
  <c r="CH145" i="7"/>
  <c r="CI145" i="7"/>
  <c r="CG146" i="7"/>
  <c r="CH146" i="7"/>
  <c r="CI146" i="7"/>
  <c r="CG147" i="7"/>
  <c r="CH147" i="7"/>
  <c r="CI147" i="7"/>
  <c r="CG148" i="7"/>
  <c r="CH148" i="7"/>
  <c r="CI148" i="7"/>
  <c r="CG149" i="7"/>
  <c r="CH149" i="7"/>
  <c r="CI149" i="7"/>
  <c r="CG150" i="7"/>
  <c r="CH150" i="7"/>
  <c r="CI150" i="7"/>
  <c r="CG151" i="7"/>
  <c r="CH151" i="7"/>
  <c r="CI151" i="7"/>
  <c r="CG152" i="7"/>
  <c r="CH152" i="7"/>
  <c r="CI152" i="7"/>
  <c r="CG153" i="7"/>
  <c r="CH153" i="7"/>
  <c r="CI153" i="7"/>
  <c r="CG154" i="7"/>
  <c r="CH154" i="7"/>
  <c r="CI154" i="7"/>
  <c r="CG155" i="7"/>
  <c r="CH155" i="7"/>
  <c r="CI155" i="7"/>
  <c r="CG156" i="7"/>
  <c r="CH156" i="7"/>
  <c r="CI156" i="7"/>
  <c r="CG157" i="7"/>
  <c r="CH157" i="7"/>
  <c r="CI157" i="7"/>
  <c r="CG158" i="7"/>
  <c r="CH158" i="7"/>
  <c r="CI158" i="7"/>
  <c r="CG159" i="7"/>
  <c r="CH159" i="7"/>
  <c r="CI159" i="7"/>
  <c r="CG160" i="7"/>
  <c r="CH160" i="7"/>
  <c r="CI160" i="7"/>
  <c r="CG161" i="7"/>
  <c r="CH161" i="7"/>
  <c r="CI161" i="7"/>
  <c r="CG162" i="7"/>
  <c r="CH162" i="7"/>
  <c r="CI162" i="7"/>
  <c r="CG163" i="7"/>
  <c r="CH163" i="7"/>
  <c r="CI163" i="7"/>
  <c r="CG164" i="7"/>
  <c r="CH164" i="7"/>
  <c r="CI164" i="7"/>
  <c r="CG165" i="7"/>
  <c r="CH165" i="7"/>
  <c r="CI165" i="7"/>
  <c r="CG166" i="7"/>
  <c r="CH166" i="7"/>
  <c r="CI166" i="7"/>
  <c r="CG167" i="7"/>
  <c r="CH167" i="7"/>
  <c r="CI167" i="7"/>
  <c r="CG168" i="7"/>
  <c r="CH168" i="7"/>
  <c r="CI168" i="7"/>
  <c r="CG169" i="7"/>
  <c r="CH169" i="7"/>
  <c r="CI169" i="7"/>
  <c r="CG170" i="7"/>
  <c r="CH170" i="7"/>
  <c r="CI170" i="7"/>
  <c r="CG171" i="7"/>
  <c r="CH171" i="7"/>
  <c r="CI171" i="7"/>
  <c r="CG172" i="7"/>
  <c r="CH172" i="7"/>
  <c r="CI172" i="7"/>
  <c r="CG173" i="7"/>
  <c r="CH173" i="7"/>
  <c r="CI173" i="7"/>
  <c r="CG174" i="7"/>
  <c r="CH174" i="7"/>
  <c r="CI174" i="7"/>
  <c r="CG175" i="7"/>
  <c r="CH175" i="7"/>
  <c r="CI175" i="7"/>
  <c r="CG176" i="7"/>
  <c r="CH176" i="7"/>
  <c r="CI176" i="7"/>
  <c r="CG177" i="7"/>
  <c r="CH177" i="7"/>
  <c r="CI177" i="7"/>
  <c r="CG178" i="7"/>
  <c r="CH178" i="7"/>
  <c r="CI178" i="7"/>
  <c r="CG179" i="7"/>
  <c r="CH179" i="7"/>
  <c r="CI179" i="7"/>
  <c r="CG180" i="7"/>
  <c r="CH180" i="7"/>
  <c r="CI180" i="7"/>
  <c r="CG181" i="7"/>
  <c r="CH181" i="7"/>
  <c r="CI181" i="7"/>
  <c r="CG182" i="7"/>
  <c r="CH182" i="7"/>
  <c r="CI182" i="7"/>
  <c r="CG183" i="7"/>
  <c r="CH183" i="7"/>
  <c r="CI183" i="7"/>
  <c r="CG184" i="7"/>
  <c r="CH184" i="7"/>
  <c r="CI184" i="7"/>
  <c r="CG185" i="7"/>
  <c r="CH185" i="7"/>
  <c r="CI185" i="7"/>
  <c r="CG186" i="7"/>
  <c r="CH186" i="7"/>
  <c r="CI186" i="7"/>
  <c r="CG187" i="7"/>
  <c r="CH187" i="7"/>
  <c r="CI187" i="7"/>
  <c r="CG188" i="7"/>
  <c r="CH188" i="7"/>
  <c r="CI188" i="7"/>
  <c r="CG189" i="7"/>
  <c r="CH189" i="7"/>
  <c r="CI189" i="7"/>
  <c r="CG190" i="7"/>
  <c r="CH190" i="7"/>
  <c r="CI190" i="7"/>
  <c r="CG191" i="7"/>
  <c r="CH191" i="7"/>
  <c r="CI191" i="7"/>
  <c r="CG192" i="7"/>
  <c r="CH192" i="7"/>
  <c r="CI192" i="7"/>
  <c r="CG193" i="7"/>
  <c r="CH193" i="7"/>
  <c r="CI193" i="7"/>
  <c r="CG194" i="7"/>
  <c r="CH194" i="7"/>
  <c r="CI194" i="7"/>
  <c r="CG195" i="7"/>
  <c r="CH195" i="7"/>
  <c r="CI195" i="7"/>
  <c r="CG196" i="7"/>
  <c r="CH196" i="7"/>
  <c r="CI196" i="7"/>
  <c r="CG197" i="7"/>
  <c r="CH197" i="7"/>
  <c r="CI197" i="7"/>
  <c r="CG198" i="7"/>
  <c r="CH198" i="7"/>
  <c r="CI198" i="7"/>
  <c r="CG199" i="7"/>
  <c r="CH199" i="7"/>
  <c r="CI199" i="7"/>
  <c r="CG200" i="7"/>
  <c r="CH200" i="7"/>
  <c r="CI200" i="7"/>
  <c r="CG201" i="7"/>
  <c r="CH201" i="7"/>
  <c r="CI201" i="7"/>
  <c r="CG202" i="7"/>
  <c r="CH202" i="7"/>
  <c r="CI202" i="7"/>
  <c r="CG203" i="7"/>
  <c r="CH203" i="7"/>
  <c r="CI203" i="7"/>
  <c r="CG204" i="7"/>
  <c r="CH204" i="7"/>
  <c r="CI204" i="7"/>
  <c r="CG205" i="7"/>
  <c r="CH205" i="7"/>
  <c r="CI205" i="7"/>
  <c r="CG206" i="7"/>
  <c r="CH206" i="7"/>
  <c r="CI206" i="7"/>
  <c r="CG207" i="7"/>
  <c r="CH207" i="7"/>
  <c r="CI207" i="7"/>
  <c r="CG208" i="7"/>
  <c r="CH208" i="7"/>
  <c r="CI208" i="7"/>
  <c r="CG209" i="7"/>
  <c r="CH209" i="7"/>
  <c r="CI209" i="7"/>
  <c r="CG210" i="7"/>
  <c r="CH210" i="7"/>
  <c r="CI210" i="7"/>
  <c r="CG211" i="7"/>
  <c r="CH211" i="7"/>
  <c r="CI211" i="7"/>
  <c r="CG212" i="7"/>
  <c r="CH212" i="7"/>
  <c r="CI212" i="7"/>
  <c r="CG213" i="7"/>
  <c r="CH213" i="7"/>
  <c r="CI213" i="7"/>
  <c r="CG214" i="7"/>
  <c r="CH214" i="7"/>
  <c r="CI214" i="7"/>
  <c r="CG215" i="7"/>
  <c r="CH215" i="7"/>
  <c r="CI215" i="7"/>
  <c r="CG216" i="7"/>
  <c r="CH216" i="7"/>
  <c r="CI216" i="7"/>
  <c r="CG217" i="7"/>
  <c r="CH217" i="7"/>
  <c r="CI217" i="7"/>
  <c r="CG218" i="7"/>
  <c r="CH218" i="7"/>
  <c r="CI218" i="7"/>
  <c r="CG219" i="7"/>
  <c r="CH219" i="7"/>
  <c r="CI219" i="7"/>
  <c r="CG220" i="7"/>
  <c r="CH220" i="7"/>
  <c r="CI220" i="7"/>
  <c r="CG221" i="7"/>
  <c r="CH221" i="7"/>
  <c r="CI221" i="7"/>
  <c r="CG222" i="7"/>
  <c r="CH222" i="7"/>
  <c r="CI222" i="7"/>
  <c r="CG223" i="7"/>
  <c r="CH223" i="7"/>
  <c r="CI223" i="7"/>
  <c r="CG224" i="7"/>
  <c r="CH224" i="7"/>
  <c r="CI224" i="7"/>
  <c r="CG225" i="7"/>
  <c r="CH225" i="7"/>
  <c r="CI225" i="7"/>
  <c r="CG226" i="7"/>
  <c r="CH226" i="7"/>
  <c r="CI226" i="7"/>
  <c r="CG227" i="7"/>
  <c r="CH227" i="7"/>
  <c r="CI227" i="7"/>
  <c r="CG228" i="7"/>
  <c r="CH228" i="7"/>
  <c r="CI228" i="7"/>
  <c r="CG229" i="7"/>
  <c r="CH229" i="7"/>
  <c r="CI229" i="7"/>
  <c r="CG230" i="7"/>
  <c r="CH230" i="7"/>
  <c r="CI230" i="7"/>
  <c r="CG231" i="7"/>
  <c r="CH231" i="7"/>
  <c r="CI231" i="7"/>
  <c r="CG232" i="7"/>
  <c r="CH232" i="7"/>
  <c r="CI232" i="7"/>
  <c r="CG233" i="7"/>
  <c r="CH233" i="7"/>
  <c r="CI233" i="7"/>
  <c r="CG234" i="7"/>
  <c r="CH234" i="7"/>
  <c r="CI234" i="7"/>
  <c r="CG235" i="7"/>
  <c r="CH235" i="7"/>
  <c r="CI235" i="7"/>
  <c r="CG236" i="7"/>
  <c r="CH236" i="7"/>
  <c r="CI236" i="7"/>
  <c r="CG237" i="7"/>
  <c r="CH237" i="7"/>
  <c r="CI237" i="7"/>
  <c r="CG238" i="7"/>
  <c r="CH238" i="7"/>
  <c r="CI238" i="7"/>
  <c r="CG239" i="7"/>
  <c r="CH239" i="7"/>
  <c r="CI239" i="7"/>
  <c r="CG240" i="7"/>
  <c r="CH240" i="7"/>
  <c r="CI240" i="7"/>
  <c r="CG241" i="7"/>
  <c r="CH241" i="7"/>
  <c r="CI241" i="7"/>
  <c r="CG242" i="7"/>
  <c r="CH242" i="7"/>
  <c r="CI242" i="7"/>
  <c r="CG243" i="7"/>
  <c r="CH243" i="7"/>
  <c r="CI243" i="7"/>
  <c r="CG244" i="7"/>
  <c r="CH244" i="7"/>
  <c r="CI244" i="7"/>
  <c r="CG245" i="7"/>
  <c r="CH245" i="7"/>
  <c r="CI245" i="7"/>
  <c r="CG246" i="7"/>
  <c r="CH246" i="7"/>
  <c r="CI246" i="7"/>
  <c r="CG247" i="7"/>
  <c r="CH247" i="7"/>
  <c r="CI247" i="7"/>
  <c r="CG248" i="7"/>
  <c r="CH248" i="7"/>
  <c r="CI248" i="7"/>
  <c r="CG249" i="7"/>
  <c r="CH249" i="7"/>
  <c r="CI249" i="7"/>
  <c r="CG250" i="7"/>
  <c r="CH250" i="7"/>
  <c r="CI250" i="7"/>
  <c r="CG251" i="7"/>
  <c r="CH251" i="7"/>
  <c r="CI251" i="7"/>
  <c r="CG252" i="7"/>
  <c r="CH252" i="7"/>
  <c r="CI252" i="7"/>
  <c r="CG253" i="7"/>
  <c r="CH253" i="7"/>
  <c r="CI253" i="7"/>
  <c r="CG254" i="7"/>
  <c r="CH254" i="7"/>
  <c r="CI254" i="7"/>
  <c r="CG255" i="7"/>
  <c r="CH255" i="7"/>
  <c r="CI255" i="7"/>
  <c r="CG256" i="7"/>
  <c r="CH256" i="7"/>
  <c r="CI256" i="7"/>
  <c r="CG257" i="7"/>
  <c r="CH257" i="7"/>
  <c r="CI257" i="7"/>
  <c r="CG258" i="7"/>
  <c r="CH258" i="7"/>
  <c r="CI258" i="7"/>
  <c r="CG259" i="7"/>
  <c r="CH259" i="7"/>
  <c r="CI259" i="7"/>
  <c r="CG260" i="7"/>
  <c r="CH260" i="7"/>
  <c r="CI260" i="7"/>
  <c r="CG261" i="7"/>
  <c r="CH261" i="7"/>
  <c r="CI261" i="7"/>
  <c r="CG262" i="7"/>
  <c r="CH262" i="7"/>
  <c r="CI262" i="7"/>
  <c r="CG263" i="7"/>
  <c r="CH263" i="7"/>
  <c r="CI263" i="7"/>
  <c r="CG264" i="7"/>
  <c r="CH264" i="7"/>
  <c r="CI264" i="7"/>
  <c r="CG265" i="7"/>
  <c r="CH265" i="7"/>
  <c r="CI265" i="7"/>
  <c r="CG266" i="7"/>
  <c r="CH266" i="7"/>
  <c r="CI266" i="7"/>
  <c r="CG267" i="7"/>
  <c r="CH267" i="7"/>
  <c r="CI267" i="7"/>
  <c r="CG268" i="7"/>
  <c r="CH268" i="7"/>
  <c r="CI268" i="7"/>
  <c r="CG269" i="7"/>
  <c r="CH269" i="7"/>
  <c r="CI269" i="7"/>
  <c r="CG270" i="7"/>
  <c r="CH270" i="7"/>
  <c r="CI270" i="7"/>
  <c r="CG271" i="7"/>
  <c r="CH271" i="7"/>
  <c r="CI271" i="7"/>
  <c r="CG272" i="7"/>
  <c r="CH272" i="7"/>
  <c r="CI272" i="7"/>
  <c r="CG273" i="7"/>
  <c r="CH273" i="7"/>
  <c r="CI273" i="7"/>
  <c r="CG274" i="7"/>
  <c r="CH274" i="7"/>
  <c r="CI274" i="7"/>
  <c r="CG275" i="7"/>
  <c r="CH275" i="7"/>
  <c r="CI275" i="7"/>
  <c r="CG276" i="7"/>
  <c r="CH276" i="7"/>
  <c r="CI276" i="7"/>
  <c r="CG277" i="7"/>
  <c r="CH277" i="7"/>
  <c r="CI277" i="7"/>
  <c r="CG278" i="7"/>
  <c r="CH278" i="7"/>
  <c r="CI278" i="7"/>
  <c r="CG279" i="7"/>
  <c r="CH279" i="7"/>
  <c r="CI279" i="7"/>
  <c r="CG280" i="7"/>
  <c r="CH280" i="7"/>
  <c r="CI280" i="7"/>
  <c r="CG281" i="7"/>
  <c r="CH281" i="7"/>
  <c r="CI281" i="7"/>
  <c r="CG282" i="7"/>
  <c r="CH282" i="7"/>
  <c r="CI282" i="7"/>
  <c r="CG283" i="7"/>
  <c r="CH283" i="7"/>
  <c r="CI283" i="7"/>
  <c r="CG284" i="7"/>
  <c r="CH284" i="7"/>
  <c r="CI284" i="7"/>
  <c r="CG285" i="7"/>
  <c r="CH285" i="7"/>
  <c r="CI285" i="7"/>
  <c r="CG286" i="7"/>
  <c r="CH286" i="7"/>
  <c r="CI286" i="7"/>
  <c r="CG287" i="7"/>
  <c r="CH287" i="7"/>
  <c r="CI287" i="7"/>
  <c r="CG288" i="7"/>
  <c r="CH288" i="7"/>
  <c r="CI288" i="7"/>
  <c r="CG289" i="7"/>
  <c r="CH289" i="7"/>
  <c r="CI289" i="7"/>
  <c r="CG290" i="7"/>
  <c r="CH290" i="7"/>
  <c r="CI290" i="7"/>
  <c r="CG291" i="7"/>
  <c r="CH291" i="7"/>
  <c r="CI291" i="7"/>
  <c r="CG292" i="7"/>
  <c r="CH292" i="7"/>
  <c r="CI292" i="7"/>
  <c r="CG293" i="7"/>
  <c r="CH293" i="7"/>
  <c r="CI293" i="7"/>
  <c r="CG294" i="7"/>
  <c r="CH294" i="7"/>
  <c r="CI294" i="7"/>
  <c r="CG295" i="7"/>
  <c r="CH295" i="7"/>
  <c r="CI295" i="7"/>
  <c r="CG296" i="7"/>
  <c r="CH296" i="7"/>
  <c r="CI296" i="7"/>
  <c r="CG297" i="7"/>
  <c r="CH297" i="7"/>
  <c r="CI297" i="7"/>
  <c r="CG298" i="7"/>
  <c r="CH298" i="7"/>
  <c r="CI298" i="7"/>
  <c r="CG299" i="7"/>
  <c r="CH299" i="7"/>
  <c r="CI299" i="7"/>
  <c r="CG300" i="7"/>
  <c r="CH300" i="7"/>
  <c r="CI300" i="7"/>
  <c r="CG301" i="7"/>
  <c r="CH301" i="7"/>
  <c r="CI301" i="7"/>
  <c r="CG302" i="7"/>
  <c r="CH302" i="7"/>
  <c r="CI302" i="7"/>
  <c r="CG303" i="7"/>
  <c r="CH303" i="7"/>
  <c r="CI303" i="7"/>
  <c r="CG304" i="7"/>
  <c r="CH304" i="7"/>
  <c r="CI304" i="7"/>
  <c r="CG305" i="7"/>
  <c r="CH305" i="7"/>
  <c r="CI305" i="7"/>
  <c r="CG306" i="7"/>
  <c r="CH306" i="7"/>
  <c r="CI306" i="7"/>
  <c r="CG307" i="7"/>
  <c r="CH307" i="7"/>
  <c r="CI307" i="7"/>
  <c r="CG308" i="7"/>
  <c r="CH308" i="7"/>
  <c r="CI308" i="7"/>
  <c r="CG309" i="7"/>
  <c r="CH309" i="7"/>
  <c r="CI309" i="7"/>
  <c r="CG310" i="7"/>
  <c r="CH310" i="7"/>
  <c r="CI310" i="7"/>
  <c r="CG311" i="7"/>
  <c r="CH311" i="7"/>
  <c r="CI311" i="7"/>
  <c r="CG312" i="7"/>
  <c r="CH312" i="7"/>
  <c r="CI312" i="7"/>
  <c r="CG313" i="7"/>
  <c r="CH313" i="7"/>
  <c r="CI313" i="7"/>
  <c r="CG314" i="7"/>
  <c r="CH314" i="7"/>
  <c r="CI314" i="7"/>
  <c r="CG315" i="7"/>
  <c r="CH315" i="7"/>
  <c r="CI315" i="7"/>
  <c r="CG316" i="7"/>
  <c r="CH316" i="7"/>
  <c r="CI316" i="7"/>
  <c r="CG317" i="7"/>
  <c r="CH317" i="7"/>
  <c r="CI317" i="7"/>
  <c r="CG318" i="7"/>
  <c r="CH318" i="7"/>
  <c r="CI318" i="7"/>
  <c r="CG319" i="7"/>
  <c r="CH319" i="7"/>
  <c r="CI319" i="7"/>
  <c r="CG320" i="7"/>
  <c r="CH320" i="7"/>
  <c r="CI320" i="7"/>
  <c r="CG321" i="7"/>
  <c r="CH321" i="7"/>
  <c r="CI321" i="7"/>
  <c r="CG322" i="7"/>
  <c r="CH322" i="7"/>
  <c r="CI322" i="7"/>
  <c r="CG323" i="7"/>
  <c r="CH323" i="7"/>
  <c r="CI323" i="7"/>
  <c r="CG324" i="7"/>
  <c r="CH324" i="7"/>
  <c r="CI324" i="7"/>
  <c r="CG325" i="7"/>
  <c r="CH325" i="7"/>
  <c r="CI325" i="7"/>
  <c r="CJ325" i="7"/>
  <c r="CG326" i="7"/>
  <c r="CH326" i="7"/>
  <c r="CI326" i="7"/>
  <c r="CG327" i="7"/>
  <c r="CJ327" i="7" s="1"/>
  <c r="CH327" i="7"/>
  <c r="CI327" i="7"/>
  <c r="CG328" i="7"/>
  <c r="CH328" i="7"/>
  <c r="CI328" i="7"/>
  <c r="CG329" i="7"/>
  <c r="CH329" i="7"/>
  <c r="CI329" i="7"/>
  <c r="CG330" i="7"/>
  <c r="CH330" i="7"/>
  <c r="CI330" i="7"/>
  <c r="CG331" i="7"/>
  <c r="CH331" i="7"/>
  <c r="CI331" i="7"/>
  <c r="CG332" i="7"/>
  <c r="CH332" i="7"/>
  <c r="CI332" i="7"/>
  <c r="CG333" i="7"/>
  <c r="CH333" i="7"/>
  <c r="CI333" i="7"/>
  <c r="CG334" i="7"/>
  <c r="CH334" i="7"/>
  <c r="CI334" i="7"/>
  <c r="CG335" i="7"/>
  <c r="CH335" i="7"/>
  <c r="CI335" i="7"/>
  <c r="CG336" i="7"/>
  <c r="CH336" i="7"/>
  <c r="CI336" i="7"/>
  <c r="CG337" i="7"/>
  <c r="CH337" i="7"/>
  <c r="CI337" i="7"/>
  <c r="CG338" i="7"/>
  <c r="CH338" i="7"/>
  <c r="CI338" i="7"/>
  <c r="CG339" i="7"/>
  <c r="CH339" i="7"/>
  <c r="CI339" i="7"/>
  <c r="CG340" i="7"/>
  <c r="CH340" i="7"/>
  <c r="CI340" i="7"/>
  <c r="CG341" i="7"/>
  <c r="CH341" i="7"/>
  <c r="CI341" i="7"/>
  <c r="CG342" i="7"/>
  <c r="CH342" i="7"/>
  <c r="CI342" i="7"/>
  <c r="CG343" i="7"/>
  <c r="CH343" i="7"/>
  <c r="CI343" i="7"/>
  <c r="CG344" i="7"/>
  <c r="CH344" i="7"/>
  <c r="CI344" i="7"/>
  <c r="CG345" i="7"/>
  <c r="CH345" i="7"/>
  <c r="CI345" i="7"/>
  <c r="CG346" i="7"/>
  <c r="CH346" i="7"/>
  <c r="CI346" i="7"/>
  <c r="CG347" i="7"/>
  <c r="CH347" i="7"/>
  <c r="CI347" i="7"/>
  <c r="CG348" i="7"/>
  <c r="CH348" i="7"/>
  <c r="CI348" i="7"/>
  <c r="CG349" i="7"/>
  <c r="CH349" i="7"/>
  <c r="CI349" i="7"/>
  <c r="CG350" i="7"/>
  <c r="CH350" i="7"/>
  <c r="CI350" i="7"/>
  <c r="CG351" i="7"/>
  <c r="CH351" i="7"/>
  <c r="CI351" i="7"/>
  <c r="CG352" i="7"/>
  <c r="CH352" i="7"/>
  <c r="CI352" i="7"/>
  <c r="CG353" i="7"/>
  <c r="CH353" i="7"/>
  <c r="CI353" i="7"/>
  <c r="CG354" i="7"/>
  <c r="CH354" i="7"/>
  <c r="CI354" i="7"/>
  <c r="CG355" i="7"/>
  <c r="CH355" i="7"/>
  <c r="CI355" i="7"/>
  <c r="CG356" i="7"/>
  <c r="CH356" i="7"/>
  <c r="CI356" i="7"/>
  <c r="CG357" i="7"/>
  <c r="CH357" i="7"/>
  <c r="CI357" i="7"/>
  <c r="CG358" i="7"/>
  <c r="CH358" i="7"/>
  <c r="CI358" i="7"/>
  <c r="CG359" i="7"/>
  <c r="CH359" i="7"/>
  <c r="CI359" i="7"/>
  <c r="CG360" i="7"/>
  <c r="CH360" i="7"/>
  <c r="CI360" i="7"/>
  <c r="CG361" i="7"/>
  <c r="CH361" i="7"/>
  <c r="CI361" i="7"/>
  <c r="CG362" i="7"/>
  <c r="CH362" i="7"/>
  <c r="CI362" i="7"/>
  <c r="CG363" i="7"/>
  <c r="CH363" i="7"/>
  <c r="CI363" i="7"/>
  <c r="CG364" i="7"/>
  <c r="CH364" i="7"/>
  <c r="CI364" i="7"/>
  <c r="CG365" i="7"/>
  <c r="CH365" i="7"/>
  <c r="CI365" i="7"/>
  <c r="CG366" i="7"/>
  <c r="CH366" i="7"/>
  <c r="CI366" i="7"/>
  <c r="CG367" i="7"/>
  <c r="CH367" i="7"/>
  <c r="CI367" i="7"/>
  <c r="CG368" i="7"/>
  <c r="CH368" i="7"/>
  <c r="CI368" i="7"/>
  <c r="CG369" i="7"/>
  <c r="CH369" i="7"/>
  <c r="CI369" i="7"/>
  <c r="CG370" i="7"/>
  <c r="CH370" i="7"/>
  <c r="CI370" i="7"/>
  <c r="CG371" i="7"/>
  <c r="CH371" i="7"/>
  <c r="CI371" i="7"/>
  <c r="CG372" i="7"/>
  <c r="CH372" i="7"/>
  <c r="CI372" i="7"/>
  <c r="CG373" i="7"/>
  <c r="CH373" i="7"/>
  <c r="CI373" i="7"/>
  <c r="CG374" i="7"/>
  <c r="CH374" i="7"/>
  <c r="CI374" i="7"/>
  <c r="CG375" i="7"/>
  <c r="CH375" i="7"/>
  <c r="CI375" i="7"/>
  <c r="CG376" i="7"/>
  <c r="CH376" i="7"/>
  <c r="CI376" i="7"/>
  <c r="CG377" i="7"/>
  <c r="CH377" i="7"/>
  <c r="CI377" i="7"/>
  <c r="CG378" i="7"/>
  <c r="CH378" i="7"/>
  <c r="CI378" i="7"/>
  <c r="CG379" i="7"/>
  <c r="CH379" i="7"/>
  <c r="CI379" i="7"/>
  <c r="CG380" i="7"/>
  <c r="CH380" i="7"/>
  <c r="CI380" i="7"/>
  <c r="CG381" i="7"/>
  <c r="CH381" i="7"/>
  <c r="CI381" i="7"/>
  <c r="CG382" i="7"/>
  <c r="CH382" i="7"/>
  <c r="CI382" i="7"/>
  <c r="CG383" i="7"/>
  <c r="CH383" i="7"/>
  <c r="CI383" i="7"/>
  <c r="CG384" i="7"/>
  <c r="CH384" i="7"/>
  <c r="CI384" i="7"/>
  <c r="CG385" i="7"/>
  <c r="CH385" i="7"/>
  <c r="CI385" i="7"/>
  <c r="CG386" i="7"/>
  <c r="CH386" i="7"/>
  <c r="CI386" i="7"/>
  <c r="CG387" i="7"/>
  <c r="CH387" i="7"/>
  <c r="CI387" i="7"/>
  <c r="CG388" i="7"/>
  <c r="CH388" i="7"/>
  <c r="CI388" i="7"/>
  <c r="CG389" i="7"/>
  <c r="CH389" i="7"/>
  <c r="CI389" i="7"/>
  <c r="CG390" i="7"/>
  <c r="CH390" i="7"/>
  <c r="CI390" i="7"/>
  <c r="CG391" i="7"/>
  <c r="CH391" i="7"/>
  <c r="CI391" i="7"/>
  <c r="CG392" i="7"/>
  <c r="CH392" i="7"/>
  <c r="CI392" i="7"/>
  <c r="CG393" i="7"/>
  <c r="CH393" i="7"/>
  <c r="CI393" i="7"/>
  <c r="CG394" i="7"/>
  <c r="CH394" i="7"/>
  <c r="CI394" i="7"/>
  <c r="CG395" i="7"/>
  <c r="CH395" i="7"/>
  <c r="CI395" i="7"/>
  <c r="CG396" i="7"/>
  <c r="CH396" i="7"/>
  <c r="CI396" i="7"/>
  <c r="CG397" i="7"/>
  <c r="CH397" i="7"/>
  <c r="CI397" i="7"/>
  <c r="CG398" i="7"/>
  <c r="CH398" i="7"/>
  <c r="CI398" i="7"/>
  <c r="CG399" i="7"/>
  <c r="CH399" i="7"/>
  <c r="CI399" i="7"/>
  <c r="CG400" i="7"/>
  <c r="CH400" i="7"/>
  <c r="CI400" i="7"/>
  <c r="CG401" i="7"/>
  <c r="CH401" i="7"/>
  <c r="CI401" i="7"/>
  <c r="CG402" i="7"/>
  <c r="CH402" i="7"/>
  <c r="CI402" i="7"/>
  <c r="CG403" i="7"/>
  <c r="CH403" i="7"/>
  <c r="CI403" i="7"/>
  <c r="CG404" i="7"/>
  <c r="CH404" i="7"/>
  <c r="CI404" i="7"/>
  <c r="CG405" i="7"/>
  <c r="CH405" i="7"/>
  <c r="CI405" i="7"/>
  <c r="CG406" i="7"/>
  <c r="CH406" i="7"/>
  <c r="CI406" i="7"/>
  <c r="CG407" i="7"/>
  <c r="CH407" i="7"/>
  <c r="CI407" i="7"/>
  <c r="CG408" i="7"/>
  <c r="CH408" i="7"/>
  <c r="CI408" i="7"/>
  <c r="CG409" i="7"/>
  <c r="CH409" i="7"/>
  <c r="CI409" i="7"/>
  <c r="CG410" i="7"/>
  <c r="CH410" i="7"/>
  <c r="CI410" i="7"/>
  <c r="CG411" i="7"/>
  <c r="CH411" i="7"/>
  <c r="CI411" i="7"/>
  <c r="CG412" i="7"/>
  <c r="CH412" i="7"/>
  <c r="CI412" i="7"/>
  <c r="CG413" i="7"/>
  <c r="CH413" i="7"/>
  <c r="CI413" i="7"/>
  <c r="CG414" i="7"/>
  <c r="CH414" i="7"/>
  <c r="CI414" i="7"/>
  <c r="CG415" i="7"/>
  <c r="CH415" i="7"/>
  <c r="CI415" i="7"/>
  <c r="CG416" i="7"/>
  <c r="CH416" i="7"/>
  <c r="CI416" i="7"/>
  <c r="CG417" i="7"/>
  <c r="CH417" i="7"/>
  <c r="CI417" i="7"/>
  <c r="CG418" i="7"/>
  <c r="CH418" i="7"/>
  <c r="CI418" i="7"/>
  <c r="CG419" i="7"/>
  <c r="CH419" i="7"/>
  <c r="CI419" i="7"/>
  <c r="CG420" i="7"/>
  <c r="CH420" i="7"/>
  <c r="CI420" i="7"/>
  <c r="CG421" i="7"/>
  <c r="CH421" i="7"/>
  <c r="CI421" i="7"/>
  <c r="CG422" i="7"/>
  <c r="CH422" i="7"/>
  <c r="CI422" i="7"/>
  <c r="CG423" i="7"/>
  <c r="CH423" i="7"/>
  <c r="CI423" i="7"/>
  <c r="CG424" i="7"/>
  <c r="CH424" i="7"/>
  <c r="CI424" i="7"/>
  <c r="CG425" i="7"/>
  <c r="CH425" i="7"/>
  <c r="CI425" i="7"/>
  <c r="CG426" i="7"/>
  <c r="CH426" i="7"/>
  <c r="CI426" i="7"/>
  <c r="CG427" i="7"/>
  <c r="CH427" i="7"/>
  <c r="CI427" i="7"/>
  <c r="CG428" i="7"/>
  <c r="CH428" i="7"/>
  <c r="CI428" i="7"/>
  <c r="CG429" i="7"/>
  <c r="CH429" i="7"/>
  <c r="CI429" i="7"/>
  <c r="CG430" i="7"/>
  <c r="CH430" i="7"/>
  <c r="CI430" i="7"/>
  <c r="CG431" i="7"/>
  <c r="CH431" i="7"/>
  <c r="CI431" i="7"/>
  <c r="CG432" i="7"/>
  <c r="CH432" i="7"/>
  <c r="CI432" i="7"/>
  <c r="CG433" i="7"/>
  <c r="CH433" i="7"/>
  <c r="CI433" i="7"/>
  <c r="CG434" i="7"/>
  <c r="CH434" i="7"/>
  <c r="CI434" i="7"/>
  <c r="CG435" i="7"/>
  <c r="CH435" i="7"/>
  <c r="CI435" i="7"/>
  <c r="CG436" i="7"/>
  <c r="CH436" i="7"/>
  <c r="CI436" i="7"/>
  <c r="CG437" i="7"/>
  <c r="CH437" i="7"/>
  <c r="CI437" i="7"/>
  <c r="CG438" i="7"/>
  <c r="CH438" i="7"/>
  <c r="CI438" i="7"/>
  <c r="CG439" i="7"/>
  <c r="CH439" i="7"/>
  <c r="CI439" i="7"/>
  <c r="CG440" i="7"/>
  <c r="CH440" i="7"/>
  <c r="CI440" i="7"/>
  <c r="CG441" i="7"/>
  <c r="CH441" i="7"/>
  <c r="CI441" i="7"/>
  <c r="CG442" i="7"/>
  <c r="CH442" i="7"/>
  <c r="CI442" i="7"/>
  <c r="CG443" i="7"/>
  <c r="CH443" i="7"/>
  <c r="CI443" i="7"/>
  <c r="CG444" i="7"/>
  <c r="CH444" i="7"/>
  <c r="CI444" i="7"/>
  <c r="CG445" i="7"/>
  <c r="CH445" i="7"/>
  <c r="CI445" i="7"/>
  <c r="CG446" i="7"/>
  <c r="CH446" i="7"/>
  <c r="CI446" i="7"/>
  <c r="CG447" i="7"/>
  <c r="CH447" i="7"/>
  <c r="CI447" i="7"/>
  <c r="CG448" i="7"/>
  <c r="CH448" i="7"/>
  <c r="CI448" i="7"/>
  <c r="CG449" i="7"/>
  <c r="CH449" i="7"/>
  <c r="CI449" i="7"/>
  <c r="CG450" i="7"/>
  <c r="CH450" i="7"/>
  <c r="CI450" i="7"/>
  <c r="CG451" i="7"/>
  <c r="CH451" i="7"/>
  <c r="CI451" i="7"/>
  <c r="CG452" i="7"/>
  <c r="CH452" i="7"/>
  <c r="CI452" i="7"/>
  <c r="CG453" i="7"/>
  <c r="CH453" i="7"/>
  <c r="CI453" i="7"/>
  <c r="CG454" i="7"/>
  <c r="CH454" i="7"/>
  <c r="CI454" i="7"/>
  <c r="CG455" i="7"/>
  <c r="CH455" i="7"/>
  <c r="CI455" i="7"/>
  <c r="CG456" i="7"/>
  <c r="CH456" i="7"/>
  <c r="CI456" i="7"/>
  <c r="CG457" i="7"/>
  <c r="CH457" i="7"/>
  <c r="CI457" i="7"/>
  <c r="CG458" i="7"/>
  <c r="CH458" i="7"/>
  <c r="CI458" i="7"/>
  <c r="CG459" i="7"/>
  <c r="CH459" i="7"/>
  <c r="CI459" i="7"/>
  <c r="CG460" i="7"/>
  <c r="CH460" i="7"/>
  <c r="CI460" i="7"/>
  <c r="CG461" i="7"/>
  <c r="CH461" i="7"/>
  <c r="CI461" i="7"/>
  <c r="CG462" i="7"/>
  <c r="CH462" i="7"/>
  <c r="CI462" i="7"/>
  <c r="CG463" i="7"/>
  <c r="CH463" i="7"/>
  <c r="CI463" i="7"/>
  <c r="CG464" i="7"/>
  <c r="CH464" i="7"/>
  <c r="CI464" i="7"/>
  <c r="CG465" i="7"/>
  <c r="CH465" i="7"/>
  <c r="CI465" i="7"/>
  <c r="CG466" i="7"/>
  <c r="CH466" i="7"/>
  <c r="CI466" i="7"/>
  <c r="CG467" i="7"/>
  <c r="CH467" i="7"/>
  <c r="CI467" i="7"/>
  <c r="CG468" i="7"/>
  <c r="CH468" i="7"/>
  <c r="CI468" i="7"/>
  <c r="CG469" i="7"/>
  <c r="CH469" i="7"/>
  <c r="CI469" i="7"/>
  <c r="CG470" i="7"/>
  <c r="CH470" i="7"/>
  <c r="CI470" i="7"/>
  <c r="CG471" i="7"/>
  <c r="CH471" i="7"/>
  <c r="CI471" i="7"/>
  <c r="CG472" i="7"/>
  <c r="CH472" i="7"/>
  <c r="CI472" i="7"/>
  <c r="CG473" i="7"/>
  <c r="CH473" i="7"/>
  <c r="CI473" i="7"/>
  <c r="CG474" i="7"/>
  <c r="CH474" i="7"/>
  <c r="CI474" i="7"/>
  <c r="CG475" i="7"/>
  <c r="CH475" i="7"/>
  <c r="CI475" i="7"/>
  <c r="CG476" i="7"/>
  <c r="CH476" i="7"/>
  <c r="CI476" i="7"/>
  <c r="CG477" i="7"/>
  <c r="CH477" i="7"/>
  <c r="CI477" i="7"/>
  <c r="CG478" i="7"/>
  <c r="CH478" i="7"/>
  <c r="CI478" i="7"/>
  <c r="CG479" i="7"/>
  <c r="CH479" i="7"/>
  <c r="CI479" i="7"/>
  <c r="CG480" i="7"/>
  <c r="CH480" i="7"/>
  <c r="CI480" i="7"/>
  <c r="CG481" i="7"/>
  <c r="CH481" i="7"/>
  <c r="CI481" i="7"/>
  <c r="CG482" i="7"/>
  <c r="CH482" i="7"/>
  <c r="CI482" i="7"/>
  <c r="CG483" i="7"/>
  <c r="CH483" i="7"/>
  <c r="CI483" i="7"/>
  <c r="CG484" i="7"/>
  <c r="CH484" i="7"/>
  <c r="CI484" i="7"/>
  <c r="CG485" i="7"/>
  <c r="CH485" i="7"/>
  <c r="CI485" i="7"/>
  <c r="CG486" i="7"/>
  <c r="CH486" i="7"/>
  <c r="CI486" i="7"/>
  <c r="CG487" i="7"/>
  <c r="CH487" i="7"/>
  <c r="CI487" i="7"/>
  <c r="CG488" i="7"/>
  <c r="CH488" i="7"/>
  <c r="CI488" i="7"/>
  <c r="CG489" i="7"/>
  <c r="CH489" i="7"/>
  <c r="CI489" i="7"/>
  <c r="CG490" i="7"/>
  <c r="CH490" i="7"/>
  <c r="CI490" i="7"/>
  <c r="CG491" i="7"/>
  <c r="CH491" i="7"/>
  <c r="CI491" i="7"/>
  <c r="CG492" i="7"/>
  <c r="CH492" i="7"/>
  <c r="CI492" i="7"/>
  <c r="CG493" i="7"/>
  <c r="CH493" i="7"/>
  <c r="CI493" i="7"/>
  <c r="CG494" i="7"/>
  <c r="CH494" i="7"/>
  <c r="CI494" i="7"/>
  <c r="CG495" i="7"/>
  <c r="CH495" i="7"/>
  <c r="CI495" i="7"/>
  <c r="CG496" i="7"/>
  <c r="CH496" i="7"/>
  <c r="CI496" i="7"/>
  <c r="CG497" i="7"/>
  <c r="CH497" i="7"/>
  <c r="CI497" i="7"/>
  <c r="CG498" i="7"/>
  <c r="CH498" i="7"/>
  <c r="CI498" i="7"/>
  <c r="CG499" i="7"/>
  <c r="CH499" i="7"/>
  <c r="CI499" i="7"/>
  <c r="CG500" i="7"/>
  <c r="CH500" i="7"/>
  <c r="CI500" i="7"/>
  <c r="K500" i="12"/>
  <c r="K499" i="12"/>
  <c r="K498" i="12"/>
  <c r="K497" i="12"/>
  <c r="K496" i="12"/>
  <c r="K495" i="12"/>
  <c r="K494" i="12"/>
  <c r="K493" i="12"/>
  <c r="K492" i="12"/>
  <c r="K491" i="12"/>
  <c r="K490" i="12"/>
  <c r="K489" i="12"/>
  <c r="K488" i="12"/>
  <c r="K487" i="12"/>
  <c r="K486" i="12"/>
  <c r="K485" i="12"/>
  <c r="K484" i="12"/>
  <c r="K483" i="12"/>
  <c r="K482" i="12"/>
  <c r="K481" i="12"/>
  <c r="K480" i="12"/>
  <c r="K479" i="12"/>
  <c r="K478" i="12"/>
  <c r="K477" i="12"/>
  <c r="K476" i="12"/>
  <c r="K475" i="12"/>
  <c r="K474" i="12"/>
  <c r="K473" i="12"/>
  <c r="K472" i="12"/>
  <c r="K471" i="12"/>
  <c r="K470" i="12"/>
  <c r="K469" i="12"/>
  <c r="K468" i="12"/>
  <c r="K467" i="12"/>
  <c r="K466" i="12"/>
  <c r="K465" i="12"/>
  <c r="K464" i="12"/>
  <c r="K463" i="12"/>
  <c r="K462" i="12"/>
  <c r="K461" i="12"/>
  <c r="K460" i="12"/>
  <c r="K459" i="12"/>
  <c r="K458" i="12"/>
  <c r="K457" i="12"/>
  <c r="K456" i="12"/>
  <c r="K455" i="12"/>
  <c r="K454" i="12"/>
  <c r="K453" i="12"/>
  <c r="K452" i="12"/>
  <c r="K451" i="12"/>
  <c r="K450" i="12"/>
  <c r="K449" i="12"/>
  <c r="K448" i="12"/>
  <c r="K447" i="12"/>
  <c r="K446" i="12"/>
  <c r="K445" i="12"/>
  <c r="K444" i="12"/>
  <c r="K443" i="12"/>
  <c r="K442" i="12"/>
  <c r="K441" i="12"/>
  <c r="K440" i="12"/>
  <c r="K439" i="12"/>
  <c r="K438" i="12"/>
  <c r="K437" i="12"/>
  <c r="K436" i="12"/>
  <c r="K435" i="12"/>
  <c r="K434" i="12"/>
  <c r="K433" i="12"/>
  <c r="K432" i="12"/>
  <c r="K431" i="12"/>
  <c r="K430" i="12"/>
  <c r="K429" i="12"/>
  <c r="K428" i="12"/>
  <c r="K427" i="12"/>
  <c r="K426" i="12"/>
  <c r="K425" i="12"/>
  <c r="K424" i="12"/>
  <c r="K423" i="12"/>
  <c r="K422" i="12"/>
  <c r="K421" i="12"/>
  <c r="K420" i="12"/>
  <c r="K419" i="12"/>
  <c r="K418" i="12"/>
  <c r="K417" i="12"/>
  <c r="K416" i="12"/>
  <c r="K415" i="12"/>
  <c r="K414" i="12"/>
  <c r="K413" i="12"/>
  <c r="K412" i="12"/>
  <c r="K411" i="12"/>
  <c r="K410" i="12"/>
  <c r="K409" i="12"/>
  <c r="K408" i="12"/>
  <c r="K407" i="12"/>
  <c r="K406" i="12"/>
  <c r="K405" i="12"/>
  <c r="K404" i="12"/>
  <c r="K403" i="12"/>
  <c r="K402" i="12"/>
  <c r="K401" i="12"/>
  <c r="K400" i="12"/>
  <c r="K399" i="12"/>
  <c r="K398" i="12"/>
  <c r="K397" i="12"/>
  <c r="K396" i="12"/>
  <c r="K395" i="12"/>
  <c r="K394" i="12"/>
  <c r="K393" i="12"/>
  <c r="K392" i="12"/>
  <c r="K391" i="12"/>
  <c r="K390" i="12"/>
  <c r="K389" i="12"/>
  <c r="K388" i="12"/>
  <c r="K387" i="12"/>
  <c r="K386" i="12"/>
  <c r="K385" i="12"/>
  <c r="K384" i="12"/>
  <c r="K383" i="12"/>
  <c r="K382" i="12"/>
  <c r="K381" i="12"/>
  <c r="K380" i="12"/>
  <c r="K379" i="12"/>
  <c r="K378" i="12"/>
  <c r="K377" i="12"/>
  <c r="K376" i="12"/>
  <c r="K375" i="12"/>
  <c r="K374" i="12"/>
  <c r="K373" i="12"/>
  <c r="K372" i="12"/>
  <c r="K371" i="12"/>
  <c r="K370" i="12"/>
  <c r="K369" i="12"/>
  <c r="K368" i="12"/>
  <c r="K367" i="12"/>
  <c r="K366" i="12"/>
  <c r="K365" i="12"/>
  <c r="K364" i="12"/>
  <c r="K363" i="12"/>
  <c r="K362" i="12"/>
  <c r="K361" i="12"/>
  <c r="K360" i="12"/>
  <c r="K359" i="12"/>
  <c r="K358" i="12"/>
  <c r="K357" i="12"/>
  <c r="K356" i="12"/>
  <c r="K355" i="12"/>
  <c r="K354" i="12"/>
  <c r="K353" i="12"/>
  <c r="K352" i="12"/>
  <c r="K351" i="12"/>
  <c r="K350" i="12"/>
  <c r="K349" i="12"/>
  <c r="K348" i="12"/>
  <c r="K347" i="12"/>
  <c r="K346" i="12"/>
  <c r="K345" i="12"/>
  <c r="K344" i="12"/>
  <c r="K343" i="12"/>
  <c r="K342" i="12"/>
  <c r="K341" i="12"/>
  <c r="K340" i="12"/>
  <c r="K339" i="12"/>
  <c r="K338" i="12"/>
  <c r="K337" i="12"/>
  <c r="K336" i="12"/>
  <c r="K335" i="12"/>
  <c r="K334" i="12"/>
  <c r="K333" i="12"/>
  <c r="K332" i="12"/>
  <c r="K331" i="12"/>
  <c r="K330" i="12"/>
  <c r="K329" i="12"/>
  <c r="K328" i="12"/>
  <c r="K327" i="12"/>
  <c r="K326" i="12"/>
  <c r="K325" i="12"/>
  <c r="K324" i="12"/>
  <c r="K323" i="12"/>
  <c r="K322" i="12"/>
  <c r="K321" i="12"/>
  <c r="K320" i="12"/>
  <c r="K319" i="12"/>
  <c r="K318" i="12"/>
  <c r="K317" i="12"/>
  <c r="K316" i="12"/>
  <c r="K315" i="12"/>
  <c r="K314" i="12"/>
  <c r="K313" i="12"/>
  <c r="K312" i="12"/>
  <c r="K311" i="12"/>
  <c r="K310" i="12"/>
  <c r="K309" i="12"/>
  <c r="K308" i="12"/>
  <c r="K307" i="12"/>
  <c r="K306" i="12"/>
  <c r="K305" i="12"/>
  <c r="K304" i="12"/>
  <c r="K303" i="12"/>
  <c r="K302" i="12"/>
  <c r="K301" i="12"/>
  <c r="K300" i="12"/>
  <c r="K299" i="12"/>
  <c r="K298" i="12"/>
  <c r="K297" i="12"/>
  <c r="K296" i="12"/>
  <c r="K295" i="12"/>
  <c r="K294" i="12"/>
  <c r="K293" i="12"/>
  <c r="K292" i="12"/>
  <c r="K291" i="12"/>
  <c r="K290" i="12"/>
  <c r="K289" i="12"/>
  <c r="K288" i="12"/>
  <c r="K287" i="12"/>
  <c r="K286" i="12"/>
  <c r="K285" i="12"/>
  <c r="K284" i="12"/>
  <c r="K283" i="12"/>
  <c r="K282" i="12"/>
  <c r="K281" i="12"/>
  <c r="K280" i="12"/>
  <c r="K279" i="12"/>
  <c r="K278" i="12"/>
  <c r="K277" i="12"/>
  <c r="K276" i="12"/>
  <c r="K275" i="12"/>
  <c r="K274" i="12"/>
  <c r="K273" i="12"/>
  <c r="K272" i="12"/>
  <c r="K271" i="12"/>
  <c r="K270" i="12"/>
  <c r="K269" i="12"/>
  <c r="K268" i="12"/>
  <c r="K267" i="12"/>
  <c r="K266" i="12"/>
  <c r="K265" i="12"/>
  <c r="K264" i="12"/>
  <c r="K263" i="12"/>
  <c r="K262" i="12"/>
  <c r="K261" i="12"/>
  <c r="K260" i="12"/>
  <c r="K259" i="12"/>
  <c r="K258" i="12"/>
  <c r="K257" i="12"/>
  <c r="K256" i="12"/>
  <c r="K255" i="12"/>
  <c r="K254" i="12"/>
  <c r="K253" i="12"/>
  <c r="K252" i="12"/>
  <c r="K251" i="12"/>
  <c r="K250" i="12"/>
  <c r="K249" i="12"/>
  <c r="K248" i="12"/>
  <c r="K247" i="12"/>
  <c r="K246" i="12"/>
  <c r="K245" i="12"/>
  <c r="K244" i="12"/>
  <c r="K243" i="12"/>
  <c r="K242" i="12"/>
  <c r="K241" i="12"/>
  <c r="K240" i="12"/>
  <c r="K239" i="12"/>
  <c r="K238" i="12"/>
  <c r="K237" i="12"/>
  <c r="K236" i="12"/>
  <c r="K235" i="12"/>
  <c r="K234" i="12"/>
  <c r="K233" i="12"/>
  <c r="K232" i="12"/>
  <c r="K231" i="12"/>
  <c r="K230" i="12"/>
  <c r="K229" i="12"/>
  <c r="K228" i="12"/>
  <c r="K227" i="12"/>
  <c r="K226" i="12"/>
  <c r="K225" i="12"/>
  <c r="K224" i="12"/>
  <c r="K223" i="12"/>
  <c r="K222" i="12"/>
  <c r="K221" i="12"/>
  <c r="K220" i="12"/>
  <c r="K219" i="12"/>
  <c r="K218" i="12"/>
  <c r="K217" i="12"/>
  <c r="K216" i="12"/>
  <c r="K215" i="12"/>
  <c r="K214" i="12"/>
  <c r="K213" i="12"/>
  <c r="K212" i="12"/>
  <c r="K211" i="12"/>
  <c r="K210" i="12"/>
  <c r="K209" i="12"/>
  <c r="K208" i="12"/>
  <c r="K207" i="12"/>
  <c r="K206" i="12"/>
  <c r="K205" i="12"/>
  <c r="K204" i="12"/>
  <c r="K203" i="12"/>
  <c r="K202" i="12"/>
  <c r="K201" i="12"/>
  <c r="K200" i="12"/>
  <c r="K199" i="12"/>
  <c r="K198" i="12"/>
  <c r="K197" i="12"/>
  <c r="K196" i="12"/>
  <c r="K195" i="12"/>
  <c r="K194" i="12"/>
  <c r="K193" i="12"/>
  <c r="K192" i="12"/>
  <c r="K191" i="12"/>
  <c r="K190" i="12"/>
  <c r="K189" i="12"/>
  <c r="K188" i="12"/>
  <c r="K187" i="12"/>
  <c r="K186" i="12"/>
  <c r="K185" i="12"/>
  <c r="K184" i="12"/>
  <c r="K183" i="12"/>
  <c r="K182" i="12"/>
  <c r="K181" i="12"/>
  <c r="K180" i="12"/>
  <c r="K179" i="12"/>
  <c r="K178" i="12"/>
  <c r="K177" i="12"/>
  <c r="K176" i="12"/>
  <c r="K175" i="12"/>
  <c r="K174" i="12"/>
  <c r="K173" i="12"/>
  <c r="K172" i="12"/>
  <c r="K171" i="12"/>
  <c r="K170" i="12"/>
  <c r="K169" i="12"/>
  <c r="K168" i="12"/>
  <c r="K167" i="12"/>
  <c r="K166" i="12"/>
  <c r="K165" i="12"/>
  <c r="K164" i="12"/>
  <c r="K163" i="12"/>
  <c r="K162" i="12"/>
  <c r="K161" i="12"/>
  <c r="K160" i="12"/>
  <c r="K159" i="12"/>
  <c r="K158" i="12"/>
  <c r="K157" i="12"/>
  <c r="K156" i="12"/>
  <c r="K155" i="12"/>
  <c r="K154" i="12"/>
  <c r="K153" i="12"/>
  <c r="K152" i="12"/>
  <c r="K151" i="12"/>
  <c r="K150" i="12"/>
  <c r="K149" i="12"/>
  <c r="K148" i="12"/>
  <c r="K147" i="12"/>
  <c r="K146" i="12"/>
  <c r="K145" i="12"/>
  <c r="K144" i="12"/>
  <c r="K143" i="12"/>
  <c r="K142" i="12"/>
  <c r="K141" i="12"/>
  <c r="K140" i="12"/>
  <c r="K139" i="12"/>
  <c r="K138" i="12"/>
  <c r="K137" i="12"/>
  <c r="K136" i="12"/>
  <c r="K135" i="12"/>
  <c r="K134" i="12"/>
  <c r="K133" i="12"/>
  <c r="K132" i="12"/>
  <c r="K131" i="12"/>
  <c r="K130" i="12"/>
  <c r="K129" i="12"/>
  <c r="K128" i="12"/>
  <c r="K127" i="12"/>
  <c r="K126" i="12"/>
  <c r="K125" i="12"/>
  <c r="K124" i="12"/>
  <c r="K123" i="12"/>
  <c r="K122" i="12"/>
  <c r="K121" i="12"/>
  <c r="K120" i="12"/>
  <c r="K119" i="12"/>
  <c r="K118" i="12"/>
  <c r="K117" i="12"/>
  <c r="K116" i="12"/>
  <c r="K115" i="12"/>
  <c r="K114" i="12"/>
  <c r="K113" i="12"/>
  <c r="K112" i="12"/>
  <c r="K111" i="12"/>
  <c r="K110" i="12"/>
  <c r="K109" i="12"/>
  <c r="K108" i="12"/>
  <c r="K107" i="12"/>
  <c r="K106" i="12"/>
  <c r="K105" i="12"/>
  <c r="K104" i="12"/>
  <c r="K103" i="12"/>
  <c r="K102" i="12"/>
  <c r="K101" i="12"/>
  <c r="K100" i="12"/>
  <c r="K99" i="12"/>
  <c r="K98" i="12"/>
  <c r="K97" i="12"/>
  <c r="K96" i="12"/>
  <c r="K95" i="12"/>
  <c r="K94" i="12"/>
  <c r="K93" i="12"/>
  <c r="K92" i="12"/>
  <c r="K91" i="12"/>
  <c r="K90" i="12"/>
  <c r="K89" i="12"/>
  <c r="K88" i="12"/>
  <c r="K87" i="12"/>
  <c r="K86" i="12"/>
  <c r="K85" i="12"/>
  <c r="K84" i="12"/>
  <c r="K83" i="12"/>
  <c r="K82" i="12"/>
  <c r="K81" i="12"/>
  <c r="K80" i="12"/>
  <c r="K79" i="12"/>
  <c r="K78" i="12"/>
  <c r="K77" i="12"/>
  <c r="K76" i="12"/>
  <c r="K75" i="12"/>
  <c r="K74" i="12"/>
  <c r="K73" i="12"/>
  <c r="K72" i="12"/>
  <c r="K71" i="12"/>
  <c r="K70" i="12"/>
  <c r="K69" i="12"/>
  <c r="K68" i="12"/>
  <c r="K67" i="12"/>
  <c r="K66" i="12"/>
  <c r="K65" i="12"/>
  <c r="K64" i="12"/>
  <c r="K63" i="12"/>
  <c r="K62" i="12"/>
  <c r="K61" i="12"/>
  <c r="K60" i="12"/>
  <c r="K59" i="12"/>
  <c r="K58" i="12"/>
  <c r="K57" i="12"/>
  <c r="K56" i="12"/>
  <c r="K55" i="12"/>
  <c r="K54" i="12"/>
  <c r="K53" i="12"/>
  <c r="K52" i="12"/>
  <c r="K51" i="12"/>
  <c r="K50" i="12"/>
  <c r="K49" i="12"/>
  <c r="K48" i="12"/>
  <c r="K47" i="12"/>
  <c r="K46" i="12"/>
  <c r="K45" i="12"/>
  <c r="K44" i="12"/>
  <c r="K43" i="12"/>
  <c r="K42" i="12"/>
  <c r="K41" i="12"/>
  <c r="K40" i="12"/>
  <c r="K39" i="12"/>
  <c r="K38" i="12"/>
  <c r="K37" i="12"/>
  <c r="K36" i="12"/>
  <c r="K35" i="12"/>
  <c r="K34" i="12"/>
  <c r="K33" i="12"/>
  <c r="K32" i="12"/>
  <c r="K31" i="12"/>
  <c r="K30" i="12"/>
  <c r="K29" i="12"/>
  <c r="K28" i="12"/>
  <c r="K27" i="12"/>
  <c r="K26" i="12"/>
  <c r="K25" i="12"/>
  <c r="CU461" i="7" l="1"/>
  <c r="CU421" i="7"/>
  <c r="CU375" i="7"/>
  <c r="CU359" i="7"/>
  <c r="CU341" i="7"/>
  <c r="CU333" i="7"/>
  <c r="CU13" i="7"/>
  <c r="CU37" i="7"/>
  <c r="CU491" i="7"/>
  <c r="CJ72" i="7"/>
  <c r="CJ68" i="7"/>
  <c r="CJ48" i="7"/>
  <c r="CJ16" i="7"/>
  <c r="CJ12" i="7"/>
  <c r="CJ8" i="7"/>
  <c r="CJ4" i="7"/>
  <c r="CJ317" i="7"/>
  <c r="CJ315" i="7"/>
  <c r="CJ309" i="7"/>
  <c r="CJ75" i="7"/>
  <c r="CJ233" i="7"/>
  <c r="CJ225" i="7"/>
  <c r="CJ217" i="7"/>
  <c r="CJ209" i="7"/>
  <c r="CJ201" i="7"/>
  <c r="CJ197" i="7"/>
  <c r="CU471" i="7"/>
  <c r="CU449" i="7"/>
  <c r="CU441" i="7"/>
  <c r="CU437" i="7"/>
  <c r="CU429" i="7"/>
  <c r="CU347" i="7"/>
  <c r="CJ331" i="7"/>
  <c r="CJ321" i="7"/>
  <c r="CJ311" i="7"/>
  <c r="CJ307" i="7"/>
  <c r="CU420" i="7"/>
  <c r="CU315" i="7"/>
  <c r="CU299" i="7"/>
  <c r="CU297" i="7"/>
  <c r="CU293" i="7"/>
  <c r="CU285" i="7"/>
  <c r="CU283" i="7"/>
  <c r="CU281" i="7"/>
  <c r="CU277" i="7"/>
  <c r="CU269" i="7"/>
  <c r="CU231" i="7"/>
  <c r="CU227" i="7"/>
  <c r="CU225" i="7"/>
  <c r="CU183" i="7"/>
  <c r="CU155" i="7"/>
  <c r="CU147" i="7"/>
  <c r="CU65" i="7"/>
  <c r="CU61" i="7"/>
  <c r="CU57" i="7"/>
  <c r="CU53" i="7"/>
  <c r="CU49" i="7"/>
  <c r="CU43" i="7"/>
  <c r="CJ329" i="7"/>
  <c r="CJ319" i="7"/>
  <c r="CJ229" i="7"/>
  <c r="CJ221" i="7"/>
  <c r="CJ213" i="7"/>
  <c r="CJ205" i="7"/>
  <c r="CJ77" i="7"/>
  <c r="CU451" i="7"/>
  <c r="CU447" i="7"/>
  <c r="CU443" i="7"/>
  <c r="CJ431" i="7"/>
  <c r="CJ358" i="7"/>
  <c r="CJ323" i="7"/>
  <c r="CJ313" i="7"/>
  <c r="CU325" i="7"/>
  <c r="CU236" i="7"/>
  <c r="CU224" i="7"/>
  <c r="CU186" i="7"/>
  <c r="CU162" i="7"/>
  <c r="CU160" i="7"/>
  <c r="CU152" i="7"/>
  <c r="CU309" i="7"/>
  <c r="CU259" i="7"/>
  <c r="CU243" i="7"/>
  <c r="CU235" i="7"/>
  <c r="CU139" i="7"/>
  <c r="CU85" i="7"/>
  <c r="CU46" i="7"/>
  <c r="CU41" i="7"/>
  <c r="CU35" i="7"/>
  <c r="CU33" i="7"/>
  <c r="CU31" i="7"/>
  <c r="CU27" i="7"/>
  <c r="CU4" i="7"/>
  <c r="CU497" i="7"/>
  <c r="CU493" i="7"/>
  <c r="CU470" i="7"/>
  <c r="CU425" i="7"/>
  <c r="CU370" i="7"/>
  <c r="CU362" i="7"/>
  <c r="CU345" i="7"/>
  <c r="CU337" i="7"/>
  <c r="CU265" i="7"/>
  <c r="CU487" i="7"/>
  <c r="CU479" i="7"/>
  <c r="CU477" i="7"/>
  <c r="CU446" i="7"/>
  <c r="CU438" i="7"/>
  <c r="CU383" i="7"/>
  <c r="CU379" i="7"/>
  <c r="CU354" i="7"/>
  <c r="CU329" i="7"/>
  <c r="CU327" i="7"/>
  <c r="CU323" i="7"/>
  <c r="CU321" i="7"/>
  <c r="CU317" i="7"/>
  <c r="CU294" i="7"/>
  <c r="CU284" i="7"/>
  <c r="CU278" i="7"/>
  <c r="CU255" i="7"/>
  <c r="CU251" i="7"/>
  <c r="CU247" i="7"/>
  <c r="CU245" i="7"/>
  <c r="CU230" i="7"/>
  <c r="CU184" i="7"/>
  <c r="CU182" i="7"/>
  <c r="CU174" i="7"/>
  <c r="CU170" i="7"/>
  <c r="CU166" i="7"/>
  <c r="CU154" i="7"/>
  <c r="CU135" i="7"/>
  <c r="CU101" i="7"/>
  <c r="CU91" i="7"/>
  <c r="CU89" i="7"/>
  <c r="CU81" i="7"/>
  <c r="CU77" i="7"/>
  <c r="CU69" i="7"/>
  <c r="CU58" i="7"/>
  <c r="CU56" i="7"/>
  <c r="CU52" i="7"/>
  <c r="CU9" i="7"/>
  <c r="CU499" i="7"/>
  <c r="CU495" i="7"/>
  <c r="CU454" i="7"/>
  <c r="CU427" i="7"/>
  <c r="CU366" i="7"/>
  <c r="CU343" i="7"/>
  <c r="CU339" i="7"/>
  <c r="CU310" i="7"/>
  <c r="CU302" i="7"/>
  <c r="CU267" i="7"/>
  <c r="CU263" i="7"/>
  <c r="CU238" i="7"/>
  <c r="CU64" i="7"/>
  <c r="CU494" i="7"/>
  <c r="CU469" i="7"/>
  <c r="CU459" i="7"/>
  <c r="CU457" i="7"/>
  <c r="CU453" i="7"/>
  <c r="CU445" i="7"/>
  <c r="CU431" i="7"/>
  <c r="CU428" i="7"/>
  <c r="CU422" i="7"/>
  <c r="CU367" i="7"/>
  <c r="CU363" i="7"/>
  <c r="CU351" i="7"/>
  <c r="CU334" i="7"/>
  <c r="CU313" i="7"/>
  <c r="CU311" i="7"/>
  <c r="CU307" i="7"/>
  <c r="CU305" i="7"/>
  <c r="CU301" i="7"/>
  <c r="CU287" i="7"/>
  <c r="CU271" i="7"/>
  <c r="CU268" i="7"/>
  <c r="CU262" i="7"/>
  <c r="CU260" i="7"/>
  <c r="CU242" i="7"/>
  <c r="CU223" i="7"/>
  <c r="CU163" i="7"/>
  <c r="CU142" i="7"/>
  <c r="CU98" i="7"/>
  <c r="CU45" i="7"/>
  <c r="CU14" i="7"/>
  <c r="CU485" i="7"/>
  <c r="CU482" i="7"/>
  <c r="CU475" i="7"/>
  <c r="CU462" i="7"/>
  <c r="CU460" i="7"/>
  <c r="CU444" i="7"/>
  <c r="CU435" i="7"/>
  <c r="CU433" i="7"/>
  <c r="CU388" i="7"/>
  <c r="CU372" i="7"/>
  <c r="CU340" i="7"/>
  <c r="CU324" i="7"/>
  <c r="CU308" i="7"/>
  <c r="CU295" i="7"/>
  <c r="CU292" i="7"/>
  <c r="CU286" i="7"/>
  <c r="CU275" i="7"/>
  <c r="CU273" i="7"/>
  <c r="CU261" i="7"/>
  <c r="CU258" i="7"/>
  <c r="CU228" i="7"/>
  <c r="CU226" i="7"/>
  <c r="CU221" i="7"/>
  <c r="CU219" i="7"/>
  <c r="CU217" i="7"/>
  <c r="CU215" i="7"/>
  <c r="CU213" i="7"/>
  <c r="CU211" i="7"/>
  <c r="CU209" i="7"/>
  <c r="CU207" i="7"/>
  <c r="CU205" i="7"/>
  <c r="CU203" i="7"/>
  <c r="CU201" i="7"/>
  <c r="CU199" i="7"/>
  <c r="CU197" i="7"/>
  <c r="CU195" i="7"/>
  <c r="CU193" i="7"/>
  <c r="CU191" i="7"/>
  <c r="CU189" i="7"/>
  <c r="CU187" i="7"/>
  <c r="CU158" i="7"/>
  <c r="CU151" i="7"/>
  <c r="CU136" i="7"/>
  <c r="CU97" i="7"/>
  <c r="CU76" i="7"/>
  <c r="CU74" i="7"/>
  <c r="CU50" i="7"/>
  <c r="CU48" i="7"/>
  <c r="CU36" i="7"/>
  <c r="CU25" i="7"/>
  <c r="CU17" i="7"/>
  <c r="CU7" i="7"/>
  <c r="CU492" i="7"/>
  <c r="CU467" i="7"/>
  <c r="CU465" i="7"/>
  <c r="CU463" i="7"/>
  <c r="CU452" i="7"/>
  <c r="CU436" i="7"/>
  <c r="CU430" i="7"/>
  <c r="CU380" i="7"/>
  <c r="CU364" i="7"/>
  <c r="CU350" i="7"/>
  <c r="CU332" i="7"/>
  <c r="CU316" i="7"/>
  <c r="CU300" i="7"/>
  <c r="CU291" i="7"/>
  <c r="CU289" i="7"/>
  <c r="CU279" i="7"/>
  <c r="CU276" i="7"/>
  <c r="CU270" i="7"/>
  <c r="CU253" i="7"/>
  <c r="CU241" i="7"/>
  <c r="CU239" i="7"/>
  <c r="CU234" i="7"/>
  <c r="CU232" i="7"/>
  <c r="CU229" i="7"/>
  <c r="CU222" i="7"/>
  <c r="CU150" i="7"/>
  <c r="CU146" i="7"/>
  <c r="CU144" i="7"/>
  <c r="CU90" i="7"/>
  <c r="CU44" i="7"/>
  <c r="CU29" i="7"/>
  <c r="CU26" i="7"/>
  <c r="CU20" i="7"/>
  <c r="CU18" i="7"/>
  <c r="CU6" i="7"/>
  <c r="CU8" i="7"/>
  <c r="CU490" i="7"/>
  <c r="CU498" i="7"/>
  <c r="CU481" i="7"/>
  <c r="CU476" i="7"/>
  <c r="CU466" i="7"/>
  <c r="CU455" i="7"/>
  <c r="CU439" i="7"/>
  <c r="CU387" i="7"/>
  <c r="CU371" i="7"/>
  <c r="CU355" i="7"/>
  <c r="CU335" i="7"/>
  <c r="CU319" i="7"/>
  <c r="CU314" i="7"/>
  <c r="CU303" i="7"/>
  <c r="CU500" i="7"/>
  <c r="CU473" i="7"/>
  <c r="CU468" i="7"/>
  <c r="CU489" i="7"/>
  <c r="CU484" i="7"/>
  <c r="CU474" i="7"/>
  <c r="CU458" i="7"/>
  <c r="CU450" i="7"/>
  <c r="CU442" i="7"/>
  <c r="CU434" i="7"/>
  <c r="CU426" i="7"/>
  <c r="CU338" i="7"/>
  <c r="CU330" i="7"/>
  <c r="CU322" i="7"/>
  <c r="CU306" i="7"/>
  <c r="CU298" i="7"/>
  <c r="CU290" i="7"/>
  <c r="CU282" i="7"/>
  <c r="CU274" i="7"/>
  <c r="CU266" i="7"/>
  <c r="CU249" i="7"/>
  <c r="CU233" i="7"/>
  <c r="CU60" i="7"/>
  <c r="CU11" i="7"/>
  <c r="CU496" i="7"/>
  <c r="CU488" i="7"/>
  <c r="CU480" i="7"/>
  <c r="CU472" i="7"/>
  <c r="CU464" i="7"/>
  <c r="CU456" i="7"/>
  <c r="CU448" i="7"/>
  <c r="CU440" i="7"/>
  <c r="CU432" i="7"/>
  <c r="CU424" i="7"/>
  <c r="CU416" i="7"/>
  <c r="CU412" i="7"/>
  <c r="CU408" i="7"/>
  <c r="CU404" i="7"/>
  <c r="CU400" i="7"/>
  <c r="CU396" i="7"/>
  <c r="CU392" i="7"/>
  <c r="CU336" i="7"/>
  <c r="CU328" i="7"/>
  <c r="CU320" i="7"/>
  <c r="CU312" i="7"/>
  <c r="CU304" i="7"/>
  <c r="CU296" i="7"/>
  <c r="CU288" i="7"/>
  <c r="CU280" i="7"/>
  <c r="CU257" i="7"/>
  <c r="CU237" i="7"/>
  <c r="CU159" i="7"/>
  <c r="CU143" i="7"/>
  <c r="CU102" i="7"/>
  <c r="CU100" i="7"/>
  <c r="CU95" i="7"/>
  <c r="CU73" i="7"/>
  <c r="CU54" i="7"/>
  <c r="CU39" i="7"/>
  <c r="CU34" i="7"/>
  <c r="CU21" i="7"/>
  <c r="CU384" i="7"/>
  <c r="CU376" i="7"/>
  <c r="CU368" i="7"/>
  <c r="CU360" i="7"/>
  <c r="CU220" i="7"/>
  <c r="CU218" i="7"/>
  <c r="CU216" i="7"/>
  <c r="CU214" i="7"/>
  <c r="CU212" i="7"/>
  <c r="CU210" i="7"/>
  <c r="CU208" i="7"/>
  <c r="CU206" i="7"/>
  <c r="CU204" i="7"/>
  <c r="CU202" i="7"/>
  <c r="CU200" i="7"/>
  <c r="CU198" i="7"/>
  <c r="CU196" i="7"/>
  <c r="CU194" i="7"/>
  <c r="CU192" i="7"/>
  <c r="CU190" i="7"/>
  <c r="CU188" i="7"/>
  <c r="CU131" i="7"/>
  <c r="CU127" i="7"/>
  <c r="CU80" i="7"/>
  <c r="CU272" i="7"/>
  <c r="CU264" i="7"/>
  <c r="CU173" i="7"/>
  <c r="CU169" i="7"/>
  <c r="CU165" i="7"/>
  <c r="CU134" i="7"/>
  <c r="CU132" i="7"/>
  <c r="CU130" i="7"/>
  <c r="CU128" i="7"/>
  <c r="CU126" i="7"/>
  <c r="CU105" i="7"/>
  <c r="CU93" i="7"/>
  <c r="CU72" i="7"/>
  <c r="CU40" i="7"/>
  <c r="CU32" i="7"/>
  <c r="CU24" i="7"/>
  <c r="CU164" i="7"/>
  <c r="CU156" i="7"/>
  <c r="CU148" i="7"/>
  <c r="CU140" i="7"/>
  <c r="CU84" i="7"/>
  <c r="CU82" i="7"/>
  <c r="CU68" i="7"/>
  <c r="CU66" i="7"/>
  <c r="CU30" i="7"/>
  <c r="CU381" i="7"/>
  <c r="CU373" i="7"/>
  <c r="CU365" i="7"/>
  <c r="CU357" i="7"/>
  <c r="CU353" i="7"/>
  <c r="CU349" i="7"/>
  <c r="CU99" i="7"/>
  <c r="CU22" i="7"/>
  <c r="CU19" i="7"/>
  <c r="CU417" i="7"/>
  <c r="CU413" i="7"/>
  <c r="CU409" i="7"/>
  <c r="CU405" i="7"/>
  <c r="CU401" i="7"/>
  <c r="CU397" i="7"/>
  <c r="CU393" i="7"/>
  <c r="CU389" i="7"/>
  <c r="CU414" i="7"/>
  <c r="CU410" i="7"/>
  <c r="CU406" i="7"/>
  <c r="CU402" i="7"/>
  <c r="CU398" i="7"/>
  <c r="CU394" i="7"/>
  <c r="CU390" i="7"/>
  <c r="CU385" i="7"/>
  <c r="CU377" i="7"/>
  <c r="CU369" i="7"/>
  <c r="CU361" i="7"/>
  <c r="CU423" i="7"/>
  <c r="CU419" i="7"/>
  <c r="CU415" i="7"/>
  <c r="CU411" i="7"/>
  <c r="CU407" i="7"/>
  <c r="CU403" i="7"/>
  <c r="CU399" i="7"/>
  <c r="CU395" i="7"/>
  <c r="CU391" i="7"/>
  <c r="CU348" i="7"/>
  <c r="CU346" i="7"/>
  <c r="CU344" i="7"/>
  <c r="CU342" i="7"/>
  <c r="CU356" i="7"/>
  <c r="CU352" i="7"/>
  <c r="CU153" i="7"/>
  <c r="CU185" i="7"/>
  <c r="CU145" i="7"/>
  <c r="CU137" i="7"/>
  <c r="CU181" i="7"/>
  <c r="CU161" i="7"/>
  <c r="CU133" i="7"/>
  <c r="CU124" i="7"/>
  <c r="CU180" i="7"/>
  <c r="CU179" i="7"/>
  <c r="CU178" i="7"/>
  <c r="CU177" i="7"/>
  <c r="CU176" i="7"/>
  <c r="CU175" i="7"/>
  <c r="CU171" i="7"/>
  <c r="CU167" i="7"/>
  <c r="CU120" i="7"/>
  <c r="CU70" i="7"/>
  <c r="CU172" i="7"/>
  <c r="CU168" i="7"/>
  <c r="CU157" i="7"/>
  <c r="CU149" i="7"/>
  <c r="CU141" i="7"/>
  <c r="CU125" i="7"/>
  <c r="CU116" i="7"/>
  <c r="CU129" i="7"/>
  <c r="CU112" i="7"/>
  <c r="CU121" i="7"/>
  <c r="CU117" i="7"/>
  <c r="CU113" i="7"/>
  <c r="CU109" i="7"/>
  <c r="CU103" i="7"/>
  <c r="CU122" i="7"/>
  <c r="CU118" i="7"/>
  <c r="CU114" i="7"/>
  <c r="CU110" i="7"/>
  <c r="CU107" i="7"/>
  <c r="CU86" i="7"/>
  <c r="CU123" i="7"/>
  <c r="CU119" i="7"/>
  <c r="CU115" i="7"/>
  <c r="CU111" i="7"/>
  <c r="CU78" i="7"/>
  <c r="CU59" i="7"/>
  <c r="CU87" i="7"/>
  <c r="CU79" i="7"/>
  <c r="CU71" i="7"/>
  <c r="CU55" i="7"/>
  <c r="CU63" i="7"/>
  <c r="CU51" i="7"/>
  <c r="CU83" i="7"/>
  <c r="CU75" i="7"/>
  <c r="CU67" i="7"/>
  <c r="CU47" i="7"/>
  <c r="CU23" i="7"/>
  <c r="CU15" i="7"/>
  <c r="CJ415" i="7"/>
  <c r="CJ403" i="7"/>
  <c r="CJ399" i="7"/>
  <c r="CJ367" i="7"/>
  <c r="CJ363" i="7"/>
  <c r="CJ191" i="7"/>
  <c r="CJ189" i="7"/>
  <c r="CJ183" i="7"/>
  <c r="CJ497" i="7"/>
  <c r="CJ479" i="7"/>
  <c r="CJ473" i="7"/>
  <c r="CJ469" i="7"/>
  <c r="CJ447" i="7"/>
  <c r="CJ441" i="7"/>
  <c r="CJ437" i="7"/>
  <c r="CJ416" i="7"/>
  <c r="CJ27" i="7"/>
  <c r="CJ23" i="7"/>
  <c r="CJ19" i="7"/>
  <c r="CJ15" i="7"/>
  <c r="CJ11" i="7"/>
  <c r="CJ7" i="7"/>
  <c r="CJ3" i="7"/>
  <c r="CJ411" i="7"/>
  <c r="CJ355" i="7"/>
  <c r="CJ347" i="7"/>
  <c r="CJ343" i="7"/>
  <c r="CJ483" i="7"/>
  <c r="CJ451" i="7"/>
  <c r="CJ417" i="7"/>
  <c r="CJ413" i="7"/>
  <c r="CJ409" i="7"/>
  <c r="CJ405" i="7"/>
  <c r="CJ364" i="7"/>
  <c r="CJ354" i="7"/>
  <c r="CJ491" i="7"/>
  <c r="CJ487" i="7"/>
  <c r="CJ463" i="7"/>
  <c r="CJ459" i="7"/>
  <c r="CJ455" i="7"/>
  <c r="CJ419" i="7"/>
  <c r="CJ255" i="7"/>
  <c r="CJ251" i="7"/>
  <c r="CJ247" i="7"/>
  <c r="CJ243" i="7"/>
  <c r="CJ239" i="7"/>
  <c r="CJ202" i="7"/>
  <c r="CJ198" i="7"/>
  <c r="CJ193" i="7"/>
  <c r="CJ488" i="7"/>
  <c r="CJ484" i="7"/>
  <c r="CJ467" i="7"/>
  <c r="CJ456" i="7"/>
  <c r="CJ452" i="7"/>
  <c r="CJ435" i="7"/>
  <c r="CJ421" i="7"/>
  <c r="CJ420" i="7"/>
  <c r="CJ397" i="7"/>
  <c r="CJ389" i="7"/>
  <c r="CJ381" i="7"/>
  <c r="CJ373" i="7"/>
  <c r="CJ359" i="7"/>
  <c r="CJ350" i="7"/>
  <c r="CJ485" i="7"/>
  <c r="CJ468" i="7"/>
  <c r="CJ453" i="7"/>
  <c r="CJ440" i="7"/>
  <c r="CJ436" i="7"/>
  <c r="CJ427" i="7"/>
  <c r="CJ423" i="7"/>
  <c r="CJ362" i="7"/>
  <c r="CJ346" i="7"/>
  <c r="CJ305" i="7"/>
  <c r="CJ253" i="7"/>
  <c r="CJ249" i="7"/>
  <c r="CJ245" i="7"/>
  <c r="CJ241" i="7"/>
  <c r="CJ237" i="7"/>
  <c r="CJ179" i="7"/>
  <c r="CJ171" i="7"/>
  <c r="CJ78" i="7"/>
  <c r="CJ351" i="7"/>
  <c r="CJ235" i="7"/>
  <c r="CJ231" i="7"/>
  <c r="CJ227" i="7"/>
  <c r="CJ223" i="7"/>
  <c r="CJ219" i="7"/>
  <c r="CJ215" i="7"/>
  <c r="CJ211" i="7"/>
  <c r="CJ207" i="7"/>
  <c r="CJ203" i="7"/>
  <c r="CJ199" i="7"/>
  <c r="CJ185" i="7"/>
  <c r="CJ167" i="7"/>
  <c r="CJ163" i="7"/>
  <c r="CJ159" i="7"/>
  <c r="CJ155" i="7"/>
  <c r="CJ151" i="7"/>
  <c r="CJ147" i="7"/>
  <c r="CJ143" i="7"/>
  <c r="CJ139" i="7"/>
  <c r="CJ127" i="7"/>
  <c r="CJ187" i="7"/>
  <c r="CJ173" i="7"/>
  <c r="CJ144" i="7"/>
  <c r="CJ140" i="7"/>
  <c r="CJ132" i="7"/>
  <c r="CJ128" i="7"/>
  <c r="CJ45" i="7"/>
  <c r="CJ499" i="7"/>
  <c r="CJ489" i="7"/>
  <c r="CJ475" i="7"/>
  <c r="CJ471" i="7"/>
  <c r="CJ424" i="7"/>
  <c r="CJ383" i="7"/>
  <c r="CJ339" i="7"/>
  <c r="CJ335" i="7"/>
  <c r="CJ175" i="7"/>
  <c r="CJ472" i="7"/>
  <c r="CJ457" i="7"/>
  <c r="CJ443" i="7"/>
  <c r="CJ439" i="7"/>
  <c r="CJ425" i="7"/>
  <c r="CJ407" i="7"/>
  <c r="CJ401" i="7"/>
  <c r="CJ391" i="7"/>
  <c r="CJ375" i="7"/>
  <c r="CJ365" i="7"/>
  <c r="CJ361" i="7"/>
  <c r="CJ357" i="7"/>
  <c r="CJ353" i="7"/>
  <c r="CJ349" i="7"/>
  <c r="CJ345" i="7"/>
  <c r="CJ341" i="7"/>
  <c r="CJ337" i="7"/>
  <c r="CJ333" i="7"/>
  <c r="CJ79" i="7"/>
  <c r="CJ61" i="7"/>
  <c r="CJ57" i="7"/>
  <c r="CJ53" i="7"/>
  <c r="CJ49" i="7"/>
  <c r="CJ181" i="7"/>
  <c r="CJ80" i="7"/>
  <c r="CJ493" i="7"/>
  <c r="CJ477" i="7"/>
  <c r="CJ476" i="7"/>
  <c r="CJ461" i="7"/>
  <c r="CJ460" i="7"/>
  <c r="CJ445" i="7"/>
  <c r="CJ444" i="7"/>
  <c r="CJ429" i="7"/>
  <c r="CJ428" i="7"/>
  <c r="CJ393" i="7"/>
  <c r="CJ385" i="7"/>
  <c r="CJ377" i="7"/>
  <c r="CJ369" i="7"/>
  <c r="CJ360" i="7"/>
  <c r="CJ356" i="7"/>
  <c r="CJ352" i="7"/>
  <c r="CJ348" i="7"/>
  <c r="CJ344" i="7"/>
  <c r="CJ194" i="7"/>
  <c r="CJ169" i="7"/>
  <c r="CJ165" i="7"/>
  <c r="CJ161" i="7"/>
  <c r="CJ157" i="7"/>
  <c r="CJ153" i="7"/>
  <c r="CJ149" i="7"/>
  <c r="CJ145" i="7"/>
  <c r="CJ141" i="7"/>
  <c r="CJ135" i="7"/>
  <c r="CJ130" i="7"/>
  <c r="CJ129" i="7"/>
  <c r="CJ81" i="7"/>
  <c r="CJ46" i="7"/>
  <c r="CJ495" i="7"/>
  <c r="CJ481" i="7"/>
  <c r="CJ480" i="7"/>
  <c r="CJ465" i="7"/>
  <c r="CJ464" i="7"/>
  <c r="CJ449" i="7"/>
  <c r="CJ448" i="7"/>
  <c r="CJ433" i="7"/>
  <c r="CJ432" i="7"/>
  <c r="CJ395" i="7"/>
  <c r="CJ387" i="7"/>
  <c r="CJ379" i="7"/>
  <c r="CJ371" i="7"/>
  <c r="CJ302" i="7"/>
  <c r="CJ300" i="7"/>
  <c r="CJ298" i="7"/>
  <c r="CJ296" i="7"/>
  <c r="CJ294" i="7"/>
  <c r="CJ292" i="7"/>
  <c r="CJ290" i="7"/>
  <c r="CJ288" i="7"/>
  <c r="CJ286" i="7"/>
  <c r="CJ284" i="7"/>
  <c r="CJ282" i="7"/>
  <c r="CJ280" i="7"/>
  <c r="CJ278" i="7"/>
  <c r="CJ276" i="7"/>
  <c r="CJ274" i="7"/>
  <c r="CJ272" i="7"/>
  <c r="CJ270" i="7"/>
  <c r="CJ268" i="7"/>
  <c r="CJ266" i="7"/>
  <c r="CJ265" i="7"/>
  <c r="CJ264" i="7"/>
  <c r="CJ262" i="7"/>
  <c r="CJ261" i="7"/>
  <c r="CJ260" i="7"/>
  <c r="CJ257" i="7"/>
  <c r="CJ177" i="7"/>
  <c r="CJ137" i="7"/>
  <c r="CJ131" i="7"/>
  <c r="CJ82" i="7"/>
  <c r="CJ76" i="7"/>
  <c r="CJ63" i="7"/>
  <c r="CJ59" i="7"/>
  <c r="CJ55" i="7"/>
  <c r="CJ51" i="7"/>
  <c r="CJ14" i="7"/>
  <c r="CJ10" i="7"/>
  <c r="CJ6" i="7"/>
  <c r="CJ196" i="7"/>
  <c r="CJ195" i="7"/>
  <c r="CJ133" i="7"/>
  <c r="CJ126" i="7"/>
  <c r="CJ125" i="7"/>
  <c r="CJ124" i="7"/>
  <c r="CJ123" i="7"/>
  <c r="CJ122" i="7"/>
  <c r="CJ121" i="7"/>
  <c r="CJ120" i="7"/>
  <c r="CJ119" i="7"/>
  <c r="CJ118" i="7"/>
  <c r="CJ117" i="7"/>
  <c r="CJ116" i="7"/>
  <c r="CJ115" i="7"/>
  <c r="CJ114" i="7"/>
  <c r="CJ113" i="7"/>
  <c r="CJ112" i="7"/>
  <c r="CJ111" i="7"/>
  <c r="CJ110" i="7"/>
  <c r="CJ108" i="7"/>
  <c r="CJ106" i="7"/>
  <c r="CJ104" i="7"/>
  <c r="CJ102" i="7"/>
  <c r="CJ100" i="7"/>
  <c r="CJ98" i="7"/>
  <c r="CJ96" i="7"/>
  <c r="CJ94" i="7"/>
  <c r="CJ92" i="7"/>
  <c r="CJ89" i="7"/>
  <c r="CJ88" i="7"/>
  <c r="CJ87" i="7"/>
  <c r="CJ86" i="7"/>
  <c r="CJ85" i="7"/>
  <c r="CJ84" i="7"/>
  <c r="CJ83" i="7"/>
  <c r="CJ74" i="7"/>
  <c r="CJ70" i="7"/>
  <c r="CJ66" i="7"/>
  <c r="CJ43" i="7"/>
  <c r="CJ41" i="7"/>
  <c r="CJ39" i="7"/>
  <c r="CJ37" i="7"/>
  <c r="CJ35" i="7"/>
  <c r="CJ33" i="7"/>
  <c r="CJ31" i="7"/>
  <c r="CJ29" i="7"/>
  <c r="CJ25" i="7"/>
  <c r="CJ21" i="7"/>
  <c r="CJ17" i="7"/>
  <c r="CJ13" i="7"/>
  <c r="CJ9" i="7"/>
  <c r="CJ5" i="7"/>
  <c r="CJ500" i="7"/>
  <c r="CJ496" i="7"/>
  <c r="CJ492" i="7"/>
  <c r="CJ498" i="7"/>
  <c r="CJ494" i="7"/>
  <c r="CJ490" i="7"/>
  <c r="CJ486" i="7"/>
  <c r="CJ482" i="7"/>
  <c r="CJ478" i="7"/>
  <c r="CJ474" i="7"/>
  <c r="CJ470" i="7"/>
  <c r="CJ466" i="7"/>
  <c r="CJ462" i="7"/>
  <c r="CJ458" i="7"/>
  <c r="CJ454" i="7"/>
  <c r="CJ450" i="7"/>
  <c r="CJ446" i="7"/>
  <c r="CJ442" i="7"/>
  <c r="CJ438" i="7"/>
  <c r="CJ434" i="7"/>
  <c r="CJ430" i="7"/>
  <c r="CJ426" i="7"/>
  <c r="CJ422" i="7"/>
  <c r="CJ418" i="7"/>
  <c r="CJ398" i="7"/>
  <c r="CJ394" i="7"/>
  <c r="CJ390" i="7"/>
  <c r="CJ386" i="7"/>
  <c r="CJ382" i="7"/>
  <c r="CJ378" i="7"/>
  <c r="CJ374" i="7"/>
  <c r="CJ370" i="7"/>
  <c r="CJ366" i="7"/>
  <c r="CJ414" i="7"/>
  <c r="CJ412" i="7"/>
  <c r="CJ410" i="7"/>
  <c r="CJ408" i="7"/>
  <c r="CJ406" i="7"/>
  <c r="CJ404" i="7"/>
  <c r="CJ402" i="7"/>
  <c r="CJ400" i="7"/>
  <c r="CJ396" i="7"/>
  <c r="CJ392" i="7"/>
  <c r="CJ388" i="7"/>
  <c r="CJ384" i="7"/>
  <c r="CJ380" i="7"/>
  <c r="CJ376" i="7"/>
  <c r="CJ372" i="7"/>
  <c r="CJ368" i="7"/>
  <c r="CJ342" i="7"/>
  <c r="CJ340" i="7"/>
  <c r="CJ338" i="7"/>
  <c r="CJ336" i="7"/>
  <c r="CJ334" i="7"/>
  <c r="CJ332" i="7"/>
  <c r="CJ330" i="7"/>
  <c r="CJ328" i="7"/>
  <c r="CJ326" i="7"/>
  <c r="CJ324" i="7"/>
  <c r="CJ322" i="7"/>
  <c r="CJ320" i="7"/>
  <c r="CJ318" i="7"/>
  <c r="CJ316" i="7"/>
  <c r="CJ314" i="7"/>
  <c r="CJ312" i="7"/>
  <c r="CJ310" i="7"/>
  <c r="CJ308" i="7"/>
  <c r="CJ306" i="7"/>
  <c r="CJ304" i="7"/>
  <c r="CJ303" i="7"/>
  <c r="CJ301" i="7"/>
  <c r="CJ299" i="7"/>
  <c r="CJ297" i="7"/>
  <c r="CJ295" i="7"/>
  <c r="CJ293" i="7"/>
  <c r="CJ291" i="7"/>
  <c r="CJ289" i="7"/>
  <c r="CJ287" i="7"/>
  <c r="CJ285" i="7"/>
  <c r="CJ283" i="7"/>
  <c r="CJ281" i="7"/>
  <c r="CJ279" i="7"/>
  <c r="CJ277" i="7"/>
  <c r="CJ275" i="7"/>
  <c r="CJ273" i="7"/>
  <c r="CJ271" i="7"/>
  <c r="CJ269" i="7"/>
  <c r="CJ267" i="7"/>
  <c r="CJ263" i="7"/>
  <c r="CJ259" i="7"/>
  <c r="CJ258" i="7"/>
  <c r="CJ256" i="7"/>
  <c r="CJ254" i="7"/>
  <c r="CJ252" i="7"/>
  <c r="CJ250" i="7"/>
  <c r="CJ248" i="7"/>
  <c r="CJ246" i="7"/>
  <c r="CJ244" i="7"/>
  <c r="CJ242" i="7"/>
  <c r="CJ240" i="7"/>
  <c r="CJ238" i="7"/>
  <c r="CJ236" i="7"/>
  <c r="CJ234" i="7"/>
  <c r="CJ232" i="7"/>
  <c r="CJ230" i="7"/>
  <c r="CJ228" i="7"/>
  <c r="CJ226" i="7"/>
  <c r="CJ224" i="7"/>
  <c r="CJ222" i="7"/>
  <c r="CJ220" i="7"/>
  <c r="CJ218" i="7"/>
  <c r="CJ216" i="7"/>
  <c r="CJ214" i="7"/>
  <c r="CJ212" i="7"/>
  <c r="CJ210" i="7"/>
  <c r="CJ208" i="7"/>
  <c r="CJ206" i="7"/>
  <c r="CJ204" i="7"/>
  <c r="CJ200" i="7"/>
  <c r="CJ138" i="7"/>
  <c r="CJ192" i="7"/>
  <c r="CJ190" i="7"/>
  <c r="CJ188" i="7"/>
  <c r="CJ186" i="7"/>
  <c r="CJ184" i="7"/>
  <c r="CJ182" i="7"/>
  <c r="CJ180" i="7"/>
  <c r="CJ178" i="7"/>
  <c r="CJ176" i="7"/>
  <c r="CJ174" i="7"/>
  <c r="CJ172" i="7"/>
  <c r="CJ170" i="7"/>
  <c r="CJ168" i="7"/>
  <c r="CJ166" i="7"/>
  <c r="CJ164" i="7"/>
  <c r="CJ162" i="7"/>
  <c r="CJ160" i="7"/>
  <c r="CJ158" i="7"/>
  <c r="CJ156" i="7"/>
  <c r="CJ154" i="7"/>
  <c r="CJ152" i="7"/>
  <c r="CJ150" i="7"/>
  <c r="CJ148" i="7"/>
  <c r="CJ146" i="7"/>
  <c r="CJ142" i="7"/>
  <c r="CJ136" i="7"/>
  <c r="CJ134" i="7"/>
  <c r="CJ109" i="7"/>
  <c r="CJ107" i="7"/>
  <c r="CJ105" i="7"/>
  <c r="CJ103" i="7"/>
  <c r="CJ101" i="7"/>
  <c r="CJ99" i="7"/>
  <c r="CJ97" i="7"/>
  <c r="CJ95" i="7"/>
  <c r="CJ93" i="7"/>
  <c r="CJ91" i="7"/>
  <c r="CJ90" i="7"/>
  <c r="CJ73" i="7"/>
  <c r="CJ71" i="7"/>
  <c r="CJ69" i="7"/>
  <c r="CJ67" i="7"/>
  <c r="CJ65" i="7"/>
  <c r="CJ64" i="7"/>
  <c r="CJ62" i="7"/>
  <c r="CJ60" i="7"/>
  <c r="CJ58" i="7"/>
  <c r="CJ56" i="7"/>
  <c r="CJ54" i="7"/>
  <c r="CJ52" i="7"/>
  <c r="CJ50" i="7"/>
  <c r="CJ47" i="7"/>
  <c r="CJ44" i="7"/>
  <c r="CJ42" i="7"/>
  <c r="CJ40" i="7"/>
  <c r="CJ38" i="7"/>
  <c r="CJ36" i="7"/>
  <c r="CJ34" i="7"/>
  <c r="CJ32" i="7"/>
  <c r="CJ30" i="7"/>
  <c r="CJ28" i="7"/>
  <c r="CJ26" i="7"/>
  <c r="CJ24" i="7"/>
  <c r="CJ22" i="7"/>
  <c r="CJ20" i="7"/>
  <c r="CJ18" i="7"/>
  <c r="D500" i="12" l="1"/>
  <c r="C500" i="12"/>
  <c r="B500" i="12"/>
  <c r="D499" i="12"/>
  <c r="C499" i="12"/>
  <c r="B499" i="12"/>
  <c r="D498" i="12"/>
  <c r="C498" i="12"/>
  <c r="B498" i="12"/>
  <c r="D497" i="12"/>
  <c r="C497" i="12"/>
  <c r="B497" i="12"/>
  <c r="D496" i="12"/>
  <c r="C496" i="12"/>
  <c r="B496" i="12"/>
  <c r="D495" i="12"/>
  <c r="C495" i="12"/>
  <c r="B495" i="12"/>
  <c r="D494" i="12"/>
  <c r="C494" i="12"/>
  <c r="B494" i="12"/>
  <c r="D493" i="12"/>
  <c r="C493" i="12"/>
  <c r="B493" i="12"/>
  <c r="D492" i="12"/>
  <c r="C492" i="12"/>
  <c r="B492" i="12"/>
  <c r="D491" i="12"/>
  <c r="C491" i="12"/>
  <c r="B491" i="12"/>
  <c r="D490" i="12"/>
  <c r="C490" i="12"/>
  <c r="B490" i="12"/>
  <c r="D489" i="12"/>
  <c r="C489" i="12"/>
  <c r="B489" i="12"/>
  <c r="D488" i="12"/>
  <c r="C488" i="12"/>
  <c r="B488" i="12"/>
  <c r="D487" i="12"/>
  <c r="C487" i="12"/>
  <c r="B487" i="12"/>
  <c r="D486" i="12"/>
  <c r="C486" i="12"/>
  <c r="B486" i="12"/>
  <c r="D485" i="12"/>
  <c r="C485" i="12"/>
  <c r="B485" i="12"/>
  <c r="D484" i="12"/>
  <c r="C484" i="12"/>
  <c r="B484" i="12"/>
  <c r="D483" i="12"/>
  <c r="C483" i="12"/>
  <c r="B483" i="12"/>
  <c r="D482" i="12"/>
  <c r="C482" i="12"/>
  <c r="B482" i="12"/>
  <c r="D481" i="12"/>
  <c r="C481" i="12"/>
  <c r="B481" i="12"/>
  <c r="D480" i="12"/>
  <c r="C480" i="12"/>
  <c r="B480" i="12"/>
  <c r="D479" i="12"/>
  <c r="C479" i="12"/>
  <c r="B479" i="12"/>
  <c r="D478" i="12"/>
  <c r="C478" i="12"/>
  <c r="B478" i="12"/>
  <c r="D477" i="12"/>
  <c r="C477" i="12"/>
  <c r="B477" i="12"/>
  <c r="D476" i="12"/>
  <c r="C476" i="12"/>
  <c r="B476" i="12"/>
  <c r="D475" i="12"/>
  <c r="C475" i="12"/>
  <c r="B475" i="12"/>
  <c r="D474" i="12"/>
  <c r="C474" i="12"/>
  <c r="B474" i="12"/>
  <c r="D473" i="12"/>
  <c r="C473" i="12"/>
  <c r="B473" i="12"/>
  <c r="D472" i="12"/>
  <c r="C472" i="12"/>
  <c r="B472" i="12"/>
  <c r="D471" i="12"/>
  <c r="C471" i="12"/>
  <c r="B471" i="12"/>
  <c r="D470" i="12"/>
  <c r="C470" i="12"/>
  <c r="B470" i="12"/>
  <c r="D469" i="12"/>
  <c r="C469" i="12"/>
  <c r="B469" i="12"/>
  <c r="D468" i="12"/>
  <c r="C468" i="12"/>
  <c r="B468" i="12"/>
  <c r="D467" i="12"/>
  <c r="C467" i="12"/>
  <c r="B467" i="12"/>
  <c r="D466" i="12"/>
  <c r="C466" i="12"/>
  <c r="B466" i="12"/>
  <c r="D465" i="12"/>
  <c r="C465" i="12"/>
  <c r="B465" i="12"/>
  <c r="D464" i="12"/>
  <c r="C464" i="12"/>
  <c r="B464" i="12"/>
  <c r="D463" i="12"/>
  <c r="C463" i="12"/>
  <c r="B463" i="12"/>
  <c r="D462" i="12"/>
  <c r="C462" i="12"/>
  <c r="B462" i="12"/>
  <c r="D461" i="12"/>
  <c r="C461" i="12"/>
  <c r="B461" i="12"/>
  <c r="D460" i="12"/>
  <c r="C460" i="12"/>
  <c r="B460" i="12"/>
  <c r="D459" i="12"/>
  <c r="C459" i="12"/>
  <c r="B459" i="12"/>
  <c r="D458" i="12"/>
  <c r="C458" i="12"/>
  <c r="B458" i="12"/>
  <c r="D457" i="12"/>
  <c r="C457" i="12"/>
  <c r="B457" i="12"/>
  <c r="D456" i="12"/>
  <c r="C456" i="12"/>
  <c r="B456" i="12"/>
  <c r="D455" i="12"/>
  <c r="C455" i="12"/>
  <c r="B455" i="12"/>
  <c r="D454" i="12"/>
  <c r="C454" i="12"/>
  <c r="B454" i="12"/>
  <c r="D453" i="12"/>
  <c r="C453" i="12"/>
  <c r="B453" i="12"/>
  <c r="D452" i="12"/>
  <c r="C452" i="12"/>
  <c r="B452" i="12"/>
  <c r="D451" i="12"/>
  <c r="C451" i="12"/>
  <c r="B451" i="12"/>
  <c r="D450" i="12"/>
  <c r="C450" i="12"/>
  <c r="B450" i="12"/>
  <c r="D449" i="12"/>
  <c r="C449" i="12"/>
  <c r="B449" i="12"/>
  <c r="D448" i="12"/>
  <c r="C448" i="12"/>
  <c r="B448" i="12"/>
  <c r="D447" i="12"/>
  <c r="C447" i="12"/>
  <c r="B447" i="12"/>
  <c r="D446" i="12"/>
  <c r="C446" i="12"/>
  <c r="B446" i="12"/>
  <c r="D445" i="12"/>
  <c r="C445" i="12"/>
  <c r="B445" i="12"/>
  <c r="D444" i="12"/>
  <c r="C444" i="12"/>
  <c r="B444" i="12"/>
  <c r="D443" i="12"/>
  <c r="C443" i="12"/>
  <c r="B443" i="12"/>
  <c r="D442" i="12"/>
  <c r="C442" i="12"/>
  <c r="B442" i="12"/>
  <c r="D441" i="12"/>
  <c r="C441" i="12"/>
  <c r="B441" i="12"/>
  <c r="D440" i="12"/>
  <c r="C440" i="12"/>
  <c r="B440" i="12"/>
  <c r="D439" i="12"/>
  <c r="C439" i="12"/>
  <c r="B439" i="12"/>
  <c r="D438" i="12"/>
  <c r="C438" i="12"/>
  <c r="B438" i="12"/>
  <c r="D437" i="12"/>
  <c r="C437" i="12"/>
  <c r="B437" i="12"/>
  <c r="D436" i="12"/>
  <c r="C436" i="12"/>
  <c r="B436" i="12"/>
  <c r="D435" i="12"/>
  <c r="C435" i="12"/>
  <c r="B435" i="12"/>
  <c r="D434" i="12"/>
  <c r="C434" i="12"/>
  <c r="B434" i="12"/>
  <c r="D433" i="12"/>
  <c r="C433" i="12"/>
  <c r="B433" i="12"/>
  <c r="D432" i="12"/>
  <c r="C432" i="12"/>
  <c r="B432" i="12"/>
  <c r="D431" i="12"/>
  <c r="C431" i="12"/>
  <c r="B431" i="12"/>
  <c r="D430" i="12"/>
  <c r="C430" i="12"/>
  <c r="B430" i="12"/>
  <c r="D429" i="12"/>
  <c r="C429" i="12"/>
  <c r="B429" i="12"/>
  <c r="D428" i="12"/>
  <c r="C428" i="12"/>
  <c r="B428" i="12"/>
  <c r="D427" i="12"/>
  <c r="C427" i="12"/>
  <c r="B427" i="12"/>
  <c r="D426" i="12"/>
  <c r="C426" i="12"/>
  <c r="B426" i="12"/>
  <c r="D425" i="12"/>
  <c r="C425" i="12"/>
  <c r="B425" i="12"/>
  <c r="D424" i="12"/>
  <c r="C424" i="12"/>
  <c r="B424" i="12"/>
  <c r="D423" i="12"/>
  <c r="C423" i="12"/>
  <c r="B423" i="12"/>
  <c r="D422" i="12"/>
  <c r="C422" i="12"/>
  <c r="B422" i="12"/>
  <c r="D421" i="12"/>
  <c r="C421" i="12"/>
  <c r="B421" i="12"/>
  <c r="D420" i="12"/>
  <c r="C420" i="12"/>
  <c r="B420" i="12"/>
  <c r="D419" i="12"/>
  <c r="C419" i="12"/>
  <c r="B419" i="12"/>
  <c r="D418" i="12"/>
  <c r="C418" i="12"/>
  <c r="B418" i="12"/>
  <c r="D417" i="12"/>
  <c r="C417" i="12"/>
  <c r="B417" i="12"/>
  <c r="D416" i="12"/>
  <c r="C416" i="12"/>
  <c r="B416" i="12"/>
  <c r="D415" i="12"/>
  <c r="C415" i="12"/>
  <c r="B415" i="12"/>
  <c r="D414" i="12"/>
  <c r="C414" i="12"/>
  <c r="B414" i="12"/>
  <c r="D413" i="12"/>
  <c r="C413" i="12"/>
  <c r="B413" i="12"/>
  <c r="D412" i="12"/>
  <c r="C412" i="12"/>
  <c r="B412" i="12"/>
  <c r="D411" i="12"/>
  <c r="C411" i="12"/>
  <c r="B411" i="12"/>
  <c r="D410" i="12"/>
  <c r="C410" i="12"/>
  <c r="B410" i="12"/>
  <c r="D409" i="12"/>
  <c r="C409" i="12"/>
  <c r="B409" i="12"/>
  <c r="D408" i="12"/>
  <c r="C408" i="12"/>
  <c r="B408" i="12"/>
  <c r="D407" i="12"/>
  <c r="C407" i="12"/>
  <c r="B407" i="12"/>
  <c r="D406" i="12"/>
  <c r="C406" i="12"/>
  <c r="B406" i="12"/>
  <c r="D405" i="12"/>
  <c r="C405" i="12"/>
  <c r="B405" i="12"/>
  <c r="D404" i="12"/>
  <c r="C404" i="12"/>
  <c r="B404" i="12"/>
  <c r="D403" i="12"/>
  <c r="C403" i="12"/>
  <c r="B403" i="12"/>
  <c r="D402" i="12"/>
  <c r="C402" i="12"/>
  <c r="B402" i="12"/>
  <c r="D401" i="12"/>
  <c r="C401" i="12"/>
  <c r="B401" i="12"/>
  <c r="D400" i="12"/>
  <c r="C400" i="12"/>
  <c r="B400" i="12"/>
  <c r="D399" i="12"/>
  <c r="C399" i="12"/>
  <c r="B399" i="12"/>
  <c r="D398" i="12"/>
  <c r="C398" i="12"/>
  <c r="B398" i="12"/>
  <c r="D397" i="12"/>
  <c r="C397" i="12"/>
  <c r="B397" i="12"/>
  <c r="D396" i="12"/>
  <c r="C396" i="12"/>
  <c r="B396" i="12"/>
  <c r="D395" i="12"/>
  <c r="C395" i="12"/>
  <c r="B395" i="12"/>
  <c r="D394" i="12"/>
  <c r="C394" i="12"/>
  <c r="B394" i="12"/>
  <c r="D393" i="12"/>
  <c r="C393" i="12"/>
  <c r="B393" i="12"/>
  <c r="D392" i="12"/>
  <c r="C392" i="12"/>
  <c r="B392" i="12"/>
  <c r="D391" i="12"/>
  <c r="C391" i="12"/>
  <c r="B391" i="12"/>
  <c r="D390" i="12"/>
  <c r="C390" i="12"/>
  <c r="B390" i="12"/>
  <c r="D389" i="12"/>
  <c r="C389" i="12"/>
  <c r="B389" i="12"/>
  <c r="D388" i="12"/>
  <c r="C388" i="12"/>
  <c r="B388" i="12"/>
  <c r="D387" i="12"/>
  <c r="C387" i="12"/>
  <c r="B387" i="12"/>
  <c r="D386" i="12"/>
  <c r="C386" i="12"/>
  <c r="B386" i="12"/>
  <c r="D385" i="12"/>
  <c r="C385" i="12"/>
  <c r="B385" i="12"/>
  <c r="D384" i="12"/>
  <c r="C384" i="12"/>
  <c r="B384" i="12"/>
  <c r="D383" i="12"/>
  <c r="C383" i="12"/>
  <c r="B383" i="12"/>
  <c r="D382" i="12"/>
  <c r="C382" i="12"/>
  <c r="B382" i="12"/>
  <c r="D381" i="12"/>
  <c r="C381" i="12"/>
  <c r="B381" i="12"/>
  <c r="D380" i="12"/>
  <c r="C380" i="12"/>
  <c r="B380" i="12"/>
  <c r="D379" i="12"/>
  <c r="C379" i="12"/>
  <c r="B379" i="12"/>
  <c r="D378" i="12"/>
  <c r="C378" i="12"/>
  <c r="B378" i="12"/>
  <c r="D377" i="12"/>
  <c r="C377" i="12"/>
  <c r="B377" i="12"/>
  <c r="D376" i="12"/>
  <c r="C376" i="12"/>
  <c r="B376" i="12"/>
  <c r="D375" i="12"/>
  <c r="C375" i="12"/>
  <c r="B375" i="12"/>
  <c r="D374" i="12"/>
  <c r="C374" i="12"/>
  <c r="B374" i="12"/>
  <c r="D373" i="12"/>
  <c r="C373" i="12"/>
  <c r="B373" i="12"/>
  <c r="D372" i="12"/>
  <c r="C372" i="12"/>
  <c r="B372" i="12"/>
  <c r="D371" i="12"/>
  <c r="C371" i="12"/>
  <c r="B371" i="12"/>
  <c r="D370" i="12"/>
  <c r="C370" i="12"/>
  <c r="B370" i="12"/>
  <c r="D369" i="12"/>
  <c r="C369" i="12"/>
  <c r="B369" i="12"/>
  <c r="D368" i="12"/>
  <c r="C368" i="12"/>
  <c r="B368" i="12"/>
  <c r="D367" i="12"/>
  <c r="C367" i="12"/>
  <c r="B367" i="12"/>
  <c r="D366" i="12"/>
  <c r="C366" i="12"/>
  <c r="B366" i="12"/>
  <c r="D365" i="12"/>
  <c r="C365" i="12"/>
  <c r="B365" i="12"/>
  <c r="D364" i="12"/>
  <c r="C364" i="12"/>
  <c r="B364" i="12"/>
  <c r="D363" i="12"/>
  <c r="C363" i="12"/>
  <c r="B363" i="12"/>
  <c r="D362" i="12"/>
  <c r="C362" i="12"/>
  <c r="B362" i="12"/>
  <c r="D361" i="12"/>
  <c r="C361" i="12"/>
  <c r="B361" i="12"/>
  <c r="D360" i="12"/>
  <c r="C360" i="12"/>
  <c r="B360" i="12"/>
  <c r="D359" i="12"/>
  <c r="C359" i="12"/>
  <c r="B359" i="12"/>
  <c r="D358" i="12"/>
  <c r="C358" i="12"/>
  <c r="B358" i="12"/>
  <c r="D357" i="12"/>
  <c r="C357" i="12"/>
  <c r="B357" i="12"/>
  <c r="D356" i="12"/>
  <c r="C356" i="12"/>
  <c r="B356" i="12"/>
  <c r="D355" i="12"/>
  <c r="C355" i="12"/>
  <c r="B355" i="12"/>
  <c r="D354" i="12"/>
  <c r="C354" i="12"/>
  <c r="B354" i="12"/>
  <c r="D353" i="12"/>
  <c r="C353" i="12"/>
  <c r="B353" i="12"/>
  <c r="D352" i="12"/>
  <c r="C352" i="12"/>
  <c r="B352" i="12"/>
  <c r="D351" i="12"/>
  <c r="C351" i="12"/>
  <c r="B351" i="12"/>
  <c r="D350" i="12"/>
  <c r="C350" i="12"/>
  <c r="B350" i="12"/>
  <c r="D349" i="12"/>
  <c r="C349" i="12"/>
  <c r="B349" i="12"/>
  <c r="D348" i="12"/>
  <c r="C348" i="12"/>
  <c r="B348" i="12"/>
  <c r="D347" i="12"/>
  <c r="C347" i="12"/>
  <c r="B347" i="12"/>
  <c r="D346" i="12"/>
  <c r="C346" i="12"/>
  <c r="B346" i="12"/>
  <c r="D345" i="12"/>
  <c r="C345" i="12"/>
  <c r="B345" i="12"/>
  <c r="D344" i="12"/>
  <c r="C344" i="12"/>
  <c r="B344" i="12"/>
  <c r="D343" i="12"/>
  <c r="C343" i="12"/>
  <c r="B343" i="12"/>
  <c r="D342" i="12"/>
  <c r="C342" i="12"/>
  <c r="B342" i="12"/>
  <c r="D341" i="12"/>
  <c r="C341" i="12"/>
  <c r="B341" i="12"/>
  <c r="D340" i="12"/>
  <c r="C340" i="12"/>
  <c r="B340" i="12"/>
  <c r="D339" i="12"/>
  <c r="C339" i="12"/>
  <c r="B339" i="12"/>
  <c r="D338" i="12"/>
  <c r="C338" i="12"/>
  <c r="B338" i="12"/>
  <c r="D337" i="12"/>
  <c r="C337" i="12"/>
  <c r="B337" i="12"/>
  <c r="D336" i="12"/>
  <c r="C336" i="12"/>
  <c r="B336" i="12"/>
  <c r="D335" i="12"/>
  <c r="C335" i="12"/>
  <c r="B335" i="12"/>
  <c r="D334" i="12"/>
  <c r="C334" i="12"/>
  <c r="B334" i="12"/>
  <c r="D333" i="12"/>
  <c r="C333" i="12"/>
  <c r="B333" i="12"/>
  <c r="D332" i="12"/>
  <c r="C332" i="12"/>
  <c r="B332" i="12"/>
  <c r="D331" i="12"/>
  <c r="C331" i="12"/>
  <c r="B331" i="12"/>
  <c r="D330" i="12"/>
  <c r="C330" i="12"/>
  <c r="B330" i="12"/>
  <c r="D329" i="12"/>
  <c r="C329" i="12"/>
  <c r="B329" i="12"/>
  <c r="D328" i="12"/>
  <c r="C328" i="12"/>
  <c r="B328" i="12"/>
  <c r="D327" i="12"/>
  <c r="C327" i="12"/>
  <c r="B327" i="12"/>
  <c r="D326" i="12"/>
  <c r="C326" i="12"/>
  <c r="B326" i="12"/>
  <c r="D325" i="12"/>
  <c r="C325" i="12"/>
  <c r="B325" i="12"/>
  <c r="D324" i="12"/>
  <c r="C324" i="12"/>
  <c r="B324" i="12"/>
  <c r="D323" i="12"/>
  <c r="C323" i="12"/>
  <c r="B323" i="12"/>
  <c r="D322" i="12"/>
  <c r="C322" i="12"/>
  <c r="B322" i="12"/>
  <c r="D321" i="12"/>
  <c r="C321" i="12"/>
  <c r="B321" i="12"/>
  <c r="D320" i="12"/>
  <c r="C320" i="12"/>
  <c r="B320" i="12"/>
  <c r="D319" i="12"/>
  <c r="C319" i="12"/>
  <c r="B319" i="12"/>
  <c r="D318" i="12"/>
  <c r="C318" i="12"/>
  <c r="B318" i="12"/>
  <c r="D317" i="12"/>
  <c r="C317" i="12"/>
  <c r="B317" i="12"/>
  <c r="D316" i="12"/>
  <c r="C316" i="12"/>
  <c r="B316" i="12"/>
  <c r="D315" i="12"/>
  <c r="C315" i="12"/>
  <c r="B315" i="12"/>
  <c r="D314" i="12"/>
  <c r="C314" i="12"/>
  <c r="B314" i="12"/>
  <c r="D313" i="12"/>
  <c r="C313" i="12"/>
  <c r="B313" i="12"/>
  <c r="D312" i="12"/>
  <c r="C312" i="12"/>
  <c r="B312" i="12"/>
  <c r="D311" i="12"/>
  <c r="C311" i="12"/>
  <c r="B311" i="12"/>
  <c r="D310" i="12"/>
  <c r="C310" i="12"/>
  <c r="B310" i="12"/>
  <c r="D309" i="12"/>
  <c r="C309" i="12"/>
  <c r="B309" i="12"/>
  <c r="D308" i="12"/>
  <c r="C308" i="12"/>
  <c r="B308" i="12"/>
  <c r="D307" i="12"/>
  <c r="C307" i="12"/>
  <c r="B307" i="12"/>
  <c r="D306" i="12"/>
  <c r="C306" i="12"/>
  <c r="B306" i="12"/>
  <c r="D305" i="12"/>
  <c r="C305" i="12"/>
  <c r="B305" i="12"/>
  <c r="D304" i="12"/>
  <c r="C304" i="12"/>
  <c r="B304" i="12"/>
  <c r="D303" i="12"/>
  <c r="C303" i="12"/>
  <c r="B303" i="12"/>
  <c r="D302" i="12"/>
  <c r="C302" i="12"/>
  <c r="B302" i="12"/>
  <c r="D301" i="12"/>
  <c r="C301" i="12"/>
  <c r="B301" i="12"/>
  <c r="D300" i="12"/>
  <c r="C300" i="12"/>
  <c r="B300" i="12"/>
  <c r="D299" i="12"/>
  <c r="C299" i="12"/>
  <c r="B299" i="12"/>
  <c r="D298" i="12"/>
  <c r="C298" i="12"/>
  <c r="B298" i="12"/>
  <c r="D297" i="12"/>
  <c r="C297" i="12"/>
  <c r="B297" i="12"/>
  <c r="D296" i="12"/>
  <c r="C296" i="12"/>
  <c r="B296" i="12"/>
  <c r="D295" i="12"/>
  <c r="C295" i="12"/>
  <c r="B295" i="12"/>
  <c r="D294" i="12"/>
  <c r="C294" i="12"/>
  <c r="B294" i="12"/>
  <c r="D293" i="12"/>
  <c r="C293" i="12"/>
  <c r="B293" i="12"/>
  <c r="D292" i="12"/>
  <c r="C292" i="12"/>
  <c r="B292" i="12"/>
  <c r="D291" i="12"/>
  <c r="C291" i="12"/>
  <c r="B291" i="12"/>
  <c r="D290" i="12"/>
  <c r="C290" i="12"/>
  <c r="B290" i="12"/>
  <c r="D289" i="12"/>
  <c r="C289" i="12"/>
  <c r="B289" i="12"/>
  <c r="D288" i="12"/>
  <c r="C288" i="12"/>
  <c r="B288" i="12"/>
  <c r="D287" i="12"/>
  <c r="C287" i="12"/>
  <c r="B287" i="12"/>
  <c r="D286" i="12"/>
  <c r="C286" i="12"/>
  <c r="B286" i="12"/>
  <c r="D285" i="12"/>
  <c r="C285" i="12"/>
  <c r="B285" i="12"/>
  <c r="D284" i="12"/>
  <c r="C284" i="12"/>
  <c r="B284" i="12"/>
  <c r="D283" i="12"/>
  <c r="C283" i="12"/>
  <c r="B283" i="12"/>
  <c r="D282" i="12"/>
  <c r="C282" i="12"/>
  <c r="B282" i="12"/>
  <c r="D281" i="12"/>
  <c r="C281" i="12"/>
  <c r="B281" i="12"/>
  <c r="D280" i="12"/>
  <c r="C280" i="12"/>
  <c r="B280" i="12"/>
  <c r="D279" i="12"/>
  <c r="C279" i="12"/>
  <c r="B279" i="12"/>
  <c r="D278" i="12"/>
  <c r="C278" i="12"/>
  <c r="B278" i="12"/>
  <c r="D277" i="12"/>
  <c r="C277" i="12"/>
  <c r="B277" i="12"/>
  <c r="D276" i="12"/>
  <c r="C276" i="12"/>
  <c r="B276" i="12"/>
  <c r="D275" i="12"/>
  <c r="C275" i="12"/>
  <c r="B275" i="12"/>
  <c r="D274" i="12"/>
  <c r="C274" i="12"/>
  <c r="B274" i="12"/>
  <c r="D273" i="12"/>
  <c r="C273" i="12"/>
  <c r="B273" i="12"/>
  <c r="D272" i="12"/>
  <c r="C272" i="12"/>
  <c r="B272" i="12"/>
  <c r="D271" i="12"/>
  <c r="C271" i="12"/>
  <c r="B271" i="12"/>
  <c r="D270" i="12"/>
  <c r="C270" i="12"/>
  <c r="B270" i="12"/>
  <c r="D269" i="12"/>
  <c r="C269" i="12"/>
  <c r="B269" i="12"/>
  <c r="D268" i="12"/>
  <c r="C268" i="12"/>
  <c r="B268" i="12"/>
  <c r="D267" i="12"/>
  <c r="C267" i="12"/>
  <c r="B267" i="12"/>
  <c r="D266" i="12"/>
  <c r="C266" i="12"/>
  <c r="B266" i="12"/>
  <c r="D265" i="12"/>
  <c r="C265" i="12"/>
  <c r="B265" i="12"/>
  <c r="D264" i="12"/>
  <c r="C264" i="12"/>
  <c r="B264" i="12"/>
  <c r="D263" i="12"/>
  <c r="C263" i="12"/>
  <c r="B263" i="12"/>
  <c r="D262" i="12"/>
  <c r="C262" i="12"/>
  <c r="B262" i="12"/>
  <c r="D261" i="12"/>
  <c r="C261" i="12"/>
  <c r="B261" i="12"/>
  <c r="D260" i="12"/>
  <c r="C260" i="12"/>
  <c r="B260" i="12"/>
  <c r="D259" i="12"/>
  <c r="C259" i="12"/>
  <c r="B259" i="12"/>
  <c r="D258" i="12"/>
  <c r="C258" i="12"/>
  <c r="B258" i="12"/>
  <c r="D257" i="12"/>
  <c r="C257" i="12"/>
  <c r="B257" i="12"/>
  <c r="D256" i="12"/>
  <c r="C256" i="12"/>
  <c r="B256" i="12"/>
  <c r="D255" i="12"/>
  <c r="C255" i="12"/>
  <c r="B255" i="12"/>
  <c r="D254" i="12"/>
  <c r="C254" i="12"/>
  <c r="B254" i="12"/>
  <c r="D253" i="12"/>
  <c r="C253" i="12"/>
  <c r="B253" i="12"/>
  <c r="D252" i="12"/>
  <c r="C252" i="12"/>
  <c r="B252" i="12"/>
  <c r="D251" i="12"/>
  <c r="C251" i="12"/>
  <c r="B251" i="12"/>
  <c r="D250" i="12"/>
  <c r="C250" i="12"/>
  <c r="B250" i="12"/>
  <c r="D249" i="12"/>
  <c r="C249" i="12"/>
  <c r="B249" i="12"/>
  <c r="D248" i="12"/>
  <c r="C248" i="12"/>
  <c r="B248" i="12"/>
  <c r="D247" i="12"/>
  <c r="C247" i="12"/>
  <c r="B247" i="12"/>
  <c r="D246" i="12"/>
  <c r="C246" i="12"/>
  <c r="B246" i="12"/>
  <c r="D245" i="12"/>
  <c r="C245" i="12"/>
  <c r="B245" i="12"/>
  <c r="D244" i="12"/>
  <c r="C244" i="12"/>
  <c r="B244" i="12"/>
  <c r="D243" i="12"/>
  <c r="C243" i="12"/>
  <c r="B243" i="12"/>
  <c r="D242" i="12"/>
  <c r="C242" i="12"/>
  <c r="B242" i="12"/>
  <c r="D241" i="12"/>
  <c r="C241" i="12"/>
  <c r="B241" i="12"/>
  <c r="D240" i="12"/>
  <c r="C240" i="12"/>
  <c r="B240" i="12"/>
  <c r="D239" i="12"/>
  <c r="C239" i="12"/>
  <c r="B239" i="12"/>
  <c r="D238" i="12"/>
  <c r="C238" i="12"/>
  <c r="B238" i="12"/>
  <c r="D237" i="12"/>
  <c r="C237" i="12"/>
  <c r="B237" i="12"/>
  <c r="D236" i="12"/>
  <c r="C236" i="12"/>
  <c r="B236" i="12"/>
  <c r="D235" i="12"/>
  <c r="C235" i="12"/>
  <c r="B235" i="12"/>
  <c r="D234" i="12"/>
  <c r="C234" i="12"/>
  <c r="B234" i="12"/>
  <c r="D233" i="12"/>
  <c r="C233" i="12"/>
  <c r="B233" i="12"/>
  <c r="D232" i="12"/>
  <c r="C232" i="12"/>
  <c r="B232" i="12"/>
  <c r="D231" i="12"/>
  <c r="C231" i="12"/>
  <c r="B231" i="12"/>
  <c r="D230" i="12"/>
  <c r="C230" i="12"/>
  <c r="B230" i="12"/>
  <c r="D229" i="12"/>
  <c r="C229" i="12"/>
  <c r="B229" i="12"/>
  <c r="D228" i="12"/>
  <c r="C228" i="12"/>
  <c r="B228" i="12"/>
  <c r="D227" i="12"/>
  <c r="C227" i="12"/>
  <c r="B227" i="12"/>
  <c r="D226" i="12"/>
  <c r="C226" i="12"/>
  <c r="B226" i="12"/>
  <c r="D225" i="12"/>
  <c r="C225" i="12"/>
  <c r="B225" i="12"/>
  <c r="D224" i="12"/>
  <c r="C224" i="12"/>
  <c r="B224" i="12"/>
  <c r="D223" i="12"/>
  <c r="C223" i="12"/>
  <c r="B223" i="12"/>
  <c r="D222" i="12"/>
  <c r="C222" i="12"/>
  <c r="B222" i="12"/>
  <c r="D221" i="12"/>
  <c r="C221" i="12"/>
  <c r="B221" i="12"/>
  <c r="D220" i="12"/>
  <c r="C220" i="12"/>
  <c r="B220" i="12"/>
  <c r="D219" i="12"/>
  <c r="C219" i="12"/>
  <c r="B219" i="12"/>
  <c r="D218" i="12"/>
  <c r="C218" i="12"/>
  <c r="B218" i="12"/>
  <c r="D217" i="12"/>
  <c r="C217" i="12"/>
  <c r="B217" i="12"/>
  <c r="D216" i="12"/>
  <c r="C216" i="12"/>
  <c r="B216" i="12"/>
  <c r="D215" i="12"/>
  <c r="C215" i="12"/>
  <c r="B215" i="12"/>
  <c r="D214" i="12"/>
  <c r="C214" i="12"/>
  <c r="B214" i="12"/>
  <c r="D213" i="12"/>
  <c r="C213" i="12"/>
  <c r="B213" i="12"/>
  <c r="D212" i="12"/>
  <c r="C212" i="12"/>
  <c r="B212" i="12"/>
  <c r="D211" i="12"/>
  <c r="C211" i="12"/>
  <c r="B211" i="12"/>
  <c r="D210" i="12"/>
  <c r="C210" i="12"/>
  <c r="B210" i="12"/>
  <c r="D209" i="12"/>
  <c r="C209" i="12"/>
  <c r="B209" i="12"/>
  <c r="D208" i="12"/>
  <c r="C208" i="12"/>
  <c r="B208" i="12"/>
  <c r="D207" i="12"/>
  <c r="C207" i="12"/>
  <c r="B207" i="12"/>
  <c r="D206" i="12"/>
  <c r="C206" i="12"/>
  <c r="B206" i="12"/>
  <c r="D205" i="12"/>
  <c r="C205" i="12"/>
  <c r="B205" i="12"/>
  <c r="D204" i="12"/>
  <c r="C204" i="12"/>
  <c r="B204" i="12"/>
  <c r="D203" i="12"/>
  <c r="C203" i="12"/>
  <c r="B203" i="12"/>
  <c r="D202" i="12"/>
  <c r="C202" i="12"/>
  <c r="B202" i="12"/>
  <c r="D201" i="12"/>
  <c r="C201" i="12"/>
  <c r="B201" i="12"/>
  <c r="D200" i="12"/>
  <c r="C200" i="12"/>
  <c r="B200" i="12"/>
  <c r="D199" i="12"/>
  <c r="C199" i="12"/>
  <c r="B199" i="12"/>
  <c r="D198" i="12"/>
  <c r="C198" i="12"/>
  <c r="B198" i="12"/>
  <c r="D197" i="12"/>
  <c r="C197" i="12"/>
  <c r="B197" i="12"/>
  <c r="D196" i="12"/>
  <c r="C196" i="12"/>
  <c r="B196" i="12"/>
  <c r="D195" i="12"/>
  <c r="C195" i="12"/>
  <c r="B195" i="12"/>
  <c r="D194" i="12"/>
  <c r="C194" i="12"/>
  <c r="B194" i="12"/>
  <c r="D193" i="12"/>
  <c r="C193" i="12"/>
  <c r="B193" i="12"/>
  <c r="D192" i="12"/>
  <c r="C192" i="12"/>
  <c r="B192" i="12"/>
  <c r="D191" i="12"/>
  <c r="C191" i="12"/>
  <c r="B191" i="12"/>
  <c r="D190" i="12"/>
  <c r="C190" i="12"/>
  <c r="B190" i="12"/>
  <c r="D189" i="12"/>
  <c r="C189" i="12"/>
  <c r="B189" i="12"/>
  <c r="D188" i="12"/>
  <c r="C188" i="12"/>
  <c r="B188" i="12"/>
  <c r="D187" i="12"/>
  <c r="C187" i="12"/>
  <c r="B187" i="12"/>
  <c r="D186" i="12"/>
  <c r="C186" i="12"/>
  <c r="B186" i="12"/>
  <c r="D185" i="12"/>
  <c r="C185" i="12"/>
  <c r="B185" i="12"/>
  <c r="D184" i="12"/>
  <c r="C184" i="12"/>
  <c r="B184" i="12"/>
  <c r="D183" i="12"/>
  <c r="C183" i="12"/>
  <c r="B183" i="12"/>
  <c r="D182" i="12"/>
  <c r="C182" i="12"/>
  <c r="B182" i="12"/>
  <c r="D181" i="12"/>
  <c r="C181" i="12"/>
  <c r="B181" i="12"/>
  <c r="D180" i="12"/>
  <c r="C180" i="12"/>
  <c r="B180" i="12"/>
  <c r="D179" i="12"/>
  <c r="C179" i="12"/>
  <c r="B179" i="12"/>
  <c r="D178" i="12"/>
  <c r="C178" i="12"/>
  <c r="B178" i="12"/>
  <c r="D177" i="12"/>
  <c r="C177" i="12"/>
  <c r="B177" i="12"/>
  <c r="D176" i="12"/>
  <c r="C176" i="12"/>
  <c r="B176" i="12"/>
  <c r="D175" i="12"/>
  <c r="C175" i="12"/>
  <c r="B175" i="12"/>
  <c r="D174" i="12"/>
  <c r="C174" i="12"/>
  <c r="B174" i="12"/>
  <c r="D173" i="12"/>
  <c r="C173" i="12"/>
  <c r="B173" i="12"/>
  <c r="D172" i="12"/>
  <c r="C172" i="12"/>
  <c r="B172" i="12"/>
  <c r="D171" i="12"/>
  <c r="C171" i="12"/>
  <c r="B171" i="12"/>
  <c r="D170" i="12"/>
  <c r="C170" i="12"/>
  <c r="B170" i="12"/>
  <c r="D169" i="12"/>
  <c r="C169" i="12"/>
  <c r="B169" i="12"/>
  <c r="D168" i="12"/>
  <c r="C168" i="12"/>
  <c r="B168" i="12"/>
  <c r="D167" i="12"/>
  <c r="C167" i="12"/>
  <c r="B167" i="12"/>
  <c r="D166" i="12"/>
  <c r="C166" i="12"/>
  <c r="B166" i="12"/>
  <c r="D165" i="12"/>
  <c r="C165" i="12"/>
  <c r="B165" i="12"/>
  <c r="D164" i="12"/>
  <c r="C164" i="12"/>
  <c r="B164" i="12"/>
  <c r="D163" i="12"/>
  <c r="C163" i="12"/>
  <c r="B163" i="12"/>
  <c r="D162" i="12"/>
  <c r="C162" i="12"/>
  <c r="B162" i="12"/>
  <c r="D161" i="12"/>
  <c r="C161" i="12"/>
  <c r="B161" i="12"/>
  <c r="D160" i="12"/>
  <c r="C160" i="12"/>
  <c r="B160" i="12"/>
  <c r="D159" i="12"/>
  <c r="C159" i="12"/>
  <c r="B159" i="12"/>
  <c r="D158" i="12"/>
  <c r="C158" i="12"/>
  <c r="B158" i="12"/>
  <c r="D157" i="12"/>
  <c r="C157" i="12"/>
  <c r="B157" i="12"/>
  <c r="D156" i="12"/>
  <c r="C156" i="12"/>
  <c r="B156" i="12"/>
  <c r="D155" i="12"/>
  <c r="C155" i="12"/>
  <c r="B155" i="12"/>
  <c r="D154" i="12"/>
  <c r="C154" i="12"/>
  <c r="B154" i="12"/>
  <c r="D153" i="12"/>
  <c r="C153" i="12"/>
  <c r="B153" i="12"/>
  <c r="D152" i="12"/>
  <c r="C152" i="12"/>
  <c r="B152" i="12"/>
  <c r="D151" i="12"/>
  <c r="C151" i="12"/>
  <c r="B151" i="12"/>
  <c r="D150" i="12"/>
  <c r="C150" i="12"/>
  <c r="B150" i="12"/>
  <c r="D149" i="12"/>
  <c r="C149" i="12"/>
  <c r="B149" i="12"/>
  <c r="D148" i="12"/>
  <c r="C148" i="12"/>
  <c r="B148" i="12"/>
  <c r="D147" i="12"/>
  <c r="C147" i="12"/>
  <c r="B147" i="12"/>
  <c r="D146" i="12"/>
  <c r="C146" i="12"/>
  <c r="B146" i="12"/>
  <c r="D145" i="12"/>
  <c r="C145" i="12"/>
  <c r="B145" i="12"/>
  <c r="D144" i="12"/>
  <c r="C144" i="12"/>
  <c r="B144" i="12"/>
  <c r="D143" i="12"/>
  <c r="C143" i="12"/>
  <c r="B143" i="12"/>
  <c r="D142" i="12"/>
  <c r="C142" i="12"/>
  <c r="B142" i="12"/>
  <c r="D141" i="12"/>
  <c r="C141" i="12"/>
  <c r="B141" i="12"/>
  <c r="D140" i="12"/>
  <c r="C140" i="12"/>
  <c r="B140" i="12"/>
  <c r="D139" i="12"/>
  <c r="C139" i="12"/>
  <c r="B139" i="12"/>
  <c r="D138" i="12"/>
  <c r="C138" i="12"/>
  <c r="B138" i="12"/>
  <c r="D137" i="12"/>
  <c r="C137" i="12"/>
  <c r="B137" i="12"/>
  <c r="D136" i="12"/>
  <c r="C136" i="12"/>
  <c r="B136" i="12"/>
  <c r="D135" i="12"/>
  <c r="C135" i="12"/>
  <c r="B135" i="12"/>
  <c r="D134" i="12"/>
  <c r="C134" i="12"/>
  <c r="B134" i="12"/>
  <c r="D133" i="12"/>
  <c r="C133" i="12"/>
  <c r="B133" i="12"/>
  <c r="D132" i="12"/>
  <c r="C132" i="12"/>
  <c r="B132" i="12"/>
  <c r="D131" i="12"/>
  <c r="C131" i="12"/>
  <c r="B131" i="12"/>
  <c r="D130" i="12"/>
  <c r="C130" i="12"/>
  <c r="B130" i="12"/>
  <c r="D129" i="12"/>
  <c r="C129" i="12"/>
  <c r="B129" i="12"/>
  <c r="D128" i="12"/>
  <c r="C128" i="12"/>
  <c r="B128" i="12"/>
  <c r="D127" i="12"/>
  <c r="C127" i="12"/>
  <c r="B127" i="12"/>
  <c r="D126" i="12"/>
  <c r="C126" i="12"/>
  <c r="B126" i="12"/>
  <c r="D125" i="12"/>
  <c r="C125" i="12"/>
  <c r="B125" i="12"/>
  <c r="D124" i="12"/>
  <c r="C124" i="12"/>
  <c r="B124" i="12"/>
  <c r="D123" i="12"/>
  <c r="C123" i="12"/>
  <c r="B123" i="12"/>
  <c r="D122" i="12"/>
  <c r="C122" i="12"/>
  <c r="B122" i="12"/>
  <c r="D121" i="12"/>
  <c r="C121" i="12"/>
  <c r="B121" i="12"/>
  <c r="D120" i="12"/>
  <c r="C120" i="12"/>
  <c r="B120" i="12"/>
  <c r="D119" i="12"/>
  <c r="C119" i="12"/>
  <c r="B119" i="12"/>
  <c r="D118" i="12"/>
  <c r="C118" i="12"/>
  <c r="B118" i="12"/>
  <c r="D117" i="12"/>
  <c r="C117" i="12"/>
  <c r="B117" i="12"/>
  <c r="D116" i="12"/>
  <c r="C116" i="12"/>
  <c r="B116" i="12"/>
  <c r="D115" i="12"/>
  <c r="C115" i="12"/>
  <c r="B115" i="12"/>
  <c r="D114" i="12"/>
  <c r="C114" i="12"/>
  <c r="B114" i="12"/>
  <c r="D113" i="12"/>
  <c r="C113" i="12"/>
  <c r="B113" i="12"/>
  <c r="D112" i="12"/>
  <c r="C112" i="12"/>
  <c r="B112" i="12"/>
  <c r="D111" i="12"/>
  <c r="C111" i="12"/>
  <c r="B111" i="12"/>
  <c r="D110" i="12"/>
  <c r="C110" i="12"/>
  <c r="B110" i="12"/>
  <c r="D109" i="12"/>
  <c r="C109" i="12"/>
  <c r="B109" i="12"/>
  <c r="D108" i="12"/>
  <c r="C108" i="12"/>
  <c r="B108" i="12"/>
  <c r="D107" i="12"/>
  <c r="C107" i="12"/>
  <c r="B107" i="12"/>
  <c r="D106" i="12"/>
  <c r="C106" i="12"/>
  <c r="B106" i="12"/>
  <c r="D105" i="12"/>
  <c r="C105" i="12"/>
  <c r="B105" i="12"/>
  <c r="D104" i="12"/>
  <c r="C104" i="12"/>
  <c r="B104" i="12"/>
  <c r="D103" i="12"/>
  <c r="C103" i="12"/>
  <c r="B103" i="12"/>
  <c r="D102" i="12"/>
  <c r="C102" i="12"/>
  <c r="B102" i="12"/>
  <c r="D101" i="12"/>
  <c r="C101" i="12"/>
  <c r="B101" i="12"/>
  <c r="D100" i="12"/>
  <c r="C100" i="12"/>
  <c r="B100" i="12"/>
  <c r="D99" i="12"/>
  <c r="C99" i="12"/>
  <c r="B99" i="12"/>
  <c r="D98" i="12"/>
  <c r="C98" i="12"/>
  <c r="B98" i="12"/>
  <c r="D97" i="12"/>
  <c r="C97" i="12"/>
  <c r="B97" i="12"/>
  <c r="D96" i="12"/>
  <c r="C96" i="12"/>
  <c r="B96" i="12"/>
  <c r="D95" i="12"/>
  <c r="C95" i="12"/>
  <c r="B95" i="12"/>
  <c r="D94" i="12"/>
  <c r="C94" i="12"/>
  <c r="B94" i="12"/>
  <c r="D93" i="12"/>
  <c r="C93" i="12"/>
  <c r="B93" i="12"/>
  <c r="D92" i="12"/>
  <c r="C92" i="12"/>
  <c r="B92" i="12"/>
  <c r="D91" i="12"/>
  <c r="C91" i="12"/>
  <c r="B91" i="12"/>
  <c r="D90" i="12"/>
  <c r="C90" i="12"/>
  <c r="B90" i="12"/>
  <c r="D89" i="12"/>
  <c r="C89" i="12"/>
  <c r="B89" i="12"/>
  <c r="D88" i="12"/>
  <c r="C88" i="12"/>
  <c r="B88" i="12"/>
  <c r="D87" i="12"/>
  <c r="C87" i="12"/>
  <c r="B87" i="12"/>
  <c r="D86" i="12"/>
  <c r="C86" i="12"/>
  <c r="B86" i="12"/>
  <c r="D85" i="12"/>
  <c r="C85" i="12"/>
  <c r="B85" i="12"/>
  <c r="D84" i="12"/>
  <c r="C84" i="12"/>
  <c r="B84" i="12"/>
  <c r="D83" i="12"/>
  <c r="C83" i="12"/>
  <c r="B83" i="12"/>
  <c r="D82" i="12"/>
  <c r="C82" i="12"/>
  <c r="B82" i="12"/>
  <c r="D81" i="12"/>
  <c r="C81" i="12"/>
  <c r="B81" i="12"/>
  <c r="D80" i="12"/>
  <c r="C80" i="12"/>
  <c r="B80" i="12"/>
  <c r="D79" i="12"/>
  <c r="C79" i="12"/>
  <c r="B79" i="12"/>
  <c r="D78" i="12"/>
  <c r="C78" i="12"/>
  <c r="B78" i="12"/>
  <c r="D77" i="12"/>
  <c r="C77" i="12"/>
  <c r="B77" i="12"/>
  <c r="D76" i="12"/>
  <c r="C76" i="12"/>
  <c r="B76" i="12"/>
  <c r="D75" i="12"/>
  <c r="C75" i="12"/>
  <c r="B75" i="12"/>
  <c r="D74" i="12"/>
  <c r="C74" i="12"/>
  <c r="B74" i="12"/>
  <c r="D73" i="12"/>
  <c r="C73" i="12"/>
  <c r="B73" i="12"/>
  <c r="D72" i="12"/>
  <c r="C72" i="12"/>
  <c r="B72" i="12"/>
  <c r="D71" i="12"/>
  <c r="C71" i="12"/>
  <c r="B71" i="12"/>
  <c r="D70" i="12"/>
  <c r="C70" i="12"/>
  <c r="B70" i="12"/>
  <c r="D69" i="12"/>
  <c r="C69" i="12"/>
  <c r="B69" i="12"/>
  <c r="D68" i="12"/>
  <c r="C68" i="12"/>
  <c r="B68" i="12"/>
  <c r="D67" i="12"/>
  <c r="C67" i="12"/>
  <c r="B67" i="12"/>
  <c r="D66" i="12"/>
  <c r="C66" i="12"/>
  <c r="B66" i="12"/>
  <c r="D65" i="12"/>
  <c r="C65" i="12"/>
  <c r="B65" i="12"/>
  <c r="D64" i="12"/>
  <c r="C64" i="12"/>
  <c r="B64" i="12"/>
  <c r="D63" i="12"/>
  <c r="C63" i="12"/>
  <c r="B63" i="12"/>
  <c r="D62" i="12"/>
  <c r="C62" i="12"/>
  <c r="B62" i="12"/>
  <c r="D61" i="12"/>
  <c r="C61" i="12"/>
  <c r="B61" i="12"/>
  <c r="D60" i="12"/>
  <c r="C60" i="12"/>
  <c r="B60" i="12"/>
  <c r="D59" i="12"/>
  <c r="C59" i="12"/>
  <c r="B59" i="12"/>
  <c r="D58" i="12"/>
  <c r="C58" i="12"/>
  <c r="B58" i="12"/>
  <c r="D57" i="12"/>
  <c r="C57" i="12"/>
  <c r="B57" i="12"/>
  <c r="D56" i="12"/>
  <c r="C56" i="12"/>
  <c r="B56" i="12"/>
  <c r="D55" i="12"/>
  <c r="C55" i="12"/>
  <c r="B55" i="12"/>
  <c r="D54" i="12"/>
  <c r="C54" i="12"/>
  <c r="B54" i="12"/>
  <c r="D53" i="12"/>
  <c r="C53" i="12"/>
  <c r="B53" i="12"/>
  <c r="D52" i="12"/>
  <c r="C52" i="12"/>
  <c r="B52" i="12"/>
  <c r="D51" i="12"/>
  <c r="C51" i="12"/>
  <c r="B51" i="12"/>
  <c r="D50" i="12"/>
  <c r="C50" i="12"/>
  <c r="B50" i="12"/>
  <c r="D49" i="12"/>
  <c r="C49" i="12"/>
  <c r="B49" i="12"/>
  <c r="D48" i="12"/>
  <c r="C48" i="12"/>
  <c r="B48" i="12"/>
  <c r="D47" i="12"/>
  <c r="C47" i="12"/>
  <c r="B47" i="12"/>
  <c r="D46" i="12"/>
  <c r="C46" i="12"/>
  <c r="B46" i="12"/>
  <c r="D45" i="12"/>
  <c r="C45" i="12"/>
  <c r="B45" i="12"/>
  <c r="D44" i="12"/>
  <c r="C44" i="12"/>
  <c r="B44" i="12"/>
  <c r="D43" i="12"/>
  <c r="C43" i="12"/>
  <c r="B43" i="12"/>
  <c r="D42" i="12"/>
  <c r="C42" i="12"/>
  <c r="B42" i="12"/>
  <c r="D41" i="12"/>
  <c r="C41" i="12"/>
  <c r="B41" i="12"/>
  <c r="D40" i="12"/>
  <c r="C40" i="12"/>
  <c r="B40" i="12"/>
  <c r="D39" i="12"/>
  <c r="C39" i="12"/>
  <c r="B39" i="12"/>
  <c r="D38" i="12"/>
  <c r="C38" i="12"/>
  <c r="B38" i="12"/>
  <c r="D37" i="12"/>
  <c r="C37" i="12"/>
  <c r="B37" i="12"/>
  <c r="D36" i="12"/>
  <c r="C36" i="12"/>
  <c r="B36" i="12"/>
  <c r="D35" i="12"/>
  <c r="C35" i="12"/>
  <c r="B35" i="12"/>
  <c r="D34" i="12"/>
  <c r="C34" i="12"/>
  <c r="B34" i="12"/>
  <c r="D33" i="12"/>
  <c r="C33" i="12"/>
  <c r="B33" i="12"/>
  <c r="D32" i="12"/>
  <c r="C32" i="12"/>
  <c r="B32" i="12"/>
  <c r="D31" i="12"/>
  <c r="C31" i="12"/>
  <c r="B31" i="12"/>
  <c r="D30" i="12"/>
  <c r="C30" i="12"/>
  <c r="B30" i="12"/>
  <c r="D29" i="12"/>
  <c r="C29" i="12"/>
  <c r="B29" i="12"/>
  <c r="D28" i="12"/>
  <c r="C28" i="12"/>
  <c r="B28" i="12"/>
  <c r="D27" i="12"/>
  <c r="C27" i="12"/>
  <c r="B27" i="12"/>
  <c r="D26" i="12"/>
  <c r="C26" i="12"/>
  <c r="B26" i="12"/>
  <c r="BX3" i="7"/>
  <c r="BX4" i="7"/>
  <c r="BX5" i="7"/>
  <c r="BX6" i="7"/>
  <c r="BX7" i="7"/>
  <c r="BX8" i="7"/>
  <c r="BX9" i="7"/>
  <c r="BX10" i="7"/>
  <c r="BX11" i="7"/>
  <c r="BX12" i="7"/>
  <c r="BX13" i="7"/>
  <c r="BX14" i="7"/>
  <c r="BX15" i="7"/>
  <c r="BX16" i="7"/>
  <c r="BX17" i="7"/>
  <c r="BX18" i="7"/>
  <c r="BX19" i="7"/>
  <c r="BX20" i="7"/>
  <c r="BX21" i="7"/>
  <c r="BX22" i="7"/>
  <c r="BX23" i="7"/>
  <c r="BX24" i="7"/>
  <c r="BX25" i="7"/>
  <c r="BX26" i="7"/>
  <c r="BX27" i="7"/>
  <c r="BX28" i="7"/>
  <c r="BX29" i="7"/>
  <c r="BX30" i="7"/>
  <c r="BX31" i="7"/>
  <c r="BX32" i="7"/>
  <c r="BX33" i="7"/>
  <c r="BX34" i="7"/>
  <c r="BX35" i="7"/>
  <c r="BX36" i="7"/>
  <c r="BX37" i="7"/>
  <c r="BX38" i="7"/>
  <c r="BX39" i="7"/>
  <c r="BX40" i="7"/>
  <c r="BX41" i="7"/>
  <c r="BX42" i="7"/>
  <c r="BX43" i="7"/>
  <c r="BX44" i="7"/>
  <c r="BX45" i="7"/>
  <c r="BX46" i="7"/>
  <c r="BX47" i="7"/>
  <c r="BX48" i="7"/>
  <c r="BX49" i="7"/>
  <c r="BX50" i="7"/>
  <c r="BX51" i="7"/>
  <c r="BX52" i="7"/>
  <c r="BX53" i="7"/>
  <c r="BX54" i="7"/>
  <c r="BX55" i="7"/>
  <c r="BX56" i="7"/>
  <c r="BX57" i="7"/>
  <c r="BX58" i="7"/>
  <c r="BX59" i="7"/>
  <c r="BX60" i="7"/>
  <c r="BX61" i="7"/>
  <c r="BX62" i="7"/>
  <c r="BX63" i="7"/>
  <c r="BX64" i="7"/>
  <c r="BX65" i="7"/>
  <c r="BX66" i="7"/>
  <c r="BX67" i="7"/>
  <c r="BX68" i="7"/>
  <c r="BX69" i="7"/>
  <c r="BX70" i="7"/>
  <c r="BX71" i="7"/>
  <c r="BX72" i="7"/>
  <c r="BX73" i="7"/>
  <c r="BX74" i="7"/>
  <c r="BX75" i="7"/>
  <c r="BX76" i="7"/>
  <c r="BX77" i="7"/>
  <c r="BX78" i="7"/>
  <c r="BX79" i="7"/>
  <c r="BX80" i="7"/>
  <c r="BX81" i="7"/>
  <c r="BX82" i="7"/>
  <c r="BX83" i="7"/>
  <c r="BX84" i="7"/>
  <c r="BX85" i="7"/>
  <c r="BX86" i="7"/>
  <c r="BX87" i="7"/>
  <c r="BX88" i="7"/>
  <c r="BX89" i="7"/>
  <c r="BX90" i="7"/>
  <c r="BX91" i="7"/>
  <c r="BX92" i="7"/>
  <c r="BX93" i="7"/>
  <c r="BX94" i="7"/>
  <c r="BX95" i="7"/>
  <c r="BX96" i="7"/>
  <c r="BX97" i="7"/>
  <c r="BX98" i="7"/>
  <c r="BX99" i="7"/>
  <c r="BX100" i="7"/>
  <c r="BX101" i="7"/>
  <c r="BX102" i="7"/>
  <c r="BX103" i="7"/>
  <c r="BX104" i="7"/>
  <c r="BX105" i="7"/>
  <c r="BX106" i="7"/>
  <c r="BX107" i="7"/>
  <c r="BX108" i="7"/>
  <c r="BX109" i="7"/>
  <c r="BX110" i="7"/>
  <c r="BX111" i="7"/>
  <c r="BX112" i="7"/>
  <c r="BX113" i="7"/>
  <c r="BX114" i="7"/>
  <c r="BX115" i="7"/>
  <c r="BX116" i="7"/>
  <c r="BX117" i="7"/>
  <c r="BX118" i="7"/>
  <c r="BX119" i="7"/>
  <c r="BX120" i="7"/>
  <c r="BX121" i="7"/>
  <c r="BX122" i="7"/>
  <c r="BX123" i="7"/>
  <c r="BX124" i="7"/>
  <c r="BX125" i="7"/>
  <c r="BX126" i="7"/>
  <c r="BX127" i="7"/>
  <c r="BX128" i="7"/>
  <c r="BX129" i="7"/>
  <c r="BX130" i="7"/>
  <c r="BX131" i="7"/>
  <c r="BX132" i="7"/>
  <c r="BX133" i="7"/>
  <c r="BX134" i="7"/>
  <c r="BX135" i="7"/>
  <c r="BX136" i="7"/>
  <c r="BX137" i="7"/>
  <c r="BX138" i="7"/>
  <c r="BX139" i="7"/>
  <c r="BX140" i="7"/>
  <c r="BX141" i="7"/>
  <c r="BX142" i="7"/>
  <c r="BX143" i="7"/>
  <c r="BX144" i="7"/>
  <c r="BX145" i="7"/>
  <c r="BX146" i="7"/>
  <c r="BX147" i="7"/>
  <c r="BX148" i="7"/>
  <c r="BX149" i="7"/>
  <c r="BX150" i="7"/>
  <c r="BX151" i="7"/>
  <c r="BX152" i="7"/>
  <c r="BX153" i="7"/>
  <c r="BX154" i="7"/>
  <c r="BX155" i="7"/>
  <c r="BX156" i="7"/>
  <c r="BX157" i="7"/>
  <c r="BX158" i="7"/>
  <c r="BX159" i="7"/>
  <c r="BX160" i="7"/>
  <c r="BX161" i="7"/>
  <c r="BX162" i="7"/>
  <c r="BX163" i="7"/>
  <c r="BX164" i="7"/>
  <c r="BX165" i="7"/>
  <c r="BX166" i="7"/>
  <c r="BX167" i="7"/>
  <c r="BX168" i="7"/>
  <c r="BX169" i="7"/>
  <c r="BX170" i="7"/>
  <c r="BX171" i="7"/>
  <c r="BX172" i="7"/>
  <c r="BX173" i="7"/>
  <c r="BX174" i="7"/>
  <c r="BX175" i="7"/>
  <c r="BX176" i="7"/>
  <c r="BX177" i="7"/>
  <c r="BX178" i="7"/>
  <c r="BX179" i="7"/>
  <c r="BX180" i="7"/>
  <c r="BX181" i="7"/>
  <c r="BX182" i="7"/>
  <c r="BX183" i="7"/>
  <c r="BX184" i="7"/>
  <c r="BX185" i="7"/>
  <c r="BX186" i="7"/>
  <c r="BX187" i="7"/>
  <c r="BX188" i="7"/>
  <c r="BX189" i="7"/>
  <c r="BX190" i="7"/>
  <c r="BX191" i="7"/>
  <c r="BX192" i="7"/>
  <c r="BX193" i="7"/>
  <c r="BX194" i="7"/>
  <c r="BX195" i="7"/>
  <c r="BX196" i="7"/>
  <c r="BX197" i="7"/>
  <c r="BX198" i="7"/>
  <c r="BX199" i="7"/>
  <c r="BX200" i="7"/>
  <c r="BX201" i="7"/>
  <c r="BX202" i="7"/>
  <c r="BX203" i="7"/>
  <c r="BX204" i="7"/>
  <c r="BX205" i="7"/>
  <c r="BX206" i="7"/>
  <c r="BX207" i="7"/>
  <c r="BX208" i="7"/>
  <c r="BX209" i="7"/>
  <c r="BX210" i="7"/>
  <c r="BX211" i="7"/>
  <c r="BX212" i="7"/>
  <c r="BX213" i="7"/>
  <c r="BX214" i="7"/>
  <c r="BX215" i="7"/>
  <c r="BX216" i="7"/>
  <c r="BX217" i="7"/>
  <c r="BX218" i="7"/>
  <c r="BX219" i="7"/>
  <c r="BX220" i="7"/>
  <c r="BX221" i="7"/>
  <c r="BX222" i="7"/>
  <c r="BX223" i="7"/>
  <c r="BX224" i="7"/>
  <c r="BX225" i="7"/>
  <c r="BX226" i="7"/>
  <c r="BX227" i="7"/>
  <c r="BX228" i="7"/>
  <c r="BX229" i="7"/>
  <c r="BX230" i="7"/>
  <c r="BX231" i="7"/>
  <c r="BX232" i="7"/>
  <c r="BX233" i="7"/>
  <c r="BX234" i="7"/>
  <c r="BX235" i="7"/>
  <c r="BX236" i="7"/>
  <c r="BX237" i="7"/>
  <c r="BX238" i="7"/>
  <c r="BX239" i="7"/>
  <c r="BX240" i="7"/>
  <c r="BX241" i="7"/>
  <c r="BX242" i="7"/>
  <c r="BX243" i="7"/>
  <c r="BX244" i="7"/>
  <c r="BX245" i="7"/>
  <c r="BX246" i="7"/>
  <c r="BX247" i="7"/>
  <c r="BX248" i="7"/>
  <c r="BX249" i="7"/>
  <c r="BX250" i="7"/>
  <c r="BX251" i="7"/>
  <c r="BX252" i="7"/>
  <c r="BX253" i="7"/>
  <c r="BX254" i="7"/>
  <c r="BX255" i="7"/>
  <c r="BX256" i="7"/>
  <c r="BX257" i="7"/>
  <c r="BX258" i="7"/>
  <c r="BX259" i="7"/>
  <c r="BX260" i="7"/>
  <c r="BX261" i="7"/>
  <c r="BX262" i="7"/>
  <c r="BX263" i="7"/>
  <c r="BX264" i="7"/>
  <c r="BX265" i="7"/>
  <c r="BX266" i="7"/>
  <c r="BX267" i="7"/>
  <c r="BX268" i="7"/>
  <c r="BX269" i="7"/>
  <c r="BX270" i="7"/>
  <c r="BX271" i="7"/>
  <c r="BX272" i="7"/>
  <c r="BX273" i="7"/>
  <c r="BX274" i="7"/>
  <c r="BX275" i="7"/>
  <c r="BX276" i="7"/>
  <c r="BX277" i="7"/>
  <c r="BX278" i="7"/>
  <c r="BX279" i="7"/>
  <c r="BX280" i="7"/>
  <c r="BX281" i="7"/>
  <c r="BX282" i="7"/>
  <c r="BX283" i="7"/>
  <c r="BX284" i="7"/>
  <c r="BX285" i="7"/>
  <c r="BX286" i="7"/>
  <c r="BX287" i="7"/>
  <c r="BX288" i="7"/>
  <c r="BX289" i="7"/>
  <c r="BX290" i="7"/>
  <c r="BX291" i="7"/>
  <c r="BX292" i="7"/>
  <c r="BX293" i="7"/>
  <c r="BX294" i="7"/>
  <c r="BX295" i="7"/>
  <c r="BX296" i="7"/>
  <c r="BX297" i="7"/>
  <c r="BX298" i="7"/>
  <c r="BX299" i="7"/>
  <c r="BX300" i="7"/>
  <c r="BX301" i="7"/>
  <c r="BX302" i="7"/>
  <c r="BX303" i="7"/>
  <c r="BX304" i="7"/>
  <c r="BX305" i="7"/>
  <c r="BX306" i="7"/>
  <c r="BX307" i="7"/>
  <c r="BX308" i="7"/>
  <c r="BX309" i="7"/>
  <c r="BX310" i="7"/>
  <c r="BX311" i="7"/>
  <c r="BX312" i="7"/>
  <c r="BX313" i="7"/>
  <c r="BX314" i="7"/>
  <c r="BX315" i="7"/>
  <c r="BX316" i="7"/>
  <c r="BX317" i="7"/>
  <c r="BX318" i="7"/>
  <c r="BX319" i="7"/>
  <c r="BX320" i="7"/>
  <c r="BX321" i="7"/>
  <c r="BX322" i="7"/>
  <c r="BX323" i="7"/>
  <c r="BX324" i="7"/>
  <c r="BX325" i="7"/>
  <c r="BX326" i="7"/>
  <c r="BX327" i="7"/>
  <c r="BX328" i="7"/>
  <c r="BX329" i="7"/>
  <c r="BX330" i="7"/>
  <c r="BX331" i="7"/>
  <c r="BX332" i="7"/>
  <c r="BX333" i="7"/>
  <c r="BX334" i="7"/>
  <c r="BX335" i="7"/>
  <c r="BX336" i="7"/>
  <c r="BX337" i="7"/>
  <c r="BX338" i="7"/>
  <c r="BX339" i="7"/>
  <c r="BX340" i="7"/>
  <c r="BX341" i="7"/>
  <c r="BX342" i="7"/>
  <c r="BX343" i="7"/>
  <c r="BX344" i="7"/>
  <c r="BX345" i="7"/>
  <c r="BX346" i="7"/>
  <c r="BX347" i="7"/>
  <c r="BX348" i="7"/>
  <c r="BX349" i="7"/>
  <c r="BX350" i="7"/>
  <c r="BX351" i="7"/>
  <c r="BX352" i="7"/>
  <c r="BX353" i="7"/>
  <c r="BX354" i="7"/>
  <c r="BX355" i="7"/>
  <c r="BX356" i="7"/>
  <c r="BX357" i="7"/>
  <c r="BX358" i="7"/>
  <c r="BX359" i="7"/>
  <c r="BX360" i="7"/>
  <c r="BX361" i="7"/>
  <c r="BX362" i="7"/>
  <c r="BX363" i="7"/>
  <c r="BX364" i="7"/>
  <c r="BX365" i="7"/>
  <c r="BX366" i="7"/>
  <c r="BX367" i="7"/>
  <c r="BX368" i="7"/>
  <c r="BX369" i="7"/>
  <c r="BX370" i="7"/>
  <c r="BX371" i="7"/>
  <c r="BX372" i="7"/>
  <c r="BX373" i="7"/>
  <c r="BX374" i="7"/>
  <c r="BX375" i="7"/>
  <c r="BX376" i="7"/>
  <c r="BX377" i="7"/>
  <c r="BX378" i="7"/>
  <c r="BX379" i="7"/>
  <c r="BX380" i="7"/>
  <c r="BX381" i="7"/>
  <c r="BX382" i="7"/>
  <c r="BX383" i="7"/>
  <c r="BX384" i="7"/>
  <c r="BX385" i="7"/>
  <c r="BX386" i="7"/>
  <c r="BX387" i="7"/>
  <c r="BX388" i="7"/>
  <c r="BX389" i="7"/>
  <c r="BX390" i="7"/>
  <c r="BX391" i="7"/>
  <c r="BX392" i="7"/>
  <c r="BX393" i="7"/>
  <c r="BX394" i="7"/>
  <c r="BX395" i="7"/>
  <c r="BX396" i="7"/>
  <c r="BX397" i="7"/>
  <c r="BX398" i="7"/>
  <c r="BX399" i="7"/>
  <c r="BX400" i="7"/>
  <c r="BX401" i="7"/>
  <c r="BX402" i="7"/>
  <c r="BX403" i="7"/>
  <c r="BX404" i="7"/>
  <c r="BX405" i="7"/>
  <c r="BX406" i="7"/>
  <c r="BX407" i="7"/>
  <c r="BX408" i="7"/>
  <c r="BX409" i="7"/>
  <c r="BX410" i="7"/>
  <c r="BX411" i="7"/>
  <c r="BX412" i="7"/>
  <c r="BX413" i="7"/>
  <c r="BX414" i="7"/>
  <c r="BX415" i="7"/>
  <c r="BX416" i="7"/>
  <c r="BX417" i="7"/>
  <c r="BX418" i="7"/>
  <c r="BX419" i="7"/>
  <c r="BX420" i="7"/>
  <c r="BX421" i="7"/>
  <c r="BX422" i="7"/>
  <c r="BX423" i="7"/>
  <c r="BX424" i="7"/>
  <c r="BX425" i="7"/>
  <c r="BX426" i="7"/>
  <c r="BX427" i="7"/>
  <c r="BX428" i="7"/>
  <c r="BX429" i="7"/>
  <c r="BX430" i="7"/>
  <c r="BX431" i="7"/>
  <c r="BX432" i="7"/>
  <c r="BX433" i="7"/>
  <c r="BX434" i="7"/>
  <c r="BX435" i="7"/>
  <c r="BX436" i="7"/>
  <c r="BX437" i="7"/>
  <c r="BX438" i="7"/>
  <c r="BX439" i="7"/>
  <c r="BX440" i="7"/>
  <c r="BX441" i="7"/>
  <c r="BX442" i="7"/>
  <c r="BX443" i="7"/>
  <c r="BX444" i="7"/>
  <c r="BX445" i="7"/>
  <c r="BX446" i="7"/>
  <c r="BX447" i="7"/>
  <c r="BX448" i="7"/>
  <c r="BX449" i="7"/>
  <c r="BX450" i="7"/>
  <c r="BX451" i="7"/>
  <c r="BX452" i="7"/>
  <c r="BX453" i="7"/>
  <c r="BX454" i="7"/>
  <c r="BX455" i="7"/>
  <c r="BX456" i="7"/>
  <c r="BX457" i="7"/>
  <c r="BX458" i="7"/>
  <c r="BX459" i="7"/>
  <c r="BX460" i="7"/>
  <c r="BX461" i="7"/>
  <c r="BX462" i="7"/>
  <c r="BX463" i="7"/>
  <c r="BX464" i="7"/>
  <c r="BX465" i="7"/>
  <c r="BX466" i="7"/>
  <c r="BX467" i="7"/>
  <c r="BX468" i="7"/>
  <c r="BX469" i="7"/>
  <c r="BX470" i="7"/>
  <c r="BX471" i="7"/>
  <c r="BX472" i="7"/>
  <c r="BX473" i="7"/>
  <c r="BX474" i="7"/>
  <c r="BX475" i="7"/>
  <c r="BX476" i="7"/>
  <c r="BX477" i="7"/>
  <c r="BX478" i="7"/>
  <c r="BV479" i="7"/>
  <c r="BW479" i="7"/>
  <c r="BX479" i="7"/>
  <c r="BV480" i="7"/>
  <c r="BW480" i="7"/>
  <c r="BX480" i="7"/>
  <c r="BV481" i="7"/>
  <c r="BW481" i="7"/>
  <c r="BX481" i="7"/>
  <c r="BV482" i="7"/>
  <c r="BW482" i="7"/>
  <c r="BX482" i="7"/>
  <c r="BV483" i="7"/>
  <c r="BW483" i="7"/>
  <c r="BX483" i="7"/>
  <c r="BV484" i="7"/>
  <c r="BW484" i="7"/>
  <c r="BX484" i="7"/>
  <c r="BV485" i="7"/>
  <c r="BW485" i="7"/>
  <c r="BX485" i="7"/>
  <c r="BV486" i="7"/>
  <c r="BW486" i="7"/>
  <c r="BX486" i="7"/>
  <c r="BV487" i="7"/>
  <c r="BW487" i="7"/>
  <c r="BX487" i="7"/>
  <c r="BV488" i="7"/>
  <c r="BW488" i="7"/>
  <c r="BX488" i="7"/>
  <c r="BV489" i="7"/>
  <c r="BW489" i="7"/>
  <c r="BX489" i="7"/>
  <c r="BV490" i="7"/>
  <c r="BW490" i="7"/>
  <c r="BX490" i="7"/>
  <c r="BV491" i="7"/>
  <c r="BW491" i="7"/>
  <c r="BX491" i="7"/>
  <c r="BV492" i="7"/>
  <c r="BW492" i="7"/>
  <c r="BX492" i="7"/>
  <c r="BV493" i="7"/>
  <c r="BW493" i="7"/>
  <c r="BX493" i="7"/>
  <c r="BV494" i="7"/>
  <c r="BW494" i="7"/>
  <c r="BX494" i="7"/>
  <c r="BV495" i="7"/>
  <c r="BW495" i="7"/>
  <c r="BX495" i="7"/>
  <c r="BV496" i="7"/>
  <c r="BW496" i="7"/>
  <c r="BX496" i="7"/>
  <c r="BV497" i="7"/>
  <c r="BW497" i="7"/>
  <c r="BX497" i="7"/>
  <c r="BV498" i="7"/>
  <c r="BW498" i="7"/>
  <c r="BX498" i="7"/>
  <c r="BV499" i="7"/>
  <c r="BW499" i="7"/>
  <c r="BX499" i="7"/>
  <c r="BV500" i="7"/>
  <c r="BW500" i="7"/>
  <c r="BX500" i="7"/>
  <c r="BX2" i="7"/>
  <c r="C500" i="25"/>
  <c r="BW478" i="7" s="1"/>
  <c r="B500" i="25"/>
  <c r="BV478" i="7" s="1"/>
  <c r="C499" i="25"/>
  <c r="BW477" i="7" s="1"/>
  <c r="B499" i="25"/>
  <c r="BV477" i="7" s="1"/>
  <c r="C498" i="25"/>
  <c r="BW476" i="7" s="1"/>
  <c r="B498" i="25"/>
  <c r="BV476" i="7" s="1"/>
  <c r="C497" i="25"/>
  <c r="BW475" i="7" s="1"/>
  <c r="B497" i="25"/>
  <c r="BV475" i="7" s="1"/>
  <c r="C496" i="25"/>
  <c r="BW474" i="7" s="1"/>
  <c r="B496" i="25"/>
  <c r="BV474" i="7" s="1"/>
  <c r="C495" i="25"/>
  <c r="BW473" i="7" s="1"/>
  <c r="B495" i="25"/>
  <c r="BV473" i="7" s="1"/>
  <c r="C494" i="25"/>
  <c r="BW472" i="7" s="1"/>
  <c r="B494" i="25"/>
  <c r="BV472" i="7" s="1"/>
  <c r="C493" i="25"/>
  <c r="BW471" i="7" s="1"/>
  <c r="B493" i="25"/>
  <c r="BV471" i="7" s="1"/>
  <c r="C492" i="25"/>
  <c r="BW470" i="7" s="1"/>
  <c r="B492" i="25"/>
  <c r="BV470" i="7" s="1"/>
  <c r="C491" i="25"/>
  <c r="BW469" i="7" s="1"/>
  <c r="B491" i="25"/>
  <c r="BV469" i="7" s="1"/>
  <c r="C490" i="25"/>
  <c r="BW468" i="7" s="1"/>
  <c r="B490" i="25"/>
  <c r="BV468" i="7" s="1"/>
  <c r="C489" i="25"/>
  <c r="BW467" i="7" s="1"/>
  <c r="B489" i="25"/>
  <c r="BV467" i="7" s="1"/>
  <c r="C488" i="25"/>
  <c r="BW466" i="7" s="1"/>
  <c r="B488" i="25"/>
  <c r="BV466" i="7" s="1"/>
  <c r="C487" i="25"/>
  <c r="BW465" i="7" s="1"/>
  <c r="B487" i="25"/>
  <c r="BV465" i="7" s="1"/>
  <c r="C486" i="25"/>
  <c r="BW464" i="7" s="1"/>
  <c r="B486" i="25"/>
  <c r="BV464" i="7" s="1"/>
  <c r="C485" i="25"/>
  <c r="BW463" i="7" s="1"/>
  <c r="B485" i="25"/>
  <c r="BV463" i="7" s="1"/>
  <c r="C484" i="25"/>
  <c r="BW462" i="7" s="1"/>
  <c r="B484" i="25"/>
  <c r="BV462" i="7" s="1"/>
  <c r="C483" i="25"/>
  <c r="BW461" i="7" s="1"/>
  <c r="B483" i="25"/>
  <c r="BV461" i="7" s="1"/>
  <c r="C482" i="25"/>
  <c r="BW460" i="7" s="1"/>
  <c r="B482" i="25"/>
  <c r="BV460" i="7" s="1"/>
  <c r="C481" i="25"/>
  <c r="BW459" i="7" s="1"/>
  <c r="B481" i="25"/>
  <c r="BV459" i="7" s="1"/>
  <c r="C480" i="25"/>
  <c r="BW458" i="7" s="1"/>
  <c r="B480" i="25"/>
  <c r="BV458" i="7" s="1"/>
  <c r="C479" i="25"/>
  <c r="BW457" i="7" s="1"/>
  <c r="B479" i="25"/>
  <c r="BV457" i="7" s="1"/>
  <c r="C478" i="25"/>
  <c r="BW456" i="7" s="1"/>
  <c r="B478" i="25"/>
  <c r="BV456" i="7" s="1"/>
  <c r="C477" i="25"/>
  <c r="BW455" i="7" s="1"/>
  <c r="B477" i="25"/>
  <c r="BV455" i="7" s="1"/>
  <c r="C476" i="25"/>
  <c r="BW454" i="7" s="1"/>
  <c r="B476" i="25"/>
  <c r="BV454" i="7" s="1"/>
  <c r="C475" i="25"/>
  <c r="BW453" i="7" s="1"/>
  <c r="B475" i="25"/>
  <c r="BV453" i="7" s="1"/>
  <c r="C474" i="25"/>
  <c r="BW452" i="7" s="1"/>
  <c r="B474" i="25"/>
  <c r="BV452" i="7" s="1"/>
  <c r="C473" i="25"/>
  <c r="BW451" i="7" s="1"/>
  <c r="B473" i="25"/>
  <c r="BV451" i="7" s="1"/>
  <c r="C472" i="25"/>
  <c r="BW450" i="7" s="1"/>
  <c r="B472" i="25"/>
  <c r="BV450" i="7" s="1"/>
  <c r="C471" i="25"/>
  <c r="BW449" i="7" s="1"/>
  <c r="B471" i="25"/>
  <c r="BV449" i="7" s="1"/>
  <c r="C470" i="25"/>
  <c r="BW448" i="7" s="1"/>
  <c r="B470" i="25"/>
  <c r="BV448" i="7" s="1"/>
  <c r="C469" i="25"/>
  <c r="BW447" i="7" s="1"/>
  <c r="B469" i="25"/>
  <c r="BV447" i="7" s="1"/>
  <c r="C468" i="25"/>
  <c r="BW446" i="7" s="1"/>
  <c r="B468" i="25"/>
  <c r="BV446" i="7" s="1"/>
  <c r="C467" i="25"/>
  <c r="BW445" i="7" s="1"/>
  <c r="B467" i="25"/>
  <c r="BV445" i="7" s="1"/>
  <c r="C466" i="25"/>
  <c r="BW444" i="7" s="1"/>
  <c r="B466" i="25"/>
  <c r="BV444" i="7" s="1"/>
  <c r="C465" i="25"/>
  <c r="BW443" i="7" s="1"/>
  <c r="B465" i="25"/>
  <c r="BV443" i="7" s="1"/>
  <c r="C464" i="25"/>
  <c r="BW442" i="7" s="1"/>
  <c r="B464" i="25"/>
  <c r="BV442" i="7" s="1"/>
  <c r="C463" i="25"/>
  <c r="BW441" i="7" s="1"/>
  <c r="B463" i="25"/>
  <c r="BV441" i="7" s="1"/>
  <c r="C462" i="25"/>
  <c r="BW440" i="7" s="1"/>
  <c r="B462" i="25"/>
  <c r="BV440" i="7" s="1"/>
  <c r="C461" i="25"/>
  <c r="BW439" i="7" s="1"/>
  <c r="B461" i="25"/>
  <c r="BV439" i="7" s="1"/>
  <c r="C460" i="25"/>
  <c r="BW438" i="7" s="1"/>
  <c r="B460" i="25"/>
  <c r="BV438" i="7" s="1"/>
  <c r="C459" i="25"/>
  <c r="BW437" i="7" s="1"/>
  <c r="B459" i="25"/>
  <c r="BV437" i="7" s="1"/>
  <c r="C458" i="25"/>
  <c r="BW436" i="7" s="1"/>
  <c r="B458" i="25"/>
  <c r="BV436" i="7" s="1"/>
  <c r="C457" i="25"/>
  <c r="BW435" i="7" s="1"/>
  <c r="B457" i="25"/>
  <c r="BV435" i="7" s="1"/>
  <c r="C456" i="25"/>
  <c r="BW434" i="7" s="1"/>
  <c r="B456" i="25"/>
  <c r="BV434" i="7" s="1"/>
  <c r="C455" i="25"/>
  <c r="BW433" i="7" s="1"/>
  <c r="B455" i="25"/>
  <c r="BV433" i="7" s="1"/>
  <c r="C454" i="25"/>
  <c r="BW432" i="7" s="1"/>
  <c r="B454" i="25"/>
  <c r="BV432" i="7" s="1"/>
  <c r="C453" i="25"/>
  <c r="BW431" i="7" s="1"/>
  <c r="B453" i="25"/>
  <c r="BV431" i="7" s="1"/>
  <c r="C452" i="25"/>
  <c r="BW430" i="7" s="1"/>
  <c r="B452" i="25"/>
  <c r="BV430" i="7" s="1"/>
  <c r="C451" i="25"/>
  <c r="BW429" i="7" s="1"/>
  <c r="B451" i="25"/>
  <c r="BV429" i="7" s="1"/>
  <c r="C450" i="25"/>
  <c r="BW428" i="7" s="1"/>
  <c r="B450" i="25"/>
  <c r="BV428" i="7" s="1"/>
  <c r="C449" i="25"/>
  <c r="BW427" i="7" s="1"/>
  <c r="B449" i="25"/>
  <c r="BV427" i="7" s="1"/>
  <c r="C448" i="25"/>
  <c r="BW426" i="7" s="1"/>
  <c r="B448" i="25"/>
  <c r="BV426" i="7" s="1"/>
  <c r="C447" i="25"/>
  <c r="BW425" i="7" s="1"/>
  <c r="B447" i="25"/>
  <c r="BV425" i="7" s="1"/>
  <c r="C446" i="25"/>
  <c r="BW424" i="7" s="1"/>
  <c r="B446" i="25"/>
  <c r="BV424" i="7" s="1"/>
  <c r="C445" i="25"/>
  <c r="BW423" i="7" s="1"/>
  <c r="B445" i="25"/>
  <c r="BV423" i="7" s="1"/>
  <c r="C444" i="25"/>
  <c r="BW422" i="7" s="1"/>
  <c r="B444" i="25"/>
  <c r="BV422" i="7" s="1"/>
  <c r="C443" i="25"/>
  <c r="BW421" i="7" s="1"/>
  <c r="B443" i="25"/>
  <c r="BV421" i="7" s="1"/>
  <c r="C442" i="25"/>
  <c r="BW420" i="7" s="1"/>
  <c r="B442" i="25"/>
  <c r="BV420" i="7" s="1"/>
  <c r="C441" i="25"/>
  <c r="BW419" i="7" s="1"/>
  <c r="B441" i="25"/>
  <c r="BV419" i="7" s="1"/>
  <c r="C440" i="25"/>
  <c r="BW418" i="7" s="1"/>
  <c r="B440" i="25"/>
  <c r="BV418" i="7" s="1"/>
  <c r="C439" i="25"/>
  <c r="BW417" i="7" s="1"/>
  <c r="B439" i="25"/>
  <c r="BV417" i="7" s="1"/>
  <c r="C438" i="25"/>
  <c r="BW416" i="7" s="1"/>
  <c r="B438" i="25"/>
  <c r="BV416" i="7" s="1"/>
  <c r="C437" i="25"/>
  <c r="BW415" i="7" s="1"/>
  <c r="B437" i="25"/>
  <c r="BV415" i="7" s="1"/>
  <c r="C436" i="25"/>
  <c r="BW414" i="7" s="1"/>
  <c r="B436" i="25"/>
  <c r="BV414" i="7" s="1"/>
  <c r="C435" i="25"/>
  <c r="BW413" i="7" s="1"/>
  <c r="B435" i="25"/>
  <c r="BV413" i="7" s="1"/>
  <c r="C434" i="25"/>
  <c r="BW412" i="7" s="1"/>
  <c r="B434" i="25"/>
  <c r="BV412" i="7" s="1"/>
  <c r="C433" i="25"/>
  <c r="BW411" i="7" s="1"/>
  <c r="B433" i="25"/>
  <c r="BV411" i="7" s="1"/>
  <c r="C432" i="25"/>
  <c r="BW410" i="7" s="1"/>
  <c r="B432" i="25"/>
  <c r="BV410" i="7" s="1"/>
  <c r="C431" i="25"/>
  <c r="BW409" i="7" s="1"/>
  <c r="B431" i="25"/>
  <c r="BV409" i="7" s="1"/>
  <c r="C430" i="25"/>
  <c r="BW408" i="7" s="1"/>
  <c r="B430" i="25"/>
  <c r="BV408" i="7" s="1"/>
  <c r="C429" i="25"/>
  <c r="BW407" i="7" s="1"/>
  <c r="B429" i="25"/>
  <c r="BV407" i="7" s="1"/>
  <c r="C428" i="25"/>
  <c r="BW406" i="7" s="1"/>
  <c r="B428" i="25"/>
  <c r="BV406" i="7" s="1"/>
  <c r="C427" i="25"/>
  <c r="BW405" i="7" s="1"/>
  <c r="B427" i="25"/>
  <c r="BV405" i="7" s="1"/>
  <c r="C426" i="25"/>
  <c r="BW404" i="7" s="1"/>
  <c r="B426" i="25"/>
  <c r="BV404" i="7" s="1"/>
  <c r="C425" i="25"/>
  <c r="BW403" i="7" s="1"/>
  <c r="B425" i="25"/>
  <c r="BV403" i="7" s="1"/>
  <c r="C424" i="25"/>
  <c r="BW402" i="7" s="1"/>
  <c r="B424" i="25"/>
  <c r="BV402" i="7" s="1"/>
  <c r="C423" i="25"/>
  <c r="BW401" i="7" s="1"/>
  <c r="B423" i="25"/>
  <c r="BV401" i="7" s="1"/>
  <c r="C422" i="25"/>
  <c r="BW400" i="7" s="1"/>
  <c r="B422" i="25"/>
  <c r="BV400" i="7" s="1"/>
  <c r="C421" i="25"/>
  <c r="BW399" i="7" s="1"/>
  <c r="B421" i="25"/>
  <c r="BV399" i="7" s="1"/>
  <c r="C420" i="25"/>
  <c r="BW398" i="7" s="1"/>
  <c r="B420" i="25"/>
  <c r="BV398" i="7" s="1"/>
  <c r="C419" i="25"/>
  <c r="BW397" i="7" s="1"/>
  <c r="B419" i="25"/>
  <c r="BV397" i="7" s="1"/>
  <c r="C418" i="25"/>
  <c r="BW396" i="7" s="1"/>
  <c r="B418" i="25"/>
  <c r="BV396" i="7" s="1"/>
  <c r="C417" i="25"/>
  <c r="BW395" i="7" s="1"/>
  <c r="B417" i="25"/>
  <c r="BV395" i="7" s="1"/>
  <c r="C416" i="25"/>
  <c r="BW394" i="7" s="1"/>
  <c r="B416" i="25"/>
  <c r="BV394" i="7" s="1"/>
  <c r="C415" i="25"/>
  <c r="BW393" i="7" s="1"/>
  <c r="B415" i="25"/>
  <c r="BV393" i="7" s="1"/>
  <c r="C414" i="25"/>
  <c r="BW392" i="7" s="1"/>
  <c r="B414" i="25"/>
  <c r="BV392" i="7" s="1"/>
  <c r="C413" i="25"/>
  <c r="BW391" i="7" s="1"/>
  <c r="B413" i="25"/>
  <c r="BV391" i="7" s="1"/>
  <c r="C412" i="25"/>
  <c r="BW390" i="7" s="1"/>
  <c r="B412" i="25"/>
  <c r="BV390" i="7" s="1"/>
  <c r="C411" i="25"/>
  <c r="BW389" i="7" s="1"/>
  <c r="B411" i="25"/>
  <c r="BV389" i="7" s="1"/>
  <c r="C410" i="25"/>
  <c r="BW388" i="7" s="1"/>
  <c r="B410" i="25"/>
  <c r="BV388" i="7" s="1"/>
  <c r="C409" i="25"/>
  <c r="BW387" i="7" s="1"/>
  <c r="B409" i="25"/>
  <c r="BV387" i="7" s="1"/>
  <c r="C408" i="25"/>
  <c r="BW386" i="7" s="1"/>
  <c r="B408" i="25"/>
  <c r="BV386" i="7" s="1"/>
  <c r="C407" i="25"/>
  <c r="BW385" i="7" s="1"/>
  <c r="B407" i="25"/>
  <c r="BV385" i="7" s="1"/>
  <c r="C406" i="25"/>
  <c r="BW384" i="7" s="1"/>
  <c r="B406" i="25"/>
  <c r="BV384" i="7" s="1"/>
  <c r="C405" i="25"/>
  <c r="BW383" i="7" s="1"/>
  <c r="B405" i="25"/>
  <c r="BV383" i="7" s="1"/>
  <c r="C404" i="25"/>
  <c r="BW382" i="7" s="1"/>
  <c r="B404" i="25"/>
  <c r="BV382" i="7" s="1"/>
  <c r="C403" i="25"/>
  <c r="BW381" i="7" s="1"/>
  <c r="B403" i="25"/>
  <c r="BV381" i="7" s="1"/>
  <c r="C402" i="25"/>
  <c r="BW380" i="7" s="1"/>
  <c r="B402" i="25"/>
  <c r="BV380" i="7" s="1"/>
  <c r="C401" i="25"/>
  <c r="BW379" i="7" s="1"/>
  <c r="B401" i="25"/>
  <c r="BV379" i="7" s="1"/>
  <c r="C400" i="25"/>
  <c r="BW378" i="7" s="1"/>
  <c r="B400" i="25"/>
  <c r="BV378" i="7" s="1"/>
  <c r="C399" i="25"/>
  <c r="BW377" i="7" s="1"/>
  <c r="B399" i="25"/>
  <c r="BV377" i="7" s="1"/>
  <c r="C398" i="25"/>
  <c r="BW376" i="7" s="1"/>
  <c r="B398" i="25"/>
  <c r="BV376" i="7" s="1"/>
  <c r="C397" i="25"/>
  <c r="BW375" i="7" s="1"/>
  <c r="B397" i="25"/>
  <c r="BV375" i="7" s="1"/>
  <c r="C396" i="25"/>
  <c r="BW374" i="7" s="1"/>
  <c r="B396" i="25"/>
  <c r="BV374" i="7" s="1"/>
  <c r="C395" i="25"/>
  <c r="BW373" i="7" s="1"/>
  <c r="B395" i="25"/>
  <c r="BV373" i="7" s="1"/>
  <c r="C394" i="25"/>
  <c r="BW372" i="7" s="1"/>
  <c r="B394" i="25"/>
  <c r="BV372" i="7" s="1"/>
  <c r="C393" i="25"/>
  <c r="BW371" i="7" s="1"/>
  <c r="B393" i="25"/>
  <c r="BV371" i="7" s="1"/>
  <c r="C392" i="25"/>
  <c r="BW370" i="7" s="1"/>
  <c r="B392" i="25"/>
  <c r="BV370" i="7" s="1"/>
  <c r="C391" i="25"/>
  <c r="BW369" i="7" s="1"/>
  <c r="B391" i="25"/>
  <c r="BV369" i="7" s="1"/>
  <c r="C390" i="25"/>
  <c r="BW368" i="7" s="1"/>
  <c r="B390" i="25"/>
  <c r="BV368" i="7" s="1"/>
  <c r="C389" i="25"/>
  <c r="BW367" i="7" s="1"/>
  <c r="B389" i="25"/>
  <c r="BV367" i="7" s="1"/>
  <c r="C388" i="25"/>
  <c r="BW366" i="7" s="1"/>
  <c r="B388" i="25"/>
  <c r="BV366" i="7" s="1"/>
  <c r="C387" i="25"/>
  <c r="BW365" i="7" s="1"/>
  <c r="B387" i="25"/>
  <c r="BV365" i="7" s="1"/>
  <c r="C386" i="25"/>
  <c r="BW364" i="7" s="1"/>
  <c r="B386" i="25"/>
  <c r="BV364" i="7" s="1"/>
  <c r="C385" i="25"/>
  <c r="BW363" i="7" s="1"/>
  <c r="B385" i="25"/>
  <c r="BV363" i="7" s="1"/>
  <c r="C384" i="25"/>
  <c r="BW362" i="7" s="1"/>
  <c r="B384" i="25"/>
  <c r="BV362" i="7" s="1"/>
  <c r="C383" i="25"/>
  <c r="BW361" i="7" s="1"/>
  <c r="B383" i="25"/>
  <c r="BV361" i="7" s="1"/>
  <c r="C382" i="25"/>
  <c r="BW360" i="7" s="1"/>
  <c r="B382" i="25"/>
  <c r="BV360" i="7" s="1"/>
  <c r="C381" i="25"/>
  <c r="BW359" i="7" s="1"/>
  <c r="B381" i="25"/>
  <c r="BV359" i="7" s="1"/>
  <c r="C380" i="25"/>
  <c r="BW358" i="7" s="1"/>
  <c r="B380" i="25"/>
  <c r="BV358" i="7" s="1"/>
  <c r="C379" i="25"/>
  <c r="BW357" i="7" s="1"/>
  <c r="B379" i="25"/>
  <c r="BV357" i="7" s="1"/>
  <c r="C378" i="25"/>
  <c r="BW356" i="7" s="1"/>
  <c r="B378" i="25"/>
  <c r="BV356" i="7" s="1"/>
  <c r="C377" i="25"/>
  <c r="BW355" i="7" s="1"/>
  <c r="B377" i="25"/>
  <c r="BV355" i="7" s="1"/>
  <c r="C376" i="25"/>
  <c r="BW354" i="7" s="1"/>
  <c r="B376" i="25"/>
  <c r="BV354" i="7" s="1"/>
  <c r="C375" i="25"/>
  <c r="BW353" i="7" s="1"/>
  <c r="B375" i="25"/>
  <c r="BV353" i="7" s="1"/>
  <c r="C374" i="25"/>
  <c r="BW352" i="7" s="1"/>
  <c r="B374" i="25"/>
  <c r="BV352" i="7" s="1"/>
  <c r="C373" i="25"/>
  <c r="BW351" i="7" s="1"/>
  <c r="B373" i="25"/>
  <c r="BV351" i="7" s="1"/>
  <c r="C372" i="25"/>
  <c r="BW350" i="7" s="1"/>
  <c r="B372" i="25"/>
  <c r="BV350" i="7" s="1"/>
  <c r="C371" i="25"/>
  <c r="BW349" i="7" s="1"/>
  <c r="B371" i="25"/>
  <c r="BV349" i="7" s="1"/>
  <c r="C370" i="25"/>
  <c r="BW348" i="7" s="1"/>
  <c r="B370" i="25"/>
  <c r="BV348" i="7" s="1"/>
  <c r="C369" i="25"/>
  <c r="BW347" i="7" s="1"/>
  <c r="B369" i="25"/>
  <c r="BV347" i="7" s="1"/>
  <c r="C368" i="25"/>
  <c r="BW346" i="7" s="1"/>
  <c r="B368" i="25"/>
  <c r="BV346" i="7" s="1"/>
  <c r="C367" i="25"/>
  <c r="BW345" i="7" s="1"/>
  <c r="B367" i="25"/>
  <c r="BV345" i="7" s="1"/>
  <c r="C366" i="25"/>
  <c r="BW344" i="7" s="1"/>
  <c r="B366" i="25"/>
  <c r="BV344" i="7" s="1"/>
  <c r="C365" i="25"/>
  <c r="BW343" i="7" s="1"/>
  <c r="B365" i="25"/>
  <c r="BV343" i="7" s="1"/>
  <c r="C364" i="25"/>
  <c r="BW342" i="7" s="1"/>
  <c r="B364" i="25"/>
  <c r="BV342" i="7" s="1"/>
  <c r="C363" i="25"/>
  <c r="BW341" i="7" s="1"/>
  <c r="B363" i="25"/>
  <c r="BV341" i="7" s="1"/>
  <c r="C362" i="25"/>
  <c r="BW340" i="7" s="1"/>
  <c r="B362" i="25"/>
  <c r="BV340" i="7" s="1"/>
  <c r="C361" i="25"/>
  <c r="BW339" i="7" s="1"/>
  <c r="B361" i="25"/>
  <c r="BV339" i="7" s="1"/>
  <c r="C360" i="25"/>
  <c r="BW338" i="7" s="1"/>
  <c r="B360" i="25"/>
  <c r="BV338" i="7" s="1"/>
  <c r="C359" i="25"/>
  <c r="BW337" i="7" s="1"/>
  <c r="B359" i="25"/>
  <c r="BV337" i="7" s="1"/>
  <c r="C358" i="25"/>
  <c r="BW336" i="7" s="1"/>
  <c r="B358" i="25"/>
  <c r="BV336" i="7" s="1"/>
  <c r="C357" i="25"/>
  <c r="BW335" i="7" s="1"/>
  <c r="B357" i="25"/>
  <c r="BV335" i="7" s="1"/>
  <c r="C356" i="25"/>
  <c r="BW334" i="7" s="1"/>
  <c r="B356" i="25"/>
  <c r="BV334" i="7" s="1"/>
  <c r="C355" i="25"/>
  <c r="BW333" i="7" s="1"/>
  <c r="B355" i="25"/>
  <c r="BV333" i="7" s="1"/>
  <c r="C354" i="25"/>
  <c r="BW332" i="7" s="1"/>
  <c r="B354" i="25"/>
  <c r="BV332" i="7" s="1"/>
  <c r="C353" i="25"/>
  <c r="BW331" i="7" s="1"/>
  <c r="B353" i="25"/>
  <c r="BV331" i="7" s="1"/>
  <c r="C352" i="25"/>
  <c r="BW330" i="7" s="1"/>
  <c r="B352" i="25"/>
  <c r="BV330" i="7" s="1"/>
  <c r="C351" i="25"/>
  <c r="BW329" i="7" s="1"/>
  <c r="B351" i="25"/>
  <c r="BV329" i="7" s="1"/>
  <c r="C350" i="25"/>
  <c r="BW328" i="7" s="1"/>
  <c r="B350" i="25"/>
  <c r="BV328" i="7" s="1"/>
  <c r="C349" i="25"/>
  <c r="BW327" i="7" s="1"/>
  <c r="B349" i="25"/>
  <c r="BV327" i="7" s="1"/>
  <c r="C348" i="25"/>
  <c r="BW326" i="7" s="1"/>
  <c r="B348" i="25"/>
  <c r="BV326" i="7" s="1"/>
  <c r="C347" i="25"/>
  <c r="BW325" i="7" s="1"/>
  <c r="B347" i="25"/>
  <c r="BV325" i="7" s="1"/>
  <c r="C346" i="25"/>
  <c r="BW324" i="7" s="1"/>
  <c r="B346" i="25"/>
  <c r="BV324" i="7" s="1"/>
  <c r="C345" i="25"/>
  <c r="BW323" i="7" s="1"/>
  <c r="B345" i="25"/>
  <c r="BV323" i="7" s="1"/>
  <c r="C344" i="25"/>
  <c r="BW322" i="7" s="1"/>
  <c r="B344" i="25"/>
  <c r="BV322" i="7" s="1"/>
  <c r="C343" i="25"/>
  <c r="BW321" i="7" s="1"/>
  <c r="B343" i="25"/>
  <c r="BV321" i="7" s="1"/>
  <c r="C342" i="25"/>
  <c r="BW320" i="7" s="1"/>
  <c r="B342" i="25"/>
  <c r="BV320" i="7" s="1"/>
  <c r="C341" i="25"/>
  <c r="BW319" i="7" s="1"/>
  <c r="B341" i="25"/>
  <c r="BV319" i="7" s="1"/>
  <c r="C340" i="25"/>
  <c r="BW318" i="7" s="1"/>
  <c r="B340" i="25"/>
  <c r="BV318" i="7" s="1"/>
  <c r="C339" i="25"/>
  <c r="BW317" i="7" s="1"/>
  <c r="B339" i="25"/>
  <c r="BV317" i="7" s="1"/>
  <c r="C338" i="25"/>
  <c r="BW316" i="7" s="1"/>
  <c r="B338" i="25"/>
  <c r="BV316" i="7" s="1"/>
  <c r="C337" i="25"/>
  <c r="BW315" i="7" s="1"/>
  <c r="B337" i="25"/>
  <c r="BV315" i="7" s="1"/>
  <c r="C336" i="25"/>
  <c r="BW314" i="7" s="1"/>
  <c r="B336" i="25"/>
  <c r="BV314" i="7" s="1"/>
  <c r="C335" i="25"/>
  <c r="BW313" i="7" s="1"/>
  <c r="B335" i="25"/>
  <c r="BV313" i="7" s="1"/>
  <c r="C334" i="25"/>
  <c r="BW312" i="7" s="1"/>
  <c r="B334" i="25"/>
  <c r="BV312" i="7" s="1"/>
  <c r="C333" i="25"/>
  <c r="BW311" i="7" s="1"/>
  <c r="B333" i="25"/>
  <c r="BV311" i="7" s="1"/>
  <c r="C332" i="25"/>
  <c r="BW310" i="7" s="1"/>
  <c r="B332" i="25"/>
  <c r="BV310" i="7" s="1"/>
  <c r="C331" i="25"/>
  <c r="BW309" i="7" s="1"/>
  <c r="B331" i="25"/>
  <c r="BV309" i="7" s="1"/>
  <c r="C330" i="25"/>
  <c r="BW308" i="7" s="1"/>
  <c r="B330" i="25"/>
  <c r="BV308" i="7" s="1"/>
  <c r="C329" i="25"/>
  <c r="BW307" i="7" s="1"/>
  <c r="B329" i="25"/>
  <c r="BV307" i="7" s="1"/>
  <c r="C328" i="25"/>
  <c r="BW306" i="7" s="1"/>
  <c r="B328" i="25"/>
  <c r="BV306" i="7" s="1"/>
  <c r="C327" i="25"/>
  <c r="BW305" i="7" s="1"/>
  <c r="B327" i="25"/>
  <c r="BV305" i="7" s="1"/>
  <c r="C326" i="25"/>
  <c r="BW304" i="7" s="1"/>
  <c r="B326" i="25"/>
  <c r="BV304" i="7" s="1"/>
  <c r="C325" i="25"/>
  <c r="BW303" i="7" s="1"/>
  <c r="B325" i="25"/>
  <c r="BV303" i="7" s="1"/>
  <c r="C324" i="25"/>
  <c r="BW302" i="7" s="1"/>
  <c r="B324" i="25"/>
  <c r="BV302" i="7" s="1"/>
  <c r="C323" i="25"/>
  <c r="BW301" i="7" s="1"/>
  <c r="B323" i="25"/>
  <c r="BV301" i="7" s="1"/>
  <c r="C322" i="25"/>
  <c r="BW300" i="7" s="1"/>
  <c r="B322" i="25"/>
  <c r="BV300" i="7" s="1"/>
  <c r="C321" i="25"/>
  <c r="BW299" i="7" s="1"/>
  <c r="B321" i="25"/>
  <c r="BV299" i="7" s="1"/>
  <c r="C320" i="25"/>
  <c r="BW298" i="7" s="1"/>
  <c r="B320" i="25"/>
  <c r="BV298" i="7" s="1"/>
  <c r="C319" i="25"/>
  <c r="BW297" i="7" s="1"/>
  <c r="B319" i="25"/>
  <c r="BV297" i="7" s="1"/>
  <c r="C318" i="25"/>
  <c r="BW296" i="7" s="1"/>
  <c r="B318" i="25"/>
  <c r="BV296" i="7" s="1"/>
  <c r="C317" i="25"/>
  <c r="BW295" i="7" s="1"/>
  <c r="B317" i="25"/>
  <c r="BV295" i="7" s="1"/>
  <c r="C316" i="25"/>
  <c r="BW294" i="7" s="1"/>
  <c r="B316" i="25"/>
  <c r="BV294" i="7" s="1"/>
  <c r="C315" i="25"/>
  <c r="BW293" i="7" s="1"/>
  <c r="B315" i="25"/>
  <c r="BV293" i="7" s="1"/>
  <c r="C314" i="25"/>
  <c r="BW292" i="7" s="1"/>
  <c r="B314" i="25"/>
  <c r="BV292" i="7" s="1"/>
  <c r="C313" i="25"/>
  <c r="BW291" i="7" s="1"/>
  <c r="B313" i="25"/>
  <c r="BV291" i="7" s="1"/>
  <c r="C312" i="25"/>
  <c r="BW290" i="7" s="1"/>
  <c r="B312" i="25"/>
  <c r="BV290" i="7" s="1"/>
  <c r="C311" i="25"/>
  <c r="BW289" i="7" s="1"/>
  <c r="B311" i="25"/>
  <c r="BV289" i="7" s="1"/>
  <c r="C310" i="25"/>
  <c r="BW288" i="7" s="1"/>
  <c r="B310" i="25"/>
  <c r="BV288" i="7" s="1"/>
  <c r="C309" i="25"/>
  <c r="BW287" i="7" s="1"/>
  <c r="B309" i="25"/>
  <c r="BV287" i="7" s="1"/>
  <c r="C308" i="25"/>
  <c r="BW286" i="7" s="1"/>
  <c r="B308" i="25"/>
  <c r="BV286" i="7" s="1"/>
  <c r="C307" i="25"/>
  <c r="BW285" i="7" s="1"/>
  <c r="B307" i="25"/>
  <c r="BV285" i="7" s="1"/>
  <c r="C306" i="25"/>
  <c r="BW284" i="7" s="1"/>
  <c r="B306" i="25"/>
  <c r="BV284" i="7" s="1"/>
  <c r="C305" i="25"/>
  <c r="BW283" i="7" s="1"/>
  <c r="B305" i="25"/>
  <c r="BV283" i="7" s="1"/>
  <c r="C304" i="25"/>
  <c r="BW282" i="7" s="1"/>
  <c r="B304" i="25"/>
  <c r="BV282" i="7" s="1"/>
  <c r="C303" i="25"/>
  <c r="BW281" i="7" s="1"/>
  <c r="B303" i="25"/>
  <c r="BV281" i="7" s="1"/>
  <c r="C302" i="25"/>
  <c r="BW280" i="7" s="1"/>
  <c r="B302" i="25"/>
  <c r="BV280" i="7" s="1"/>
  <c r="C301" i="25"/>
  <c r="BW279" i="7" s="1"/>
  <c r="B301" i="25"/>
  <c r="BV279" i="7" s="1"/>
  <c r="C300" i="25"/>
  <c r="BW278" i="7" s="1"/>
  <c r="B300" i="25"/>
  <c r="BV278" i="7" s="1"/>
  <c r="C299" i="25"/>
  <c r="BW277" i="7" s="1"/>
  <c r="B299" i="25"/>
  <c r="BV277" i="7" s="1"/>
  <c r="C298" i="25"/>
  <c r="BW276" i="7" s="1"/>
  <c r="B298" i="25"/>
  <c r="BV276" i="7" s="1"/>
  <c r="C297" i="25"/>
  <c r="BW275" i="7" s="1"/>
  <c r="B297" i="25"/>
  <c r="BV275" i="7" s="1"/>
  <c r="C296" i="25"/>
  <c r="BW274" i="7" s="1"/>
  <c r="B296" i="25"/>
  <c r="BV274" i="7" s="1"/>
  <c r="C295" i="25"/>
  <c r="BW273" i="7" s="1"/>
  <c r="B295" i="25"/>
  <c r="BV273" i="7" s="1"/>
  <c r="C294" i="25"/>
  <c r="BW272" i="7" s="1"/>
  <c r="B294" i="25"/>
  <c r="BV272" i="7" s="1"/>
  <c r="C293" i="25"/>
  <c r="BW271" i="7" s="1"/>
  <c r="B293" i="25"/>
  <c r="BV271" i="7" s="1"/>
  <c r="C292" i="25"/>
  <c r="BW270" i="7" s="1"/>
  <c r="B292" i="25"/>
  <c r="BV270" i="7" s="1"/>
  <c r="C291" i="25"/>
  <c r="BW269" i="7" s="1"/>
  <c r="B291" i="25"/>
  <c r="BV269" i="7" s="1"/>
  <c r="C290" i="25"/>
  <c r="BW268" i="7" s="1"/>
  <c r="B290" i="25"/>
  <c r="BV268" i="7" s="1"/>
  <c r="C289" i="25"/>
  <c r="BW267" i="7" s="1"/>
  <c r="B289" i="25"/>
  <c r="BV267" i="7" s="1"/>
  <c r="C288" i="25"/>
  <c r="BW266" i="7" s="1"/>
  <c r="B288" i="25"/>
  <c r="BV266" i="7" s="1"/>
  <c r="C287" i="25"/>
  <c r="BW265" i="7" s="1"/>
  <c r="B287" i="25"/>
  <c r="BV265" i="7" s="1"/>
  <c r="C286" i="25"/>
  <c r="BW264" i="7" s="1"/>
  <c r="B286" i="25"/>
  <c r="BV264" i="7" s="1"/>
  <c r="C285" i="25"/>
  <c r="BW263" i="7" s="1"/>
  <c r="B285" i="25"/>
  <c r="BV263" i="7" s="1"/>
  <c r="C284" i="25"/>
  <c r="BW262" i="7" s="1"/>
  <c r="B284" i="25"/>
  <c r="BV262" i="7" s="1"/>
  <c r="C283" i="25"/>
  <c r="BW261" i="7" s="1"/>
  <c r="B283" i="25"/>
  <c r="BV261" i="7" s="1"/>
  <c r="C282" i="25"/>
  <c r="BW260" i="7" s="1"/>
  <c r="B282" i="25"/>
  <c r="BV260" i="7" s="1"/>
  <c r="C281" i="25"/>
  <c r="BW259" i="7" s="1"/>
  <c r="B281" i="25"/>
  <c r="BV259" i="7" s="1"/>
  <c r="C280" i="25"/>
  <c r="BW258" i="7" s="1"/>
  <c r="B280" i="25"/>
  <c r="BV258" i="7" s="1"/>
  <c r="C279" i="25"/>
  <c r="BW257" i="7" s="1"/>
  <c r="B279" i="25"/>
  <c r="BV257" i="7" s="1"/>
  <c r="C278" i="25"/>
  <c r="BW256" i="7" s="1"/>
  <c r="B278" i="25"/>
  <c r="BV256" i="7" s="1"/>
  <c r="C277" i="25"/>
  <c r="BW255" i="7" s="1"/>
  <c r="B277" i="25"/>
  <c r="BV255" i="7" s="1"/>
  <c r="C276" i="25"/>
  <c r="BW254" i="7" s="1"/>
  <c r="B276" i="25"/>
  <c r="BV254" i="7" s="1"/>
  <c r="C275" i="25"/>
  <c r="BW253" i="7" s="1"/>
  <c r="B275" i="25"/>
  <c r="BV253" i="7" s="1"/>
  <c r="C274" i="25"/>
  <c r="BW252" i="7" s="1"/>
  <c r="B274" i="25"/>
  <c r="BV252" i="7" s="1"/>
  <c r="C273" i="25"/>
  <c r="BW251" i="7" s="1"/>
  <c r="B273" i="25"/>
  <c r="BV251" i="7" s="1"/>
  <c r="C272" i="25"/>
  <c r="BW250" i="7" s="1"/>
  <c r="B272" i="25"/>
  <c r="BV250" i="7" s="1"/>
  <c r="C271" i="25"/>
  <c r="BW249" i="7" s="1"/>
  <c r="B271" i="25"/>
  <c r="BV249" i="7" s="1"/>
  <c r="C270" i="25"/>
  <c r="BW248" i="7" s="1"/>
  <c r="B270" i="25"/>
  <c r="BV248" i="7" s="1"/>
  <c r="C269" i="25"/>
  <c r="BW247" i="7" s="1"/>
  <c r="B269" i="25"/>
  <c r="BV247" i="7" s="1"/>
  <c r="C268" i="25"/>
  <c r="BW246" i="7" s="1"/>
  <c r="B268" i="25"/>
  <c r="BV246" i="7" s="1"/>
  <c r="C267" i="25"/>
  <c r="BW245" i="7" s="1"/>
  <c r="B267" i="25"/>
  <c r="BV245" i="7" s="1"/>
  <c r="C266" i="25"/>
  <c r="BW244" i="7" s="1"/>
  <c r="B266" i="25"/>
  <c r="BV244" i="7" s="1"/>
  <c r="C265" i="25"/>
  <c r="BW243" i="7" s="1"/>
  <c r="B265" i="25"/>
  <c r="BV243" i="7" s="1"/>
  <c r="C264" i="25"/>
  <c r="BW242" i="7" s="1"/>
  <c r="B264" i="25"/>
  <c r="BV242" i="7" s="1"/>
  <c r="C263" i="25"/>
  <c r="BW241" i="7" s="1"/>
  <c r="B263" i="25"/>
  <c r="BV241" i="7" s="1"/>
  <c r="C262" i="25"/>
  <c r="BW240" i="7" s="1"/>
  <c r="B262" i="25"/>
  <c r="BV240" i="7" s="1"/>
  <c r="C261" i="25"/>
  <c r="BW239" i="7" s="1"/>
  <c r="B261" i="25"/>
  <c r="BV239" i="7" s="1"/>
  <c r="C260" i="25"/>
  <c r="BW238" i="7" s="1"/>
  <c r="B260" i="25"/>
  <c r="BV238" i="7" s="1"/>
  <c r="C259" i="25"/>
  <c r="BW237" i="7" s="1"/>
  <c r="B259" i="25"/>
  <c r="BV237" i="7" s="1"/>
  <c r="C258" i="25"/>
  <c r="BW236" i="7" s="1"/>
  <c r="B258" i="25"/>
  <c r="BV236" i="7" s="1"/>
  <c r="C257" i="25"/>
  <c r="BW235" i="7" s="1"/>
  <c r="B257" i="25"/>
  <c r="BV235" i="7" s="1"/>
  <c r="C256" i="25"/>
  <c r="BW234" i="7" s="1"/>
  <c r="B256" i="25"/>
  <c r="BV234" i="7" s="1"/>
  <c r="C255" i="25"/>
  <c r="BW233" i="7" s="1"/>
  <c r="B255" i="25"/>
  <c r="BV233" i="7" s="1"/>
  <c r="C254" i="25"/>
  <c r="BW232" i="7" s="1"/>
  <c r="B254" i="25"/>
  <c r="BV232" i="7" s="1"/>
  <c r="C253" i="25"/>
  <c r="BW231" i="7" s="1"/>
  <c r="B253" i="25"/>
  <c r="BV231" i="7" s="1"/>
  <c r="C252" i="25"/>
  <c r="BW230" i="7" s="1"/>
  <c r="B252" i="25"/>
  <c r="BV230" i="7" s="1"/>
  <c r="C251" i="25"/>
  <c r="BW229" i="7" s="1"/>
  <c r="B251" i="25"/>
  <c r="BV229" i="7" s="1"/>
  <c r="C250" i="25"/>
  <c r="BW228" i="7" s="1"/>
  <c r="B250" i="25"/>
  <c r="BV228" i="7" s="1"/>
  <c r="C249" i="25"/>
  <c r="BW227" i="7" s="1"/>
  <c r="B249" i="25"/>
  <c r="BV227" i="7" s="1"/>
  <c r="C248" i="25"/>
  <c r="BW226" i="7" s="1"/>
  <c r="B248" i="25"/>
  <c r="BV226" i="7" s="1"/>
  <c r="C247" i="25"/>
  <c r="BW225" i="7" s="1"/>
  <c r="B247" i="25"/>
  <c r="BV225" i="7" s="1"/>
  <c r="C246" i="25"/>
  <c r="BW224" i="7" s="1"/>
  <c r="B246" i="25"/>
  <c r="BV224" i="7" s="1"/>
  <c r="C245" i="25"/>
  <c r="BW223" i="7" s="1"/>
  <c r="B245" i="25"/>
  <c r="BV223" i="7" s="1"/>
  <c r="C244" i="25"/>
  <c r="BW222" i="7" s="1"/>
  <c r="B244" i="25"/>
  <c r="BV222" i="7" s="1"/>
  <c r="C243" i="25"/>
  <c r="BW221" i="7" s="1"/>
  <c r="B243" i="25"/>
  <c r="BV221" i="7" s="1"/>
  <c r="C242" i="25"/>
  <c r="BW220" i="7" s="1"/>
  <c r="B242" i="25"/>
  <c r="BV220" i="7" s="1"/>
  <c r="C241" i="25"/>
  <c r="BW219" i="7" s="1"/>
  <c r="B241" i="25"/>
  <c r="BV219" i="7" s="1"/>
  <c r="C240" i="25"/>
  <c r="BW218" i="7" s="1"/>
  <c r="B240" i="25"/>
  <c r="BV218" i="7" s="1"/>
  <c r="C239" i="25"/>
  <c r="BW217" i="7" s="1"/>
  <c r="B239" i="25"/>
  <c r="BV217" i="7" s="1"/>
  <c r="C238" i="25"/>
  <c r="BW216" i="7" s="1"/>
  <c r="B238" i="25"/>
  <c r="BV216" i="7" s="1"/>
  <c r="C237" i="25"/>
  <c r="BW215" i="7" s="1"/>
  <c r="B237" i="25"/>
  <c r="BV215" i="7" s="1"/>
  <c r="C236" i="25"/>
  <c r="BW214" i="7" s="1"/>
  <c r="B236" i="25"/>
  <c r="BV214" i="7" s="1"/>
  <c r="C235" i="25"/>
  <c r="BW213" i="7" s="1"/>
  <c r="B235" i="25"/>
  <c r="BV213" i="7" s="1"/>
  <c r="C234" i="25"/>
  <c r="BW212" i="7" s="1"/>
  <c r="B234" i="25"/>
  <c r="BV212" i="7" s="1"/>
  <c r="C233" i="25"/>
  <c r="BW211" i="7" s="1"/>
  <c r="B233" i="25"/>
  <c r="BV211" i="7" s="1"/>
  <c r="C232" i="25"/>
  <c r="BW210" i="7" s="1"/>
  <c r="B232" i="25"/>
  <c r="BV210" i="7" s="1"/>
  <c r="C231" i="25"/>
  <c r="BW209" i="7" s="1"/>
  <c r="B231" i="25"/>
  <c r="BV209" i="7" s="1"/>
  <c r="C230" i="25"/>
  <c r="BW208" i="7" s="1"/>
  <c r="B230" i="25"/>
  <c r="BV208" i="7" s="1"/>
  <c r="C229" i="25"/>
  <c r="BW207" i="7" s="1"/>
  <c r="B229" i="25"/>
  <c r="BV207" i="7" s="1"/>
  <c r="C228" i="25"/>
  <c r="BW206" i="7" s="1"/>
  <c r="B228" i="25"/>
  <c r="BV206" i="7" s="1"/>
  <c r="C227" i="25"/>
  <c r="BW205" i="7" s="1"/>
  <c r="B227" i="25"/>
  <c r="BV205" i="7" s="1"/>
  <c r="C226" i="25"/>
  <c r="BW204" i="7" s="1"/>
  <c r="B226" i="25"/>
  <c r="BV204" i="7" s="1"/>
  <c r="C225" i="25"/>
  <c r="BW203" i="7" s="1"/>
  <c r="B225" i="25"/>
  <c r="BV203" i="7" s="1"/>
  <c r="C224" i="25"/>
  <c r="BW202" i="7" s="1"/>
  <c r="B224" i="25"/>
  <c r="BV202" i="7" s="1"/>
  <c r="C223" i="25"/>
  <c r="BW201" i="7" s="1"/>
  <c r="B223" i="25"/>
  <c r="BV201" i="7" s="1"/>
  <c r="C222" i="25"/>
  <c r="BW200" i="7" s="1"/>
  <c r="B222" i="25"/>
  <c r="BV200" i="7" s="1"/>
  <c r="C221" i="25"/>
  <c r="BW199" i="7" s="1"/>
  <c r="B221" i="25"/>
  <c r="BV199" i="7" s="1"/>
  <c r="C220" i="25"/>
  <c r="BW198" i="7" s="1"/>
  <c r="B220" i="25"/>
  <c r="BV198" i="7" s="1"/>
  <c r="C219" i="25"/>
  <c r="BW197" i="7" s="1"/>
  <c r="B219" i="25"/>
  <c r="BV197" i="7" s="1"/>
  <c r="C218" i="25"/>
  <c r="BW196" i="7" s="1"/>
  <c r="B218" i="25"/>
  <c r="BV196" i="7" s="1"/>
  <c r="C217" i="25"/>
  <c r="BW195" i="7" s="1"/>
  <c r="B217" i="25"/>
  <c r="BV195" i="7" s="1"/>
  <c r="C216" i="25"/>
  <c r="BW194" i="7" s="1"/>
  <c r="B216" i="25"/>
  <c r="BV194" i="7" s="1"/>
  <c r="C215" i="25"/>
  <c r="BW193" i="7" s="1"/>
  <c r="B215" i="25"/>
  <c r="BV193" i="7" s="1"/>
  <c r="C214" i="25"/>
  <c r="BW192" i="7" s="1"/>
  <c r="B214" i="25"/>
  <c r="BV192" i="7" s="1"/>
  <c r="C213" i="25"/>
  <c r="BW191" i="7" s="1"/>
  <c r="B213" i="25"/>
  <c r="BV191" i="7" s="1"/>
  <c r="C212" i="25"/>
  <c r="BW190" i="7" s="1"/>
  <c r="B212" i="25"/>
  <c r="BV190" i="7" s="1"/>
  <c r="C211" i="25"/>
  <c r="BW189" i="7" s="1"/>
  <c r="B211" i="25"/>
  <c r="BV189" i="7" s="1"/>
  <c r="C210" i="25"/>
  <c r="BW188" i="7" s="1"/>
  <c r="B210" i="25"/>
  <c r="BV188" i="7" s="1"/>
  <c r="C209" i="25"/>
  <c r="BW187" i="7" s="1"/>
  <c r="B209" i="25"/>
  <c r="BV187" i="7" s="1"/>
  <c r="C208" i="25"/>
  <c r="BW186" i="7" s="1"/>
  <c r="B208" i="25"/>
  <c r="BV186" i="7" s="1"/>
  <c r="C207" i="25"/>
  <c r="BW185" i="7" s="1"/>
  <c r="B207" i="25"/>
  <c r="BV185" i="7" s="1"/>
  <c r="C206" i="25"/>
  <c r="BW184" i="7" s="1"/>
  <c r="B206" i="25"/>
  <c r="BV184" i="7" s="1"/>
  <c r="C205" i="25"/>
  <c r="BW183" i="7" s="1"/>
  <c r="B205" i="25"/>
  <c r="BV183" i="7" s="1"/>
  <c r="C204" i="25"/>
  <c r="BW182" i="7" s="1"/>
  <c r="B204" i="25"/>
  <c r="BV182" i="7" s="1"/>
  <c r="C203" i="25"/>
  <c r="BW181" i="7" s="1"/>
  <c r="B203" i="25"/>
  <c r="BV181" i="7" s="1"/>
  <c r="C202" i="25"/>
  <c r="BW180" i="7" s="1"/>
  <c r="B202" i="25"/>
  <c r="BV180" i="7" s="1"/>
  <c r="C201" i="25"/>
  <c r="BW179" i="7" s="1"/>
  <c r="B201" i="25"/>
  <c r="BV179" i="7" s="1"/>
  <c r="C200" i="25"/>
  <c r="BW178" i="7" s="1"/>
  <c r="B200" i="25"/>
  <c r="BV178" i="7" s="1"/>
  <c r="C199" i="25"/>
  <c r="BW177" i="7" s="1"/>
  <c r="B199" i="25"/>
  <c r="BV177" i="7" s="1"/>
  <c r="C198" i="25"/>
  <c r="BW176" i="7" s="1"/>
  <c r="B198" i="25"/>
  <c r="BV176" i="7" s="1"/>
  <c r="C197" i="25"/>
  <c r="BW175" i="7" s="1"/>
  <c r="B197" i="25"/>
  <c r="BV175" i="7" s="1"/>
  <c r="C196" i="25"/>
  <c r="BW174" i="7" s="1"/>
  <c r="B196" i="25"/>
  <c r="BV174" i="7" s="1"/>
  <c r="C195" i="25"/>
  <c r="BW173" i="7" s="1"/>
  <c r="B195" i="25"/>
  <c r="BV173" i="7" s="1"/>
  <c r="C194" i="25"/>
  <c r="BW172" i="7" s="1"/>
  <c r="B194" i="25"/>
  <c r="BV172" i="7" s="1"/>
  <c r="C193" i="25"/>
  <c r="BW171" i="7" s="1"/>
  <c r="B193" i="25"/>
  <c r="BV171" i="7" s="1"/>
  <c r="C192" i="25"/>
  <c r="BW170" i="7" s="1"/>
  <c r="B192" i="25"/>
  <c r="BV170" i="7" s="1"/>
  <c r="C191" i="25"/>
  <c r="BW169" i="7" s="1"/>
  <c r="B191" i="25"/>
  <c r="BV169" i="7" s="1"/>
  <c r="C190" i="25"/>
  <c r="BW168" i="7" s="1"/>
  <c r="B190" i="25"/>
  <c r="BV168" i="7" s="1"/>
  <c r="C189" i="25"/>
  <c r="BW167" i="7" s="1"/>
  <c r="B189" i="25"/>
  <c r="BV167" i="7" s="1"/>
  <c r="C188" i="25"/>
  <c r="BW166" i="7" s="1"/>
  <c r="B188" i="25"/>
  <c r="BV166" i="7" s="1"/>
  <c r="C187" i="25"/>
  <c r="BW165" i="7" s="1"/>
  <c r="B187" i="25"/>
  <c r="BV165" i="7" s="1"/>
  <c r="C186" i="25"/>
  <c r="BW164" i="7" s="1"/>
  <c r="B186" i="25"/>
  <c r="BV164" i="7" s="1"/>
  <c r="C185" i="25"/>
  <c r="BW163" i="7" s="1"/>
  <c r="B185" i="25"/>
  <c r="BV163" i="7" s="1"/>
  <c r="C184" i="25"/>
  <c r="BW162" i="7" s="1"/>
  <c r="B184" i="25"/>
  <c r="BV162" i="7" s="1"/>
  <c r="C183" i="25"/>
  <c r="BW161" i="7" s="1"/>
  <c r="B183" i="25"/>
  <c r="BV161" i="7" s="1"/>
  <c r="C182" i="25"/>
  <c r="BW160" i="7" s="1"/>
  <c r="B182" i="25"/>
  <c r="BV160" i="7" s="1"/>
  <c r="C181" i="25"/>
  <c r="BW159" i="7" s="1"/>
  <c r="B181" i="25"/>
  <c r="BV159" i="7" s="1"/>
  <c r="C180" i="25"/>
  <c r="BW158" i="7" s="1"/>
  <c r="B180" i="25"/>
  <c r="BV158" i="7" s="1"/>
  <c r="C179" i="25"/>
  <c r="BW157" i="7" s="1"/>
  <c r="B179" i="25"/>
  <c r="BV157" i="7" s="1"/>
  <c r="C178" i="25"/>
  <c r="BW156" i="7" s="1"/>
  <c r="B178" i="25"/>
  <c r="BV156" i="7" s="1"/>
  <c r="C177" i="25"/>
  <c r="BW155" i="7" s="1"/>
  <c r="B177" i="25"/>
  <c r="BV155" i="7" s="1"/>
  <c r="C176" i="25"/>
  <c r="BW154" i="7" s="1"/>
  <c r="B176" i="25"/>
  <c r="BV154" i="7" s="1"/>
  <c r="C175" i="25"/>
  <c r="BW153" i="7" s="1"/>
  <c r="B175" i="25"/>
  <c r="BV153" i="7" s="1"/>
  <c r="C174" i="25"/>
  <c r="BW152" i="7" s="1"/>
  <c r="B174" i="25"/>
  <c r="BV152" i="7" s="1"/>
  <c r="C173" i="25"/>
  <c r="BW151" i="7" s="1"/>
  <c r="B173" i="25"/>
  <c r="BV151" i="7" s="1"/>
  <c r="C172" i="25"/>
  <c r="BW150" i="7" s="1"/>
  <c r="B172" i="25"/>
  <c r="BV150" i="7" s="1"/>
  <c r="C171" i="25"/>
  <c r="BW149" i="7" s="1"/>
  <c r="B171" i="25"/>
  <c r="BV149" i="7" s="1"/>
  <c r="C170" i="25"/>
  <c r="BW148" i="7" s="1"/>
  <c r="B170" i="25"/>
  <c r="BV148" i="7" s="1"/>
  <c r="C169" i="25"/>
  <c r="BW147" i="7" s="1"/>
  <c r="B169" i="25"/>
  <c r="BV147" i="7" s="1"/>
  <c r="C168" i="25"/>
  <c r="BW146" i="7" s="1"/>
  <c r="B168" i="25"/>
  <c r="BV146" i="7" s="1"/>
  <c r="C167" i="25"/>
  <c r="BW145" i="7" s="1"/>
  <c r="B167" i="25"/>
  <c r="BV145" i="7" s="1"/>
  <c r="C166" i="25"/>
  <c r="BW144" i="7" s="1"/>
  <c r="B166" i="25"/>
  <c r="BV144" i="7" s="1"/>
  <c r="C165" i="25"/>
  <c r="BW143" i="7" s="1"/>
  <c r="B165" i="25"/>
  <c r="BV143" i="7" s="1"/>
  <c r="C164" i="25"/>
  <c r="BW142" i="7" s="1"/>
  <c r="B164" i="25"/>
  <c r="BV142" i="7" s="1"/>
  <c r="C163" i="25"/>
  <c r="BW141" i="7" s="1"/>
  <c r="B163" i="25"/>
  <c r="BV141" i="7" s="1"/>
  <c r="C162" i="25"/>
  <c r="BW140" i="7" s="1"/>
  <c r="B162" i="25"/>
  <c r="BV140" i="7" s="1"/>
  <c r="C161" i="25"/>
  <c r="BW139" i="7" s="1"/>
  <c r="B161" i="25"/>
  <c r="BV139" i="7" s="1"/>
  <c r="C160" i="25"/>
  <c r="BW138" i="7" s="1"/>
  <c r="B160" i="25"/>
  <c r="BV138" i="7" s="1"/>
  <c r="C159" i="25"/>
  <c r="BW137" i="7" s="1"/>
  <c r="B159" i="25"/>
  <c r="BV137" i="7" s="1"/>
  <c r="C158" i="25"/>
  <c r="BW136" i="7" s="1"/>
  <c r="B158" i="25"/>
  <c r="BV136" i="7" s="1"/>
  <c r="C157" i="25"/>
  <c r="BW135" i="7" s="1"/>
  <c r="B157" i="25"/>
  <c r="BV135" i="7" s="1"/>
  <c r="C156" i="25"/>
  <c r="BW134" i="7" s="1"/>
  <c r="B156" i="25"/>
  <c r="BV134" i="7" s="1"/>
  <c r="C155" i="25"/>
  <c r="BW133" i="7" s="1"/>
  <c r="B155" i="25"/>
  <c r="BV133" i="7" s="1"/>
  <c r="C154" i="25"/>
  <c r="BW132" i="7" s="1"/>
  <c r="B154" i="25"/>
  <c r="BV132" i="7" s="1"/>
  <c r="C153" i="25"/>
  <c r="BW131" i="7" s="1"/>
  <c r="B153" i="25"/>
  <c r="BV131" i="7" s="1"/>
  <c r="C152" i="25"/>
  <c r="BW130" i="7" s="1"/>
  <c r="B152" i="25"/>
  <c r="BV130" i="7" s="1"/>
  <c r="C151" i="25"/>
  <c r="BW129" i="7" s="1"/>
  <c r="B151" i="25"/>
  <c r="BV129" i="7" s="1"/>
  <c r="C150" i="25"/>
  <c r="BW128" i="7" s="1"/>
  <c r="B150" i="25"/>
  <c r="BV128" i="7" s="1"/>
  <c r="C149" i="25"/>
  <c r="BW127" i="7" s="1"/>
  <c r="B149" i="25"/>
  <c r="BV127" i="7" s="1"/>
  <c r="C148" i="25"/>
  <c r="BW126" i="7" s="1"/>
  <c r="B148" i="25"/>
  <c r="BV126" i="7" s="1"/>
  <c r="C147" i="25"/>
  <c r="BW125" i="7" s="1"/>
  <c r="B147" i="25"/>
  <c r="BV125" i="7" s="1"/>
  <c r="C146" i="25"/>
  <c r="BW124" i="7" s="1"/>
  <c r="B146" i="25"/>
  <c r="BV124" i="7" s="1"/>
  <c r="C145" i="25"/>
  <c r="BW123" i="7" s="1"/>
  <c r="B145" i="25"/>
  <c r="BV123" i="7" s="1"/>
  <c r="C144" i="25"/>
  <c r="BW122" i="7" s="1"/>
  <c r="B144" i="25"/>
  <c r="BV122" i="7" s="1"/>
  <c r="C143" i="25"/>
  <c r="BW121" i="7" s="1"/>
  <c r="B143" i="25"/>
  <c r="BV121" i="7" s="1"/>
  <c r="C142" i="25"/>
  <c r="BW120" i="7" s="1"/>
  <c r="B142" i="25"/>
  <c r="BV120" i="7" s="1"/>
  <c r="C141" i="25"/>
  <c r="BW119" i="7" s="1"/>
  <c r="B141" i="25"/>
  <c r="BV119" i="7" s="1"/>
  <c r="C140" i="25"/>
  <c r="BW118" i="7" s="1"/>
  <c r="B140" i="25"/>
  <c r="BV118" i="7" s="1"/>
  <c r="C139" i="25"/>
  <c r="BW117" i="7" s="1"/>
  <c r="B139" i="25"/>
  <c r="BV117" i="7" s="1"/>
  <c r="C138" i="25"/>
  <c r="BW116" i="7" s="1"/>
  <c r="B138" i="25"/>
  <c r="BV116" i="7" s="1"/>
  <c r="C137" i="25"/>
  <c r="BW115" i="7" s="1"/>
  <c r="B137" i="25"/>
  <c r="BV115" i="7" s="1"/>
  <c r="C136" i="25"/>
  <c r="BW114" i="7" s="1"/>
  <c r="B136" i="25"/>
  <c r="BV114" i="7" s="1"/>
  <c r="C135" i="25"/>
  <c r="BW113" i="7" s="1"/>
  <c r="B135" i="25"/>
  <c r="BV113" i="7" s="1"/>
  <c r="C134" i="25"/>
  <c r="BW112" i="7" s="1"/>
  <c r="B134" i="25"/>
  <c r="BV112" i="7" s="1"/>
  <c r="C133" i="25"/>
  <c r="BW111" i="7" s="1"/>
  <c r="B133" i="25"/>
  <c r="BV111" i="7" s="1"/>
  <c r="C132" i="25"/>
  <c r="BW110" i="7" s="1"/>
  <c r="B132" i="25"/>
  <c r="BV110" i="7" s="1"/>
  <c r="C131" i="25"/>
  <c r="BW109" i="7" s="1"/>
  <c r="B131" i="25"/>
  <c r="BV109" i="7" s="1"/>
  <c r="C130" i="25"/>
  <c r="BW108" i="7" s="1"/>
  <c r="B130" i="25"/>
  <c r="BV108" i="7" s="1"/>
  <c r="C129" i="25"/>
  <c r="BW107" i="7" s="1"/>
  <c r="B129" i="25"/>
  <c r="BV107" i="7" s="1"/>
  <c r="C128" i="25"/>
  <c r="BW106" i="7" s="1"/>
  <c r="B128" i="25"/>
  <c r="BV106" i="7" s="1"/>
  <c r="C127" i="25"/>
  <c r="BW105" i="7" s="1"/>
  <c r="B127" i="25"/>
  <c r="BV105" i="7" s="1"/>
  <c r="C126" i="25"/>
  <c r="BW104" i="7" s="1"/>
  <c r="B126" i="25"/>
  <c r="BV104" i="7" s="1"/>
  <c r="C125" i="25"/>
  <c r="BW103" i="7" s="1"/>
  <c r="B125" i="25"/>
  <c r="BV103" i="7" s="1"/>
  <c r="C124" i="25"/>
  <c r="BW102" i="7" s="1"/>
  <c r="B124" i="25"/>
  <c r="BV102" i="7" s="1"/>
  <c r="C123" i="25"/>
  <c r="BW101" i="7" s="1"/>
  <c r="B123" i="25"/>
  <c r="BV101" i="7" s="1"/>
  <c r="C122" i="25"/>
  <c r="BW100" i="7" s="1"/>
  <c r="B122" i="25"/>
  <c r="BV100" i="7" s="1"/>
  <c r="C121" i="25"/>
  <c r="BW99" i="7" s="1"/>
  <c r="B121" i="25"/>
  <c r="BV99" i="7" s="1"/>
  <c r="C120" i="25"/>
  <c r="BW98" i="7" s="1"/>
  <c r="B120" i="25"/>
  <c r="BV98" i="7" s="1"/>
  <c r="C119" i="25"/>
  <c r="BW97" i="7" s="1"/>
  <c r="B119" i="25"/>
  <c r="BV97" i="7" s="1"/>
  <c r="C118" i="25"/>
  <c r="BW96" i="7" s="1"/>
  <c r="B118" i="25"/>
  <c r="BV96" i="7" s="1"/>
  <c r="C117" i="25"/>
  <c r="BW95" i="7" s="1"/>
  <c r="B117" i="25"/>
  <c r="BV95" i="7" s="1"/>
  <c r="C116" i="25"/>
  <c r="BW94" i="7" s="1"/>
  <c r="B116" i="25"/>
  <c r="BV94" i="7" s="1"/>
  <c r="C115" i="25"/>
  <c r="BW93" i="7" s="1"/>
  <c r="B115" i="25"/>
  <c r="BV93" i="7" s="1"/>
  <c r="C114" i="25"/>
  <c r="BW92" i="7" s="1"/>
  <c r="B114" i="25"/>
  <c r="BV92" i="7" s="1"/>
  <c r="C113" i="25"/>
  <c r="BW91" i="7" s="1"/>
  <c r="B113" i="25"/>
  <c r="BV91" i="7" s="1"/>
  <c r="C112" i="25"/>
  <c r="BW90" i="7" s="1"/>
  <c r="B112" i="25"/>
  <c r="BV90" i="7" s="1"/>
  <c r="C111" i="25"/>
  <c r="BW89" i="7" s="1"/>
  <c r="B111" i="25"/>
  <c r="BV89" i="7" s="1"/>
  <c r="C110" i="25"/>
  <c r="BW88" i="7" s="1"/>
  <c r="B110" i="25"/>
  <c r="BV88" i="7" s="1"/>
  <c r="C109" i="25"/>
  <c r="BW87" i="7" s="1"/>
  <c r="B109" i="25"/>
  <c r="BV87" i="7" s="1"/>
  <c r="C108" i="25"/>
  <c r="BW86" i="7" s="1"/>
  <c r="B108" i="25"/>
  <c r="BV86" i="7" s="1"/>
  <c r="C107" i="25"/>
  <c r="BW85" i="7" s="1"/>
  <c r="B107" i="25"/>
  <c r="BV85" i="7" s="1"/>
  <c r="C106" i="25"/>
  <c r="BW84" i="7" s="1"/>
  <c r="B106" i="25"/>
  <c r="BV84" i="7" s="1"/>
  <c r="C105" i="25"/>
  <c r="BW83" i="7" s="1"/>
  <c r="B105" i="25"/>
  <c r="BV83" i="7" s="1"/>
  <c r="C104" i="25"/>
  <c r="BW82" i="7" s="1"/>
  <c r="B104" i="25"/>
  <c r="BV82" i="7" s="1"/>
  <c r="C103" i="25"/>
  <c r="BW81" i="7" s="1"/>
  <c r="B103" i="25"/>
  <c r="BV81" i="7" s="1"/>
  <c r="C102" i="25"/>
  <c r="BW80" i="7" s="1"/>
  <c r="B102" i="25"/>
  <c r="BV80" i="7" s="1"/>
  <c r="C101" i="25"/>
  <c r="BW79" i="7" s="1"/>
  <c r="B101" i="25"/>
  <c r="BV79" i="7" s="1"/>
  <c r="C100" i="25"/>
  <c r="BW78" i="7" s="1"/>
  <c r="B100" i="25"/>
  <c r="BV78" i="7" s="1"/>
  <c r="C99" i="25"/>
  <c r="BW77" i="7" s="1"/>
  <c r="B99" i="25"/>
  <c r="BV77" i="7" s="1"/>
  <c r="C98" i="25"/>
  <c r="BW76" i="7" s="1"/>
  <c r="B98" i="25"/>
  <c r="BV76" i="7" s="1"/>
  <c r="C97" i="25"/>
  <c r="BW75" i="7" s="1"/>
  <c r="B97" i="25"/>
  <c r="BV75" i="7" s="1"/>
  <c r="C96" i="25"/>
  <c r="BW74" i="7" s="1"/>
  <c r="B96" i="25"/>
  <c r="BV74" i="7" s="1"/>
  <c r="C95" i="25"/>
  <c r="BW73" i="7" s="1"/>
  <c r="B95" i="25"/>
  <c r="BV73" i="7" s="1"/>
  <c r="C94" i="25"/>
  <c r="BW72" i="7" s="1"/>
  <c r="B94" i="25"/>
  <c r="BV72" i="7" s="1"/>
  <c r="C93" i="25"/>
  <c r="BW71" i="7" s="1"/>
  <c r="B93" i="25"/>
  <c r="BV71" i="7" s="1"/>
  <c r="C92" i="25"/>
  <c r="BW70" i="7" s="1"/>
  <c r="B92" i="25"/>
  <c r="BV70" i="7" s="1"/>
  <c r="C91" i="25"/>
  <c r="BW69" i="7" s="1"/>
  <c r="B91" i="25"/>
  <c r="BV69" i="7" s="1"/>
  <c r="C90" i="25"/>
  <c r="BW68" i="7" s="1"/>
  <c r="B90" i="25"/>
  <c r="BV68" i="7" s="1"/>
  <c r="C89" i="25"/>
  <c r="BW67" i="7" s="1"/>
  <c r="B89" i="25"/>
  <c r="BV67" i="7" s="1"/>
  <c r="C88" i="25"/>
  <c r="BW66" i="7" s="1"/>
  <c r="B88" i="25"/>
  <c r="BV66" i="7" s="1"/>
  <c r="C87" i="25"/>
  <c r="BW65" i="7" s="1"/>
  <c r="B87" i="25"/>
  <c r="BV65" i="7" s="1"/>
  <c r="C86" i="25"/>
  <c r="BW64" i="7" s="1"/>
  <c r="B86" i="25"/>
  <c r="BV64" i="7" s="1"/>
  <c r="C85" i="25"/>
  <c r="BW63" i="7" s="1"/>
  <c r="B85" i="25"/>
  <c r="BV63" i="7" s="1"/>
  <c r="C84" i="25"/>
  <c r="BW62" i="7" s="1"/>
  <c r="B84" i="25"/>
  <c r="BV62" i="7" s="1"/>
  <c r="C83" i="25"/>
  <c r="BW61" i="7" s="1"/>
  <c r="B83" i="25"/>
  <c r="BV61" i="7" s="1"/>
  <c r="C82" i="25"/>
  <c r="BW60" i="7" s="1"/>
  <c r="B82" i="25"/>
  <c r="BV60" i="7" s="1"/>
  <c r="C81" i="25"/>
  <c r="BW59" i="7" s="1"/>
  <c r="B81" i="25"/>
  <c r="BV59" i="7" s="1"/>
  <c r="C80" i="25"/>
  <c r="BW58" i="7" s="1"/>
  <c r="B80" i="25"/>
  <c r="BV58" i="7" s="1"/>
  <c r="C79" i="25"/>
  <c r="BW57" i="7" s="1"/>
  <c r="B79" i="25"/>
  <c r="BV57" i="7" s="1"/>
  <c r="C78" i="25"/>
  <c r="BW56" i="7" s="1"/>
  <c r="B78" i="25"/>
  <c r="BV56" i="7" s="1"/>
  <c r="C77" i="25"/>
  <c r="BW55" i="7" s="1"/>
  <c r="B77" i="25"/>
  <c r="BV55" i="7" s="1"/>
  <c r="C76" i="25"/>
  <c r="BW54" i="7" s="1"/>
  <c r="B76" i="25"/>
  <c r="BV54" i="7" s="1"/>
  <c r="C75" i="25"/>
  <c r="BW53" i="7" s="1"/>
  <c r="B75" i="25"/>
  <c r="BV53" i="7" s="1"/>
  <c r="C74" i="25"/>
  <c r="BW52" i="7" s="1"/>
  <c r="B74" i="25"/>
  <c r="BV52" i="7" s="1"/>
  <c r="C73" i="25"/>
  <c r="BW51" i="7" s="1"/>
  <c r="B73" i="25"/>
  <c r="BV51" i="7" s="1"/>
  <c r="C72" i="25"/>
  <c r="BW50" i="7" s="1"/>
  <c r="B72" i="25"/>
  <c r="BV50" i="7" s="1"/>
  <c r="C71" i="25"/>
  <c r="BW49" i="7" s="1"/>
  <c r="B71" i="25"/>
  <c r="BV49" i="7" s="1"/>
  <c r="C70" i="25"/>
  <c r="BW48" i="7" s="1"/>
  <c r="B70" i="25"/>
  <c r="BV48" i="7" s="1"/>
  <c r="C69" i="25"/>
  <c r="BW47" i="7" s="1"/>
  <c r="B69" i="25"/>
  <c r="BV47" i="7" s="1"/>
  <c r="C68" i="25"/>
  <c r="BW46" i="7" s="1"/>
  <c r="B68" i="25"/>
  <c r="BV46" i="7" s="1"/>
  <c r="C67" i="25"/>
  <c r="BW45" i="7" s="1"/>
  <c r="B67" i="25"/>
  <c r="BV45" i="7" s="1"/>
  <c r="C66" i="25"/>
  <c r="BW44" i="7" s="1"/>
  <c r="B66" i="25"/>
  <c r="BV44" i="7" s="1"/>
  <c r="C65" i="25"/>
  <c r="BW43" i="7" s="1"/>
  <c r="B65" i="25"/>
  <c r="BV43" i="7" s="1"/>
  <c r="C64" i="25"/>
  <c r="BW42" i="7" s="1"/>
  <c r="B64" i="25"/>
  <c r="BV42" i="7" s="1"/>
  <c r="C63" i="25"/>
  <c r="BW41" i="7" s="1"/>
  <c r="B63" i="25"/>
  <c r="BV41" i="7" s="1"/>
  <c r="C62" i="25"/>
  <c r="BW40" i="7" s="1"/>
  <c r="B62" i="25"/>
  <c r="BV40" i="7" s="1"/>
  <c r="C61" i="25"/>
  <c r="BW39" i="7" s="1"/>
  <c r="B61" i="25"/>
  <c r="BV39" i="7" s="1"/>
  <c r="C60" i="25"/>
  <c r="BW38" i="7" s="1"/>
  <c r="B60" i="25"/>
  <c r="BV38" i="7" s="1"/>
  <c r="C59" i="25"/>
  <c r="BW37" i="7" s="1"/>
  <c r="B59" i="25"/>
  <c r="BV37" i="7" s="1"/>
  <c r="C58" i="25"/>
  <c r="BW36" i="7" s="1"/>
  <c r="B58" i="25"/>
  <c r="BV36" i="7" s="1"/>
  <c r="C57" i="25"/>
  <c r="BW35" i="7" s="1"/>
  <c r="B57" i="25"/>
  <c r="BV35" i="7" s="1"/>
  <c r="C56" i="25"/>
  <c r="BW34" i="7" s="1"/>
  <c r="B56" i="25"/>
  <c r="BV34" i="7" s="1"/>
  <c r="C55" i="25"/>
  <c r="BW33" i="7" s="1"/>
  <c r="B55" i="25"/>
  <c r="BV33" i="7" s="1"/>
  <c r="C54" i="25"/>
  <c r="BW32" i="7" s="1"/>
  <c r="B54" i="25"/>
  <c r="BV32" i="7" s="1"/>
  <c r="C53" i="25"/>
  <c r="BW31" i="7" s="1"/>
  <c r="B53" i="25"/>
  <c r="BV31" i="7" s="1"/>
  <c r="C52" i="25"/>
  <c r="BW30" i="7" s="1"/>
  <c r="B52" i="25"/>
  <c r="BV30" i="7" s="1"/>
  <c r="C51" i="25"/>
  <c r="BW29" i="7" s="1"/>
  <c r="B51" i="25"/>
  <c r="BV29" i="7" s="1"/>
  <c r="C50" i="25"/>
  <c r="BW28" i="7" s="1"/>
  <c r="B50" i="25"/>
  <c r="BV28" i="7" s="1"/>
  <c r="C49" i="25"/>
  <c r="BW27" i="7" s="1"/>
  <c r="B49" i="25"/>
  <c r="BV27" i="7" s="1"/>
  <c r="C48" i="25"/>
  <c r="BW26" i="7" s="1"/>
  <c r="B48" i="25"/>
  <c r="BV26" i="7" s="1"/>
  <c r="C47" i="25"/>
  <c r="BW25" i="7" s="1"/>
  <c r="B47" i="25"/>
  <c r="BV25" i="7" s="1"/>
  <c r="C46" i="25"/>
  <c r="BW24" i="7" s="1"/>
  <c r="B46" i="25"/>
  <c r="BV24" i="7" s="1"/>
  <c r="C45" i="25"/>
  <c r="BW23" i="7" s="1"/>
  <c r="B45" i="25"/>
  <c r="BV23" i="7" s="1"/>
  <c r="C44" i="25"/>
  <c r="BW22" i="7" s="1"/>
  <c r="B44" i="25"/>
  <c r="BV22" i="7" s="1"/>
  <c r="C43" i="25"/>
  <c r="BW21" i="7" s="1"/>
  <c r="B43" i="25"/>
  <c r="BV21" i="7" s="1"/>
  <c r="C42" i="25"/>
  <c r="BW20" i="7" s="1"/>
  <c r="B42" i="25"/>
  <c r="BV20" i="7" s="1"/>
  <c r="C41" i="25"/>
  <c r="BW19" i="7" s="1"/>
  <c r="B41" i="25"/>
  <c r="BV19" i="7" s="1"/>
  <c r="C40" i="25"/>
  <c r="BW18" i="7" s="1"/>
  <c r="B40" i="25"/>
  <c r="BV18" i="7" s="1"/>
  <c r="C39" i="25"/>
  <c r="BW17" i="7" s="1"/>
  <c r="B39" i="25"/>
  <c r="BV17" i="7" s="1"/>
  <c r="C38" i="25"/>
  <c r="BW16" i="7" s="1"/>
  <c r="B38" i="25"/>
  <c r="BV16" i="7" s="1"/>
  <c r="C37" i="25"/>
  <c r="BW15" i="7" s="1"/>
  <c r="B37" i="25"/>
  <c r="BV15" i="7" s="1"/>
  <c r="C36" i="25"/>
  <c r="BW14" i="7" s="1"/>
  <c r="B36" i="25"/>
  <c r="BV14" i="7" s="1"/>
  <c r="C35" i="25"/>
  <c r="BW13" i="7" s="1"/>
  <c r="B35" i="25"/>
  <c r="BV13" i="7" s="1"/>
  <c r="C34" i="25"/>
  <c r="BW12" i="7" s="1"/>
  <c r="B34" i="25"/>
  <c r="BV12" i="7" s="1"/>
  <c r="C33" i="25"/>
  <c r="BW11" i="7" s="1"/>
  <c r="B33" i="25"/>
  <c r="BV11" i="7" s="1"/>
  <c r="C32" i="25"/>
  <c r="BW10" i="7" s="1"/>
  <c r="B32" i="25"/>
  <c r="BV10" i="7" s="1"/>
  <c r="C31" i="25"/>
  <c r="BW9" i="7" s="1"/>
  <c r="B31" i="25"/>
  <c r="BV9" i="7" s="1"/>
  <c r="C30" i="25"/>
  <c r="BW8" i="7" s="1"/>
  <c r="B30" i="25"/>
  <c r="BV8" i="7" s="1"/>
  <c r="C29" i="25"/>
  <c r="BW7" i="7" s="1"/>
  <c r="B29" i="25"/>
  <c r="BV7" i="7" s="1"/>
  <c r="C28" i="25"/>
  <c r="BW6" i="7" s="1"/>
  <c r="B28" i="25"/>
  <c r="BV6" i="7" s="1"/>
  <c r="C27" i="25"/>
  <c r="BW5" i="7" s="1"/>
  <c r="B27" i="25"/>
  <c r="BV5" i="7" s="1"/>
  <c r="C26" i="25"/>
  <c r="BW4" i="7" s="1"/>
  <c r="B26" i="25"/>
  <c r="BV4" i="7" s="1"/>
  <c r="C500" i="22"/>
  <c r="B500" i="22"/>
  <c r="C499" i="22"/>
  <c r="B499" i="22"/>
  <c r="C498" i="22"/>
  <c r="B498" i="22"/>
  <c r="C497" i="22"/>
  <c r="B497" i="22"/>
  <c r="C496" i="22"/>
  <c r="B496" i="22"/>
  <c r="C495" i="22"/>
  <c r="B495" i="22"/>
  <c r="C494" i="22"/>
  <c r="B494" i="22"/>
  <c r="C493" i="22"/>
  <c r="B493" i="22"/>
  <c r="C492" i="22"/>
  <c r="B492" i="22"/>
  <c r="C491" i="22"/>
  <c r="B491" i="22"/>
  <c r="C490" i="22"/>
  <c r="B490" i="22"/>
  <c r="C489" i="22"/>
  <c r="B489" i="22"/>
  <c r="C488" i="22"/>
  <c r="B488" i="22"/>
  <c r="C487" i="22"/>
  <c r="B487" i="22"/>
  <c r="C486" i="22"/>
  <c r="B486" i="22"/>
  <c r="C485" i="22"/>
  <c r="B485" i="22"/>
  <c r="C484" i="22"/>
  <c r="B484" i="22"/>
  <c r="C483" i="22"/>
  <c r="B483" i="22"/>
  <c r="C482" i="22"/>
  <c r="B482" i="22"/>
  <c r="C481" i="22"/>
  <c r="B481" i="22"/>
  <c r="C480" i="22"/>
  <c r="B480" i="22"/>
  <c r="C479" i="22"/>
  <c r="B479" i="22"/>
  <c r="C478" i="22"/>
  <c r="B478" i="22"/>
  <c r="C477" i="22"/>
  <c r="B477" i="22"/>
  <c r="C476" i="22"/>
  <c r="B476" i="22"/>
  <c r="C475" i="22"/>
  <c r="B475" i="22"/>
  <c r="C474" i="22"/>
  <c r="B474" i="22"/>
  <c r="C473" i="22"/>
  <c r="B473" i="22"/>
  <c r="C472" i="22"/>
  <c r="B472" i="22"/>
  <c r="C471" i="22"/>
  <c r="B471" i="22"/>
  <c r="C470" i="22"/>
  <c r="B470" i="22"/>
  <c r="C469" i="22"/>
  <c r="B469" i="22"/>
  <c r="C468" i="22"/>
  <c r="B468" i="22"/>
  <c r="C467" i="22"/>
  <c r="B467" i="22"/>
  <c r="C466" i="22"/>
  <c r="B466" i="22"/>
  <c r="C465" i="22"/>
  <c r="B465" i="22"/>
  <c r="C464" i="22"/>
  <c r="B464" i="22"/>
  <c r="C463" i="22"/>
  <c r="B463" i="22"/>
  <c r="C462" i="22"/>
  <c r="B462" i="22"/>
  <c r="C461" i="22"/>
  <c r="B461" i="22"/>
  <c r="C460" i="22"/>
  <c r="B460" i="22"/>
  <c r="C459" i="22"/>
  <c r="B459" i="22"/>
  <c r="C458" i="22"/>
  <c r="B458" i="22"/>
  <c r="C457" i="22"/>
  <c r="B457" i="22"/>
  <c r="C456" i="22"/>
  <c r="B456" i="22"/>
  <c r="C455" i="22"/>
  <c r="B455" i="22"/>
  <c r="C454" i="22"/>
  <c r="B454" i="22"/>
  <c r="C453" i="22"/>
  <c r="B453" i="22"/>
  <c r="C452" i="22"/>
  <c r="B452" i="22"/>
  <c r="C451" i="22"/>
  <c r="B451" i="22"/>
  <c r="C450" i="22"/>
  <c r="B450" i="22"/>
  <c r="C449" i="22"/>
  <c r="B449" i="22"/>
  <c r="C448" i="22"/>
  <c r="B448" i="22"/>
  <c r="C447" i="22"/>
  <c r="B447" i="22"/>
  <c r="C446" i="22"/>
  <c r="B446" i="22"/>
  <c r="C445" i="22"/>
  <c r="B445" i="22"/>
  <c r="C444" i="22"/>
  <c r="B444" i="22"/>
  <c r="C443" i="22"/>
  <c r="B443" i="22"/>
  <c r="C442" i="22"/>
  <c r="B442" i="22"/>
  <c r="C441" i="22"/>
  <c r="B441" i="22"/>
  <c r="C440" i="22"/>
  <c r="B440" i="22"/>
  <c r="C439" i="22"/>
  <c r="B439" i="22"/>
  <c r="C438" i="22"/>
  <c r="B438" i="22"/>
  <c r="C437" i="22"/>
  <c r="B437" i="22"/>
  <c r="C436" i="22"/>
  <c r="B436" i="22"/>
  <c r="C435" i="22"/>
  <c r="B435" i="22"/>
  <c r="C434" i="22"/>
  <c r="B434" i="22"/>
  <c r="C433" i="22"/>
  <c r="B433" i="22"/>
  <c r="C432" i="22"/>
  <c r="B432" i="22"/>
  <c r="C431" i="22"/>
  <c r="B431" i="22"/>
  <c r="C430" i="22"/>
  <c r="B430" i="22"/>
  <c r="C429" i="22"/>
  <c r="B429" i="22"/>
  <c r="C428" i="22"/>
  <c r="B428" i="22"/>
  <c r="C427" i="22"/>
  <c r="B427" i="22"/>
  <c r="C426" i="22"/>
  <c r="B426" i="22"/>
  <c r="C425" i="22"/>
  <c r="B425" i="22"/>
  <c r="C424" i="22"/>
  <c r="B424" i="22"/>
  <c r="C423" i="22"/>
  <c r="B423" i="22"/>
  <c r="C422" i="22"/>
  <c r="B422" i="22"/>
  <c r="C421" i="22"/>
  <c r="B421" i="22"/>
  <c r="C420" i="22"/>
  <c r="B420" i="22"/>
  <c r="C419" i="22"/>
  <c r="B419" i="22"/>
  <c r="C418" i="22"/>
  <c r="B418" i="22"/>
  <c r="C417" i="22"/>
  <c r="B417" i="22"/>
  <c r="C416" i="22"/>
  <c r="B416" i="22"/>
  <c r="C415" i="22"/>
  <c r="B415" i="22"/>
  <c r="C414" i="22"/>
  <c r="B414" i="22"/>
  <c r="C413" i="22"/>
  <c r="B413" i="22"/>
  <c r="C412" i="22"/>
  <c r="B412" i="22"/>
  <c r="C411" i="22"/>
  <c r="B411" i="22"/>
  <c r="C410" i="22"/>
  <c r="B410" i="22"/>
  <c r="C409" i="22"/>
  <c r="B409" i="22"/>
  <c r="C408" i="22"/>
  <c r="B408" i="22"/>
  <c r="C407" i="22"/>
  <c r="B407" i="22"/>
  <c r="C406" i="22"/>
  <c r="B406" i="22"/>
  <c r="C405" i="22"/>
  <c r="B405" i="22"/>
  <c r="C404" i="22"/>
  <c r="B404" i="22"/>
  <c r="C403" i="22"/>
  <c r="B403" i="22"/>
  <c r="C402" i="22"/>
  <c r="B402" i="22"/>
  <c r="C401" i="22"/>
  <c r="B401" i="22"/>
  <c r="C400" i="22"/>
  <c r="B400" i="22"/>
  <c r="C399" i="22"/>
  <c r="B399" i="22"/>
  <c r="C398" i="22"/>
  <c r="B398" i="22"/>
  <c r="C397" i="22"/>
  <c r="B397" i="22"/>
  <c r="C396" i="22"/>
  <c r="B396" i="22"/>
  <c r="C395" i="22"/>
  <c r="B395" i="22"/>
  <c r="C394" i="22"/>
  <c r="B394" i="22"/>
  <c r="C393" i="22"/>
  <c r="B393" i="22"/>
  <c r="C392" i="22"/>
  <c r="B392" i="22"/>
  <c r="C391" i="22"/>
  <c r="B391" i="22"/>
  <c r="C390" i="22"/>
  <c r="B390" i="22"/>
  <c r="C389" i="22"/>
  <c r="B389" i="22"/>
  <c r="C388" i="22"/>
  <c r="B388" i="22"/>
  <c r="C387" i="22"/>
  <c r="B387" i="22"/>
  <c r="C386" i="22"/>
  <c r="B386" i="22"/>
  <c r="C385" i="22"/>
  <c r="B385" i="22"/>
  <c r="C384" i="22"/>
  <c r="B384" i="22"/>
  <c r="C383" i="22"/>
  <c r="B383" i="22"/>
  <c r="C382" i="22"/>
  <c r="B382" i="22"/>
  <c r="C381" i="22"/>
  <c r="B381" i="22"/>
  <c r="C380" i="22"/>
  <c r="B380" i="22"/>
  <c r="C379" i="22"/>
  <c r="B379" i="22"/>
  <c r="C378" i="22"/>
  <c r="B378" i="22"/>
  <c r="C377" i="22"/>
  <c r="B377" i="22"/>
  <c r="C376" i="22"/>
  <c r="B376" i="22"/>
  <c r="C375" i="22"/>
  <c r="B375" i="22"/>
  <c r="C374" i="22"/>
  <c r="B374" i="22"/>
  <c r="C373" i="22"/>
  <c r="B373" i="22"/>
  <c r="C372" i="22"/>
  <c r="B372" i="22"/>
  <c r="C371" i="22"/>
  <c r="B371" i="22"/>
  <c r="C370" i="22"/>
  <c r="B370" i="22"/>
  <c r="C369" i="22"/>
  <c r="B369" i="22"/>
  <c r="C368" i="22"/>
  <c r="B368" i="22"/>
  <c r="C367" i="22"/>
  <c r="B367" i="22"/>
  <c r="C366" i="22"/>
  <c r="B366" i="22"/>
  <c r="C365" i="22"/>
  <c r="B365" i="22"/>
  <c r="C364" i="22"/>
  <c r="B364" i="22"/>
  <c r="C363" i="22"/>
  <c r="B363" i="22"/>
  <c r="C362" i="22"/>
  <c r="B362" i="22"/>
  <c r="C361" i="22"/>
  <c r="B361" i="22"/>
  <c r="C360" i="22"/>
  <c r="B360" i="22"/>
  <c r="C359" i="22"/>
  <c r="B359" i="22"/>
  <c r="C358" i="22"/>
  <c r="B358" i="22"/>
  <c r="C357" i="22"/>
  <c r="B357" i="22"/>
  <c r="C356" i="22"/>
  <c r="B356" i="22"/>
  <c r="C355" i="22"/>
  <c r="B355" i="22"/>
  <c r="C354" i="22"/>
  <c r="B354" i="22"/>
  <c r="C353" i="22"/>
  <c r="B353" i="22"/>
  <c r="C352" i="22"/>
  <c r="B352" i="22"/>
  <c r="C351" i="22"/>
  <c r="B351" i="22"/>
  <c r="C350" i="22"/>
  <c r="B350" i="22"/>
  <c r="C349" i="22"/>
  <c r="B349" i="22"/>
  <c r="C348" i="22"/>
  <c r="B348" i="22"/>
  <c r="C347" i="22"/>
  <c r="B347" i="22"/>
  <c r="C346" i="22"/>
  <c r="B346" i="22"/>
  <c r="C345" i="22"/>
  <c r="B345" i="22"/>
  <c r="C344" i="22"/>
  <c r="B344" i="22"/>
  <c r="C343" i="22"/>
  <c r="B343" i="22"/>
  <c r="C342" i="22"/>
  <c r="B342" i="22"/>
  <c r="C341" i="22"/>
  <c r="B341" i="22"/>
  <c r="C340" i="22"/>
  <c r="B340" i="22"/>
  <c r="C339" i="22"/>
  <c r="B339" i="22"/>
  <c r="C338" i="22"/>
  <c r="B338" i="22"/>
  <c r="C337" i="22"/>
  <c r="B337" i="22"/>
  <c r="C336" i="22"/>
  <c r="B336" i="22"/>
  <c r="C335" i="22"/>
  <c r="B335" i="22"/>
  <c r="C334" i="22"/>
  <c r="B334" i="22"/>
  <c r="C333" i="22"/>
  <c r="B333" i="22"/>
  <c r="C332" i="22"/>
  <c r="B332" i="22"/>
  <c r="C331" i="22"/>
  <c r="B331" i="22"/>
  <c r="C330" i="22"/>
  <c r="B330" i="22"/>
  <c r="C329" i="22"/>
  <c r="B329" i="22"/>
  <c r="C328" i="22"/>
  <c r="B328" i="22"/>
  <c r="C327" i="22"/>
  <c r="B327" i="22"/>
  <c r="C326" i="22"/>
  <c r="B326" i="22"/>
  <c r="C325" i="22"/>
  <c r="B325" i="22"/>
  <c r="C324" i="22"/>
  <c r="B324" i="22"/>
  <c r="C323" i="22"/>
  <c r="B323" i="22"/>
  <c r="C322" i="22"/>
  <c r="B322" i="22"/>
  <c r="C321" i="22"/>
  <c r="B321" i="22"/>
  <c r="C320" i="22"/>
  <c r="B320" i="22"/>
  <c r="C319" i="22"/>
  <c r="B319" i="22"/>
  <c r="C318" i="22"/>
  <c r="B318" i="22"/>
  <c r="C317" i="22"/>
  <c r="B317" i="22"/>
  <c r="C316" i="22"/>
  <c r="B316" i="22"/>
  <c r="C315" i="22"/>
  <c r="B315" i="22"/>
  <c r="C314" i="22"/>
  <c r="B314" i="22"/>
  <c r="C313" i="22"/>
  <c r="B313" i="22"/>
  <c r="C312" i="22"/>
  <c r="B312" i="22"/>
  <c r="C311" i="22"/>
  <c r="B311" i="22"/>
  <c r="C310" i="22"/>
  <c r="B310" i="22"/>
  <c r="C309" i="22"/>
  <c r="B309" i="22"/>
  <c r="C308" i="22"/>
  <c r="B308" i="22"/>
  <c r="C307" i="22"/>
  <c r="B307" i="22"/>
  <c r="C306" i="22"/>
  <c r="B306" i="22"/>
  <c r="C305" i="22"/>
  <c r="B305" i="22"/>
  <c r="C304" i="22"/>
  <c r="B304" i="22"/>
  <c r="C303" i="22"/>
  <c r="B303" i="22"/>
  <c r="C302" i="22"/>
  <c r="B302" i="22"/>
  <c r="C301" i="22"/>
  <c r="B301" i="22"/>
  <c r="C300" i="22"/>
  <c r="B300" i="22"/>
  <c r="C299" i="22"/>
  <c r="B299" i="22"/>
  <c r="C298" i="22"/>
  <c r="B298" i="22"/>
  <c r="C297" i="22"/>
  <c r="B297" i="22"/>
  <c r="C296" i="22"/>
  <c r="B296" i="22"/>
  <c r="C295" i="22"/>
  <c r="B295" i="22"/>
  <c r="C294" i="22"/>
  <c r="B294" i="22"/>
  <c r="C293" i="22"/>
  <c r="B293" i="22"/>
  <c r="C292" i="22"/>
  <c r="B292" i="22"/>
  <c r="C291" i="22"/>
  <c r="B291" i="22"/>
  <c r="C290" i="22"/>
  <c r="B290" i="22"/>
  <c r="C289" i="22"/>
  <c r="B289" i="22"/>
  <c r="C288" i="22"/>
  <c r="B288" i="22"/>
  <c r="C287" i="22"/>
  <c r="B287" i="22"/>
  <c r="C286" i="22"/>
  <c r="B286" i="22"/>
  <c r="C285" i="22"/>
  <c r="B285" i="22"/>
  <c r="C284" i="22"/>
  <c r="B284" i="22"/>
  <c r="C283" i="22"/>
  <c r="B283" i="22"/>
  <c r="C282" i="22"/>
  <c r="B282" i="22"/>
  <c r="C281" i="22"/>
  <c r="B281" i="22"/>
  <c r="C280" i="22"/>
  <c r="B280" i="22"/>
  <c r="C279" i="22"/>
  <c r="B279" i="22"/>
  <c r="C278" i="22"/>
  <c r="B278" i="22"/>
  <c r="C277" i="22"/>
  <c r="B277" i="22"/>
  <c r="C276" i="22"/>
  <c r="B276" i="22"/>
  <c r="C275" i="22"/>
  <c r="B275" i="22"/>
  <c r="C274" i="22"/>
  <c r="B274" i="22"/>
  <c r="C273" i="22"/>
  <c r="B273" i="22"/>
  <c r="C272" i="22"/>
  <c r="B272" i="22"/>
  <c r="C271" i="22"/>
  <c r="B271" i="22"/>
  <c r="C270" i="22"/>
  <c r="B270" i="22"/>
  <c r="C269" i="22"/>
  <c r="B269" i="22"/>
  <c r="C268" i="22"/>
  <c r="B268" i="22"/>
  <c r="C267" i="22"/>
  <c r="B267" i="22"/>
  <c r="C266" i="22"/>
  <c r="B266" i="22"/>
  <c r="C265" i="22"/>
  <c r="B265" i="22"/>
  <c r="C264" i="22"/>
  <c r="B264" i="22"/>
  <c r="C263" i="22"/>
  <c r="B263" i="22"/>
  <c r="C262" i="22"/>
  <c r="B262" i="22"/>
  <c r="C261" i="22"/>
  <c r="B261" i="22"/>
  <c r="C260" i="22"/>
  <c r="B260" i="22"/>
  <c r="C259" i="22"/>
  <c r="B259" i="22"/>
  <c r="C258" i="22"/>
  <c r="B258" i="22"/>
  <c r="C257" i="22"/>
  <c r="B257" i="22"/>
  <c r="C256" i="22"/>
  <c r="B256" i="22"/>
  <c r="C255" i="22"/>
  <c r="B255" i="22"/>
  <c r="C254" i="22"/>
  <c r="B254" i="22"/>
  <c r="C253" i="22"/>
  <c r="B253" i="22"/>
  <c r="C252" i="22"/>
  <c r="B252" i="22"/>
  <c r="C251" i="22"/>
  <c r="B251" i="22"/>
  <c r="C250" i="22"/>
  <c r="B250" i="22"/>
  <c r="C249" i="22"/>
  <c r="B249" i="22"/>
  <c r="C248" i="22"/>
  <c r="B248" i="22"/>
  <c r="C247" i="22"/>
  <c r="B247" i="22"/>
  <c r="C246" i="22"/>
  <c r="B246" i="22"/>
  <c r="C245" i="22"/>
  <c r="B245" i="22"/>
  <c r="C244" i="22"/>
  <c r="B244" i="22"/>
  <c r="C243" i="22"/>
  <c r="B243" i="22"/>
  <c r="C242" i="22"/>
  <c r="B242" i="22"/>
  <c r="C241" i="22"/>
  <c r="B241" i="22"/>
  <c r="C240" i="22"/>
  <c r="B240" i="22"/>
  <c r="C239" i="22"/>
  <c r="B239" i="22"/>
  <c r="C238" i="22"/>
  <c r="B238" i="22"/>
  <c r="C237" i="22"/>
  <c r="B237" i="22"/>
  <c r="C236" i="22"/>
  <c r="B236" i="22"/>
  <c r="C235" i="22"/>
  <c r="B235" i="22"/>
  <c r="C234" i="22"/>
  <c r="B234" i="22"/>
  <c r="C233" i="22"/>
  <c r="B233" i="22"/>
  <c r="C232" i="22"/>
  <c r="B232" i="22"/>
  <c r="C231" i="22"/>
  <c r="B231" i="22"/>
  <c r="C230" i="22"/>
  <c r="B230" i="22"/>
  <c r="C229" i="22"/>
  <c r="B229" i="22"/>
  <c r="C228" i="22"/>
  <c r="B228" i="22"/>
  <c r="C227" i="22"/>
  <c r="B227" i="22"/>
  <c r="C226" i="22"/>
  <c r="B226" i="22"/>
  <c r="C225" i="22"/>
  <c r="B225" i="22"/>
  <c r="C224" i="22"/>
  <c r="B224" i="22"/>
  <c r="C223" i="22"/>
  <c r="B223" i="22"/>
  <c r="C222" i="22"/>
  <c r="B222" i="22"/>
  <c r="C221" i="22"/>
  <c r="B221" i="22"/>
  <c r="C220" i="22"/>
  <c r="B220" i="22"/>
  <c r="C219" i="22"/>
  <c r="B219" i="22"/>
  <c r="C218" i="22"/>
  <c r="B218" i="22"/>
  <c r="C217" i="22"/>
  <c r="B217" i="22"/>
  <c r="C216" i="22"/>
  <c r="B216" i="22"/>
  <c r="C215" i="22"/>
  <c r="B215" i="22"/>
  <c r="C214" i="22"/>
  <c r="B214" i="22"/>
  <c r="C213" i="22"/>
  <c r="B213" i="22"/>
  <c r="C212" i="22"/>
  <c r="B212" i="22"/>
  <c r="C211" i="22"/>
  <c r="B211" i="22"/>
  <c r="C210" i="22"/>
  <c r="B210" i="22"/>
  <c r="C209" i="22"/>
  <c r="B209" i="22"/>
  <c r="C208" i="22"/>
  <c r="B208" i="22"/>
  <c r="C207" i="22"/>
  <c r="B207" i="22"/>
  <c r="C206" i="22"/>
  <c r="B206" i="22"/>
  <c r="C205" i="22"/>
  <c r="B205" i="22"/>
  <c r="C204" i="22"/>
  <c r="B204" i="22"/>
  <c r="C203" i="22"/>
  <c r="B203" i="22"/>
  <c r="C202" i="22"/>
  <c r="B202" i="22"/>
  <c r="C201" i="22"/>
  <c r="B201" i="22"/>
  <c r="C200" i="22"/>
  <c r="B200" i="22"/>
  <c r="C199" i="22"/>
  <c r="B199" i="22"/>
  <c r="C198" i="22"/>
  <c r="B198" i="22"/>
  <c r="C197" i="22"/>
  <c r="B197" i="22"/>
  <c r="C196" i="22"/>
  <c r="B196" i="22"/>
  <c r="C195" i="22"/>
  <c r="B195" i="22"/>
  <c r="C194" i="22"/>
  <c r="B194" i="22"/>
  <c r="C193" i="22"/>
  <c r="B193" i="22"/>
  <c r="C192" i="22"/>
  <c r="B192" i="22"/>
  <c r="C191" i="22"/>
  <c r="B191" i="22"/>
  <c r="C190" i="22"/>
  <c r="B190" i="22"/>
  <c r="C189" i="22"/>
  <c r="B189" i="22"/>
  <c r="C188" i="22"/>
  <c r="B188" i="22"/>
  <c r="C187" i="22"/>
  <c r="B187" i="22"/>
  <c r="C186" i="22"/>
  <c r="B186" i="22"/>
  <c r="C185" i="22"/>
  <c r="B185" i="22"/>
  <c r="C184" i="22"/>
  <c r="B184" i="22"/>
  <c r="C183" i="22"/>
  <c r="B183" i="22"/>
  <c r="C182" i="22"/>
  <c r="B182" i="22"/>
  <c r="C181" i="22"/>
  <c r="B181" i="22"/>
  <c r="C180" i="22"/>
  <c r="B180" i="22"/>
  <c r="C179" i="22"/>
  <c r="B179" i="22"/>
  <c r="C178" i="22"/>
  <c r="B178" i="22"/>
  <c r="C177" i="22"/>
  <c r="B177" i="22"/>
  <c r="C176" i="22"/>
  <c r="B176" i="22"/>
  <c r="C175" i="22"/>
  <c r="B175" i="22"/>
  <c r="C174" i="22"/>
  <c r="B174" i="22"/>
  <c r="C173" i="22"/>
  <c r="B173" i="22"/>
  <c r="C172" i="22"/>
  <c r="B172" i="22"/>
  <c r="C171" i="22"/>
  <c r="B171" i="22"/>
  <c r="C170" i="22"/>
  <c r="B170" i="22"/>
  <c r="C169" i="22"/>
  <c r="B169" i="22"/>
  <c r="C168" i="22"/>
  <c r="B168" i="22"/>
  <c r="C167" i="22"/>
  <c r="B167" i="22"/>
  <c r="C166" i="22"/>
  <c r="B166" i="22"/>
  <c r="C165" i="22"/>
  <c r="B165" i="22"/>
  <c r="C164" i="22"/>
  <c r="B164" i="22"/>
  <c r="C163" i="22"/>
  <c r="B163" i="22"/>
  <c r="C162" i="22"/>
  <c r="B162" i="22"/>
  <c r="C161" i="22"/>
  <c r="B161" i="22"/>
  <c r="C160" i="22"/>
  <c r="B160" i="22"/>
  <c r="C159" i="22"/>
  <c r="B159" i="22"/>
  <c r="C158" i="22"/>
  <c r="B158" i="22"/>
  <c r="C157" i="22"/>
  <c r="B157" i="22"/>
  <c r="C156" i="22"/>
  <c r="B156" i="22"/>
  <c r="C155" i="22"/>
  <c r="B155" i="22"/>
  <c r="C154" i="22"/>
  <c r="B154" i="22"/>
  <c r="C153" i="22"/>
  <c r="B153" i="22"/>
  <c r="C152" i="22"/>
  <c r="B152" i="22"/>
  <c r="C151" i="22"/>
  <c r="B151" i="22"/>
  <c r="C150" i="22"/>
  <c r="B150" i="22"/>
  <c r="C149" i="22"/>
  <c r="B149" i="22"/>
  <c r="C148" i="22"/>
  <c r="B148" i="22"/>
  <c r="C147" i="22"/>
  <c r="B147" i="22"/>
  <c r="C146" i="22"/>
  <c r="B146" i="22"/>
  <c r="C145" i="22"/>
  <c r="B145" i="22"/>
  <c r="C144" i="22"/>
  <c r="B144" i="22"/>
  <c r="C143" i="22"/>
  <c r="B143" i="22"/>
  <c r="C142" i="22"/>
  <c r="B142" i="22"/>
  <c r="C141" i="22"/>
  <c r="B141" i="22"/>
  <c r="C140" i="22"/>
  <c r="B140" i="22"/>
  <c r="C139" i="22"/>
  <c r="B139" i="22"/>
  <c r="C138" i="22"/>
  <c r="B138" i="22"/>
  <c r="C137" i="22"/>
  <c r="B137" i="22"/>
  <c r="C136" i="22"/>
  <c r="B136" i="22"/>
  <c r="C135" i="22"/>
  <c r="B135" i="22"/>
  <c r="C134" i="22"/>
  <c r="B134" i="22"/>
  <c r="C133" i="22"/>
  <c r="B133" i="22"/>
  <c r="C132" i="22"/>
  <c r="B132" i="22"/>
  <c r="C131" i="22"/>
  <c r="B131" i="22"/>
  <c r="C130" i="22"/>
  <c r="B130" i="22"/>
  <c r="C129" i="22"/>
  <c r="B129" i="22"/>
  <c r="C128" i="22"/>
  <c r="B128" i="22"/>
  <c r="C127" i="22"/>
  <c r="B127" i="22"/>
  <c r="C126" i="22"/>
  <c r="B126" i="22"/>
  <c r="C125" i="22"/>
  <c r="B125" i="22"/>
  <c r="C124" i="22"/>
  <c r="B124" i="22"/>
  <c r="C123" i="22"/>
  <c r="B123" i="22"/>
  <c r="C122" i="22"/>
  <c r="B122" i="22"/>
  <c r="C121" i="22"/>
  <c r="B121" i="22"/>
  <c r="C120" i="22"/>
  <c r="B120" i="22"/>
  <c r="C119" i="22"/>
  <c r="B119" i="22"/>
  <c r="C118" i="22"/>
  <c r="B118" i="22"/>
  <c r="C117" i="22"/>
  <c r="B117" i="22"/>
  <c r="C116" i="22"/>
  <c r="B116" i="22"/>
  <c r="C115" i="22"/>
  <c r="B115" i="22"/>
  <c r="C114" i="22"/>
  <c r="B114" i="22"/>
  <c r="C113" i="22"/>
  <c r="B113" i="22"/>
  <c r="C112" i="22"/>
  <c r="B112" i="22"/>
  <c r="C111" i="22"/>
  <c r="B111" i="22"/>
  <c r="C110" i="22"/>
  <c r="B110" i="22"/>
  <c r="C109" i="22"/>
  <c r="B109" i="22"/>
  <c r="C108" i="22"/>
  <c r="B108" i="22"/>
  <c r="C107" i="22"/>
  <c r="B107" i="22"/>
  <c r="C106" i="22"/>
  <c r="B106" i="22"/>
  <c r="C105" i="22"/>
  <c r="B105" i="22"/>
  <c r="C104" i="22"/>
  <c r="B104" i="22"/>
  <c r="C103" i="22"/>
  <c r="B103" i="22"/>
  <c r="C102" i="22"/>
  <c r="B102" i="22"/>
  <c r="C101" i="22"/>
  <c r="B101" i="22"/>
  <c r="C100" i="22"/>
  <c r="B100" i="22"/>
  <c r="C99" i="22"/>
  <c r="B99" i="22"/>
  <c r="C98" i="22"/>
  <c r="B98" i="22"/>
  <c r="C97" i="22"/>
  <c r="B97" i="22"/>
  <c r="C96" i="22"/>
  <c r="B96" i="22"/>
  <c r="C95" i="22"/>
  <c r="B95" i="22"/>
  <c r="C94" i="22"/>
  <c r="B94" i="22"/>
  <c r="C93" i="22"/>
  <c r="B93" i="22"/>
  <c r="C92" i="22"/>
  <c r="B92" i="22"/>
  <c r="C91" i="22"/>
  <c r="B91" i="22"/>
  <c r="C90" i="22"/>
  <c r="B90" i="22"/>
  <c r="C89" i="22"/>
  <c r="B89" i="22"/>
  <c r="C88" i="22"/>
  <c r="B88" i="22"/>
  <c r="C87" i="22"/>
  <c r="B87" i="22"/>
  <c r="C86" i="22"/>
  <c r="B86" i="22"/>
  <c r="C85" i="22"/>
  <c r="B85" i="22"/>
  <c r="C84" i="22"/>
  <c r="B84" i="22"/>
  <c r="C83" i="22"/>
  <c r="B83" i="22"/>
  <c r="C82" i="22"/>
  <c r="B82" i="22"/>
  <c r="C81" i="22"/>
  <c r="B81" i="22"/>
  <c r="C80" i="22"/>
  <c r="B80" i="22"/>
  <c r="C79" i="22"/>
  <c r="B79" i="22"/>
  <c r="C78" i="22"/>
  <c r="B78" i="22"/>
  <c r="C77" i="22"/>
  <c r="B77" i="22"/>
  <c r="C76" i="22"/>
  <c r="B76" i="22"/>
  <c r="C75" i="22"/>
  <c r="B75" i="22"/>
  <c r="C74" i="22"/>
  <c r="B74" i="22"/>
  <c r="C73" i="22"/>
  <c r="B73" i="22"/>
  <c r="C72" i="22"/>
  <c r="B72" i="22"/>
  <c r="C71" i="22"/>
  <c r="B71" i="22"/>
  <c r="C70" i="22"/>
  <c r="B70" i="22"/>
  <c r="C69" i="22"/>
  <c r="B69" i="22"/>
  <c r="C68" i="22"/>
  <c r="B68" i="22"/>
  <c r="C67" i="22"/>
  <c r="B67" i="22"/>
  <c r="C66" i="22"/>
  <c r="B66" i="22"/>
  <c r="C65" i="22"/>
  <c r="B65" i="22"/>
  <c r="C64" i="22"/>
  <c r="B64" i="22"/>
  <c r="C63" i="22"/>
  <c r="B63" i="22"/>
  <c r="C62" i="22"/>
  <c r="B62" i="22"/>
  <c r="C61" i="22"/>
  <c r="B61" i="22"/>
  <c r="C60" i="22"/>
  <c r="B60" i="22"/>
  <c r="C59" i="22"/>
  <c r="B59" i="22"/>
  <c r="C58" i="22"/>
  <c r="B58" i="22"/>
  <c r="C57" i="22"/>
  <c r="B57" i="22"/>
  <c r="C56" i="22"/>
  <c r="B56" i="22"/>
  <c r="C55" i="22"/>
  <c r="B55" i="22"/>
  <c r="C54" i="22"/>
  <c r="B54" i="22"/>
  <c r="C53" i="22"/>
  <c r="B53" i="22"/>
  <c r="C52" i="22"/>
  <c r="B52" i="22"/>
  <c r="C51" i="22"/>
  <c r="B51" i="22"/>
  <c r="C50" i="22"/>
  <c r="B50" i="22"/>
  <c r="C49" i="22"/>
  <c r="B49" i="22"/>
  <c r="C48" i="22"/>
  <c r="B48" i="22"/>
  <c r="C47" i="22"/>
  <c r="B47" i="22"/>
  <c r="C46" i="22"/>
  <c r="B46" i="22"/>
  <c r="C45" i="22"/>
  <c r="B45" i="22"/>
  <c r="C44" i="22"/>
  <c r="B44" i="22"/>
  <c r="C43" i="22"/>
  <c r="B43" i="22"/>
  <c r="C42" i="22"/>
  <c r="B42" i="22"/>
  <c r="C41" i="22"/>
  <c r="B41" i="22"/>
  <c r="C40" i="22"/>
  <c r="B40" i="22"/>
  <c r="C39" i="22"/>
  <c r="B39" i="22"/>
  <c r="C38" i="22"/>
  <c r="B38" i="22"/>
  <c r="C37" i="22"/>
  <c r="B37" i="22"/>
  <c r="C36" i="22"/>
  <c r="B36" i="22"/>
  <c r="C35" i="22"/>
  <c r="B35" i="22"/>
  <c r="C34" i="22"/>
  <c r="B34" i="22"/>
  <c r="C33" i="22"/>
  <c r="B33" i="22"/>
  <c r="C32" i="22"/>
  <c r="B32" i="22"/>
  <c r="C31" i="22"/>
  <c r="B31" i="22"/>
  <c r="C30" i="22"/>
  <c r="B30" i="22"/>
  <c r="C29" i="22"/>
  <c r="B29" i="22"/>
  <c r="C28" i="22"/>
  <c r="B28" i="22"/>
  <c r="C27" i="22"/>
  <c r="B27" i="22"/>
  <c r="C26" i="22"/>
  <c r="B26" i="22"/>
  <c r="BY25" i="7" l="1"/>
  <c r="BY27" i="7"/>
  <c r="BY29" i="7"/>
  <c r="BY31" i="7"/>
  <c r="BY33" i="7"/>
  <c r="BY35" i="7"/>
  <c r="BY37" i="7"/>
  <c r="BY39" i="7"/>
  <c r="BY41" i="7"/>
  <c r="BY43" i="7"/>
  <c r="BY45" i="7"/>
  <c r="BY47" i="7"/>
  <c r="BY49" i="7"/>
  <c r="BY51" i="7"/>
  <c r="BY53" i="7"/>
  <c r="BY55" i="7"/>
  <c r="BY57" i="7"/>
  <c r="BY59" i="7"/>
  <c r="BY61" i="7"/>
  <c r="BY63" i="7"/>
  <c r="BY65" i="7"/>
  <c r="BY67" i="7"/>
  <c r="BY188" i="7"/>
  <c r="BY242" i="7"/>
  <c r="BY246" i="7"/>
  <c r="BY250" i="7"/>
  <c r="BY254" i="7"/>
  <c r="BY296" i="7"/>
  <c r="BY298" i="7"/>
  <c r="BY300" i="7"/>
  <c r="BY302" i="7"/>
  <c r="BY304" i="7"/>
  <c r="BY306" i="7"/>
  <c r="BY308" i="7"/>
  <c r="BY310" i="7"/>
  <c r="BY312" i="7"/>
  <c r="BY314" i="7"/>
  <c r="BY316" i="7"/>
  <c r="BY318" i="7"/>
  <c r="BY320" i="7"/>
  <c r="BY322" i="7"/>
  <c r="BY324" i="7"/>
  <c r="BY332" i="7"/>
  <c r="BY340" i="7"/>
  <c r="BY348" i="7"/>
  <c r="BY356" i="7"/>
  <c r="BY483" i="7"/>
  <c r="BY69" i="7"/>
  <c r="BY71" i="7"/>
  <c r="BY73" i="7"/>
  <c r="BY147" i="7"/>
  <c r="BY153" i="7"/>
  <c r="BY181" i="7"/>
  <c r="BY189" i="7"/>
  <c r="BY191" i="7"/>
  <c r="BY193" i="7"/>
  <c r="BY195" i="7"/>
  <c r="BY197" i="7"/>
  <c r="BY199" i="7"/>
  <c r="BY201" i="7"/>
  <c r="BY203" i="7"/>
  <c r="BY205" i="7"/>
  <c r="BY207" i="7"/>
  <c r="BY209" i="7"/>
  <c r="BY215" i="7"/>
  <c r="BY223" i="7"/>
  <c r="BY231" i="7"/>
  <c r="BY239" i="7"/>
  <c r="BY247" i="7"/>
  <c r="BY251" i="7"/>
  <c r="BY255" i="7"/>
  <c r="BY259" i="7"/>
  <c r="BY261" i="7"/>
  <c r="BY263" i="7"/>
  <c r="BY265" i="7"/>
  <c r="BY267" i="7"/>
  <c r="BY269" i="7"/>
  <c r="BY271" i="7"/>
  <c r="BY273" i="7"/>
  <c r="BY275" i="7"/>
  <c r="BY277" i="7"/>
  <c r="BY279" i="7"/>
  <c r="BY281" i="7"/>
  <c r="BY283" i="7"/>
  <c r="BY285" i="7"/>
  <c r="BY287" i="7"/>
  <c r="BY289" i="7"/>
  <c r="BY291" i="7"/>
  <c r="BY293" i="7"/>
  <c r="BY295" i="7"/>
  <c r="BY297" i="7"/>
  <c r="BY299" i="7"/>
  <c r="BY301" i="7"/>
  <c r="BY303" i="7"/>
  <c r="BY305" i="7"/>
  <c r="BY307" i="7"/>
  <c r="BY309" i="7"/>
  <c r="BY311" i="7"/>
  <c r="BY313" i="7"/>
  <c r="BY315" i="7"/>
  <c r="BY317" i="7"/>
  <c r="BY319" i="7"/>
  <c r="BY321" i="7"/>
  <c r="BY325" i="7"/>
  <c r="BY333" i="7"/>
  <c r="BY341" i="7"/>
  <c r="BY349" i="7"/>
  <c r="BY353" i="7"/>
  <c r="BY357" i="7"/>
  <c r="BY361" i="7"/>
  <c r="BY365" i="7"/>
  <c r="BY369" i="7"/>
  <c r="BY373" i="7"/>
  <c r="BY377" i="7"/>
  <c r="BY381" i="7"/>
  <c r="BY385" i="7"/>
  <c r="BY389" i="7"/>
  <c r="BY397" i="7"/>
  <c r="BY401" i="7"/>
  <c r="BY405" i="7"/>
  <c r="BY409" i="7"/>
  <c r="BY413" i="7"/>
  <c r="BY417" i="7"/>
  <c r="BY421" i="7"/>
  <c r="BY429" i="7"/>
  <c r="BY437" i="7"/>
  <c r="BY445" i="7"/>
  <c r="BY453" i="7"/>
  <c r="BY461" i="7"/>
  <c r="BY469" i="7"/>
  <c r="BY477" i="7"/>
  <c r="BY498" i="7"/>
  <c r="BY146" i="7"/>
  <c r="BY426" i="7"/>
  <c r="BY434" i="7"/>
  <c r="BY442" i="7"/>
  <c r="BY450" i="7"/>
  <c r="BY458" i="7"/>
  <c r="BY466" i="7"/>
  <c r="BY474" i="7"/>
  <c r="BY492" i="7"/>
  <c r="BY484" i="7"/>
  <c r="BY323" i="7"/>
  <c r="BY327" i="7"/>
  <c r="BY331" i="7"/>
  <c r="BY335" i="7"/>
  <c r="BY339" i="7"/>
  <c r="BY343" i="7"/>
  <c r="BY347" i="7"/>
  <c r="BY351" i="7"/>
  <c r="BY355" i="7"/>
  <c r="BY359" i="7"/>
  <c r="BY363" i="7"/>
  <c r="BY367" i="7"/>
  <c r="BY371" i="7"/>
  <c r="BY375" i="7"/>
  <c r="BY379" i="7"/>
  <c r="BY383" i="7"/>
  <c r="BY387" i="7"/>
  <c r="BY395" i="7"/>
  <c r="BY423" i="7"/>
  <c r="BY427" i="7"/>
  <c r="BY431" i="7"/>
  <c r="BY435" i="7"/>
  <c r="BY439" i="7"/>
  <c r="BY443" i="7"/>
  <c r="BY447" i="7"/>
  <c r="BY451" i="7"/>
  <c r="BY455" i="7"/>
  <c r="BY459" i="7"/>
  <c r="BY463" i="7"/>
  <c r="BY467" i="7"/>
  <c r="BY471" i="7"/>
  <c r="BY475" i="7"/>
  <c r="BY493" i="7"/>
  <c r="BY485" i="7"/>
  <c r="BY155" i="7"/>
  <c r="BY500" i="7"/>
  <c r="BY4" i="7"/>
  <c r="BY6" i="7"/>
  <c r="BY8" i="7"/>
  <c r="BY10" i="7"/>
  <c r="BY12" i="7"/>
  <c r="BY14" i="7"/>
  <c r="BY16" i="7"/>
  <c r="BY18" i="7"/>
  <c r="BY20" i="7"/>
  <c r="BY22" i="7"/>
  <c r="BY24" i="7"/>
  <c r="BY34" i="7"/>
  <c r="BY36" i="7"/>
  <c r="BY38" i="7"/>
  <c r="BY40" i="7"/>
  <c r="BY42" i="7"/>
  <c r="BY44" i="7"/>
  <c r="BY64" i="7"/>
  <c r="BY70" i="7"/>
  <c r="BY72" i="7"/>
  <c r="BY120" i="7"/>
  <c r="BY124" i="7"/>
  <c r="BY128" i="7"/>
  <c r="BY132" i="7"/>
  <c r="BY136" i="7"/>
  <c r="BY138" i="7"/>
  <c r="BY140" i="7"/>
  <c r="BY142" i="7"/>
  <c r="BY144" i="7"/>
  <c r="BY150" i="7"/>
  <c r="BY154" i="7"/>
  <c r="BY158" i="7"/>
  <c r="BY160" i="7"/>
  <c r="BY162" i="7"/>
  <c r="BY164" i="7"/>
  <c r="BY166" i="7"/>
  <c r="BY168" i="7"/>
  <c r="BY170" i="7"/>
  <c r="BY172" i="7"/>
  <c r="BY176" i="7"/>
  <c r="BY180" i="7"/>
  <c r="BY184" i="7"/>
  <c r="BY352" i="7"/>
  <c r="BY360" i="7"/>
  <c r="BY364" i="7"/>
  <c r="BY390" i="7"/>
  <c r="BY392" i="7"/>
  <c r="BY394" i="7"/>
  <c r="BY396" i="7"/>
  <c r="BY398" i="7"/>
  <c r="BY402" i="7"/>
  <c r="BY406" i="7"/>
  <c r="BY410" i="7"/>
  <c r="BY414" i="7"/>
  <c r="BY418" i="7"/>
  <c r="BY420" i="7"/>
  <c r="BY428" i="7"/>
  <c r="BY436" i="7"/>
  <c r="BY444" i="7"/>
  <c r="BY452" i="7"/>
  <c r="BY460" i="7"/>
  <c r="BY468" i="7"/>
  <c r="BY476" i="7"/>
  <c r="BY79" i="7"/>
  <c r="BY425" i="7"/>
  <c r="BY433" i="7"/>
  <c r="BY441" i="7"/>
  <c r="BY449" i="7"/>
  <c r="BY457" i="7"/>
  <c r="BY465" i="7"/>
  <c r="BY473" i="7"/>
  <c r="BY491" i="7"/>
  <c r="BY487" i="7"/>
  <c r="BY481" i="7"/>
  <c r="BY478" i="7"/>
  <c r="BY446" i="7"/>
  <c r="BY412" i="7"/>
  <c r="BY245" i="7"/>
  <c r="BY156" i="7"/>
  <c r="BY145" i="7"/>
  <c r="BY149" i="7"/>
  <c r="BY173" i="7"/>
  <c r="BY177" i="7"/>
  <c r="BY185" i="7"/>
  <c r="BY217" i="7"/>
  <c r="BY219" i="7"/>
  <c r="BY221" i="7"/>
  <c r="BY225" i="7"/>
  <c r="BY227" i="7"/>
  <c r="BY229" i="7"/>
  <c r="BY233" i="7"/>
  <c r="BY235" i="7"/>
  <c r="BY241" i="7"/>
  <c r="BY243" i="7"/>
  <c r="BY329" i="7"/>
  <c r="BY337" i="7"/>
  <c r="BY345" i="7"/>
  <c r="BY499" i="7"/>
  <c r="BY495" i="7"/>
  <c r="BY489" i="7"/>
  <c r="BY486" i="7"/>
  <c r="BY482" i="7"/>
  <c r="BY454" i="7"/>
  <c r="BY422" i="7"/>
  <c r="BY400" i="7"/>
  <c r="BY116" i="7"/>
  <c r="BY497" i="7"/>
  <c r="BY494" i="7"/>
  <c r="BY490" i="7"/>
  <c r="BY462" i="7"/>
  <c r="BY430" i="7"/>
  <c r="BY408" i="7"/>
  <c r="BY257" i="7"/>
  <c r="BY234" i="7"/>
  <c r="BY240" i="7"/>
  <c r="BY264" i="7"/>
  <c r="BY266" i="7"/>
  <c r="BY268" i="7"/>
  <c r="BY270" i="7"/>
  <c r="BY272" i="7"/>
  <c r="BY274" i="7"/>
  <c r="BY276" i="7"/>
  <c r="BY278" i="7"/>
  <c r="BY280" i="7"/>
  <c r="BY282" i="7"/>
  <c r="BY284" i="7"/>
  <c r="BY286" i="7"/>
  <c r="BY288" i="7"/>
  <c r="BY290" i="7"/>
  <c r="BY292" i="7"/>
  <c r="BY294" i="7"/>
  <c r="BY328" i="7"/>
  <c r="BY336" i="7"/>
  <c r="BY344" i="7"/>
  <c r="BY479" i="7"/>
  <c r="BY470" i="7"/>
  <c r="BY438" i="7"/>
  <c r="BY416" i="7"/>
  <c r="BY404" i="7"/>
  <c r="BY112" i="7"/>
  <c r="BY108" i="7"/>
  <c r="BY104" i="7"/>
  <c r="BY100" i="7"/>
  <c r="BY96" i="7"/>
  <c r="BY92" i="7"/>
  <c r="BY88" i="7"/>
  <c r="BY84" i="7"/>
  <c r="BY80" i="7"/>
  <c r="BY23" i="7"/>
  <c r="BY15" i="7"/>
  <c r="BY7" i="7"/>
  <c r="BY253" i="7"/>
  <c r="BY214" i="7"/>
  <c r="BY17" i="7"/>
  <c r="BY9" i="7"/>
  <c r="BY210" i="7"/>
  <c r="BY148" i="7"/>
  <c r="BY122" i="7"/>
  <c r="BY118" i="7"/>
  <c r="BY114" i="7"/>
  <c r="BY110" i="7"/>
  <c r="BY106" i="7"/>
  <c r="BY102" i="7"/>
  <c r="BY98" i="7"/>
  <c r="BY94" i="7"/>
  <c r="BY90" i="7"/>
  <c r="BY86" i="7"/>
  <c r="BY82" i="7"/>
  <c r="BY78" i="7"/>
  <c r="BY19" i="7"/>
  <c r="BY11" i="7"/>
  <c r="BY249" i="7"/>
  <c r="BY212" i="7"/>
  <c r="BY75" i="7"/>
  <c r="BY21" i="7"/>
  <c r="BY13" i="7"/>
  <c r="BY5" i="7"/>
  <c r="BY393" i="7"/>
  <c r="BY415" i="7"/>
  <c r="BY407" i="7"/>
  <c r="BY399" i="7"/>
  <c r="BY488" i="7"/>
  <c r="BY480" i="7"/>
  <c r="BY472" i="7"/>
  <c r="BY456" i="7"/>
  <c r="BY448" i="7"/>
  <c r="BY440" i="7"/>
  <c r="BY432" i="7"/>
  <c r="BY424" i="7"/>
  <c r="BY391" i="7"/>
  <c r="BY496" i="7"/>
  <c r="BY464" i="7"/>
  <c r="BY419" i="7"/>
  <c r="BY411" i="7"/>
  <c r="BY403" i="7"/>
  <c r="BY388" i="7"/>
  <c r="BY384" i="7"/>
  <c r="BY380" i="7"/>
  <c r="BY376" i="7"/>
  <c r="BY372" i="7"/>
  <c r="BY368" i="7"/>
  <c r="BY236" i="7"/>
  <c r="BY386" i="7"/>
  <c r="BY382" i="7"/>
  <c r="BY378" i="7"/>
  <c r="BY374" i="7"/>
  <c r="BY370" i="7"/>
  <c r="BY366" i="7"/>
  <c r="BY362" i="7"/>
  <c r="BY358" i="7"/>
  <c r="BY354" i="7"/>
  <c r="BY350" i="7"/>
  <c r="BY346" i="7"/>
  <c r="BY342" i="7"/>
  <c r="BY338" i="7"/>
  <c r="BY334" i="7"/>
  <c r="BY330" i="7"/>
  <c r="BY326" i="7"/>
  <c r="BY256" i="7"/>
  <c r="BY248" i="7"/>
  <c r="BY238" i="7"/>
  <c r="BY262" i="7"/>
  <c r="BY260" i="7"/>
  <c r="BY258" i="7"/>
  <c r="BY252" i="7"/>
  <c r="BY244" i="7"/>
  <c r="BY237" i="7"/>
  <c r="BY232" i="7"/>
  <c r="BY230" i="7"/>
  <c r="BY228" i="7"/>
  <c r="BY226" i="7"/>
  <c r="BY224" i="7"/>
  <c r="BY222" i="7"/>
  <c r="BY220" i="7"/>
  <c r="BY218" i="7"/>
  <c r="BY216" i="7"/>
  <c r="BY186" i="7"/>
  <c r="BY182" i="7"/>
  <c r="BY178" i="7"/>
  <c r="BY174" i="7"/>
  <c r="BY213" i="7"/>
  <c r="BY211" i="7"/>
  <c r="BY208" i="7"/>
  <c r="BY206" i="7"/>
  <c r="BY204" i="7"/>
  <c r="BY202" i="7"/>
  <c r="BY200" i="7"/>
  <c r="BY198" i="7"/>
  <c r="BY196" i="7"/>
  <c r="BY194" i="7"/>
  <c r="BY192" i="7"/>
  <c r="BY190" i="7"/>
  <c r="BY187" i="7"/>
  <c r="BY183" i="7"/>
  <c r="BY179" i="7"/>
  <c r="BY175" i="7"/>
  <c r="BY171" i="7"/>
  <c r="BY151" i="7"/>
  <c r="BY169" i="7"/>
  <c r="BY167" i="7"/>
  <c r="BY165" i="7"/>
  <c r="BY163" i="7"/>
  <c r="BY161" i="7"/>
  <c r="BY159" i="7"/>
  <c r="BY157" i="7"/>
  <c r="BY134" i="7"/>
  <c r="BY130" i="7"/>
  <c r="BY126" i="7"/>
  <c r="BY77" i="7"/>
  <c r="BY60" i="7"/>
  <c r="BY152" i="7"/>
  <c r="BY143" i="7"/>
  <c r="BY141" i="7"/>
  <c r="BY139" i="7"/>
  <c r="BY137" i="7"/>
  <c r="BY46" i="7"/>
  <c r="BY135" i="7"/>
  <c r="BY133" i="7"/>
  <c r="BY131" i="7"/>
  <c r="BY129" i="7"/>
  <c r="BY127" i="7"/>
  <c r="BY125" i="7"/>
  <c r="BY123" i="7"/>
  <c r="BY121" i="7"/>
  <c r="BY119" i="7"/>
  <c r="BY117" i="7"/>
  <c r="BY115" i="7"/>
  <c r="BY113" i="7"/>
  <c r="BY111" i="7"/>
  <c r="BY109" i="7"/>
  <c r="BY107" i="7"/>
  <c r="BY105" i="7"/>
  <c r="BY103" i="7"/>
  <c r="BY101" i="7"/>
  <c r="BY99" i="7"/>
  <c r="BY97" i="7"/>
  <c r="BY95" i="7"/>
  <c r="BY93" i="7"/>
  <c r="BY91" i="7"/>
  <c r="BY89" i="7"/>
  <c r="BY87" i="7"/>
  <c r="BY85" i="7"/>
  <c r="BY83" i="7"/>
  <c r="BY81" i="7"/>
  <c r="BY54" i="7"/>
  <c r="BY62" i="7"/>
  <c r="BY52" i="7"/>
  <c r="BY76" i="7"/>
  <c r="BY74" i="7"/>
  <c r="BY68" i="7"/>
  <c r="BY58" i="7"/>
  <c r="BY50" i="7"/>
  <c r="BY66" i="7"/>
  <c r="BY56" i="7"/>
  <c r="BY48" i="7"/>
  <c r="BY32" i="7"/>
  <c r="BY30" i="7"/>
  <c r="BY28" i="7"/>
  <c r="BY26" i="7"/>
  <c r="C500" i="32"/>
  <c r="B500" i="32"/>
  <c r="C499" i="32"/>
  <c r="B499" i="32"/>
  <c r="C498" i="32"/>
  <c r="B498" i="32"/>
  <c r="C497" i="32"/>
  <c r="B497" i="32"/>
  <c r="C496" i="32"/>
  <c r="B496" i="32"/>
  <c r="C495" i="32"/>
  <c r="B495" i="32"/>
  <c r="C494" i="32"/>
  <c r="B494" i="32"/>
  <c r="C493" i="32"/>
  <c r="B493" i="32"/>
  <c r="C492" i="32"/>
  <c r="B492" i="32"/>
  <c r="C491" i="32"/>
  <c r="B491" i="32"/>
  <c r="C490" i="32"/>
  <c r="B490" i="32"/>
  <c r="C489" i="32"/>
  <c r="B489" i="32"/>
  <c r="C488" i="32"/>
  <c r="B488" i="32"/>
  <c r="C487" i="32"/>
  <c r="B487" i="32"/>
  <c r="C486" i="32"/>
  <c r="B486" i="32"/>
  <c r="C485" i="32"/>
  <c r="B485" i="32"/>
  <c r="C484" i="32"/>
  <c r="B484" i="32"/>
  <c r="C483" i="32"/>
  <c r="B483" i="32"/>
  <c r="C482" i="32"/>
  <c r="B482" i="32"/>
  <c r="C481" i="32"/>
  <c r="B481" i="32"/>
  <c r="C480" i="32"/>
  <c r="B480" i="32"/>
  <c r="C479" i="32"/>
  <c r="B479" i="32"/>
  <c r="C478" i="32"/>
  <c r="B478" i="32"/>
  <c r="C477" i="32"/>
  <c r="B477" i="32"/>
  <c r="C476" i="32"/>
  <c r="B476" i="32"/>
  <c r="C475" i="32"/>
  <c r="B475" i="32"/>
  <c r="C474" i="32"/>
  <c r="B474" i="32"/>
  <c r="C473" i="32"/>
  <c r="B473" i="32"/>
  <c r="C472" i="32"/>
  <c r="B472" i="32"/>
  <c r="C471" i="32"/>
  <c r="B471" i="32"/>
  <c r="C470" i="32"/>
  <c r="B470" i="32"/>
  <c r="C469" i="32"/>
  <c r="B469" i="32"/>
  <c r="C468" i="32"/>
  <c r="B468" i="32"/>
  <c r="C467" i="32"/>
  <c r="B467" i="32"/>
  <c r="C466" i="32"/>
  <c r="B466" i="32"/>
  <c r="C465" i="32"/>
  <c r="B465" i="32"/>
  <c r="C464" i="32"/>
  <c r="B464" i="32"/>
  <c r="C463" i="32"/>
  <c r="B463" i="32"/>
  <c r="C462" i="32"/>
  <c r="B462" i="32"/>
  <c r="C461" i="32"/>
  <c r="B461" i="32"/>
  <c r="C460" i="32"/>
  <c r="B460" i="32"/>
  <c r="C459" i="32"/>
  <c r="B459" i="32"/>
  <c r="C458" i="32"/>
  <c r="B458" i="32"/>
  <c r="C457" i="32"/>
  <c r="B457" i="32"/>
  <c r="C456" i="32"/>
  <c r="B456" i="32"/>
  <c r="C455" i="32"/>
  <c r="B455" i="32"/>
  <c r="C454" i="32"/>
  <c r="B454" i="32"/>
  <c r="C453" i="32"/>
  <c r="B453" i="32"/>
  <c r="C452" i="32"/>
  <c r="B452" i="32"/>
  <c r="C451" i="32"/>
  <c r="B451" i="32"/>
  <c r="C450" i="32"/>
  <c r="B450" i="32"/>
  <c r="C449" i="32"/>
  <c r="B449" i="32"/>
  <c r="C448" i="32"/>
  <c r="B448" i="32"/>
  <c r="C447" i="32"/>
  <c r="B447" i="32"/>
  <c r="C446" i="32"/>
  <c r="B446" i="32"/>
  <c r="C445" i="32"/>
  <c r="B445" i="32"/>
  <c r="C444" i="32"/>
  <c r="B444" i="32"/>
  <c r="C443" i="32"/>
  <c r="B443" i="32"/>
  <c r="C442" i="32"/>
  <c r="B442" i="32"/>
  <c r="C441" i="32"/>
  <c r="B441" i="32"/>
  <c r="C440" i="32"/>
  <c r="B440" i="32"/>
  <c r="C439" i="32"/>
  <c r="B439" i="32"/>
  <c r="C438" i="32"/>
  <c r="B438" i="32"/>
  <c r="C437" i="32"/>
  <c r="B437" i="32"/>
  <c r="C436" i="32"/>
  <c r="B436" i="32"/>
  <c r="C435" i="32"/>
  <c r="B435" i="32"/>
  <c r="C434" i="32"/>
  <c r="B434" i="32"/>
  <c r="C433" i="32"/>
  <c r="B433" i="32"/>
  <c r="C432" i="32"/>
  <c r="B432" i="32"/>
  <c r="C431" i="32"/>
  <c r="B431" i="32"/>
  <c r="C430" i="32"/>
  <c r="B430" i="32"/>
  <c r="C429" i="32"/>
  <c r="B429" i="32"/>
  <c r="C428" i="32"/>
  <c r="B428" i="32"/>
  <c r="C427" i="32"/>
  <c r="B427" i="32"/>
  <c r="C426" i="32"/>
  <c r="B426" i="32"/>
  <c r="C425" i="32"/>
  <c r="B425" i="32"/>
  <c r="C424" i="32"/>
  <c r="B424" i="32"/>
  <c r="C423" i="32"/>
  <c r="B423" i="32"/>
  <c r="C422" i="32"/>
  <c r="B422" i="32"/>
  <c r="C421" i="32"/>
  <c r="B421" i="32"/>
  <c r="C420" i="32"/>
  <c r="B420" i="32"/>
  <c r="C419" i="32"/>
  <c r="B419" i="32"/>
  <c r="C418" i="32"/>
  <c r="B418" i="32"/>
  <c r="C417" i="32"/>
  <c r="B417" i="32"/>
  <c r="C416" i="32"/>
  <c r="B416" i="32"/>
  <c r="C415" i="32"/>
  <c r="B415" i="32"/>
  <c r="C414" i="32"/>
  <c r="B414" i="32"/>
  <c r="C413" i="32"/>
  <c r="B413" i="32"/>
  <c r="C412" i="32"/>
  <c r="B412" i="32"/>
  <c r="C411" i="32"/>
  <c r="B411" i="32"/>
  <c r="C410" i="32"/>
  <c r="B410" i="32"/>
  <c r="C409" i="32"/>
  <c r="B409" i="32"/>
  <c r="C408" i="32"/>
  <c r="B408" i="32"/>
  <c r="C407" i="32"/>
  <c r="B407" i="32"/>
  <c r="C406" i="32"/>
  <c r="B406" i="32"/>
  <c r="C405" i="32"/>
  <c r="B405" i="32"/>
  <c r="C404" i="32"/>
  <c r="B404" i="32"/>
  <c r="C403" i="32"/>
  <c r="B403" i="32"/>
  <c r="C402" i="32"/>
  <c r="B402" i="32"/>
  <c r="C401" i="32"/>
  <c r="B401" i="32"/>
  <c r="C400" i="32"/>
  <c r="B400" i="32"/>
  <c r="C399" i="32"/>
  <c r="B399" i="32"/>
  <c r="C398" i="32"/>
  <c r="B398" i="32"/>
  <c r="C397" i="32"/>
  <c r="B397" i="32"/>
  <c r="C396" i="32"/>
  <c r="B396" i="32"/>
  <c r="C395" i="32"/>
  <c r="B395" i="32"/>
  <c r="C394" i="32"/>
  <c r="B394" i="32"/>
  <c r="C393" i="32"/>
  <c r="B393" i="32"/>
  <c r="C392" i="32"/>
  <c r="B392" i="32"/>
  <c r="C391" i="32"/>
  <c r="B391" i="32"/>
  <c r="C390" i="32"/>
  <c r="B390" i="32"/>
  <c r="C389" i="32"/>
  <c r="B389" i="32"/>
  <c r="C388" i="32"/>
  <c r="B388" i="32"/>
  <c r="C387" i="32"/>
  <c r="B387" i="32"/>
  <c r="C386" i="32"/>
  <c r="B386" i="32"/>
  <c r="C385" i="32"/>
  <c r="B385" i="32"/>
  <c r="C384" i="32"/>
  <c r="B384" i="32"/>
  <c r="C383" i="32"/>
  <c r="B383" i="32"/>
  <c r="C382" i="32"/>
  <c r="B382" i="32"/>
  <c r="C381" i="32"/>
  <c r="B381" i="32"/>
  <c r="C380" i="32"/>
  <c r="B380" i="32"/>
  <c r="C379" i="32"/>
  <c r="B379" i="32"/>
  <c r="C378" i="32"/>
  <c r="B378" i="32"/>
  <c r="C377" i="32"/>
  <c r="B377" i="32"/>
  <c r="C376" i="32"/>
  <c r="B376" i="32"/>
  <c r="C375" i="32"/>
  <c r="B375" i="32"/>
  <c r="C374" i="32"/>
  <c r="B374" i="32"/>
  <c r="C373" i="32"/>
  <c r="B373" i="32"/>
  <c r="C372" i="32"/>
  <c r="B372" i="32"/>
  <c r="C371" i="32"/>
  <c r="B371" i="32"/>
  <c r="C370" i="32"/>
  <c r="B370" i="32"/>
  <c r="C369" i="32"/>
  <c r="B369" i="32"/>
  <c r="C368" i="32"/>
  <c r="B368" i="32"/>
  <c r="C367" i="32"/>
  <c r="B367" i="32"/>
  <c r="C366" i="32"/>
  <c r="B366" i="32"/>
  <c r="C365" i="32"/>
  <c r="B365" i="32"/>
  <c r="C364" i="32"/>
  <c r="B364" i="32"/>
  <c r="C363" i="32"/>
  <c r="B363" i="32"/>
  <c r="C362" i="32"/>
  <c r="B362" i="32"/>
  <c r="C361" i="32"/>
  <c r="B361" i="32"/>
  <c r="C360" i="32"/>
  <c r="B360" i="32"/>
  <c r="C359" i="32"/>
  <c r="B359" i="32"/>
  <c r="C358" i="32"/>
  <c r="B358" i="32"/>
  <c r="C357" i="32"/>
  <c r="B357" i="32"/>
  <c r="C356" i="32"/>
  <c r="B356" i="32"/>
  <c r="C355" i="32"/>
  <c r="B355" i="32"/>
  <c r="C354" i="32"/>
  <c r="B354" i="32"/>
  <c r="C353" i="32"/>
  <c r="B353" i="32"/>
  <c r="C352" i="32"/>
  <c r="B352" i="32"/>
  <c r="C351" i="32"/>
  <c r="B351" i="32"/>
  <c r="C350" i="32"/>
  <c r="B350" i="32"/>
  <c r="C349" i="32"/>
  <c r="B349" i="32"/>
  <c r="C348" i="32"/>
  <c r="B348" i="32"/>
  <c r="C347" i="32"/>
  <c r="B347" i="32"/>
  <c r="C346" i="32"/>
  <c r="B346" i="32"/>
  <c r="C345" i="32"/>
  <c r="B345" i="32"/>
  <c r="C344" i="32"/>
  <c r="B344" i="32"/>
  <c r="C343" i="32"/>
  <c r="B343" i="32"/>
  <c r="C342" i="32"/>
  <c r="B342" i="32"/>
  <c r="C341" i="32"/>
  <c r="B341" i="32"/>
  <c r="C340" i="32"/>
  <c r="B340" i="32"/>
  <c r="C339" i="32"/>
  <c r="B339" i="32"/>
  <c r="C338" i="32"/>
  <c r="B338" i="32"/>
  <c r="C337" i="32"/>
  <c r="B337" i="32"/>
  <c r="C336" i="32"/>
  <c r="B336" i="32"/>
  <c r="C335" i="32"/>
  <c r="B335" i="32"/>
  <c r="C334" i="32"/>
  <c r="B334" i="32"/>
  <c r="C333" i="32"/>
  <c r="B333" i="32"/>
  <c r="C332" i="32"/>
  <c r="B332" i="32"/>
  <c r="C331" i="32"/>
  <c r="B331" i="32"/>
  <c r="C330" i="32"/>
  <c r="B330" i="32"/>
  <c r="C329" i="32"/>
  <c r="B329" i="32"/>
  <c r="C328" i="32"/>
  <c r="B328" i="32"/>
  <c r="C327" i="32"/>
  <c r="B327" i="32"/>
  <c r="C326" i="32"/>
  <c r="B326" i="32"/>
  <c r="C325" i="32"/>
  <c r="B325" i="32"/>
  <c r="C324" i="32"/>
  <c r="B324" i="32"/>
  <c r="C323" i="32"/>
  <c r="B323" i="32"/>
  <c r="C322" i="32"/>
  <c r="B322" i="32"/>
  <c r="C321" i="32"/>
  <c r="B321" i="32"/>
  <c r="C320" i="32"/>
  <c r="B320" i="32"/>
  <c r="C319" i="32"/>
  <c r="B319" i="32"/>
  <c r="C318" i="32"/>
  <c r="B318" i="32"/>
  <c r="C317" i="32"/>
  <c r="B317" i="32"/>
  <c r="C316" i="32"/>
  <c r="B316" i="32"/>
  <c r="C315" i="32"/>
  <c r="B315" i="32"/>
  <c r="C314" i="32"/>
  <c r="B314" i="32"/>
  <c r="C313" i="32"/>
  <c r="B313" i="32"/>
  <c r="C312" i="32"/>
  <c r="B312" i="32"/>
  <c r="C311" i="32"/>
  <c r="B311" i="32"/>
  <c r="C310" i="32"/>
  <c r="B310" i="32"/>
  <c r="C309" i="32"/>
  <c r="B309" i="32"/>
  <c r="C308" i="32"/>
  <c r="B308" i="32"/>
  <c r="C307" i="32"/>
  <c r="B307" i="32"/>
  <c r="C306" i="32"/>
  <c r="B306" i="32"/>
  <c r="C305" i="32"/>
  <c r="B305" i="32"/>
  <c r="C304" i="32"/>
  <c r="B304" i="32"/>
  <c r="C303" i="32"/>
  <c r="B303" i="32"/>
  <c r="C302" i="32"/>
  <c r="B302" i="32"/>
  <c r="C301" i="32"/>
  <c r="B301" i="32"/>
  <c r="C300" i="32"/>
  <c r="B300" i="32"/>
  <c r="C299" i="32"/>
  <c r="B299" i="32"/>
  <c r="C298" i="32"/>
  <c r="B298" i="32"/>
  <c r="C297" i="32"/>
  <c r="B297" i="32"/>
  <c r="C296" i="32"/>
  <c r="B296" i="32"/>
  <c r="C295" i="32"/>
  <c r="B295" i="32"/>
  <c r="C294" i="32"/>
  <c r="B294" i="32"/>
  <c r="C293" i="32"/>
  <c r="B293" i="32"/>
  <c r="C292" i="32"/>
  <c r="B292" i="32"/>
  <c r="C291" i="32"/>
  <c r="B291" i="32"/>
  <c r="C290" i="32"/>
  <c r="B290" i="32"/>
  <c r="C289" i="32"/>
  <c r="B289" i="32"/>
  <c r="C288" i="32"/>
  <c r="B288" i="32"/>
  <c r="C287" i="32"/>
  <c r="B287" i="32"/>
  <c r="C286" i="32"/>
  <c r="B286" i="32"/>
  <c r="C285" i="32"/>
  <c r="B285" i="32"/>
  <c r="C284" i="32"/>
  <c r="B284" i="32"/>
  <c r="C283" i="32"/>
  <c r="B283" i="32"/>
  <c r="C282" i="32"/>
  <c r="B282" i="32"/>
  <c r="C281" i="32"/>
  <c r="B281" i="32"/>
  <c r="C280" i="32"/>
  <c r="B280" i="32"/>
  <c r="C279" i="32"/>
  <c r="B279" i="32"/>
  <c r="C278" i="32"/>
  <c r="B278" i="32"/>
  <c r="C277" i="32"/>
  <c r="B277" i="32"/>
  <c r="C276" i="32"/>
  <c r="B276" i="32"/>
  <c r="C275" i="32"/>
  <c r="B275" i="32"/>
  <c r="C274" i="32"/>
  <c r="B274" i="32"/>
  <c r="C273" i="32"/>
  <c r="B273" i="32"/>
  <c r="C272" i="32"/>
  <c r="B272" i="32"/>
  <c r="C271" i="32"/>
  <c r="B271" i="32"/>
  <c r="C270" i="32"/>
  <c r="B270" i="32"/>
  <c r="C269" i="32"/>
  <c r="B269" i="32"/>
  <c r="C268" i="32"/>
  <c r="B268" i="32"/>
  <c r="C267" i="32"/>
  <c r="B267" i="32"/>
  <c r="C266" i="32"/>
  <c r="B266" i="32"/>
  <c r="C265" i="32"/>
  <c r="B265" i="32"/>
  <c r="C264" i="32"/>
  <c r="B264" i="32"/>
  <c r="C263" i="32"/>
  <c r="B263" i="32"/>
  <c r="C262" i="32"/>
  <c r="B262" i="32"/>
  <c r="C261" i="32"/>
  <c r="B261" i="32"/>
  <c r="C260" i="32"/>
  <c r="B260" i="32"/>
  <c r="C259" i="32"/>
  <c r="B259" i="32"/>
  <c r="C258" i="32"/>
  <c r="B258" i="32"/>
  <c r="C257" i="32"/>
  <c r="B257" i="32"/>
  <c r="C256" i="32"/>
  <c r="B256" i="32"/>
  <c r="C255" i="32"/>
  <c r="B255" i="32"/>
  <c r="C254" i="32"/>
  <c r="B254" i="32"/>
  <c r="C253" i="32"/>
  <c r="B253" i="32"/>
  <c r="C252" i="32"/>
  <c r="B252" i="32"/>
  <c r="C251" i="32"/>
  <c r="B251" i="32"/>
  <c r="C250" i="32"/>
  <c r="B250" i="32"/>
  <c r="C249" i="32"/>
  <c r="B249" i="32"/>
  <c r="C248" i="32"/>
  <c r="B248" i="32"/>
  <c r="C247" i="32"/>
  <c r="B247" i="32"/>
  <c r="C246" i="32"/>
  <c r="B246" i="32"/>
  <c r="C245" i="32"/>
  <c r="B245" i="32"/>
  <c r="C244" i="32"/>
  <c r="B244" i="32"/>
  <c r="C243" i="32"/>
  <c r="B243" i="32"/>
  <c r="C242" i="32"/>
  <c r="B242" i="32"/>
  <c r="C241" i="32"/>
  <c r="B241" i="32"/>
  <c r="C240" i="32"/>
  <c r="B240" i="32"/>
  <c r="C239" i="32"/>
  <c r="B239" i="32"/>
  <c r="C238" i="32"/>
  <c r="B238" i="32"/>
  <c r="C237" i="32"/>
  <c r="B237" i="32"/>
  <c r="C236" i="32"/>
  <c r="B236" i="32"/>
  <c r="C235" i="32"/>
  <c r="B235" i="32"/>
  <c r="C234" i="32"/>
  <c r="B234" i="32"/>
  <c r="C233" i="32"/>
  <c r="B233" i="32"/>
  <c r="C232" i="32"/>
  <c r="B232" i="32"/>
  <c r="C231" i="32"/>
  <c r="B231" i="32"/>
  <c r="C230" i="32"/>
  <c r="B230" i="32"/>
  <c r="C229" i="32"/>
  <c r="B229" i="32"/>
  <c r="C228" i="32"/>
  <c r="B228" i="32"/>
  <c r="C227" i="32"/>
  <c r="B227" i="32"/>
  <c r="C226" i="32"/>
  <c r="B226" i="32"/>
  <c r="C225" i="32"/>
  <c r="B225" i="32"/>
  <c r="C224" i="32"/>
  <c r="B224" i="32"/>
  <c r="C223" i="32"/>
  <c r="B223" i="32"/>
  <c r="C222" i="32"/>
  <c r="B222" i="32"/>
  <c r="C221" i="32"/>
  <c r="B221" i="32"/>
  <c r="C220" i="32"/>
  <c r="B220" i="32"/>
  <c r="C219" i="32"/>
  <c r="B219" i="32"/>
  <c r="C218" i="32"/>
  <c r="B218" i="32"/>
  <c r="C217" i="32"/>
  <c r="B217" i="32"/>
  <c r="C216" i="32"/>
  <c r="B216" i="32"/>
  <c r="C215" i="32"/>
  <c r="B215" i="32"/>
  <c r="C214" i="32"/>
  <c r="B214" i="32"/>
  <c r="C213" i="32"/>
  <c r="B213" i="32"/>
  <c r="C212" i="32"/>
  <c r="B212" i="32"/>
  <c r="C211" i="32"/>
  <c r="B211" i="32"/>
  <c r="C210" i="32"/>
  <c r="B210" i="32"/>
  <c r="C209" i="32"/>
  <c r="B209" i="32"/>
  <c r="C208" i="32"/>
  <c r="B208" i="32"/>
  <c r="C207" i="32"/>
  <c r="B207" i="32"/>
  <c r="C206" i="32"/>
  <c r="B206" i="32"/>
  <c r="C205" i="32"/>
  <c r="B205" i="32"/>
  <c r="C204" i="32"/>
  <c r="B204" i="32"/>
  <c r="C203" i="32"/>
  <c r="B203" i="32"/>
  <c r="C202" i="32"/>
  <c r="B202" i="32"/>
  <c r="C201" i="32"/>
  <c r="B201" i="32"/>
  <c r="C200" i="32"/>
  <c r="B200" i="32"/>
  <c r="C199" i="32"/>
  <c r="B199" i="32"/>
  <c r="C198" i="32"/>
  <c r="B198" i="32"/>
  <c r="C197" i="32"/>
  <c r="B197" i="32"/>
  <c r="C196" i="32"/>
  <c r="B196" i="32"/>
  <c r="C195" i="32"/>
  <c r="B195" i="32"/>
  <c r="C194" i="32"/>
  <c r="B194" i="32"/>
  <c r="C193" i="32"/>
  <c r="B193" i="32"/>
  <c r="C192" i="32"/>
  <c r="B192" i="32"/>
  <c r="C191" i="32"/>
  <c r="B191" i="32"/>
  <c r="C190" i="32"/>
  <c r="B190" i="32"/>
  <c r="C189" i="32"/>
  <c r="B189" i="32"/>
  <c r="C188" i="32"/>
  <c r="B188" i="32"/>
  <c r="C187" i="32"/>
  <c r="B187" i="32"/>
  <c r="C186" i="32"/>
  <c r="B186" i="32"/>
  <c r="C185" i="32"/>
  <c r="B185" i="32"/>
  <c r="C184" i="32"/>
  <c r="B184" i="32"/>
  <c r="C183" i="32"/>
  <c r="B183" i="32"/>
  <c r="C182" i="32"/>
  <c r="B182" i="32"/>
  <c r="C181" i="32"/>
  <c r="B181" i="32"/>
  <c r="C180" i="32"/>
  <c r="B180" i="32"/>
  <c r="C179" i="32"/>
  <c r="B179" i="32"/>
  <c r="C178" i="32"/>
  <c r="B178" i="32"/>
  <c r="C177" i="32"/>
  <c r="B177" i="32"/>
  <c r="C176" i="32"/>
  <c r="B176" i="32"/>
  <c r="C175" i="32"/>
  <c r="B175" i="32"/>
  <c r="C174" i="32"/>
  <c r="B174" i="32"/>
  <c r="C173" i="32"/>
  <c r="B173" i="32"/>
  <c r="C172" i="32"/>
  <c r="B172" i="32"/>
  <c r="C171" i="32"/>
  <c r="B171" i="32"/>
  <c r="C170" i="32"/>
  <c r="B170" i="32"/>
  <c r="C169" i="32"/>
  <c r="B169" i="32"/>
  <c r="C168" i="32"/>
  <c r="B168" i="32"/>
  <c r="C167" i="32"/>
  <c r="B167" i="32"/>
  <c r="C166" i="32"/>
  <c r="B166" i="32"/>
  <c r="C165" i="32"/>
  <c r="B165" i="32"/>
  <c r="C164" i="32"/>
  <c r="B164" i="32"/>
  <c r="C163" i="32"/>
  <c r="B163" i="32"/>
  <c r="C162" i="32"/>
  <c r="B162" i="32"/>
  <c r="C161" i="32"/>
  <c r="B161" i="32"/>
  <c r="C160" i="32"/>
  <c r="B160" i="32"/>
  <c r="C159" i="32"/>
  <c r="B159" i="32"/>
  <c r="C158" i="32"/>
  <c r="B158" i="32"/>
  <c r="C157" i="32"/>
  <c r="B157" i="32"/>
  <c r="C156" i="32"/>
  <c r="B156" i="32"/>
  <c r="C155" i="32"/>
  <c r="B155" i="32"/>
  <c r="C154" i="32"/>
  <c r="B154" i="32"/>
  <c r="C153" i="32"/>
  <c r="B153" i="32"/>
  <c r="C152" i="32"/>
  <c r="B152" i="32"/>
  <c r="C151" i="32"/>
  <c r="B151" i="32"/>
  <c r="C150" i="32"/>
  <c r="B150" i="32"/>
  <c r="C149" i="32"/>
  <c r="B149" i="32"/>
  <c r="C148" i="32"/>
  <c r="B148" i="32"/>
  <c r="C147" i="32"/>
  <c r="B147" i="32"/>
  <c r="C146" i="32"/>
  <c r="B146" i="32"/>
  <c r="C145" i="32"/>
  <c r="B145" i="32"/>
  <c r="C144" i="32"/>
  <c r="B144" i="32"/>
  <c r="C143" i="32"/>
  <c r="B143" i="32"/>
  <c r="C142" i="32"/>
  <c r="B142" i="32"/>
  <c r="C141" i="32"/>
  <c r="B141" i="32"/>
  <c r="C140" i="32"/>
  <c r="B140" i="32"/>
  <c r="C139" i="32"/>
  <c r="B139" i="32"/>
  <c r="C138" i="32"/>
  <c r="B138" i="32"/>
  <c r="C137" i="32"/>
  <c r="B137" i="32"/>
  <c r="C136" i="32"/>
  <c r="B136" i="32"/>
  <c r="C135" i="32"/>
  <c r="B135" i="32"/>
  <c r="C134" i="32"/>
  <c r="B134" i="32"/>
  <c r="C133" i="32"/>
  <c r="B133" i="32"/>
  <c r="C132" i="32"/>
  <c r="B132" i="32"/>
  <c r="C131" i="32"/>
  <c r="B131" i="32"/>
  <c r="C130" i="32"/>
  <c r="B130" i="32"/>
  <c r="C129" i="32"/>
  <c r="B129" i="32"/>
  <c r="C128" i="32"/>
  <c r="B128" i="32"/>
  <c r="C127" i="32"/>
  <c r="B127" i="32"/>
  <c r="C126" i="32"/>
  <c r="B126" i="32"/>
  <c r="C125" i="32"/>
  <c r="B125" i="32"/>
  <c r="C124" i="32"/>
  <c r="B124" i="32"/>
  <c r="C123" i="32"/>
  <c r="B123" i="32"/>
  <c r="C122" i="32"/>
  <c r="B122" i="32"/>
  <c r="C121" i="32"/>
  <c r="B121" i="32"/>
  <c r="C120" i="32"/>
  <c r="B120" i="32"/>
  <c r="C119" i="32"/>
  <c r="B119" i="32"/>
  <c r="C118" i="32"/>
  <c r="B118" i="32"/>
  <c r="C117" i="32"/>
  <c r="B117" i="32"/>
  <c r="C116" i="32"/>
  <c r="B116" i="32"/>
  <c r="C115" i="32"/>
  <c r="B115" i="32"/>
  <c r="C114" i="32"/>
  <c r="B114" i="32"/>
  <c r="C113" i="32"/>
  <c r="B113" i="32"/>
  <c r="C112" i="32"/>
  <c r="B112" i="32"/>
  <c r="C111" i="32"/>
  <c r="B111" i="32"/>
  <c r="C110" i="32"/>
  <c r="B110" i="32"/>
  <c r="C109" i="32"/>
  <c r="B109" i="32"/>
  <c r="C108" i="32"/>
  <c r="B108" i="32"/>
  <c r="C107" i="32"/>
  <c r="B107" i="32"/>
  <c r="C106" i="32"/>
  <c r="B106" i="32"/>
  <c r="C105" i="32"/>
  <c r="B105" i="32"/>
  <c r="C104" i="32"/>
  <c r="B104" i="32"/>
  <c r="C103" i="32"/>
  <c r="B103" i="32"/>
  <c r="C102" i="32"/>
  <c r="B102" i="32"/>
  <c r="C101" i="32"/>
  <c r="B101" i="32"/>
  <c r="BL3" i="7"/>
  <c r="BM3" i="7"/>
  <c r="BN3" i="7"/>
  <c r="BL4" i="7"/>
  <c r="BM4" i="7"/>
  <c r="BN4" i="7"/>
  <c r="BL5" i="7"/>
  <c r="BM5" i="7"/>
  <c r="BN5" i="7"/>
  <c r="BL6" i="7"/>
  <c r="BM6" i="7"/>
  <c r="BN6" i="7"/>
  <c r="BP6" i="7" s="1"/>
  <c r="BL7" i="7"/>
  <c r="BM7" i="7"/>
  <c r="BN7" i="7"/>
  <c r="BL8" i="7"/>
  <c r="BM8" i="7"/>
  <c r="BN8" i="7"/>
  <c r="BL9" i="7"/>
  <c r="BM9" i="7"/>
  <c r="BN9" i="7"/>
  <c r="BL10" i="7"/>
  <c r="BM10" i="7"/>
  <c r="BN10" i="7"/>
  <c r="BL11" i="7"/>
  <c r="BM11" i="7"/>
  <c r="BN11" i="7"/>
  <c r="BL12" i="7"/>
  <c r="BM12" i="7"/>
  <c r="BN12" i="7"/>
  <c r="BK12" i="7" s="1"/>
  <c r="BL13" i="7"/>
  <c r="BM13" i="7"/>
  <c r="BN13" i="7"/>
  <c r="BK13" i="7" s="1"/>
  <c r="BL14" i="7"/>
  <c r="BM14" i="7"/>
  <c r="BN14" i="7"/>
  <c r="BK14" i="7" s="1"/>
  <c r="BL15" i="7"/>
  <c r="BM15" i="7"/>
  <c r="BN15" i="7"/>
  <c r="BL16" i="7"/>
  <c r="BM16" i="7"/>
  <c r="BN16" i="7"/>
  <c r="BK16" i="7" s="1"/>
  <c r="BL17" i="7"/>
  <c r="BM17" i="7"/>
  <c r="BN17" i="7"/>
  <c r="BK17" i="7" s="1"/>
  <c r="BL18" i="7"/>
  <c r="BM18" i="7"/>
  <c r="BN18" i="7"/>
  <c r="BK18" i="7" s="1"/>
  <c r="BL19" i="7"/>
  <c r="BM19" i="7"/>
  <c r="BN19" i="7"/>
  <c r="BL20" i="7"/>
  <c r="BM20" i="7"/>
  <c r="BN20" i="7"/>
  <c r="BK20" i="7" s="1"/>
  <c r="BL21" i="7"/>
  <c r="BM21" i="7"/>
  <c r="BN21" i="7"/>
  <c r="BK21" i="7" s="1"/>
  <c r="BL22" i="7"/>
  <c r="BM22" i="7"/>
  <c r="BN22" i="7"/>
  <c r="BK22" i="7" s="1"/>
  <c r="BL23" i="7"/>
  <c r="BM23" i="7"/>
  <c r="BN23" i="7"/>
  <c r="BL24" i="7"/>
  <c r="BM24" i="7"/>
  <c r="BN24" i="7"/>
  <c r="BK24" i="7" s="1"/>
  <c r="BL25" i="7"/>
  <c r="BM25" i="7"/>
  <c r="BN25" i="7"/>
  <c r="BK25" i="7" s="1"/>
  <c r="BL26" i="7"/>
  <c r="BM26" i="7"/>
  <c r="BN26" i="7"/>
  <c r="BK26" i="7" s="1"/>
  <c r="BL27" i="7"/>
  <c r="BM27" i="7"/>
  <c r="BN27" i="7"/>
  <c r="BL28" i="7"/>
  <c r="BM28" i="7"/>
  <c r="BN28" i="7"/>
  <c r="BK28" i="7" s="1"/>
  <c r="BL29" i="7"/>
  <c r="BM29" i="7"/>
  <c r="BN29" i="7"/>
  <c r="BK29" i="7" s="1"/>
  <c r="BL30" i="7"/>
  <c r="BM30" i="7"/>
  <c r="BN30" i="7"/>
  <c r="BK30" i="7" s="1"/>
  <c r="BL31" i="7"/>
  <c r="BM31" i="7"/>
  <c r="BN31" i="7"/>
  <c r="BL32" i="7"/>
  <c r="BM32" i="7"/>
  <c r="BN32" i="7"/>
  <c r="BK32" i="7" s="1"/>
  <c r="BL33" i="7"/>
  <c r="BM33" i="7"/>
  <c r="BN33" i="7"/>
  <c r="BK33" i="7" s="1"/>
  <c r="BL34" i="7"/>
  <c r="BM34" i="7"/>
  <c r="BN34" i="7"/>
  <c r="BK34" i="7" s="1"/>
  <c r="BL35" i="7"/>
  <c r="BM35" i="7"/>
  <c r="BN35" i="7"/>
  <c r="BL36" i="7"/>
  <c r="BM36" i="7"/>
  <c r="BN36" i="7"/>
  <c r="BK36" i="7" s="1"/>
  <c r="BL37" i="7"/>
  <c r="BM37" i="7"/>
  <c r="BN37" i="7"/>
  <c r="BK37" i="7" s="1"/>
  <c r="BL38" i="7"/>
  <c r="BM38" i="7"/>
  <c r="BN38" i="7"/>
  <c r="BK38" i="7" s="1"/>
  <c r="BL39" i="7"/>
  <c r="BM39" i="7"/>
  <c r="BN39" i="7"/>
  <c r="BL40" i="7"/>
  <c r="BM40" i="7"/>
  <c r="BN40" i="7"/>
  <c r="BK40" i="7" s="1"/>
  <c r="BL41" i="7"/>
  <c r="BM41" i="7"/>
  <c r="BN41" i="7"/>
  <c r="BK41" i="7" s="1"/>
  <c r="BL42" i="7"/>
  <c r="BM42" i="7"/>
  <c r="BN42" i="7"/>
  <c r="BK42" i="7" s="1"/>
  <c r="BL43" i="7"/>
  <c r="BM43" i="7"/>
  <c r="BN43" i="7"/>
  <c r="BL44" i="7"/>
  <c r="BM44" i="7"/>
  <c r="BN44" i="7"/>
  <c r="BK44" i="7" s="1"/>
  <c r="BL45" i="7"/>
  <c r="BM45" i="7"/>
  <c r="BN45" i="7"/>
  <c r="BK45" i="7" s="1"/>
  <c r="BL46" i="7"/>
  <c r="BM46" i="7"/>
  <c r="BN46" i="7"/>
  <c r="BK46" i="7" s="1"/>
  <c r="BL47" i="7"/>
  <c r="BM47" i="7"/>
  <c r="BN47" i="7"/>
  <c r="BK47" i="7" s="1"/>
  <c r="BL48" i="7"/>
  <c r="BM48" i="7"/>
  <c r="BN48" i="7"/>
  <c r="BK48" i="7" s="1"/>
  <c r="BL49" i="7"/>
  <c r="BM49" i="7"/>
  <c r="BN49" i="7"/>
  <c r="BK49" i="7" s="1"/>
  <c r="BL50" i="7"/>
  <c r="BM50" i="7"/>
  <c r="BN50" i="7"/>
  <c r="BK50" i="7" s="1"/>
  <c r="BL51" i="7"/>
  <c r="BM51" i="7"/>
  <c r="BN51" i="7"/>
  <c r="BK51" i="7" s="1"/>
  <c r="BL52" i="7"/>
  <c r="BM52" i="7"/>
  <c r="BN52" i="7"/>
  <c r="BK52" i="7" s="1"/>
  <c r="BL53" i="7"/>
  <c r="BM53" i="7"/>
  <c r="BN53" i="7"/>
  <c r="BK53" i="7" s="1"/>
  <c r="BL54" i="7"/>
  <c r="BM54" i="7"/>
  <c r="BN54" i="7"/>
  <c r="BK54" i="7" s="1"/>
  <c r="BL55" i="7"/>
  <c r="BM55" i="7"/>
  <c r="BN55" i="7"/>
  <c r="BK55" i="7" s="1"/>
  <c r="BL56" i="7"/>
  <c r="BM56" i="7"/>
  <c r="BN56" i="7"/>
  <c r="BK56" i="7" s="1"/>
  <c r="BL57" i="7"/>
  <c r="BM57" i="7"/>
  <c r="BN57" i="7"/>
  <c r="BK57" i="7" s="1"/>
  <c r="BL58" i="7"/>
  <c r="BM58" i="7"/>
  <c r="BN58" i="7"/>
  <c r="BK58" i="7" s="1"/>
  <c r="BL59" i="7"/>
  <c r="BM59" i="7"/>
  <c r="BN59" i="7"/>
  <c r="BK59" i="7" s="1"/>
  <c r="BL60" i="7"/>
  <c r="BM60" i="7"/>
  <c r="BN60" i="7"/>
  <c r="BK60" i="7" s="1"/>
  <c r="BL61" i="7"/>
  <c r="BM61" i="7"/>
  <c r="BN61" i="7"/>
  <c r="BK61" i="7" s="1"/>
  <c r="BL62" i="7"/>
  <c r="BM62" i="7"/>
  <c r="BN62" i="7"/>
  <c r="BK62" i="7" s="1"/>
  <c r="BL63" i="7"/>
  <c r="BM63" i="7"/>
  <c r="BN63" i="7"/>
  <c r="BK63" i="7" s="1"/>
  <c r="BL64" i="7"/>
  <c r="BM64" i="7"/>
  <c r="BN64" i="7"/>
  <c r="BK64" i="7" s="1"/>
  <c r="BL65" i="7"/>
  <c r="BM65" i="7"/>
  <c r="BN65" i="7"/>
  <c r="BK65" i="7" s="1"/>
  <c r="BL66" i="7"/>
  <c r="BM66" i="7"/>
  <c r="BN66" i="7"/>
  <c r="BK66" i="7" s="1"/>
  <c r="BL67" i="7"/>
  <c r="BM67" i="7"/>
  <c r="BN67" i="7"/>
  <c r="BK67" i="7" s="1"/>
  <c r="BL68" i="7"/>
  <c r="BM68" i="7"/>
  <c r="BN68" i="7"/>
  <c r="BK68" i="7" s="1"/>
  <c r="BL69" i="7"/>
  <c r="BM69" i="7"/>
  <c r="BN69" i="7"/>
  <c r="BK69" i="7" s="1"/>
  <c r="BL70" i="7"/>
  <c r="BM70" i="7"/>
  <c r="BN70" i="7"/>
  <c r="BK70" i="7" s="1"/>
  <c r="BL71" i="7"/>
  <c r="BM71" i="7"/>
  <c r="BN71" i="7"/>
  <c r="BK71" i="7" s="1"/>
  <c r="BL72" i="7"/>
  <c r="BM72" i="7"/>
  <c r="BN72" i="7"/>
  <c r="BK72" i="7" s="1"/>
  <c r="BL73" i="7"/>
  <c r="BM73" i="7"/>
  <c r="BN73" i="7"/>
  <c r="BK73" i="7" s="1"/>
  <c r="BL74" i="7"/>
  <c r="BM74" i="7"/>
  <c r="BN74" i="7"/>
  <c r="BK74" i="7" s="1"/>
  <c r="BL75" i="7"/>
  <c r="BM75" i="7"/>
  <c r="BN75" i="7"/>
  <c r="BK75" i="7" s="1"/>
  <c r="BL76" i="7"/>
  <c r="BM76" i="7"/>
  <c r="BN76" i="7"/>
  <c r="BK76" i="7" s="1"/>
  <c r="BL77" i="7"/>
  <c r="BM77" i="7"/>
  <c r="BN77" i="7"/>
  <c r="BK77" i="7" s="1"/>
  <c r="BL78" i="7"/>
  <c r="BM78" i="7"/>
  <c r="BN78" i="7"/>
  <c r="BK78" i="7" s="1"/>
  <c r="BM2" i="7"/>
  <c r="BN2" i="7"/>
  <c r="BL2" i="7"/>
  <c r="BP9" i="7" l="1"/>
  <c r="BK9" i="7" s="1"/>
  <c r="BP5" i="7"/>
  <c r="BK5" i="7" s="1"/>
  <c r="BK6" i="7"/>
  <c r="BO62" i="7"/>
  <c r="BO78" i="7"/>
  <c r="BO71" i="7"/>
  <c r="BO70" i="7"/>
  <c r="BO66" i="7"/>
  <c r="BO65" i="7"/>
  <c r="BO64" i="7"/>
  <c r="BO38" i="7"/>
  <c r="BO14" i="7"/>
  <c r="BO47" i="7"/>
  <c r="BO30" i="7"/>
  <c r="BO74" i="7"/>
  <c r="BO42" i="7"/>
  <c r="BO6" i="7"/>
  <c r="BO51" i="7"/>
  <c r="BO22" i="7"/>
  <c r="BO69" i="7"/>
  <c r="BO77" i="7"/>
  <c r="BO76" i="7"/>
  <c r="BO67" i="7"/>
  <c r="BO61" i="7"/>
  <c r="BO60" i="7"/>
  <c r="BO59" i="7"/>
  <c r="BO58" i="7"/>
  <c r="BO44" i="7"/>
  <c r="BO40" i="7"/>
  <c r="BO36" i="7"/>
  <c r="BO34" i="7"/>
  <c r="BO26" i="7"/>
  <c r="BO18" i="7"/>
  <c r="BO10" i="7"/>
  <c r="BO75" i="7"/>
  <c r="BO54" i="7"/>
  <c r="BO68" i="7"/>
  <c r="BO50" i="7"/>
  <c r="BO46" i="7"/>
  <c r="BO45" i="7"/>
  <c r="BO41" i="7"/>
  <c r="BO37" i="7"/>
  <c r="BO32" i="7"/>
  <c r="BO73" i="7"/>
  <c r="BO72" i="7"/>
  <c r="BO63" i="7"/>
  <c r="BO28" i="7"/>
  <c r="BO24" i="7"/>
  <c r="BO20" i="7"/>
  <c r="BO16" i="7"/>
  <c r="BO12" i="7"/>
  <c r="BO8" i="7"/>
  <c r="BO33" i="7"/>
  <c r="BO29" i="7"/>
  <c r="BO25" i="7"/>
  <c r="BO21" i="7"/>
  <c r="BO17" i="7"/>
  <c r="BO13" i="7"/>
  <c r="BO9" i="7"/>
  <c r="BO5" i="7"/>
  <c r="BO31" i="7"/>
  <c r="BK31" i="7"/>
  <c r="BO35" i="7"/>
  <c r="BK35" i="7"/>
  <c r="BO19" i="7"/>
  <c r="BK19" i="7"/>
  <c r="BO57" i="7"/>
  <c r="BO56" i="7"/>
  <c r="BO55" i="7"/>
  <c r="BO53" i="7"/>
  <c r="BO52" i="7"/>
  <c r="BO49" i="7"/>
  <c r="BO48" i="7"/>
  <c r="BO39" i="7"/>
  <c r="BK39" i="7"/>
  <c r="BO23" i="7"/>
  <c r="BK23" i="7"/>
  <c r="BO7" i="7"/>
  <c r="BO15" i="7"/>
  <c r="BK15" i="7"/>
  <c r="BO43" i="7"/>
  <c r="BK43" i="7"/>
  <c r="BO27" i="7"/>
  <c r="BK27" i="7"/>
  <c r="BO11" i="7"/>
  <c r="BO4" i="7"/>
  <c r="BO3" i="7"/>
  <c r="BO2" i="7"/>
  <c r="BP2" i="7" s="1"/>
  <c r="BK2" i="7" s="1"/>
  <c r="BP10" i="7" l="1"/>
  <c r="BP3" i="7"/>
  <c r="BK3" i="7" s="1"/>
  <c r="BP11" i="7"/>
  <c r="BP8" i="7"/>
  <c r="BP4" i="7"/>
  <c r="BP7" i="7"/>
  <c r="BK4" i="7" l="1"/>
  <c r="BK7" i="7" s="1"/>
  <c r="C500" i="9"/>
  <c r="B500" i="9"/>
  <c r="C499" i="9"/>
  <c r="B499" i="9"/>
  <c r="C498" i="9"/>
  <c r="B498" i="9"/>
  <c r="C497" i="9"/>
  <c r="B497" i="9"/>
  <c r="C496" i="9"/>
  <c r="B496" i="9"/>
  <c r="C495" i="9"/>
  <c r="B495" i="9"/>
  <c r="C494" i="9"/>
  <c r="B494" i="9"/>
  <c r="C493" i="9"/>
  <c r="B493" i="9"/>
  <c r="C492" i="9"/>
  <c r="B492" i="9"/>
  <c r="C491" i="9"/>
  <c r="B491" i="9"/>
  <c r="C490" i="9"/>
  <c r="B490" i="9"/>
  <c r="C489" i="9"/>
  <c r="B489" i="9"/>
  <c r="C488" i="9"/>
  <c r="B488" i="9"/>
  <c r="C487" i="9"/>
  <c r="B487" i="9"/>
  <c r="C486" i="9"/>
  <c r="B486" i="9"/>
  <c r="C485" i="9"/>
  <c r="B485" i="9"/>
  <c r="C484" i="9"/>
  <c r="B484" i="9"/>
  <c r="C483" i="9"/>
  <c r="B483" i="9"/>
  <c r="C482" i="9"/>
  <c r="B482" i="9"/>
  <c r="C481" i="9"/>
  <c r="B481" i="9"/>
  <c r="C480" i="9"/>
  <c r="B480" i="9"/>
  <c r="C479" i="9"/>
  <c r="B479" i="9"/>
  <c r="C478" i="9"/>
  <c r="B478" i="9"/>
  <c r="C477" i="9"/>
  <c r="B477" i="9"/>
  <c r="C476" i="9"/>
  <c r="B476" i="9"/>
  <c r="C475" i="9"/>
  <c r="B475" i="9"/>
  <c r="C474" i="9"/>
  <c r="B474" i="9"/>
  <c r="C473" i="9"/>
  <c r="B473" i="9"/>
  <c r="C472" i="9"/>
  <c r="B472" i="9"/>
  <c r="C471" i="9"/>
  <c r="B471" i="9"/>
  <c r="C470" i="9"/>
  <c r="B470" i="9"/>
  <c r="C469" i="9"/>
  <c r="B469" i="9"/>
  <c r="C468" i="9"/>
  <c r="B468" i="9"/>
  <c r="C467" i="9"/>
  <c r="B467" i="9"/>
  <c r="C466" i="9"/>
  <c r="B466" i="9"/>
  <c r="C465" i="9"/>
  <c r="B465" i="9"/>
  <c r="C464" i="9"/>
  <c r="B464" i="9"/>
  <c r="C463" i="9"/>
  <c r="B463" i="9"/>
  <c r="C462" i="9"/>
  <c r="B462" i="9"/>
  <c r="C461" i="9"/>
  <c r="B461" i="9"/>
  <c r="C460" i="9"/>
  <c r="B460" i="9"/>
  <c r="C459" i="9"/>
  <c r="B459" i="9"/>
  <c r="C458" i="9"/>
  <c r="B458" i="9"/>
  <c r="C457" i="9"/>
  <c r="B457" i="9"/>
  <c r="C456" i="9"/>
  <c r="B456" i="9"/>
  <c r="C455" i="9"/>
  <c r="B455" i="9"/>
  <c r="C454" i="9"/>
  <c r="B454" i="9"/>
  <c r="C453" i="9"/>
  <c r="B453" i="9"/>
  <c r="C452" i="9"/>
  <c r="B452" i="9"/>
  <c r="C451" i="9"/>
  <c r="B451" i="9"/>
  <c r="C450" i="9"/>
  <c r="B450" i="9"/>
  <c r="C449" i="9"/>
  <c r="B449" i="9"/>
  <c r="C448" i="9"/>
  <c r="B448" i="9"/>
  <c r="C447" i="9"/>
  <c r="B447" i="9"/>
  <c r="C446" i="9"/>
  <c r="B446" i="9"/>
  <c r="C445" i="9"/>
  <c r="B445" i="9"/>
  <c r="C444" i="9"/>
  <c r="B444" i="9"/>
  <c r="C443" i="9"/>
  <c r="B443" i="9"/>
  <c r="C442" i="9"/>
  <c r="B442" i="9"/>
  <c r="C441" i="9"/>
  <c r="B441" i="9"/>
  <c r="C440" i="9"/>
  <c r="B440" i="9"/>
  <c r="C439" i="9"/>
  <c r="B439" i="9"/>
  <c r="C438" i="9"/>
  <c r="B438" i="9"/>
  <c r="C437" i="9"/>
  <c r="B437" i="9"/>
  <c r="C436" i="9"/>
  <c r="B436" i="9"/>
  <c r="C435" i="9"/>
  <c r="B435" i="9"/>
  <c r="C434" i="9"/>
  <c r="B434" i="9"/>
  <c r="C433" i="9"/>
  <c r="B433" i="9"/>
  <c r="C432" i="9"/>
  <c r="B432" i="9"/>
  <c r="C431" i="9"/>
  <c r="B431" i="9"/>
  <c r="C430" i="9"/>
  <c r="B430" i="9"/>
  <c r="C429" i="9"/>
  <c r="B429" i="9"/>
  <c r="C428" i="9"/>
  <c r="B428" i="9"/>
  <c r="C427" i="9"/>
  <c r="B427" i="9"/>
  <c r="C426" i="9"/>
  <c r="B426" i="9"/>
  <c r="C425" i="9"/>
  <c r="B425" i="9"/>
  <c r="C424" i="9"/>
  <c r="B424" i="9"/>
  <c r="C423" i="9"/>
  <c r="B423" i="9"/>
  <c r="C422" i="9"/>
  <c r="B422" i="9"/>
  <c r="C421" i="9"/>
  <c r="B421" i="9"/>
  <c r="C420" i="9"/>
  <c r="B420" i="9"/>
  <c r="C419" i="9"/>
  <c r="B419" i="9"/>
  <c r="C418" i="9"/>
  <c r="B418" i="9"/>
  <c r="C417" i="9"/>
  <c r="B417" i="9"/>
  <c r="C416" i="9"/>
  <c r="B416" i="9"/>
  <c r="C415" i="9"/>
  <c r="B415" i="9"/>
  <c r="C414" i="9"/>
  <c r="B414" i="9"/>
  <c r="C413" i="9"/>
  <c r="B413" i="9"/>
  <c r="C412" i="9"/>
  <c r="B412" i="9"/>
  <c r="C411" i="9"/>
  <c r="B411" i="9"/>
  <c r="C410" i="9"/>
  <c r="B410" i="9"/>
  <c r="C409" i="9"/>
  <c r="B409" i="9"/>
  <c r="C408" i="9"/>
  <c r="B408" i="9"/>
  <c r="C407" i="9"/>
  <c r="B407" i="9"/>
  <c r="C406" i="9"/>
  <c r="B406" i="9"/>
  <c r="C405" i="9"/>
  <c r="B405" i="9"/>
  <c r="C404" i="9"/>
  <c r="B404" i="9"/>
  <c r="C403" i="9"/>
  <c r="B403" i="9"/>
  <c r="C402" i="9"/>
  <c r="B402" i="9"/>
  <c r="C401" i="9"/>
  <c r="B401" i="9"/>
  <c r="C400" i="9"/>
  <c r="B400" i="9"/>
  <c r="C399" i="9"/>
  <c r="B399" i="9"/>
  <c r="C398" i="9"/>
  <c r="B398" i="9"/>
  <c r="C397" i="9"/>
  <c r="B397" i="9"/>
  <c r="C396" i="9"/>
  <c r="B396" i="9"/>
  <c r="C395" i="9"/>
  <c r="B395" i="9"/>
  <c r="C394" i="9"/>
  <c r="B394" i="9"/>
  <c r="C393" i="9"/>
  <c r="B393" i="9"/>
  <c r="C392" i="9"/>
  <c r="B392" i="9"/>
  <c r="C391" i="9"/>
  <c r="B391" i="9"/>
  <c r="C390" i="9"/>
  <c r="B390" i="9"/>
  <c r="C389" i="9"/>
  <c r="B389" i="9"/>
  <c r="C388" i="9"/>
  <c r="B388" i="9"/>
  <c r="C387" i="9"/>
  <c r="B387" i="9"/>
  <c r="C386" i="9"/>
  <c r="B386" i="9"/>
  <c r="C385" i="9"/>
  <c r="B385" i="9"/>
  <c r="C384" i="9"/>
  <c r="B384" i="9"/>
  <c r="C383" i="9"/>
  <c r="B383" i="9"/>
  <c r="C382" i="9"/>
  <c r="B382" i="9"/>
  <c r="C381" i="9"/>
  <c r="B381" i="9"/>
  <c r="C380" i="9"/>
  <c r="B380" i="9"/>
  <c r="C379" i="9"/>
  <c r="B379" i="9"/>
  <c r="C378" i="9"/>
  <c r="B378" i="9"/>
  <c r="C377" i="9"/>
  <c r="B377" i="9"/>
  <c r="C376" i="9"/>
  <c r="B376" i="9"/>
  <c r="C375" i="9"/>
  <c r="B375" i="9"/>
  <c r="C374" i="9"/>
  <c r="B374" i="9"/>
  <c r="C373" i="9"/>
  <c r="B373" i="9"/>
  <c r="C372" i="9"/>
  <c r="B372" i="9"/>
  <c r="C371" i="9"/>
  <c r="B371" i="9"/>
  <c r="C370" i="9"/>
  <c r="B370" i="9"/>
  <c r="C369" i="9"/>
  <c r="B369" i="9"/>
  <c r="C368" i="9"/>
  <c r="B368" i="9"/>
  <c r="C367" i="9"/>
  <c r="B367" i="9"/>
  <c r="C366" i="9"/>
  <c r="B366" i="9"/>
  <c r="C365" i="9"/>
  <c r="B365" i="9"/>
  <c r="C364" i="9"/>
  <c r="B364" i="9"/>
  <c r="C363" i="9"/>
  <c r="B363" i="9"/>
  <c r="C362" i="9"/>
  <c r="B362" i="9"/>
  <c r="C361" i="9"/>
  <c r="B361" i="9"/>
  <c r="C360" i="9"/>
  <c r="B360" i="9"/>
  <c r="C359" i="9"/>
  <c r="B359" i="9"/>
  <c r="C358" i="9"/>
  <c r="B358" i="9"/>
  <c r="C357" i="9"/>
  <c r="B357" i="9"/>
  <c r="C356" i="9"/>
  <c r="B356" i="9"/>
  <c r="C355" i="9"/>
  <c r="B355" i="9"/>
  <c r="C354" i="9"/>
  <c r="B354" i="9"/>
  <c r="C353" i="9"/>
  <c r="B353" i="9"/>
  <c r="C352" i="9"/>
  <c r="B352" i="9"/>
  <c r="C351" i="9"/>
  <c r="B351" i="9"/>
  <c r="C350" i="9"/>
  <c r="B350" i="9"/>
  <c r="C349" i="9"/>
  <c r="B349" i="9"/>
  <c r="C348" i="9"/>
  <c r="B348" i="9"/>
  <c r="C347" i="9"/>
  <c r="B347" i="9"/>
  <c r="C346" i="9"/>
  <c r="B346" i="9"/>
  <c r="C345" i="9"/>
  <c r="B345" i="9"/>
  <c r="C344" i="9"/>
  <c r="B344" i="9"/>
  <c r="C343" i="9"/>
  <c r="B343" i="9"/>
  <c r="C342" i="9"/>
  <c r="B342" i="9"/>
  <c r="C341" i="9"/>
  <c r="B341" i="9"/>
  <c r="C340" i="9"/>
  <c r="B340" i="9"/>
  <c r="C339" i="9"/>
  <c r="B339" i="9"/>
  <c r="C338" i="9"/>
  <c r="B338" i="9"/>
  <c r="C337" i="9"/>
  <c r="B337" i="9"/>
  <c r="C336" i="9"/>
  <c r="B336" i="9"/>
  <c r="C335" i="9"/>
  <c r="B335" i="9"/>
  <c r="C334" i="9"/>
  <c r="B334" i="9"/>
  <c r="C333" i="9"/>
  <c r="B333" i="9"/>
  <c r="C332" i="9"/>
  <c r="B332" i="9"/>
  <c r="C331" i="9"/>
  <c r="B331" i="9"/>
  <c r="C330" i="9"/>
  <c r="B330" i="9"/>
  <c r="C329" i="9"/>
  <c r="B329" i="9"/>
  <c r="C328" i="9"/>
  <c r="B328" i="9"/>
  <c r="C327" i="9"/>
  <c r="B327" i="9"/>
  <c r="C326" i="9"/>
  <c r="B326" i="9"/>
  <c r="C325" i="9"/>
  <c r="B325" i="9"/>
  <c r="C324" i="9"/>
  <c r="B324" i="9"/>
  <c r="C323" i="9"/>
  <c r="B323" i="9"/>
  <c r="C322" i="9"/>
  <c r="B322" i="9"/>
  <c r="C321" i="9"/>
  <c r="B321" i="9"/>
  <c r="C320" i="9"/>
  <c r="B320" i="9"/>
  <c r="C319" i="9"/>
  <c r="B319" i="9"/>
  <c r="C318" i="9"/>
  <c r="B318" i="9"/>
  <c r="C317" i="9"/>
  <c r="B317" i="9"/>
  <c r="C316" i="9"/>
  <c r="B316" i="9"/>
  <c r="C315" i="9"/>
  <c r="B315" i="9"/>
  <c r="C314" i="9"/>
  <c r="B314" i="9"/>
  <c r="C313" i="9"/>
  <c r="B313" i="9"/>
  <c r="C312" i="9"/>
  <c r="B312" i="9"/>
  <c r="C311" i="9"/>
  <c r="B311" i="9"/>
  <c r="C310" i="9"/>
  <c r="B310" i="9"/>
  <c r="C309" i="9"/>
  <c r="B309" i="9"/>
  <c r="C308" i="9"/>
  <c r="B308" i="9"/>
  <c r="C307" i="9"/>
  <c r="B307" i="9"/>
  <c r="C306" i="9"/>
  <c r="B306" i="9"/>
  <c r="C305" i="9"/>
  <c r="B305" i="9"/>
  <c r="C304" i="9"/>
  <c r="B304" i="9"/>
  <c r="C303" i="9"/>
  <c r="B303" i="9"/>
  <c r="C302" i="9"/>
  <c r="B302" i="9"/>
  <c r="C301" i="9"/>
  <c r="B301" i="9"/>
  <c r="C300" i="9"/>
  <c r="B300" i="9"/>
  <c r="C299" i="9"/>
  <c r="B299" i="9"/>
  <c r="C298" i="9"/>
  <c r="B298" i="9"/>
  <c r="C297" i="9"/>
  <c r="B297" i="9"/>
  <c r="C296" i="9"/>
  <c r="B296" i="9"/>
  <c r="C295" i="9"/>
  <c r="B295" i="9"/>
  <c r="C294" i="9"/>
  <c r="B294" i="9"/>
  <c r="C293" i="9"/>
  <c r="B293" i="9"/>
  <c r="C292" i="9"/>
  <c r="B292" i="9"/>
  <c r="C291" i="9"/>
  <c r="B291" i="9"/>
  <c r="C290" i="9"/>
  <c r="B290" i="9"/>
  <c r="C289" i="9"/>
  <c r="B289" i="9"/>
  <c r="C288" i="9"/>
  <c r="B288" i="9"/>
  <c r="C287" i="9"/>
  <c r="B287" i="9"/>
  <c r="C286" i="9"/>
  <c r="B286" i="9"/>
  <c r="C285" i="9"/>
  <c r="B285" i="9"/>
  <c r="C284" i="9"/>
  <c r="B284" i="9"/>
  <c r="C283" i="9"/>
  <c r="B283" i="9"/>
  <c r="C282" i="9"/>
  <c r="B282" i="9"/>
  <c r="C281" i="9"/>
  <c r="B281" i="9"/>
  <c r="C280" i="9"/>
  <c r="B280" i="9"/>
  <c r="C279" i="9"/>
  <c r="B279" i="9"/>
  <c r="C278" i="9"/>
  <c r="B278" i="9"/>
  <c r="C277" i="9"/>
  <c r="B277" i="9"/>
  <c r="C276" i="9"/>
  <c r="B276" i="9"/>
  <c r="C275" i="9"/>
  <c r="B275" i="9"/>
  <c r="C274" i="9"/>
  <c r="B274" i="9"/>
  <c r="C273" i="9"/>
  <c r="B273" i="9"/>
  <c r="C272" i="9"/>
  <c r="B272" i="9"/>
  <c r="C271" i="9"/>
  <c r="B271" i="9"/>
  <c r="C270" i="9"/>
  <c r="B270" i="9"/>
  <c r="C269" i="9"/>
  <c r="B269" i="9"/>
  <c r="C268" i="9"/>
  <c r="B268" i="9"/>
  <c r="C267" i="9"/>
  <c r="B267" i="9"/>
  <c r="C266" i="9"/>
  <c r="B266" i="9"/>
  <c r="C265" i="9"/>
  <c r="B265" i="9"/>
  <c r="C264" i="9"/>
  <c r="B264" i="9"/>
  <c r="C263" i="9"/>
  <c r="B263" i="9"/>
  <c r="C262" i="9"/>
  <c r="B262" i="9"/>
  <c r="C261" i="9"/>
  <c r="B261" i="9"/>
  <c r="C260" i="9"/>
  <c r="B260" i="9"/>
  <c r="C259" i="9"/>
  <c r="B259" i="9"/>
  <c r="C258" i="9"/>
  <c r="B258" i="9"/>
  <c r="C257" i="9"/>
  <c r="B257" i="9"/>
  <c r="C256" i="9"/>
  <c r="B256" i="9"/>
  <c r="C255" i="9"/>
  <c r="B255" i="9"/>
  <c r="C254" i="9"/>
  <c r="B254" i="9"/>
  <c r="C253" i="9"/>
  <c r="B253" i="9"/>
  <c r="C252" i="9"/>
  <c r="B252" i="9"/>
  <c r="C251" i="9"/>
  <c r="B251" i="9"/>
  <c r="C250" i="9"/>
  <c r="B250" i="9"/>
  <c r="C249" i="9"/>
  <c r="B249" i="9"/>
  <c r="C248" i="9"/>
  <c r="B248" i="9"/>
  <c r="C247" i="9"/>
  <c r="B247" i="9"/>
  <c r="C246" i="9"/>
  <c r="B246" i="9"/>
  <c r="C245" i="9"/>
  <c r="B245" i="9"/>
  <c r="C244" i="9"/>
  <c r="B244" i="9"/>
  <c r="C243" i="9"/>
  <c r="B243" i="9"/>
  <c r="C242" i="9"/>
  <c r="B242" i="9"/>
  <c r="C241" i="9"/>
  <c r="B241" i="9"/>
  <c r="C240" i="9"/>
  <c r="B240" i="9"/>
  <c r="C239" i="9"/>
  <c r="B239" i="9"/>
  <c r="C238" i="9"/>
  <c r="B238" i="9"/>
  <c r="C237" i="9"/>
  <c r="B237" i="9"/>
  <c r="C236" i="9"/>
  <c r="B236" i="9"/>
  <c r="C235" i="9"/>
  <c r="B235" i="9"/>
  <c r="C234" i="9"/>
  <c r="B234" i="9"/>
  <c r="C233" i="9"/>
  <c r="B233" i="9"/>
  <c r="C232" i="9"/>
  <c r="B232" i="9"/>
  <c r="C231" i="9"/>
  <c r="B231" i="9"/>
  <c r="C230" i="9"/>
  <c r="B230" i="9"/>
  <c r="C229" i="9"/>
  <c r="B229" i="9"/>
  <c r="C228" i="9"/>
  <c r="B228" i="9"/>
  <c r="C227" i="9"/>
  <c r="B227" i="9"/>
  <c r="C226" i="9"/>
  <c r="B226" i="9"/>
  <c r="C225" i="9"/>
  <c r="B225" i="9"/>
  <c r="C224" i="9"/>
  <c r="B224" i="9"/>
  <c r="C223" i="9"/>
  <c r="B223" i="9"/>
  <c r="C222" i="9"/>
  <c r="B222" i="9"/>
  <c r="C221" i="9"/>
  <c r="B221" i="9"/>
  <c r="C220" i="9"/>
  <c r="B220" i="9"/>
  <c r="C219" i="9"/>
  <c r="B219" i="9"/>
  <c r="C218" i="9"/>
  <c r="B218" i="9"/>
  <c r="C217" i="9"/>
  <c r="B217" i="9"/>
  <c r="C216" i="9"/>
  <c r="B216" i="9"/>
  <c r="C215" i="9"/>
  <c r="B215" i="9"/>
  <c r="C214" i="9"/>
  <c r="B214" i="9"/>
  <c r="C213" i="9"/>
  <c r="B213" i="9"/>
  <c r="C212" i="9"/>
  <c r="B212" i="9"/>
  <c r="C211" i="9"/>
  <c r="B211" i="9"/>
  <c r="C210" i="9"/>
  <c r="B210" i="9"/>
  <c r="C209" i="9"/>
  <c r="B209" i="9"/>
  <c r="C208" i="9"/>
  <c r="B208" i="9"/>
  <c r="C207" i="9"/>
  <c r="B207" i="9"/>
  <c r="C206" i="9"/>
  <c r="B206" i="9"/>
  <c r="C205" i="9"/>
  <c r="B205" i="9"/>
  <c r="C204" i="9"/>
  <c r="B204" i="9"/>
  <c r="C203" i="9"/>
  <c r="B203" i="9"/>
  <c r="C202" i="9"/>
  <c r="B202" i="9"/>
  <c r="C201" i="9"/>
  <c r="B201" i="9"/>
  <c r="C200" i="9"/>
  <c r="B200" i="9"/>
  <c r="C199" i="9"/>
  <c r="B199" i="9"/>
  <c r="C198" i="9"/>
  <c r="B198" i="9"/>
  <c r="C197" i="9"/>
  <c r="B197" i="9"/>
  <c r="C196" i="9"/>
  <c r="B196" i="9"/>
  <c r="C195" i="9"/>
  <c r="B195" i="9"/>
  <c r="C194" i="9"/>
  <c r="B194" i="9"/>
  <c r="C193" i="9"/>
  <c r="B193" i="9"/>
  <c r="C192" i="9"/>
  <c r="B192" i="9"/>
  <c r="C191" i="9"/>
  <c r="B191" i="9"/>
  <c r="C190" i="9"/>
  <c r="B190" i="9"/>
  <c r="C189" i="9"/>
  <c r="B189" i="9"/>
  <c r="C188" i="9"/>
  <c r="B188" i="9"/>
  <c r="C187" i="9"/>
  <c r="B187" i="9"/>
  <c r="C186" i="9"/>
  <c r="B186" i="9"/>
  <c r="C185" i="9"/>
  <c r="B185" i="9"/>
  <c r="C184" i="9"/>
  <c r="B184" i="9"/>
  <c r="C183" i="9"/>
  <c r="B183" i="9"/>
  <c r="C182" i="9"/>
  <c r="B182" i="9"/>
  <c r="C181" i="9"/>
  <c r="B181" i="9"/>
  <c r="C180" i="9"/>
  <c r="B180" i="9"/>
  <c r="C179" i="9"/>
  <c r="B179" i="9"/>
  <c r="C178" i="9"/>
  <c r="B178" i="9"/>
  <c r="C177" i="9"/>
  <c r="B177" i="9"/>
  <c r="C176" i="9"/>
  <c r="B176" i="9"/>
  <c r="C175" i="9"/>
  <c r="B175" i="9"/>
  <c r="C174" i="9"/>
  <c r="B174" i="9"/>
  <c r="C173" i="9"/>
  <c r="B173" i="9"/>
  <c r="C172" i="9"/>
  <c r="B172" i="9"/>
  <c r="C171" i="9"/>
  <c r="B171" i="9"/>
  <c r="C170" i="9"/>
  <c r="B170" i="9"/>
  <c r="C169" i="9"/>
  <c r="B169" i="9"/>
  <c r="C168" i="9"/>
  <c r="B168" i="9"/>
  <c r="C167" i="9"/>
  <c r="B167" i="9"/>
  <c r="C166" i="9"/>
  <c r="B166" i="9"/>
  <c r="C165" i="9"/>
  <c r="B165" i="9"/>
  <c r="C164" i="9"/>
  <c r="B164" i="9"/>
  <c r="C163" i="9"/>
  <c r="B163" i="9"/>
  <c r="C162" i="9"/>
  <c r="B162" i="9"/>
  <c r="C161" i="9"/>
  <c r="B161" i="9"/>
  <c r="C160" i="9"/>
  <c r="B160" i="9"/>
  <c r="C159" i="9"/>
  <c r="B159" i="9"/>
  <c r="C158" i="9"/>
  <c r="B158" i="9"/>
  <c r="C157" i="9"/>
  <c r="B157" i="9"/>
  <c r="C156" i="9"/>
  <c r="B156" i="9"/>
  <c r="C155" i="9"/>
  <c r="B155" i="9"/>
  <c r="C154" i="9"/>
  <c r="B154" i="9"/>
  <c r="C153" i="9"/>
  <c r="B153" i="9"/>
  <c r="C152" i="9"/>
  <c r="B152" i="9"/>
  <c r="C151" i="9"/>
  <c r="B151" i="9"/>
  <c r="C150" i="9"/>
  <c r="B150" i="9"/>
  <c r="C149" i="9"/>
  <c r="B149" i="9"/>
  <c r="C148" i="9"/>
  <c r="B148" i="9"/>
  <c r="C147" i="9"/>
  <c r="B147" i="9"/>
  <c r="C146" i="9"/>
  <c r="B146" i="9"/>
  <c r="C145" i="9"/>
  <c r="B145" i="9"/>
  <c r="C144" i="9"/>
  <c r="B144" i="9"/>
  <c r="C143" i="9"/>
  <c r="B143" i="9"/>
  <c r="C142" i="9"/>
  <c r="B142" i="9"/>
  <c r="C141" i="9"/>
  <c r="B141" i="9"/>
  <c r="C140" i="9"/>
  <c r="B140" i="9"/>
  <c r="C139" i="9"/>
  <c r="B139" i="9"/>
  <c r="C138" i="9"/>
  <c r="B138" i="9"/>
  <c r="C137" i="9"/>
  <c r="B137" i="9"/>
  <c r="C136" i="9"/>
  <c r="B136" i="9"/>
  <c r="C135" i="9"/>
  <c r="B135" i="9"/>
  <c r="C134" i="9"/>
  <c r="B134" i="9"/>
  <c r="C133" i="9"/>
  <c r="B133" i="9"/>
  <c r="C132" i="9"/>
  <c r="B132" i="9"/>
  <c r="C131" i="9"/>
  <c r="B131" i="9"/>
  <c r="C130" i="9"/>
  <c r="B130" i="9"/>
  <c r="C129" i="9"/>
  <c r="B129" i="9"/>
  <c r="C128" i="9"/>
  <c r="B128" i="9"/>
  <c r="C127" i="9"/>
  <c r="B127" i="9"/>
  <c r="C126" i="9"/>
  <c r="B126" i="9"/>
  <c r="C125" i="9"/>
  <c r="B125" i="9"/>
  <c r="C124" i="9"/>
  <c r="B124" i="9"/>
  <c r="C123" i="9"/>
  <c r="B123" i="9"/>
  <c r="C122" i="9"/>
  <c r="B122" i="9"/>
  <c r="C121" i="9"/>
  <c r="B121" i="9"/>
  <c r="C120" i="9"/>
  <c r="B120" i="9"/>
  <c r="C119" i="9"/>
  <c r="B119" i="9"/>
  <c r="C118" i="9"/>
  <c r="B118" i="9"/>
  <c r="C117" i="9"/>
  <c r="B117" i="9"/>
  <c r="C116" i="9"/>
  <c r="B116" i="9"/>
  <c r="C115" i="9"/>
  <c r="B115" i="9"/>
  <c r="C114" i="9"/>
  <c r="B114" i="9"/>
  <c r="C113" i="9"/>
  <c r="B113" i="9"/>
  <c r="C112" i="9"/>
  <c r="B112" i="9"/>
  <c r="C111" i="9"/>
  <c r="B111" i="9"/>
  <c r="C110" i="9"/>
  <c r="B110" i="9"/>
  <c r="C109" i="9"/>
  <c r="B109" i="9"/>
  <c r="C108" i="9"/>
  <c r="B108" i="9"/>
  <c r="C107" i="9"/>
  <c r="B107" i="9"/>
  <c r="C106" i="9"/>
  <c r="B106" i="9"/>
  <c r="C105" i="9"/>
  <c r="B105" i="9"/>
  <c r="C104" i="9"/>
  <c r="B104" i="9"/>
  <c r="C103" i="9"/>
  <c r="B103" i="9"/>
  <c r="C102" i="9"/>
  <c r="B102" i="9"/>
  <c r="C101" i="9"/>
  <c r="B101" i="9"/>
  <c r="C100" i="9"/>
  <c r="B100" i="9"/>
  <c r="C99" i="9"/>
  <c r="B99" i="9"/>
  <c r="C98" i="9"/>
  <c r="B98" i="9"/>
  <c r="C97" i="9"/>
  <c r="B97" i="9"/>
  <c r="C96" i="9"/>
  <c r="B96" i="9"/>
  <c r="C95" i="9"/>
  <c r="B95" i="9"/>
  <c r="C94" i="9"/>
  <c r="B94" i="9"/>
  <c r="C93" i="9"/>
  <c r="B93" i="9"/>
  <c r="C92" i="9"/>
  <c r="B92" i="9"/>
  <c r="C91" i="9"/>
  <c r="B91" i="9"/>
  <c r="C90" i="9"/>
  <c r="B90" i="9"/>
  <c r="C89" i="9"/>
  <c r="B89" i="9"/>
  <c r="C88" i="9"/>
  <c r="B88" i="9"/>
  <c r="C87" i="9"/>
  <c r="B87" i="9"/>
  <c r="C86" i="9"/>
  <c r="B86" i="9"/>
  <c r="C85" i="9"/>
  <c r="B85" i="9"/>
  <c r="C84" i="9"/>
  <c r="B84" i="9"/>
  <c r="C83" i="9"/>
  <c r="B83" i="9"/>
  <c r="C82" i="9"/>
  <c r="B82" i="9"/>
  <c r="C81" i="9"/>
  <c r="B81" i="9"/>
  <c r="C80" i="9"/>
  <c r="B80" i="9"/>
  <c r="C79" i="9"/>
  <c r="B79" i="9"/>
  <c r="C78" i="9"/>
  <c r="B78" i="9"/>
  <c r="C77" i="9"/>
  <c r="B77" i="9"/>
  <c r="C76" i="9"/>
  <c r="B76" i="9"/>
  <c r="C75" i="9"/>
  <c r="B75" i="9"/>
  <c r="C74" i="9"/>
  <c r="B74" i="9"/>
  <c r="C73" i="9"/>
  <c r="B73" i="9"/>
  <c r="C72" i="9"/>
  <c r="B72" i="9"/>
  <c r="C71" i="9"/>
  <c r="B71" i="9"/>
  <c r="C70" i="9"/>
  <c r="B70" i="9"/>
  <c r="C69" i="9"/>
  <c r="B69" i="9"/>
  <c r="C68" i="9"/>
  <c r="B68" i="9"/>
  <c r="C67" i="9"/>
  <c r="B67" i="9"/>
  <c r="C66" i="9"/>
  <c r="B66" i="9"/>
  <c r="C65" i="9"/>
  <c r="B65" i="9"/>
  <c r="C64" i="9"/>
  <c r="B64" i="9"/>
  <c r="C63" i="9"/>
  <c r="B63" i="9"/>
  <c r="C62" i="9"/>
  <c r="B62" i="9"/>
  <c r="C61" i="9"/>
  <c r="B61" i="9"/>
  <c r="C60" i="9"/>
  <c r="B60" i="9"/>
  <c r="C59" i="9"/>
  <c r="B59" i="9"/>
  <c r="C58" i="9"/>
  <c r="B58" i="9"/>
  <c r="C57" i="9"/>
  <c r="B57" i="9"/>
  <c r="C56" i="9"/>
  <c r="B56" i="9"/>
  <c r="C55" i="9"/>
  <c r="B55" i="9"/>
  <c r="C54" i="9"/>
  <c r="B54" i="9"/>
  <c r="C53" i="9"/>
  <c r="B53" i="9"/>
  <c r="C52" i="9"/>
  <c r="B52" i="9"/>
  <c r="C51" i="9"/>
  <c r="B51" i="9"/>
  <c r="C50" i="9"/>
  <c r="B50" i="9"/>
  <c r="C49" i="9"/>
  <c r="B49" i="9"/>
  <c r="C48" i="9"/>
  <c r="B48" i="9"/>
  <c r="C47" i="9"/>
  <c r="B47" i="9"/>
  <c r="C46" i="9"/>
  <c r="B46" i="9"/>
  <c r="C45" i="9"/>
  <c r="B45" i="9"/>
  <c r="C44" i="9"/>
  <c r="B44" i="9"/>
  <c r="C43" i="9"/>
  <c r="B43" i="9"/>
  <c r="C42" i="9"/>
  <c r="B42" i="9"/>
  <c r="C41" i="9"/>
  <c r="B41" i="9"/>
  <c r="C40" i="9"/>
  <c r="B40" i="9"/>
  <c r="C39" i="9"/>
  <c r="B39" i="9"/>
  <c r="C38" i="9"/>
  <c r="B38" i="9"/>
  <c r="C37" i="9"/>
  <c r="B37" i="9"/>
  <c r="C36" i="9"/>
  <c r="B36" i="9"/>
  <c r="C35" i="9"/>
  <c r="B35" i="9"/>
  <c r="C34" i="9"/>
  <c r="B34" i="9"/>
  <c r="C33" i="9"/>
  <c r="B33" i="9"/>
  <c r="C32" i="9"/>
  <c r="B32" i="9"/>
  <c r="C31" i="9"/>
  <c r="B31" i="9"/>
  <c r="C29" i="9"/>
  <c r="B29" i="9"/>
  <c r="C28" i="9"/>
  <c r="B28" i="9"/>
  <c r="C27" i="9"/>
  <c r="B27" i="9"/>
  <c r="C26" i="9"/>
  <c r="B26" i="9"/>
  <c r="BK8" i="7" l="1"/>
  <c r="BG3" i="7"/>
  <c r="BG4" i="7"/>
  <c r="BG5" i="7"/>
  <c r="BG6" i="7"/>
  <c r="BG7" i="7"/>
  <c r="BG8" i="7"/>
  <c r="BG9" i="7"/>
  <c r="BG10" i="7"/>
  <c r="BG11" i="7"/>
  <c r="BG12" i="7"/>
  <c r="BG13" i="7"/>
  <c r="BG14" i="7"/>
  <c r="BG15" i="7"/>
  <c r="BG16" i="7"/>
  <c r="BG17" i="7"/>
  <c r="BG18" i="7"/>
  <c r="BG19" i="7"/>
  <c r="BG20" i="7"/>
  <c r="BG21" i="7"/>
  <c r="BG22" i="7"/>
  <c r="BG23" i="7"/>
  <c r="BG24" i="7"/>
  <c r="BG25" i="7"/>
  <c r="BG26" i="7"/>
  <c r="BG27" i="7"/>
  <c r="BG28" i="7"/>
  <c r="BG29" i="7"/>
  <c r="BG30" i="7"/>
  <c r="BG31" i="7"/>
  <c r="BG32" i="7"/>
  <c r="BG33" i="7"/>
  <c r="BG34" i="7"/>
  <c r="BG35" i="7"/>
  <c r="BG36" i="7"/>
  <c r="BG37" i="7"/>
  <c r="BG38" i="7"/>
  <c r="BG39" i="7"/>
  <c r="BG40" i="7"/>
  <c r="BG41" i="7"/>
  <c r="BG42" i="7"/>
  <c r="BG43" i="7"/>
  <c r="BG44" i="7"/>
  <c r="BG45" i="7"/>
  <c r="BG46" i="7"/>
  <c r="BG47" i="7"/>
  <c r="BG48" i="7"/>
  <c r="BG49" i="7"/>
  <c r="BG50" i="7"/>
  <c r="BG51" i="7"/>
  <c r="BG52" i="7"/>
  <c r="BG53" i="7"/>
  <c r="BG54" i="7"/>
  <c r="BG55" i="7"/>
  <c r="BG56" i="7"/>
  <c r="BG57" i="7"/>
  <c r="BG58" i="7"/>
  <c r="BG59" i="7"/>
  <c r="BG60" i="7"/>
  <c r="BG61" i="7"/>
  <c r="BG62" i="7"/>
  <c r="BG63" i="7"/>
  <c r="BG64" i="7"/>
  <c r="BG65" i="7"/>
  <c r="BG66" i="7"/>
  <c r="BG67" i="7"/>
  <c r="BG68" i="7"/>
  <c r="BG69" i="7"/>
  <c r="BG70" i="7"/>
  <c r="BG71" i="7"/>
  <c r="BG72" i="7"/>
  <c r="BG73" i="7"/>
  <c r="BG74" i="7"/>
  <c r="BG75" i="7"/>
  <c r="BG76" i="7"/>
  <c r="BG77" i="7"/>
  <c r="BG78" i="7"/>
  <c r="BG2" i="7"/>
  <c r="C5" i="31"/>
  <c r="C4" i="31"/>
  <c r="C3" i="31"/>
  <c r="C2" i="31"/>
  <c r="AW3" i="7"/>
  <c r="AX3" i="7"/>
  <c r="AY3" i="7"/>
  <c r="AW4" i="7"/>
  <c r="AX4" i="7"/>
  <c r="AY4" i="7"/>
  <c r="AW5" i="7"/>
  <c r="AX5" i="7"/>
  <c r="AY5" i="7"/>
  <c r="BA5" i="7" s="1"/>
  <c r="AW6" i="7"/>
  <c r="AX6" i="7"/>
  <c r="AY6" i="7"/>
  <c r="BA6" i="7" s="1"/>
  <c r="AW7" i="7"/>
  <c r="AX7" i="7"/>
  <c r="AY7" i="7"/>
  <c r="BA7" i="7" s="1"/>
  <c r="AW8" i="7"/>
  <c r="AX8" i="7"/>
  <c r="AY8" i="7"/>
  <c r="AW9" i="7"/>
  <c r="AX9" i="7"/>
  <c r="AY9" i="7"/>
  <c r="BA9" i="7" s="1"/>
  <c r="AW10" i="7"/>
  <c r="AX10" i="7"/>
  <c r="AY10" i="7"/>
  <c r="BA10" i="7" s="1"/>
  <c r="AW11" i="7"/>
  <c r="AX11" i="7"/>
  <c r="AY11" i="7"/>
  <c r="AW12" i="7"/>
  <c r="AX12" i="7"/>
  <c r="AY12" i="7"/>
  <c r="AV12" i="7" s="1"/>
  <c r="AW13" i="7"/>
  <c r="AX13" i="7"/>
  <c r="AY13" i="7"/>
  <c r="AW14" i="7"/>
  <c r="AX14" i="7"/>
  <c r="AY14" i="7"/>
  <c r="AV14" i="7" s="1"/>
  <c r="AW15" i="7"/>
  <c r="AX15" i="7"/>
  <c r="AY15" i="7"/>
  <c r="AW16" i="7"/>
  <c r="AX16" i="7"/>
  <c r="AY16" i="7"/>
  <c r="AV16" i="7" s="1"/>
  <c r="AW17" i="7"/>
  <c r="AX17" i="7"/>
  <c r="AY17" i="7"/>
  <c r="AW18" i="7"/>
  <c r="AX18" i="7"/>
  <c r="AY18" i="7"/>
  <c r="AW19" i="7"/>
  <c r="AX19" i="7"/>
  <c r="AY19" i="7"/>
  <c r="AW20" i="7"/>
  <c r="AX20" i="7"/>
  <c r="AY20" i="7"/>
  <c r="AV20" i="7" s="1"/>
  <c r="AW21" i="7"/>
  <c r="AX21" i="7"/>
  <c r="AY21" i="7"/>
  <c r="AW22" i="7"/>
  <c r="AX22" i="7"/>
  <c r="AY22" i="7"/>
  <c r="AV22" i="7" s="1"/>
  <c r="AW23" i="7"/>
  <c r="AX23" i="7"/>
  <c r="AY23" i="7"/>
  <c r="AW24" i="7"/>
  <c r="AX24" i="7"/>
  <c r="AY24" i="7"/>
  <c r="AV24" i="7" s="1"/>
  <c r="AW25" i="7"/>
  <c r="AX25" i="7"/>
  <c r="AY25" i="7"/>
  <c r="AW26" i="7"/>
  <c r="AX26" i="7"/>
  <c r="AY26" i="7"/>
  <c r="AW27" i="7"/>
  <c r="AX27" i="7"/>
  <c r="AY27" i="7"/>
  <c r="AW28" i="7"/>
  <c r="AX28" i="7"/>
  <c r="AY28" i="7"/>
  <c r="AV28" i="7" s="1"/>
  <c r="AW29" i="7"/>
  <c r="AX29" i="7"/>
  <c r="AY29" i="7"/>
  <c r="AW30" i="7"/>
  <c r="AX30" i="7"/>
  <c r="AY30" i="7"/>
  <c r="AW31" i="7"/>
  <c r="AX31" i="7"/>
  <c r="AY31" i="7"/>
  <c r="AW32" i="7"/>
  <c r="AX32" i="7"/>
  <c r="AY32" i="7"/>
  <c r="AW33" i="7"/>
  <c r="AX33" i="7"/>
  <c r="AY33" i="7"/>
  <c r="AW34" i="7"/>
  <c r="AX34" i="7"/>
  <c r="AY34" i="7"/>
  <c r="AW35" i="7"/>
  <c r="AX35" i="7"/>
  <c r="AY35" i="7"/>
  <c r="AW36" i="7"/>
  <c r="AX36" i="7"/>
  <c r="AY36" i="7"/>
  <c r="AW37" i="7"/>
  <c r="AX37" i="7"/>
  <c r="AY37" i="7"/>
  <c r="AW38" i="7"/>
  <c r="AX38" i="7"/>
  <c r="AY38" i="7"/>
  <c r="AW39" i="7"/>
  <c r="AX39" i="7"/>
  <c r="AY39" i="7"/>
  <c r="AW40" i="7"/>
  <c r="AX40" i="7"/>
  <c r="AY40" i="7"/>
  <c r="AW41" i="7"/>
  <c r="AX41" i="7"/>
  <c r="AY41" i="7"/>
  <c r="AW42" i="7"/>
  <c r="AX42" i="7"/>
  <c r="AY42" i="7"/>
  <c r="AW43" i="7"/>
  <c r="AX43" i="7"/>
  <c r="AY43" i="7"/>
  <c r="AW44" i="7"/>
  <c r="AX44" i="7"/>
  <c r="AY44" i="7"/>
  <c r="AW45" i="7"/>
  <c r="AX45" i="7"/>
  <c r="AY45" i="7"/>
  <c r="AW46" i="7"/>
  <c r="AX46" i="7"/>
  <c r="AY46" i="7"/>
  <c r="AW47" i="7"/>
  <c r="AX47" i="7"/>
  <c r="AY47" i="7"/>
  <c r="AW48" i="7"/>
  <c r="AX48" i="7"/>
  <c r="AY48" i="7"/>
  <c r="AV48" i="7" s="1"/>
  <c r="AW49" i="7"/>
  <c r="AX49" i="7"/>
  <c r="AY49" i="7"/>
  <c r="AW50" i="7"/>
  <c r="AX50" i="7"/>
  <c r="AY50" i="7"/>
  <c r="AV50" i="7" s="1"/>
  <c r="AW51" i="7"/>
  <c r="AX51" i="7"/>
  <c r="AY51" i="7"/>
  <c r="AW52" i="7"/>
  <c r="AX52" i="7"/>
  <c r="AY52" i="7"/>
  <c r="AV52" i="7" s="1"/>
  <c r="AW53" i="7"/>
  <c r="AX53" i="7"/>
  <c r="AY53" i="7"/>
  <c r="AW54" i="7"/>
  <c r="AX54" i="7"/>
  <c r="AY54" i="7"/>
  <c r="AW55" i="7"/>
  <c r="AX55" i="7"/>
  <c r="AY55" i="7"/>
  <c r="AW56" i="7"/>
  <c r="AX56" i="7"/>
  <c r="AY56" i="7"/>
  <c r="AV56" i="7" s="1"/>
  <c r="AW57" i="7"/>
  <c r="AX57" i="7"/>
  <c r="AY57" i="7"/>
  <c r="AW58" i="7"/>
  <c r="AX58" i="7"/>
  <c r="AY58" i="7"/>
  <c r="AV58" i="7" s="1"/>
  <c r="AW59" i="7"/>
  <c r="AX59" i="7"/>
  <c r="AY59" i="7"/>
  <c r="AW60" i="7"/>
  <c r="AX60" i="7"/>
  <c r="AY60" i="7"/>
  <c r="AV60" i="7" s="1"/>
  <c r="AW61" i="7"/>
  <c r="AX61" i="7"/>
  <c r="AY61" i="7"/>
  <c r="AW62" i="7"/>
  <c r="AX62" i="7"/>
  <c r="AY62" i="7"/>
  <c r="AV62" i="7" s="1"/>
  <c r="AW63" i="7"/>
  <c r="AX63" i="7"/>
  <c r="AY63" i="7"/>
  <c r="AW64" i="7"/>
  <c r="AX64" i="7"/>
  <c r="AY64" i="7"/>
  <c r="AV64" i="7" s="1"/>
  <c r="AW65" i="7"/>
  <c r="AX65" i="7"/>
  <c r="AY65" i="7"/>
  <c r="AW66" i="7"/>
  <c r="AX66" i="7"/>
  <c r="AY66" i="7"/>
  <c r="AV66" i="7" s="1"/>
  <c r="AW67" i="7"/>
  <c r="AX67" i="7"/>
  <c r="AY67" i="7"/>
  <c r="AW68" i="7"/>
  <c r="AX68" i="7"/>
  <c r="AY68" i="7"/>
  <c r="AW69" i="7"/>
  <c r="AX69" i="7"/>
  <c r="AY69" i="7"/>
  <c r="AW70" i="7"/>
  <c r="AX70" i="7"/>
  <c r="AY70" i="7"/>
  <c r="AW71" i="7"/>
  <c r="AX71" i="7"/>
  <c r="AY71" i="7"/>
  <c r="AW72" i="7"/>
  <c r="AX72" i="7"/>
  <c r="AY72" i="7"/>
  <c r="AW73" i="7"/>
  <c r="AX73" i="7"/>
  <c r="AY73" i="7"/>
  <c r="AW74" i="7"/>
  <c r="AX74" i="7"/>
  <c r="AY74" i="7"/>
  <c r="AW75" i="7"/>
  <c r="AX75" i="7"/>
  <c r="AY75" i="7"/>
  <c r="AW76" i="7"/>
  <c r="AX76" i="7"/>
  <c r="AY76" i="7"/>
  <c r="AV76" i="7" s="1"/>
  <c r="AW77" i="7"/>
  <c r="AX77" i="7"/>
  <c r="AY77" i="7"/>
  <c r="AW78" i="7"/>
  <c r="AX78" i="7"/>
  <c r="AY78" i="7"/>
  <c r="AV78" i="7" s="1"/>
  <c r="AX2" i="7"/>
  <c r="AY2" i="7"/>
  <c r="AW2" i="7"/>
  <c r="AM3" i="7"/>
  <c r="AN3" i="7"/>
  <c r="AO3" i="7"/>
  <c r="AM4" i="7"/>
  <c r="AN4" i="7"/>
  <c r="AO4" i="7"/>
  <c r="AQ4" i="7" s="1"/>
  <c r="AM5" i="7"/>
  <c r="AN5" i="7"/>
  <c r="AO5" i="7"/>
  <c r="AQ5" i="7" s="1"/>
  <c r="AM6" i="7"/>
  <c r="AN6" i="7"/>
  <c r="AO6" i="7"/>
  <c r="AQ6" i="7" s="1"/>
  <c r="AM7" i="7"/>
  <c r="AN7" i="7"/>
  <c r="AO7" i="7"/>
  <c r="AM8" i="7"/>
  <c r="AN8" i="7"/>
  <c r="AO8" i="7"/>
  <c r="AM9" i="7"/>
  <c r="AN9" i="7"/>
  <c r="AO9" i="7"/>
  <c r="AQ9" i="7" s="1"/>
  <c r="AM10" i="7"/>
  <c r="AN10" i="7"/>
  <c r="AO10" i="7"/>
  <c r="AM11" i="7"/>
  <c r="AN11" i="7"/>
  <c r="AO11" i="7"/>
  <c r="AQ11" i="7" s="1"/>
  <c r="AM12" i="7"/>
  <c r="AN12" i="7"/>
  <c r="AO12" i="7"/>
  <c r="AM13" i="7"/>
  <c r="AN13" i="7"/>
  <c r="AO13" i="7"/>
  <c r="AM14" i="7"/>
  <c r="AN14" i="7"/>
  <c r="AO14" i="7"/>
  <c r="AM15" i="7"/>
  <c r="AN15" i="7"/>
  <c r="AO15" i="7"/>
  <c r="AM16" i="7"/>
  <c r="AN16" i="7"/>
  <c r="AO16" i="7"/>
  <c r="AL16" i="7" s="1"/>
  <c r="AM17" i="7"/>
  <c r="AN17" i="7"/>
  <c r="AO17" i="7"/>
  <c r="AM18" i="7"/>
  <c r="AN18" i="7"/>
  <c r="AO18" i="7"/>
  <c r="AM19" i="7"/>
  <c r="AN19" i="7"/>
  <c r="AO19" i="7"/>
  <c r="AM20" i="7"/>
  <c r="AN20" i="7"/>
  <c r="AO20" i="7"/>
  <c r="AL20" i="7" s="1"/>
  <c r="AM21" i="7"/>
  <c r="AN21" i="7"/>
  <c r="AO21" i="7"/>
  <c r="AM22" i="7"/>
  <c r="AN22" i="7"/>
  <c r="AO22" i="7"/>
  <c r="AM23" i="7"/>
  <c r="AN23" i="7"/>
  <c r="AO23" i="7"/>
  <c r="AM24" i="7"/>
  <c r="AN24" i="7"/>
  <c r="AO24" i="7"/>
  <c r="AL24" i="7" s="1"/>
  <c r="AM25" i="7"/>
  <c r="AN25" i="7"/>
  <c r="AO25" i="7"/>
  <c r="AM26" i="7"/>
  <c r="AN26" i="7"/>
  <c r="AO26" i="7"/>
  <c r="AM27" i="7"/>
  <c r="AN27" i="7"/>
  <c r="AO27" i="7"/>
  <c r="AM28" i="7"/>
  <c r="AN28" i="7"/>
  <c r="AO28" i="7"/>
  <c r="AL28" i="7" s="1"/>
  <c r="AM29" i="7"/>
  <c r="AN29" i="7"/>
  <c r="AO29" i="7"/>
  <c r="AM30" i="7"/>
  <c r="AN30" i="7"/>
  <c r="AO30" i="7"/>
  <c r="AM31" i="7"/>
  <c r="AN31" i="7"/>
  <c r="AO31" i="7"/>
  <c r="AM32" i="7"/>
  <c r="AN32" i="7"/>
  <c r="AO32" i="7"/>
  <c r="AL32" i="7" s="1"/>
  <c r="AM33" i="7"/>
  <c r="AN33" i="7"/>
  <c r="AO33" i="7"/>
  <c r="AM34" i="7"/>
  <c r="AN34" i="7"/>
  <c r="AO34" i="7"/>
  <c r="AM35" i="7"/>
  <c r="AN35" i="7"/>
  <c r="AO35" i="7"/>
  <c r="AM36" i="7"/>
  <c r="AN36" i="7"/>
  <c r="AO36" i="7"/>
  <c r="AL36" i="7" s="1"/>
  <c r="AM37" i="7"/>
  <c r="AN37" i="7"/>
  <c r="AO37" i="7"/>
  <c r="AM38" i="7"/>
  <c r="AN38" i="7"/>
  <c r="AO38" i="7"/>
  <c r="AM39" i="7"/>
  <c r="AN39" i="7"/>
  <c r="AO39" i="7"/>
  <c r="AM40" i="7"/>
  <c r="AN40" i="7"/>
  <c r="AO40" i="7"/>
  <c r="AL40" i="7" s="1"/>
  <c r="AM41" i="7"/>
  <c r="AN41" i="7"/>
  <c r="AO41" i="7"/>
  <c r="AM42" i="7"/>
  <c r="AN42" i="7"/>
  <c r="AO42" i="7"/>
  <c r="AM43" i="7"/>
  <c r="AN43" i="7"/>
  <c r="AO43" i="7"/>
  <c r="AM44" i="7"/>
  <c r="AN44" i="7"/>
  <c r="AO44" i="7"/>
  <c r="AL44" i="7" s="1"/>
  <c r="AM45" i="7"/>
  <c r="AN45" i="7"/>
  <c r="AO45" i="7"/>
  <c r="AM46" i="7"/>
  <c r="AN46" i="7"/>
  <c r="AO46" i="7"/>
  <c r="AM47" i="7"/>
  <c r="AN47" i="7"/>
  <c r="AO47" i="7"/>
  <c r="AM48" i="7"/>
  <c r="AN48" i="7"/>
  <c r="AO48" i="7"/>
  <c r="AL48" i="7" s="1"/>
  <c r="AM49" i="7"/>
  <c r="AN49" i="7"/>
  <c r="AO49" i="7"/>
  <c r="AM50" i="7"/>
  <c r="AN50" i="7"/>
  <c r="AO50" i="7"/>
  <c r="AM51" i="7"/>
  <c r="AN51" i="7"/>
  <c r="AO51" i="7"/>
  <c r="AM52" i="7"/>
  <c r="AN52" i="7"/>
  <c r="AO52" i="7"/>
  <c r="AL52" i="7" s="1"/>
  <c r="AM53" i="7"/>
  <c r="AN53" i="7"/>
  <c r="AO53" i="7"/>
  <c r="AM54" i="7"/>
  <c r="AN54" i="7"/>
  <c r="AO54" i="7"/>
  <c r="AM55" i="7"/>
  <c r="AN55" i="7"/>
  <c r="AO55" i="7"/>
  <c r="AM56" i="7"/>
  <c r="AN56" i="7"/>
  <c r="AO56" i="7"/>
  <c r="AL56" i="7" s="1"/>
  <c r="AM57" i="7"/>
  <c r="AN57" i="7"/>
  <c r="AO57" i="7"/>
  <c r="AM58" i="7"/>
  <c r="AN58" i="7"/>
  <c r="AO58" i="7"/>
  <c r="AM59" i="7"/>
  <c r="AN59" i="7"/>
  <c r="AO59" i="7"/>
  <c r="AL59" i="7" s="1"/>
  <c r="AM60" i="7"/>
  <c r="AN60" i="7"/>
  <c r="AO60" i="7"/>
  <c r="AM61" i="7"/>
  <c r="AN61" i="7"/>
  <c r="AO61" i="7"/>
  <c r="AM62" i="7"/>
  <c r="AN62" i="7"/>
  <c r="AO62" i="7"/>
  <c r="AM63" i="7"/>
  <c r="AN63" i="7"/>
  <c r="AO63" i="7"/>
  <c r="AM64" i="7"/>
  <c r="AN64" i="7"/>
  <c r="AO64" i="7"/>
  <c r="AM65" i="7"/>
  <c r="AN65" i="7"/>
  <c r="AO65" i="7"/>
  <c r="AM66" i="7"/>
  <c r="AN66" i="7"/>
  <c r="AO66" i="7"/>
  <c r="AM67" i="7"/>
  <c r="AN67" i="7"/>
  <c r="AO67" i="7"/>
  <c r="AM68" i="7"/>
  <c r="AN68" i="7"/>
  <c r="AO68" i="7"/>
  <c r="AM69" i="7"/>
  <c r="AN69" i="7"/>
  <c r="AO69" i="7"/>
  <c r="AM70" i="7"/>
  <c r="AN70" i="7"/>
  <c r="AO70" i="7"/>
  <c r="AM71" i="7"/>
  <c r="AN71" i="7"/>
  <c r="AO71" i="7"/>
  <c r="AM72" i="7"/>
  <c r="AN72" i="7"/>
  <c r="AO72" i="7"/>
  <c r="AM73" i="7"/>
  <c r="AN73" i="7"/>
  <c r="AO73" i="7"/>
  <c r="AM74" i="7"/>
  <c r="AN74" i="7"/>
  <c r="AO74" i="7"/>
  <c r="AM75" i="7"/>
  <c r="AN75" i="7"/>
  <c r="AO75" i="7"/>
  <c r="AM76" i="7"/>
  <c r="AN76" i="7"/>
  <c r="AO76" i="7"/>
  <c r="AM77" i="7"/>
  <c r="AN77" i="7"/>
  <c r="AO77" i="7"/>
  <c r="AM78" i="7"/>
  <c r="AN78" i="7"/>
  <c r="AO78" i="7"/>
  <c r="AN2" i="7"/>
  <c r="AO2" i="7"/>
  <c r="AQ2" i="7" s="1"/>
  <c r="AM2" i="7"/>
  <c r="AE78" i="7"/>
  <c r="AB78" i="7" s="1"/>
  <c r="AD78" i="7"/>
  <c r="AC78" i="7"/>
  <c r="AE77" i="7"/>
  <c r="AB77" i="7" s="1"/>
  <c r="AD77" i="7"/>
  <c r="AC77" i="7"/>
  <c r="AE76" i="7"/>
  <c r="AD76" i="7"/>
  <c r="AC76" i="7"/>
  <c r="AE75" i="7"/>
  <c r="AB75" i="7" s="1"/>
  <c r="AD75" i="7"/>
  <c r="AC75" i="7"/>
  <c r="AE74" i="7"/>
  <c r="AB74" i="7" s="1"/>
  <c r="AD74" i="7"/>
  <c r="AC74" i="7"/>
  <c r="AE73" i="7"/>
  <c r="AB73" i="7" s="1"/>
  <c r="AD73" i="7"/>
  <c r="AC73" i="7"/>
  <c r="AE72" i="7"/>
  <c r="AD72" i="7"/>
  <c r="AC72" i="7"/>
  <c r="AE71" i="7"/>
  <c r="AB71" i="7" s="1"/>
  <c r="AD71" i="7"/>
  <c r="AC71" i="7"/>
  <c r="AE70" i="7"/>
  <c r="AB70" i="7" s="1"/>
  <c r="AD70" i="7"/>
  <c r="AC70" i="7"/>
  <c r="AE69" i="7"/>
  <c r="AB69" i="7" s="1"/>
  <c r="AD69" i="7"/>
  <c r="AC69" i="7"/>
  <c r="AE68" i="7"/>
  <c r="AD68" i="7"/>
  <c r="AC68" i="7"/>
  <c r="AE67" i="7"/>
  <c r="AB67" i="7" s="1"/>
  <c r="AD67" i="7"/>
  <c r="AC67" i="7"/>
  <c r="AE66" i="7"/>
  <c r="AB66" i="7" s="1"/>
  <c r="AD66" i="7"/>
  <c r="AC66" i="7"/>
  <c r="AE65" i="7"/>
  <c r="AB65" i="7" s="1"/>
  <c r="AD65" i="7"/>
  <c r="AC65" i="7"/>
  <c r="AE64" i="7"/>
  <c r="AD64" i="7"/>
  <c r="AC64" i="7"/>
  <c r="AE63" i="7"/>
  <c r="AD63" i="7"/>
  <c r="AC63" i="7"/>
  <c r="AE62" i="7"/>
  <c r="AB62" i="7" s="1"/>
  <c r="AD62" i="7"/>
  <c r="AC62" i="7"/>
  <c r="AE61" i="7"/>
  <c r="AB61" i="7" s="1"/>
  <c r="AD61" i="7"/>
  <c r="AC61" i="7"/>
  <c r="AE60" i="7"/>
  <c r="AD60" i="7"/>
  <c r="AC60" i="7"/>
  <c r="AE59" i="7"/>
  <c r="AB59" i="7" s="1"/>
  <c r="AD59" i="7"/>
  <c r="AC59" i="7"/>
  <c r="AE58" i="7"/>
  <c r="AB58" i="7" s="1"/>
  <c r="AD58" i="7"/>
  <c r="AC58" i="7"/>
  <c r="AE57" i="7"/>
  <c r="AB57" i="7" s="1"/>
  <c r="AD57" i="7"/>
  <c r="AC57" i="7"/>
  <c r="AE56" i="7"/>
  <c r="AD56" i="7"/>
  <c r="AC56" i="7"/>
  <c r="AE55" i="7"/>
  <c r="AB55" i="7" s="1"/>
  <c r="AD55" i="7"/>
  <c r="AC55" i="7"/>
  <c r="AE54" i="7"/>
  <c r="AB54" i="7" s="1"/>
  <c r="AD54" i="7"/>
  <c r="AC54" i="7"/>
  <c r="AE53" i="7"/>
  <c r="AB53" i="7" s="1"/>
  <c r="AD53" i="7"/>
  <c r="AC53" i="7"/>
  <c r="AE52" i="7"/>
  <c r="AD52" i="7"/>
  <c r="AC52" i="7"/>
  <c r="AE51" i="7"/>
  <c r="AB51" i="7" s="1"/>
  <c r="AD51" i="7"/>
  <c r="AC51" i="7"/>
  <c r="AE50" i="7"/>
  <c r="AB50" i="7" s="1"/>
  <c r="AD50" i="7"/>
  <c r="AC50" i="7"/>
  <c r="AE49" i="7"/>
  <c r="AB49" i="7" s="1"/>
  <c r="AD49" i="7"/>
  <c r="AC49" i="7"/>
  <c r="AE48" i="7"/>
  <c r="AD48" i="7"/>
  <c r="AC48" i="7"/>
  <c r="AE47" i="7"/>
  <c r="AB47" i="7" s="1"/>
  <c r="AD47" i="7"/>
  <c r="AC47" i="7"/>
  <c r="AE46" i="7"/>
  <c r="AB46" i="7" s="1"/>
  <c r="AD46" i="7"/>
  <c r="AC46" i="7"/>
  <c r="AE45" i="7"/>
  <c r="AB45" i="7" s="1"/>
  <c r="AD45" i="7"/>
  <c r="AC45" i="7"/>
  <c r="AE44" i="7"/>
  <c r="AD44" i="7"/>
  <c r="AC44" i="7"/>
  <c r="AE43" i="7"/>
  <c r="AB43" i="7" s="1"/>
  <c r="AD43" i="7"/>
  <c r="AC43" i="7"/>
  <c r="AE42" i="7"/>
  <c r="AB42" i="7" s="1"/>
  <c r="AD42" i="7"/>
  <c r="AC42" i="7"/>
  <c r="AE41" i="7"/>
  <c r="AB41" i="7" s="1"/>
  <c r="AD41" i="7"/>
  <c r="AC41" i="7"/>
  <c r="AE40" i="7"/>
  <c r="AD40" i="7"/>
  <c r="AC40" i="7"/>
  <c r="AE39" i="7"/>
  <c r="AB39" i="7" s="1"/>
  <c r="AD39" i="7"/>
  <c r="AC39" i="7"/>
  <c r="AE38" i="7"/>
  <c r="AB38" i="7" s="1"/>
  <c r="AD38" i="7"/>
  <c r="AC38" i="7"/>
  <c r="AE37" i="7"/>
  <c r="AB37" i="7" s="1"/>
  <c r="AD37" i="7"/>
  <c r="AC37" i="7"/>
  <c r="AE36" i="7"/>
  <c r="AD36" i="7"/>
  <c r="AC36" i="7"/>
  <c r="AE35" i="7"/>
  <c r="AB35" i="7" s="1"/>
  <c r="AD35" i="7"/>
  <c r="AC35" i="7"/>
  <c r="AE34" i="7"/>
  <c r="AB34" i="7" s="1"/>
  <c r="AD34" i="7"/>
  <c r="AC34" i="7"/>
  <c r="AE33" i="7"/>
  <c r="AB33" i="7" s="1"/>
  <c r="AD33" i="7"/>
  <c r="AC33" i="7"/>
  <c r="AE32" i="7"/>
  <c r="AD32" i="7"/>
  <c r="AC32" i="7"/>
  <c r="AE31" i="7"/>
  <c r="AB31" i="7" s="1"/>
  <c r="AD31" i="7"/>
  <c r="AC31" i="7"/>
  <c r="AE30" i="7"/>
  <c r="AB30" i="7" s="1"/>
  <c r="AD30" i="7"/>
  <c r="AC30" i="7"/>
  <c r="AE29" i="7"/>
  <c r="AB29" i="7" s="1"/>
  <c r="AD29" i="7"/>
  <c r="AC29" i="7"/>
  <c r="AE28" i="7"/>
  <c r="AD28" i="7"/>
  <c r="AC28" i="7"/>
  <c r="AE27" i="7"/>
  <c r="AB27" i="7" s="1"/>
  <c r="AD27" i="7"/>
  <c r="AC27" i="7"/>
  <c r="AE26" i="7"/>
  <c r="AB26" i="7" s="1"/>
  <c r="AD26" i="7"/>
  <c r="AC26" i="7"/>
  <c r="AE25" i="7"/>
  <c r="AB25" i="7" s="1"/>
  <c r="AD25" i="7"/>
  <c r="AC25" i="7"/>
  <c r="AE24" i="7"/>
  <c r="AD24" i="7"/>
  <c r="AC24" i="7"/>
  <c r="AE23" i="7"/>
  <c r="AB23" i="7" s="1"/>
  <c r="AD23" i="7"/>
  <c r="AC23" i="7"/>
  <c r="AE22" i="7"/>
  <c r="AB22" i="7" s="1"/>
  <c r="AD22" i="7"/>
  <c r="AC22" i="7"/>
  <c r="AE21" i="7"/>
  <c r="AB21" i="7" s="1"/>
  <c r="AD21" i="7"/>
  <c r="AC21" i="7"/>
  <c r="AE20" i="7"/>
  <c r="AD20" i="7"/>
  <c r="AC20" i="7"/>
  <c r="AE19" i="7"/>
  <c r="AB19" i="7" s="1"/>
  <c r="AD19" i="7"/>
  <c r="AC19" i="7"/>
  <c r="AE18" i="7"/>
  <c r="AB18" i="7" s="1"/>
  <c r="AD18" i="7"/>
  <c r="AC18" i="7"/>
  <c r="AE17" i="7"/>
  <c r="AB17" i="7" s="1"/>
  <c r="AD17" i="7"/>
  <c r="AC17" i="7"/>
  <c r="AE16" i="7"/>
  <c r="AD16" i="7"/>
  <c r="AC16" i="7"/>
  <c r="AE15" i="7"/>
  <c r="AB15" i="7" s="1"/>
  <c r="AD15" i="7"/>
  <c r="AC15" i="7"/>
  <c r="AE14" i="7"/>
  <c r="AB14" i="7" s="1"/>
  <c r="AD14" i="7"/>
  <c r="AC14" i="7"/>
  <c r="AE13" i="7"/>
  <c r="AB13" i="7" s="1"/>
  <c r="AD13" i="7"/>
  <c r="AC13" i="7"/>
  <c r="AE12" i="7"/>
  <c r="AD12" i="7"/>
  <c r="AC12" i="7"/>
  <c r="AE11" i="7"/>
  <c r="AD11" i="7"/>
  <c r="AC11" i="7"/>
  <c r="AE10" i="7"/>
  <c r="AD10" i="7"/>
  <c r="AC10" i="7"/>
  <c r="AE9" i="7"/>
  <c r="AD9" i="7"/>
  <c r="AC9" i="7"/>
  <c r="AE8" i="7"/>
  <c r="AG8" i="7" s="1"/>
  <c r="AD8" i="7"/>
  <c r="AC8" i="7"/>
  <c r="AE7" i="7"/>
  <c r="AD7" i="7"/>
  <c r="AC7" i="7"/>
  <c r="AE6" i="7"/>
  <c r="AD6" i="7"/>
  <c r="AC6" i="7"/>
  <c r="AE5" i="7"/>
  <c r="AD5" i="7"/>
  <c r="AC5" i="7"/>
  <c r="AE4" i="7"/>
  <c r="AG4" i="7" s="1"/>
  <c r="AD4" i="7"/>
  <c r="AC4" i="7"/>
  <c r="AE3" i="7"/>
  <c r="AG3" i="7" s="1"/>
  <c r="AD3" i="7"/>
  <c r="AC3" i="7"/>
  <c r="AD2" i="7"/>
  <c r="AE2" i="7"/>
  <c r="AC2" i="7"/>
  <c r="AB63" i="7"/>
  <c r="U78" i="7"/>
  <c r="T78" i="7"/>
  <c r="U77" i="7"/>
  <c r="T77" i="7"/>
  <c r="U76" i="7"/>
  <c r="T76" i="7"/>
  <c r="U75" i="7"/>
  <c r="T75" i="7"/>
  <c r="U74" i="7"/>
  <c r="T74" i="7"/>
  <c r="U73" i="7"/>
  <c r="T73" i="7"/>
  <c r="U72" i="7"/>
  <c r="T72" i="7"/>
  <c r="U71" i="7"/>
  <c r="T71" i="7"/>
  <c r="U70" i="7"/>
  <c r="T70" i="7"/>
  <c r="U69" i="7"/>
  <c r="T69" i="7"/>
  <c r="U68" i="7"/>
  <c r="T68" i="7"/>
  <c r="U67" i="7"/>
  <c r="T67" i="7"/>
  <c r="U66" i="7"/>
  <c r="T66" i="7"/>
  <c r="U65" i="7"/>
  <c r="T65" i="7"/>
  <c r="U64" i="7"/>
  <c r="T64" i="7"/>
  <c r="U63" i="7"/>
  <c r="T63" i="7"/>
  <c r="U62" i="7"/>
  <c r="T62" i="7"/>
  <c r="U61" i="7"/>
  <c r="T61" i="7"/>
  <c r="U60" i="7"/>
  <c r="T60" i="7"/>
  <c r="U59" i="7"/>
  <c r="T59" i="7"/>
  <c r="U58" i="7"/>
  <c r="T58" i="7"/>
  <c r="U57" i="7"/>
  <c r="T57" i="7"/>
  <c r="U56" i="7"/>
  <c r="T56" i="7"/>
  <c r="U55" i="7"/>
  <c r="T55" i="7"/>
  <c r="U54" i="7"/>
  <c r="T54" i="7"/>
  <c r="U53" i="7"/>
  <c r="T53" i="7"/>
  <c r="U52" i="7"/>
  <c r="T52" i="7"/>
  <c r="U51" i="7"/>
  <c r="T51" i="7"/>
  <c r="U50" i="7"/>
  <c r="T50" i="7"/>
  <c r="U49" i="7"/>
  <c r="T49" i="7"/>
  <c r="U48" i="7"/>
  <c r="T48" i="7"/>
  <c r="U47" i="7"/>
  <c r="T47" i="7"/>
  <c r="U46" i="7"/>
  <c r="T46" i="7"/>
  <c r="U45" i="7"/>
  <c r="T45" i="7"/>
  <c r="U44" i="7"/>
  <c r="T44" i="7"/>
  <c r="U43" i="7"/>
  <c r="T43" i="7"/>
  <c r="U42" i="7"/>
  <c r="T42" i="7"/>
  <c r="U41" i="7"/>
  <c r="T41" i="7"/>
  <c r="U40" i="7"/>
  <c r="T40" i="7"/>
  <c r="U39" i="7"/>
  <c r="T39" i="7"/>
  <c r="U38" i="7"/>
  <c r="T38" i="7"/>
  <c r="U37" i="7"/>
  <c r="T37" i="7"/>
  <c r="U36" i="7"/>
  <c r="T36" i="7"/>
  <c r="U35" i="7"/>
  <c r="T35" i="7"/>
  <c r="U34" i="7"/>
  <c r="T34" i="7"/>
  <c r="U33" i="7"/>
  <c r="T33" i="7"/>
  <c r="U32" i="7"/>
  <c r="T32" i="7"/>
  <c r="U31" i="7"/>
  <c r="T31" i="7"/>
  <c r="U30" i="7"/>
  <c r="T30" i="7"/>
  <c r="U29" i="7"/>
  <c r="T29" i="7"/>
  <c r="U28" i="7"/>
  <c r="T28" i="7"/>
  <c r="U27" i="7"/>
  <c r="T27" i="7"/>
  <c r="U26" i="7"/>
  <c r="T26" i="7"/>
  <c r="U25" i="7"/>
  <c r="T25" i="7"/>
  <c r="U24" i="7"/>
  <c r="T24" i="7"/>
  <c r="U23" i="7"/>
  <c r="T23" i="7"/>
  <c r="U22" i="7"/>
  <c r="T22" i="7"/>
  <c r="U21" i="7"/>
  <c r="T21" i="7"/>
  <c r="U20" i="7"/>
  <c r="T20" i="7"/>
  <c r="U19" i="7"/>
  <c r="T19" i="7"/>
  <c r="U18" i="7"/>
  <c r="T18" i="7"/>
  <c r="U17" i="7"/>
  <c r="T17" i="7"/>
  <c r="U16" i="7"/>
  <c r="T16" i="7"/>
  <c r="U15" i="7"/>
  <c r="T15" i="7"/>
  <c r="U14" i="7"/>
  <c r="T14" i="7"/>
  <c r="U13" i="7"/>
  <c r="T13" i="7"/>
  <c r="U12" i="7"/>
  <c r="T12" i="7"/>
  <c r="U11" i="7"/>
  <c r="T11" i="7"/>
  <c r="U10" i="7"/>
  <c r="T10" i="7"/>
  <c r="U9" i="7"/>
  <c r="T9" i="7"/>
  <c r="U8" i="7"/>
  <c r="T8" i="7"/>
  <c r="U7" i="7"/>
  <c r="T7" i="7"/>
  <c r="U6" i="7"/>
  <c r="T6" i="7"/>
  <c r="U5" i="7"/>
  <c r="T5" i="7"/>
  <c r="U4" i="7"/>
  <c r="T4" i="7"/>
  <c r="U3" i="7"/>
  <c r="T3" i="7"/>
  <c r="U2" i="7"/>
  <c r="T2" i="7"/>
  <c r="AQ8" i="7" l="1"/>
  <c r="AL8" i="7" s="1"/>
  <c r="AG7" i="7"/>
  <c r="AB7" i="7" s="1"/>
  <c r="AG11" i="7"/>
  <c r="AB11" i="7" s="1"/>
  <c r="AG10" i="7"/>
  <c r="AB10" i="7" s="1"/>
  <c r="BK10" i="7"/>
  <c r="AG2" i="7"/>
  <c r="BK11" i="7"/>
  <c r="BS75" i="7" s="1"/>
  <c r="C97" i="32" s="1"/>
  <c r="BR18" i="7"/>
  <c r="BS74" i="7"/>
  <c r="C96" i="32" s="1"/>
  <c r="BS33" i="7"/>
  <c r="C55" i="32" s="1"/>
  <c r="BR6" i="7"/>
  <c r="BS24" i="7"/>
  <c r="C46" i="32" s="1"/>
  <c r="BS67" i="7"/>
  <c r="C89" i="32" s="1"/>
  <c r="AV6" i="7"/>
  <c r="AF7" i="7"/>
  <c r="AF11" i="7"/>
  <c r="AF15" i="7"/>
  <c r="AF19" i="7"/>
  <c r="AF23" i="7"/>
  <c r="AF27" i="7"/>
  <c r="AF31" i="7"/>
  <c r="AF35" i="7"/>
  <c r="AF39" i="7"/>
  <c r="AF43" i="7"/>
  <c r="AF47" i="7"/>
  <c r="AF51" i="7"/>
  <c r="AF55" i="7"/>
  <c r="AF59" i="7"/>
  <c r="AF63" i="7"/>
  <c r="AF67" i="7"/>
  <c r="AF71" i="7"/>
  <c r="AF75" i="7"/>
  <c r="BH2" i="7"/>
  <c r="BF2" i="7" s="1"/>
  <c r="BH72" i="7"/>
  <c r="BF72" i="7" s="1"/>
  <c r="BH40" i="7"/>
  <c r="BF40" i="7" s="1"/>
  <c r="BH32" i="7"/>
  <c r="BF32" i="7" s="1"/>
  <c r="BH24" i="7"/>
  <c r="BF24" i="7" s="1"/>
  <c r="BH20" i="7"/>
  <c r="BF20" i="7" s="1"/>
  <c r="BH16" i="7"/>
  <c r="BF16" i="7" s="1"/>
  <c r="BH12" i="7"/>
  <c r="BF12" i="7" s="1"/>
  <c r="BH8" i="7"/>
  <c r="BF8" i="7" s="1"/>
  <c r="BH4" i="7"/>
  <c r="BF4" i="7" s="1"/>
  <c r="BH23" i="7"/>
  <c r="BF23" i="7" s="1"/>
  <c r="BH19" i="7"/>
  <c r="BF19" i="7" s="1"/>
  <c r="BH15" i="7"/>
  <c r="BF15" i="7" s="1"/>
  <c r="BH11" i="7"/>
  <c r="BF11" i="7" s="1"/>
  <c r="BH7" i="7"/>
  <c r="BF7" i="7" s="1"/>
  <c r="BH3" i="7"/>
  <c r="BF3" i="7" s="1"/>
  <c r="BH66" i="7"/>
  <c r="BF66" i="7" s="1"/>
  <c r="BH22" i="7"/>
  <c r="BF22" i="7" s="1"/>
  <c r="BH18" i="7"/>
  <c r="BF18" i="7" s="1"/>
  <c r="BH14" i="7"/>
  <c r="BF14" i="7" s="1"/>
  <c r="BH10" i="7"/>
  <c r="BF10" i="7" s="1"/>
  <c r="BH6" i="7"/>
  <c r="BH25" i="7"/>
  <c r="BF25" i="7" s="1"/>
  <c r="BH21" i="7"/>
  <c r="BF21" i="7" s="1"/>
  <c r="BH17" i="7"/>
  <c r="BF17" i="7" s="1"/>
  <c r="BH13" i="7"/>
  <c r="BF13" i="7" s="1"/>
  <c r="BH9" i="7"/>
  <c r="BH5" i="7"/>
  <c r="BH34" i="7"/>
  <c r="BF34" i="7" s="1"/>
  <c r="BH56" i="7"/>
  <c r="BF56" i="7" s="1"/>
  <c r="BH50" i="7"/>
  <c r="BF50" i="7" s="1"/>
  <c r="BH74" i="7"/>
  <c r="BF74" i="7" s="1"/>
  <c r="BH64" i="7"/>
  <c r="BF64" i="7" s="1"/>
  <c r="BH58" i="7"/>
  <c r="BF58" i="7" s="1"/>
  <c r="BH48" i="7"/>
  <c r="BF48" i="7" s="1"/>
  <c r="BH42" i="7"/>
  <c r="BF42" i="7" s="1"/>
  <c r="BH26" i="7"/>
  <c r="BF26" i="7" s="1"/>
  <c r="BH76" i="7"/>
  <c r="BF76" i="7" s="1"/>
  <c r="BH68" i="7"/>
  <c r="BF68" i="7" s="1"/>
  <c r="BH60" i="7"/>
  <c r="BF60" i="7" s="1"/>
  <c r="BH52" i="7"/>
  <c r="BF52" i="7" s="1"/>
  <c r="BH44" i="7"/>
  <c r="BF44" i="7" s="1"/>
  <c r="BH36" i="7"/>
  <c r="BF36" i="7" s="1"/>
  <c r="BH28" i="7"/>
  <c r="BF28" i="7" s="1"/>
  <c r="BH78" i="7"/>
  <c r="BF78" i="7" s="1"/>
  <c r="BH70" i="7"/>
  <c r="BF70" i="7" s="1"/>
  <c r="BH62" i="7"/>
  <c r="BF62" i="7" s="1"/>
  <c r="BH54" i="7"/>
  <c r="BF54" i="7" s="1"/>
  <c r="BH46" i="7"/>
  <c r="BF46" i="7" s="1"/>
  <c r="BH38" i="7"/>
  <c r="BF38" i="7" s="1"/>
  <c r="BH30" i="7"/>
  <c r="BF30" i="7" s="1"/>
  <c r="BH77" i="7"/>
  <c r="BF77" i="7" s="1"/>
  <c r="BH75" i="7"/>
  <c r="BF75" i="7" s="1"/>
  <c r="BH73" i="7"/>
  <c r="BF73" i="7" s="1"/>
  <c r="BH71" i="7"/>
  <c r="BF71" i="7" s="1"/>
  <c r="BH69" i="7"/>
  <c r="BF69" i="7" s="1"/>
  <c r="BH67" i="7"/>
  <c r="BF67" i="7" s="1"/>
  <c r="BH65" i="7"/>
  <c r="BF65" i="7" s="1"/>
  <c r="BH63" i="7"/>
  <c r="BF63" i="7" s="1"/>
  <c r="BH61" i="7"/>
  <c r="BF61" i="7" s="1"/>
  <c r="BH59" i="7"/>
  <c r="BF59" i="7" s="1"/>
  <c r="BH57" i="7"/>
  <c r="BF57" i="7" s="1"/>
  <c r="BH55" i="7"/>
  <c r="BF55" i="7" s="1"/>
  <c r="BH53" i="7"/>
  <c r="BF53" i="7" s="1"/>
  <c r="BH51" i="7"/>
  <c r="BF51" i="7" s="1"/>
  <c r="BH49" i="7"/>
  <c r="BF49" i="7" s="1"/>
  <c r="BH47" i="7"/>
  <c r="BF47" i="7" s="1"/>
  <c r="BH45" i="7"/>
  <c r="BF45" i="7" s="1"/>
  <c r="BH43" i="7"/>
  <c r="BF43" i="7" s="1"/>
  <c r="BH41" i="7"/>
  <c r="BF41" i="7" s="1"/>
  <c r="BH39" i="7"/>
  <c r="BF39" i="7" s="1"/>
  <c r="BH37" i="7"/>
  <c r="BF37" i="7" s="1"/>
  <c r="BH35" i="7"/>
  <c r="BF35" i="7" s="1"/>
  <c r="BH33" i="7"/>
  <c r="BF33" i="7" s="1"/>
  <c r="BH31" i="7"/>
  <c r="BF31" i="7" s="1"/>
  <c r="BH29" i="7"/>
  <c r="BF29" i="7" s="1"/>
  <c r="BH27" i="7"/>
  <c r="BF27" i="7" s="1"/>
  <c r="AP76" i="7"/>
  <c r="AL76" i="7" s="1"/>
  <c r="AP68" i="7"/>
  <c r="AL68" i="7" s="1"/>
  <c r="AP65" i="7"/>
  <c r="AL65" i="7" s="1"/>
  <c r="AP78" i="7"/>
  <c r="AZ50" i="7"/>
  <c r="AZ46" i="7"/>
  <c r="AV46" i="7" s="1"/>
  <c r="AZ42" i="7"/>
  <c r="AV42" i="7" s="1"/>
  <c r="AZ38" i="7"/>
  <c r="AV38" i="7" s="1"/>
  <c r="AZ34" i="7"/>
  <c r="AV34" i="7" s="1"/>
  <c r="AZ30" i="7"/>
  <c r="AV30" i="7" s="1"/>
  <c r="AZ26" i="7"/>
  <c r="AV26" i="7" s="1"/>
  <c r="AZ17" i="7"/>
  <c r="AZ9" i="7"/>
  <c r="AZ60" i="7"/>
  <c r="AZ55" i="7"/>
  <c r="AV55" i="7" s="1"/>
  <c r="AF6" i="7"/>
  <c r="AF10" i="7"/>
  <c r="AF14" i="7"/>
  <c r="AF18" i="7"/>
  <c r="AF22" i="7"/>
  <c r="AF26" i="7"/>
  <c r="AF30" i="7"/>
  <c r="AF34" i="7"/>
  <c r="AF38" i="7"/>
  <c r="AF42" i="7"/>
  <c r="AF46" i="7"/>
  <c r="AF50" i="7"/>
  <c r="AF54" i="7"/>
  <c r="AF58" i="7"/>
  <c r="AF62" i="7"/>
  <c r="AF66" i="7"/>
  <c r="AF70" i="7"/>
  <c r="AF74" i="7"/>
  <c r="AF78" i="7"/>
  <c r="AF5" i="7"/>
  <c r="AF9" i="7"/>
  <c r="AF13" i="7"/>
  <c r="AF17" i="7"/>
  <c r="AF21" i="7"/>
  <c r="AF25" i="7"/>
  <c r="AF29" i="7"/>
  <c r="AF33" i="7"/>
  <c r="AF37" i="7"/>
  <c r="AF41" i="7"/>
  <c r="AF45" i="7"/>
  <c r="AF49" i="7"/>
  <c r="AF53" i="7"/>
  <c r="AF57" i="7"/>
  <c r="AF61" i="7"/>
  <c r="AF65" i="7"/>
  <c r="AF69" i="7"/>
  <c r="AF73" i="7"/>
  <c r="AF77" i="7"/>
  <c r="AP60" i="7"/>
  <c r="AL60" i="7" s="1"/>
  <c r="AP70" i="7"/>
  <c r="AL70" i="7" s="1"/>
  <c r="AP66" i="7"/>
  <c r="AL66" i="7" s="1"/>
  <c r="AP62" i="7"/>
  <c r="AL62" i="7" s="1"/>
  <c r="AP14" i="7"/>
  <c r="AL14" i="7" s="1"/>
  <c r="AP10" i="7"/>
  <c r="AP6" i="7"/>
  <c r="AL6" i="7" s="1"/>
  <c r="AP73" i="7"/>
  <c r="AL73" i="7" s="1"/>
  <c r="AP72" i="7"/>
  <c r="AP48" i="7"/>
  <c r="AP44" i="7"/>
  <c r="AP40" i="7"/>
  <c r="AP36" i="7"/>
  <c r="AZ74" i="7"/>
  <c r="AV74" i="7" s="1"/>
  <c r="V5" i="7"/>
  <c r="V7" i="7"/>
  <c r="V9" i="7"/>
  <c r="V11" i="7"/>
  <c r="V13" i="7"/>
  <c r="V15" i="7"/>
  <c r="V17" i="7"/>
  <c r="V19" i="7"/>
  <c r="V21" i="7"/>
  <c r="V23" i="7"/>
  <c r="AF4" i="7"/>
  <c r="AB4" i="7" s="1"/>
  <c r="AF8" i="7"/>
  <c r="AB8" i="7" s="1"/>
  <c r="AF12" i="7"/>
  <c r="AB12" i="7" s="1"/>
  <c r="AF16" i="7"/>
  <c r="AB16" i="7" s="1"/>
  <c r="AF20" i="7"/>
  <c r="AB20" i="7" s="1"/>
  <c r="AF24" i="7"/>
  <c r="AB24" i="7" s="1"/>
  <c r="AF28" i="7"/>
  <c r="AB28" i="7" s="1"/>
  <c r="AF32" i="7"/>
  <c r="AB32" i="7" s="1"/>
  <c r="AF36" i="7"/>
  <c r="AB36" i="7" s="1"/>
  <c r="AF40" i="7"/>
  <c r="AB40" i="7" s="1"/>
  <c r="AF44" i="7"/>
  <c r="AB44" i="7" s="1"/>
  <c r="AF48" i="7"/>
  <c r="AB48" i="7" s="1"/>
  <c r="AF52" i="7"/>
  <c r="AB52" i="7" s="1"/>
  <c r="AF56" i="7"/>
  <c r="AB56" i="7" s="1"/>
  <c r="AF60" i="7"/>
  <c r="AB60" i="7" s="1"/>
  <c r="AF64" i="7"/>
  <c r="AB64" i="7" s="1"/>
  <c r="AF68" i="7"/>
  <c r="AB68" i="7" s="1"/>
  <c r="AF72" i="7"/>
  <c r="AB72" i="7" s="1"/>
  <c r="AF76" i="7"/>
  <c r="AB76" i="7" s="1"/>
  <c r="AL78" i="7"/>
  <c r="AP64" i="7"/>
  <c r="AP74" i="7"/>
  <c r="AL74" i="7" s="1"/>
  <c r="AP67" i="7"/>
  <c r="AL67" i="7" s="1"/>
  <c r="AZ77" i="7"/>
  <c r="AV77" i="7"/>
  <c r="AP75" i="7"/>
  <c r="AL75" i="7" s="1"/>
  <c r="AP69" i="7"/>
  <c r="AL69" i="7" s="1"/>
  <c r="AP61" i="7"/>
  <c r="AL61" i="7" s="1"/>
  <c r="AP41" i="7"/>
  <c r="AL41" i="7" s="1"/>
  <c r="AP33" i="7"/>
  <c r="AL33" i="7" s="1"/>
  <c r="AP32" i="7"/>
  <c r="AP28" i="7"/>
  <c r="AP24" i="7"/>
  <c r="AP20" i="7"/>
  <c r="AP16" i="7"/>
  <c r="AP12" i="7"/>
  <c r="AP8" i="7"/>
  <c r="AP71" i="7"/>
  <c r="AL71" i="7" s="1"/>
  <c r="AP63" i="7"/>
  <c r="AL63" i="7" s="1"/>
  <c r="AP59" i="7"/>
  <c r="AP55" i="7"/>
  <c r="AL55" i="7" s="1"/>
  <c r="AP51" i="7"/>
  <c r="AL51" i="7" s="1"/>
  <c r="AP42" i="7"/>
  <c r="AL42" i="7" s="1"/>
  <c r="AP38" i="7"/>
  <c r="AL38" i="7" s="1"/>
  <c r="AP34" i="7"/>
  <c r="AL34" i="7" s="1"/>
  <c r="AP25" i="7"/>
  <c r="AL25" i="7" s="1"/>
  <c r="AP17" i="7"/>
  <c r="AL17" i="7" s="1"/>
  <c r="AZ71" i="7"/>
  <c r="AV71" i="7" s="1"/>
  <c r="AZ67" i="7"/>
  <c r="AV67" i="7" s="1"/>
  <c r="AZ66" i="7"/>
  <c r="AZ56" i="7"/>
  <c r="AZ52" i="7"/>
  <c r="AZ47" i="7"/>
  <c r="AV47" i="7" s="1"/>
  <c r="AZ27" i="7"/>
  <c r="AV27" i="7" s="1"/>
  <c r="AZ22" i="7"/>
  <c r="AZ18" i="7"/>
  <c r="AV18" i="7" s="1"/>
  <c r="AZ14" i="7"/>
  <c r="AZ10" i="7"/>
  <c r="AZ76" i="7"/>
  <c r="AZ62" i="7"/>
  <c r="AZ53" i="7"/>
  <c r="AV53" i="7" s="1"/>
  <c r="AZ48" i="7"/>
  <c r="AZ44" i="7"/>
  <c r="AZ40" i="7"/>
  <c r="AZ36" i="7"/>
  <c r="AZ32" i="7"/>
  <c r="AZ28" i="7"/>
  <c r="AZ24" i="7"/>
  <c r="AZ19" i="7"/>
  <c r="AV19" i="7" s="1"/>
  <c r="AZ11" i="7"/>
  <c r="AZ6" i="7"/>
  <c r="AP56" i="7"/>
  <c r="AP52" i="7"/>
  <c r="AP47" i="7"/>
  <c r="AL47" i="7" s="1"/>
  <c r="AP30" i="7"/>
  <c r="AL30" i="7" s="1"/>
  <c r="AP26" i="7"/>
  <c r="AL26" i="7" s="1"/>
  <c r="AP22" i="7"/>
  <c r="AL22" i="7" s="1"/>
  <c r="AP18" i="7"/>
  <c r="AL18" i="7" s="1"/>
  <c r="AP9" i="7"/>
  <c r="AL9" i="7" s="1"/>
  <c r="AZ78" i="7"/>
  <c r="AZ75" i="7"/>
  <c r="AZ73" i="7"/>
  <c r="AZ69" i="7"/>
  <c r="AZ64" i="7"/>
  <c r="AZ58" i="7"/>
  <c r="AZ54" i="7"/>
  <c r="AV54" i="7" s="1"/>
  <c r="AZ45" i="7"/>
  <c r="AZ25" i="7"/>
  <c r="AV25" i="7" s="1"/>
  <c r="AZ20" i="7"/>
  <c r="AZ16" i="7"/>
  <c r="AZ12" i="7"/>
  <c r="AZ8" i="7"/>
  <c r="AV73" i="7"/>
  <c r="AV69" i="7"/>
  <c r="AV44" i="7"/>
  <c r="AV40" i="7"/>
  <c r="AV36" i="7"/>
  <c r="AV32" i="7"/>
  <c r="AV9" i="7"/>
  <c r="AV45" i="7"/>
  <c r="AV17" i="7"/>
  <c r="AV10" i="7"/>
  <c r="AL72" i="7"/>
  <c r="AL64" i="7"/>
  <c r="AL12" i="7"/>
  <c r="AP4" i="7"/>
  <c r="AL4" i="7" s="1"/>
  <c r="AZ4" i="7"/>
  <c r="AF3" i="7"/>
  <c r="AB3" i="7" s="1"/>
  <c r="AF2" i="7"/>
  <c r="AP2" i="7"/>
  <c r="AZ72" i="7"/>
  <c r="AV72" i="7" s="1"/>
  <c r="AZ70" i="7"/>
  <c r="AV70" i="7" s="1"/>
  <c r="AZ68" i="7"/>
  <c r="AV68" i="7" s="1"/>
  <c r="AZ65" i="7"/>
  <c r="AV65" i="7" s="1"/>
  <c r="AZ63" i="7"/>
  <c r="AV63" i="7" s="1"/>
  <c r="AZ61" i="7"/>
  <c r="AV61" i="7" s="1"/>
  <c r="AZ59" i="7"/>
  <c r="AV59" i="7" s="1"/>
  <c r="AZ57" i="7"/>
  <c r="AV57" i="7" s="1"/>
  <c r="AZ51" i="7"/>
  <c r="AV51" i="7" s="1"/>
  <c r="AZ49" i="7"/>
  <c r="AV49" i="7" s="1"/>
  <c r="AZ23" i="7"/>
  <c r="AV23" i="7" s="1"/>
  <c r="AZ15" i="7"/>
  <c r="AV15" i="7" s="1"/>
  <c r="AZ7" i="7"/>
  <c r="AV7" i="7" s="1"/>
  <c r="AZ43" i="7"/>
  <c r="AV43" i="7" s="1"/>
  <c r="AZ41" i="7"/>
  <c r="AV41" i="7" s="1"/>
  <c r="AZ39" i="7"/>
  <c r="AV39" i="7" s="1"/>
  <c r="AZ37" i="7"/>
  <c r="AV37" i="7" s="1"/>
  <c r="AZ35" i="7"/>
  <c r="AV35" i="7" s="1"/>
  <c r="AZ33" i="7"/>
  <c r="AV33" i="7" s="1"/>
  <c r="AZ31" i="7"/>
  <c r="AV31" i="7" s="1"/>
  <c r="AZ29" i="7"/>
  <c r="AV29" i="7" s="1"/>
  <c r="AZ21" i="7"/>
  <c r="AV21" i="7" s="1"/>
  <c r="AZ13" i="7"/>
  <c r="AV13" i="7" s="1"/>
  <c r="AZ5" i="7"/>
  <c r="AV5" i="7" s="1"/>
  <c r="AZ3" i="7"/>
  <c r="AZ2" i="7"/>
  <c r="BA2" i="7" s="1"/>
  <c r="AP77" i="7"/>
  <c r="AL77" i="7" s="1"/>
  <c r="AP39" i="7"/>
  <c r="AL39" i="7" s="1"/>
  <c r="AP31" i="7"/>
  <c r="AL31" i="7" s="1"/>
  <c r="AP23" i="7"/>
  <c r="AL23" i="7" s="1"/>
  <c r="AP15" i="7"/>
  <c r="AL15" i="7" s="1"/>
  <c r="AP7" i="7"/>
  <c r="AP57" i="7"/>
  <c r="AL57" i="7" s="1"/>
  <c r="AP53" i="7"/>
  <c r="AL53" i="7" s="1"/>
  <c r="AP49" i="7"/>
  <c r="AL49" i="7" s="1"/>
  <c r="AP45" i="7"/>
  <c r="AL45" i="7" s="1"/>
  <c r="AP37" i="7"/>
  <c r="AL37" i="7" s="1"/>
  <c r="AP29" i="7"/>
  <c r="AL29" i="7" s="1"/>
  <c r="AP21" i="7"/>
  <c r="AL21" i="7" s="1"/>
  <c r="AP13" i="7"/>
  <c r="AL13" i="7" s="1"/>
  <c r="AP5" i="7"/>
  <c r="AL5" i="7" s="1"/>
  <c r="AP58" i="7"/>
  <c r="AL58" i="7" s="1"/>
  <c r="AP54" i="7"/>
  <c r="AL54" i="7" s="1"/>
  <c r="AP50" i="7"/>
  <c r="AL50" i="7" s="1"/>
  <c r="AP46" i="7"/>
  <c r="AL46" i="7" s="1"/>
  <c r="AP43" i="7"/>
  <c r="AL43" i="7" s="1"/>
  <c r="AP35" i="7"/>
  <c r="AL35" i="7" s="1"/>
  <c r="AP27" i="7"/>
  <c r="AL27" i="7" s="1"/>
  <c r="AP19" i="7"/>
  <c r="AL19" i="7" s="1"/>
  <c r="AP11" i="7"/>
  <c r="AL11" i="7" s="1"/>
  <c r="AP3" i="7"/>
  <c r="V4" i="7"/>
  <c r="V8" i="7"/>
  <c r="V24" i="7"/>
  <c r="V30" i="7"/>
  <c r="V34" i="7"/>
  <c r="V36" i="7"/>
  <c r="V6" i="7"/>
  <c r="V10" i="7"/>
  <c r="V12" i="7"/>
  <c r="V26" i="7"/>
  <c r="V28" i="7"/>
  <c r="V32" i="7"/>
  <c r="V37" i="7"/>
  <c r="V39" i="7"/>
  <c r="V41" i="7"/>
  <c r="V43" i="7"/>
  <c r="V45" i="7"/>
  <c r="V47" i="7"/>
  <c r="V49" i="7"/>
  <c r="V51" i="7"/>
  <c r="V53" i="7"/>
  <c r="V69" i="7"/>
  <c r="V71" i="7"/>
  <c r="V73" i="7"/>
  <c r="V75" i="7"/>
  <c r="V77" i="7"/>
  <c r="V54" i="7"/>
  <c r="V56" i="7"/>
  <c r="V58" i="7"/>
  <c r="V60" i="7"/>
  <c r="V62" i="7"/>
  <c r="V64" i="7"/>
  <c r="V66" i="7"/>
  <c r="V68" i="7"/>
  <c r="V72" i="7"/>
  <c r="V74" i="7"/>
  <c r="V76" i="7"/>
  <c r="V78" i="7"/>
  <c r="V3" i="7"/>
  <c r="V14" i="7"/>
  <c r="V16" i="7"/>
  <c r="V18" i="7"/>
  <c r="V20" i="7"/>
  <c r="V22" i="7"/>
  <c r="V25" i="7"/>
  <c r="V27" i="7"/>
  <c r="V29" i="7"/>
  <c r="V31" i="7"/>
  <c r="V33" i="7"/>
  <c r="V35" i="7"/>
  <c r="V38" i="7"/>
  <c r="V40" i="7"/>
  <c r="V42" i="7"/>
  <c r="V44" i="7"/>
  <c r="V46" i="7"/>
  <c r="V48" i="7"/>
  <c r="V50" i="7"/>
  <c r="V52" i="7"/>
  <c r="V55" i="7"/>
  <c r="V57" i="7"/>
  <c r="V59" i="7"/>
  <c r="V61" i="7"/>
  <c r="V63" i="7"/>
  <c r="V65" i="7"/>
  <c r="V67" i="7"/>
  <c r="V70" i="7"/>
  <c r="V2" i="7"/>
  <c r="BS6" i="7" l="1"/>
  <c r="C28" i="32" s="1"/>
  <c r="BA3" i="7"/>
  <c r="AV3" i="7" s="1"/>
  <c r="BS30" i="7"/>
  <c r="C52" i="32" s="1"/>
  <c r="BR41" i="7"/>
  <c r="BQ41" i="7" s="1"/>
  <c r="BR30" i="7"/>
  <c r="BR68" i="7"/>
  <c r="B90" i="32" s="1"/>
  <c r="BR27" i="7"/>
  <c r="BR50" i="7"/>
  <c r="BQ50" i="7" s="1"/>
  <c r="BS58" i="7"/>
  <c r="C80" i="32" s="1"/>
  <c r="BS49" i="7"/>
  <c r="C71" i="32" s="1"/>
  <c r="BS5" i="7"/>
  <c r="C27" i="32" s="1"/>
  <c r="BS35" i="7"/>
  <c r="C57" i="32" s="1"/>
  <c r="BS18" i="7"/>
  <c r="C40" i="32" s="1"/>
  <c r="BS3" i="7"/>
  <c r="C25" i="32" s="1"/>
  <c r="BR3" i="7"/>
  <c r="BR4" i="7"/>
  <c r="BR2" i="7"/>
  <c r="BR72" i="7"/>
  <c r="BQ72" i="7" s="1"/>
  <c r="BR5" i="7"/>
  <c r="BS4" i="7"/>
  <c r="C26" i="32" s="1"/>
  <c r="BS2" i="7"/>
  <c r="C24" i="32" s="1"/>
  <c r="BA11" i="7"/>
  <c r="BA4" i="7"/>
  <c r="BA8" i="7"/>
  <c r="W78" i="7"/>
  <c r="S78" i="7" s="1"/>
  <c r="W74" i="7"/>
  <c r="S74" i="7" s="1"/>
  <c r="W70" i="7"/>
  <c r="S70" i="7" s="1"/>
  <c r="W66" i="7"/>
  <c r="S66" i="7" s="1"/>
  <c r="W62" i="7"/>
  <c r="S62" i="7" s="1"/>
  <c r="W58" i="7"/>
  <c r="S58" i="7" s="1"/>
  <c r="W54" i="7"/>
  <c r="S54" i="7" s="1"/>
  <c r="W50" i="7"/>
  <c r="S50" i="7" s="1"/>
  <c r="W46" i="7"/>
  <c r="S46" i="7" s="1"/>
  <c r="W42" i="7"/>
  <c r="S42" i="7" s="1"/>
  <c r="W38" i="7"/>
  <c r="S38" i="7" s="1"/>
  <c r="W34" i="7"/>
  <c r="S34" i="7" s="1"/>
  <c r="W30" i="7"/>
  <c r="S30" i="7" s="1"/>
  <c r="W26" i="7"/>
  <c r="S26" i="7" s="1"/>
  <c r="W22" i="7"/>
  <c r="S22" i="7" s="1"/>
  <c r="W18" i="7"/>
  <c r="S18" i="7" s="1"/>
  <c r="W14" i="7"/>
  <c r="S14" i="7" s="1"/>
  <c r="W10" i="7"/>
  <c r="W6" i="7"/>
  <c r="W2" i="7"/>
  <c r="W73" i="7"/>
  <c r="S73" i="7" s="1"/>
  <c r="W69" i="7"/>
  <c r="S69" i="7" s="1"/>
  <c r="W65" i="7"/>
  <c r="S65" i="7" s="1"/>
  <c r="W57" i="7"/>
  <c r="S57" i="7" s="1"/>
  <c r="W53" i="7"/>
  <c r="S53" i="7" s="1"/>
  <c r="W49" i="7"/>
  <c r="S49" i="7" s="1"/>
  <c r="W41" i="7"/>
  <c r="S41" i="7" s="1"/>
  <c r="W37" i="7"/>
  <c r="S37" i="7" s="1"/>
  <c r="W29" i="7"/>
  <c r="S29" i="7" s="1"/>
  <c r="W25" i="7"/>
  <c r="S25" i="7" s="1"/>
  <c r="W21" i="7"/>
  <c r="S21" i="7" s="1"/>
  <c r="W13" i="7"/>
  <c r="S13" i="7" s="1"/>
  <c r="W9" i="7"/>
  <c r="W28" i="7"/>
  <c r="S28" i="7" s="1"/>
  <c r="W16" i="7"/>
  <c r="S16" i="7" s="1"/>
  <c r="W8" i="7"/>
  <c r="W77" i="7"/>
  <c r="S77" i="7" s="1"/>
  <c r="W61" i="7"/>
  <c r="S61" i="7" s="1"/>
  <c r="W45" i="7"/>
  <c r="S45" i="7" s="1"/>
  <c r="W33" i="7"/>
  <c r="S33" i="7" s="1"/>
  <c r="W17" i="7"/>
  <c r="S17" i="7" s="1"/>
  <c r="W5" i="7"/>
  <c r="W75" i="7"/>
  <c r="S75" i="7" s="1"/>
  <c r="W67" i="7"/>
  <c r="S67" i="7" s="1"/>
  <c r="W55" i="7"/>
  <c r="S55" i="7" s="1"/>
  <c r="W47" i="7"/>
  <c r="S47" i="7" s="1"/>
  <c r="W31" i="7"/>
  <c r="S31" i="7" s="1"/>
  <c r="W19" i="7"/>
  <c r="S19" i="7" s="1"/>
  <c r="W7" i="7"/>
  <c r="W76" i="7"/>
  <c r="S76" i="7" s="1"/>
  <c r="W72" i="7"/>
  <c r="S72" i="7" s="1"/>
  <c r="W68" i="7"/>
  <c r="S68" i="7" s="1"/>
  <c r="W64" i="7"/>
  <c r="S64" i="7" s="1"/>
  <c r="W60" i="7"/>
  <c r="S60" i="7" s="1"/>
  <c r="W56" i="7"/>
  <c r="S56" i="7" s="1"/>
  <c r="W52" i="7"/>
  <c r="S52" i="7" s="1"/>
  <c r="W48" i="7"/>
  <c r="S48" i="7" s="1"/>
  <c r="W44" i="7"/>
  <c r="S44" i="7" s="1"/>
  <c r="W40" i="7"/>
  <c r="S40" i="7" s="1"/>
  <c r="W36" i="7"/>
  <c r="S36" i="7" s="1"/>
  <c r="W32" i="7"/>
  <c r="S32" i="7" s="1"/>
  <c r="W24" i="7"/>
  <c r="S24" i="7" s="1"/>
  <c r="W20" i="7"/>
  <c r="S20" i="7" s="1"/>
  <c r="W12" i="7"/>
  <c r="S12" i="7" s="1"/>
  <c r="W4" i="7"/>
  <c r="W71" i="7"/>
  <c r="S71" i="7" s="1"/>
  <c r="W63" i="7"/>
  <c r="S63" i="7" s="1"/>
  <c r="W59" i="7"/>
  <c r="S59" i="7" s="1"/>
  <c r="W51" i="7"/>
  <c r="S51" i="7" s="1"/>
  <c r="W43" i="7"/>
  <c r="S43" i="7" s="1"/>
  <c r="W39" i="7"/>
  <c r="S39" i="7" s="1"/>
  <c r="W35" i="7"/>
  <c r="S35" i="7" s="1"/>
  <c r="W27" i="7"/>
  <c r="S27" i="7" s="1"/>
  <c r="W23" i="7"/>
  <c r="S23" i="7" s="1"/>
  <c r="W15" i="7"/>
  <c r="S15" i="7" s="1"/>
  <c r="W11" i="7"/>
  <c r="W3" i="7"/>
  <c r="AL2" i="7"/>
  <c r="AQ3" i="7"/>
  <c r="AQ7" i="7"/>
  <c r="AQ10" i="7"/>
  <c r="BF5" i="7"/>
  <c r="BF6" i="7"/>
  <c r="AG9" i="7"/>
  <c r="AG5" i="7"/>
  <c r="AG6" i="7"/>
  <c r="BF9" i="7"/>
  <c r="BR28" i="7"/>
  <c r="BR11" i="7"/>
  <c r="BR9" i="7"/>
  <c r="BS12" i="7"/>
  <c r="C34" i="32" s="1"/>
  <c r="BS15" i="7"/>
  <c r="C37" i="32" s="1"/>
  <c r="B28" i="32"/>
  <c r="BQ6" i="7"/>
  <c r="BR73" i="7"/>
  <c r="BS22" i="7"/>
  <c r="C44" i="32" s="1"/>
  <c r="BS78" i="7"/>
  <c r="C100" i="32" s="1"/>
  <c r="BS39" i="7"/>
  <c r="C61" i="32" s="1"/>
  <c r="BR56" i="7"/>
  <c r="BR60" i="7"/>
  <c r="BS65" i="7"/>
  <c r="C87" i="32" s="1"/>
  <c r="BR43" i="7"/>
  <c r="BS38" i="7"/>
  <c r="C60" i="32" s="1"/>
  <c r="BS44" i="7"/>
  <c r="C66" i="32" s="1"/>
  <c r="BS34" i="7"/>
  <c r="C56" i="32" s="1"/>
  <c r="BR25" i="7"/>
  <c r="BS10" i="7"/>
  <c r="C32" i="32" s="1"/>
  <c r="BR22" i="7"/>
  <c r="BR32" i="7"/>
  <c r="BS21" i="7"/>
  <c r="C43" i="32" s="1"/>
  <c r="BR64" i="7"/>
  <c r="BS63" i="7"/>
  <c r="C85" i="32" s="1"/>
  <c r="BS50" i="7"/>
  <c r="C72" i="32" s="1"/>
  <c r="BS46" i="7"/>
  <c r="C68" i="32" s="1"/>
  <c r="B49" i="32"/>
  <c r="BQ27" i="7"/>
  <c r="BQ30" i="7"/>
  <c r="B52" i="32"/>
  <c r="B40" i="32"/>
  <c r="BQ18" i="7"/>
  <c r="BS59" i="7"/>
  <c r="C81" i="32" s="1"/>
  <c r="BR49" i="7"/>
  <c r="BS48" i="7"/>
  <c r="C70" i="32" s="1"/>
  <c r="BR35" i="7"/>
  <c r="BR78" i="7"/>
  <c r="BS14" i="7"/>
  <c r="C36" i="32" s="1"/>
  <c r="BR65" i="7"/>
  <c r="BS56" i="7"/>
  <c r="C78" i="32" s="1"/>
  <c r="BR26" i="7"/>
  <c r="BS61" i="7"/>
  <c r="C83" i="32" s="1"/>
  <c r="BS68" i="7"/>
  <c r="C90" i="32" s="1"/>
  <c r="BR8" i="7"/>
  <c r="BR59" i="7"/>
  <c r="BS55" i="7"/>
  <c r="C77" i="32" s="1"/>
  <c r="BR17" i="7"/>
  <c r="BS45" i="7"/>
  <c r="C67" i="32" s="1"/>
  <c r="BR7" i="7"/>
  <c r="BS16" i="7"/>
  <c r="C38" i="32" s="1"/>
  <c r="BS52" i="7"/>
  <c r="C74" i="32" s="1"/>
  <c r="BR67" i="7"/>
  <c r="BS64" i="7"/>
  <c r="C86" i="32" s="1"/>
  <c r="BR39" i="7"/>
  <c r="BR37" i="7"/>
  <c r="BR51" i="7"/>
  <c r="BS29" i="7"/>
  <c r="C51" i="32" s="1"/>
  <c r="BR46" i="7"/>
  <c r="BS11" i="7"/>
  <c r="C33" i="32" s="1"/>
  <c r="BS36" i="7"/>
  <c r="C58" i="32" s="1"/>
  <c r="BR69" i="7"/>
  <c r="BS32" i="7"/>
  <c r="C54" i="32" s="1"/>
  <c r="BR75" i="7"/>
  <c r="BR45" i="7"/>
  <c r="BR52" i="7"/>
  <c r="BS31" i="7"/>
  <c r="C53" i="32" s="1"/>
  <c r="BR29" i="7"/>
  <c r="BS70" i="7"/>
  <c r="C92" i="32" s="1"/>
  <c r="BR34" i="7"/>
  <c r="BR16" i="7"/>
  <c r="BR76" i="7"/>
  <c r="BR66" i="7"/>
  <c r="BS66" i="7"/>
  <c r="C88" i="32" s="1"/>
  <c r="BS7" i="7"/>
  <c r="C29" i="32" s="1"/>
  <c r="BR33" i="7"/>
  <c r="BR61" i="7"/>
  <c r="BS27" i="7"/>
  <c r="C49" i="32" s="1"/>
  <c r="BS40" i="7"/>
  <c r="C62" i="32" s="1"/>
  <c r="BR44" i="7"/>
  <c r="BS17" i="7"/>
  <c r="C39" i="32" s="1"/>
  <c r="BS54" i="7"/>
  <c r="C76" i="32" s="1"/>
  <c r="BR15" i="7"/>
  <c r="BR77" i="7"/>
  <c r="BR12" i="7"/>
  <c r="BR14" i="7"/>
  <c r="BR10" i="7"/>
  <c r="BR48" i="7"/>
  <c r="BR55" i="7"/>
  <c r="BS28" i="7"/>
  <c r="C50" i="32" s="1"/>
  <c r="BR20" i="7"/>
  <c r="BR63" i="7"/>
  <c r="BR57" i="7"/>
  <c r="BS23" i="7"/>
  <c r="C45" i="32" s="1"/>
  <c r="BR62" i="7"/>
  <c r="BS47" i="7"/>
  <c r="C69" i="32" s="1"/>
  <c r="BR19" i="7"/>
  <c r="BS41" i="7"/>
  <c r="C63" i="32" s="1"/>
  <c r="BS62" i="7"/>
  <c r="C84" i="32" s="1"/>
  <c r="BR54" i="7"/>
  <c r="BS69" i="7"/>
  <c r="C91" i="32" s="1"/>
  <c r="BS71" i="7"/>
  <c r="C93" i="32" s="1"/>
  <c r="BR47" i="7"/>
  <c r="BS60" i="7"/>
  <c r="C82" i="32" s="1"/>
  <c r="BR74" i="7"/>
  <c r="BR38" i="7"/>
  <c r="BR24" i="7"/>
  <c r="BS37" i="7"/>
  <c r="C59" i="32" s="1"/>
  <c r="B63" i="32"/>
  <c r="BS25" i="7"/>
  <c r="C47" i="32" s="1"/>
  <c r="BR31" i="7"/>
  <c r="BS42" i="7"/>
  <c r="C64" i="32" s="1"/>
  <c r="BS77" i="7"/>
  <c r="C99" i="32" s="1"/>
  <c r="BS20" i="7"/>
  <c r="C42" i="32" s="1"/>
  <c r="BR13" i="7"/>
  <c r="BS72" i="7"/>
  <c r="C94" i="32" s="1"/>
  <c r="BS51" i="7"/>
  <c r="C73" i="32" s="1"/>
  <c r="BS43" i="7"/>
  <c r="C65" i="32" s="1"/>
  <c r="BR21" i="7"/>
  <c r="BR58" i="7"/>
  <c r="BR42" i="7"/>
  <c r="BS73" i="7"/>
  <c r="C95" i="32" s="1"/>
  <c r="BS13" i="7"/>
  <c r="C35" i="32" s="1"/>
  <c r="BS8" i="7"/>
  <c r="C30" i="32" s="1"/>
  <c r="BR70" i="7"/>
  <c r="BS26" i="7"/>
  <c r="C48" i="32" s="1"/>
  <c r="BR23" i="7"/>
  <c r="BS19" i="7"/>
  <c r="C41" i="32" s="1"/>
  <c r="BS53" i="7"/>
  <c r="C75" i="32" s="1"/>
  <c r="BR40" i="7"/>
  <c r="BS76" i="7"/>
  <c r="C98" i="32" s="1"/>
  <c r="BR53" i="7"/>
  <c r="BR71" i="7"/>
  <c r="BS57" i="7"/>
  <c r="C79" i="32" s="1"/>
  <c r="BS9" i="7"/>
  <c r="C31" i="32" s="1"/>
  <c r="BQ5" i="7"/>
  <c r="B27" i="32"/>
  <c r="BR36" i="7"/>
  <c r="AB2" i="7"/>
  <c r="BI20" i="7"/>
  <c r="AV75" i="7"/>
  <c r="AL3" i="7"/>
  <c r="AV2" i="7"/>
  <c r="B72" i="32" l="1"/>
  <c r="BI48" i="7"/>
  <c r="BQ68" i="7"/>
  <c r="BI53" i="7"/>
  <c r="BI11" i="7"/>
  <c r="B33" i="31" s="1"/>
  <c r="C33" i="31" s="1"/>
  <c r="BI59" i="7"/>
  <c r="BI71" i="7"/>
  <c r="AL7" i="7"/>
  <c r="BI10" i="7"/>
  <c r="B32" i="31" s="1"/>
  <c r="C32" i="31" s="1"/>
  <c r="BI30" i="7"/>
  <c r="BI36" i="7"/>
  <c r="BI69" i="7"/>
  <c r="BI75" i="7"/>
  <c r="B94" i="32"/>
  <c r="BI5" i="7"/>
  <c r="B27" i="31" s="1"/>
  <c r="C27" i="31" s="1"/>
  <c r="BI19" i="7"/>
  <c r="BI46" i="7"/>
  <c r="BI54" i="7"/>
  <c r="BI56" i="7"/>
  <c r="BI8" i="7"/>
  <c r="B30" i="31" s="1"/>
  <c r="C30" i="31" s="1"/>
  <c r="BI35" i="7"/>
  <c r="BI33" i="7"/>
  <c r="BI70" i="7"/>
  <c r="BI72" i="7"/>
  <c r="BI14" i="7"/>
  <c r="BI21" i="7"/>
  <c r="BI57" i="7"/>
  <c r="B24" i="32"/>
  <c r="BQ2" i="7"/>
  <c r="BI12" i="7"/>
  <c r="BI23" i="7"/>
  <c r="BI18" i="7"/>
  <c r="BI37" i="7"/>
  <c r="BI40" i="7"/>
  <c r="BI74" i="7"/>
  <c r="BI60" i="7"/>
  <c r="BI13" i="7"/>
  <c r="BI2" i="7"/>
  <c r="B24" i="31" s="1"/>
  <c r="C24" i="31" s="1"/>
  <c r="BI27" i="7"/>
  <c r="BI22" i="7"/>
  <c r="BI38" i="7"/>
  <c r="BI41" i="7"/>
  <c r="BI28" i="7"/>
  <c r="BI44" i="7"/>
  <c r="BI62" i="7"/>
  <c r="BI78" i="7"/>
  <c r="BI61" i="7"/>
  <c r="BI77" i="7"/>
  <c r="BI64" i="7"/>
  <c r="BI51" i="7"/>
  <c r="BI67" i="7"/>
  <c r="B26" i="32"/>
  <c r="BQ4" i="7"/>
  <c r="BI9" i="7"/>
  <c r="B31" i="31" s="1"/>
  <c r="C31" i="31" s="1"/>
  <c r="BI15" i="7"/>
  <c r="BI39" i="7"/>
  <c r="BI34" i="7"/>
  <c r="BI24" i="7"/>
  <c r="BI58" i="7"/>
  <c r="BI73" i="7"/>
  <c r="BI76" i="7"/>
  <c r="BI63" i="7"/>
  <c r="BI3" i="7"/>
  <c r="B25" i="31" s="1"/>
  <c r="C25" i="31" s="1"/>
  <c r="BI16" i="7"/>
  <c r="BI43" i="7"/>
  <c r="BI25" i="7"/>
  <c r="BI4" i="7"/>
  <c r="B26" i="31" s="1"/>
  <c r="C26" i="31" s="1"/>
  <c r="BI7" i="7"/>
  <c r="B29" i="31" s="1"/>
  <c r="C29" i="31" s="1"/>
  <c r="BI6" i="7"/>
  <c r="B28" i="31" s="1"/>
  <c r="C28" i="31" s="1"/>
  <c r="BI17" i="7"/>
  <c r="BI31" i="7"/>
  <c r="BI47" i="7"/>
  <c r="BI26" i="7"/>
  <c r="BI42" i="7"/>
  <c r="BI29" i="7"/>
  <c r="BI45" i="7"/>
  <c r="BI32" i="7"/>
  <c r="BI50" i="7"/>
  <c r="BI66" i="7"/>
  <c r="BI49" i="7"/>
  <c r="BI65" i="7"/>
  <c r="BI52" i="7"/>
  <c r="BI68" i="7"/>
  <c r="BI55" i="7"/>
  <c r="BQ3" i="7"/>
  <c r="B25" i="32"/>
  <c r="BQ34" i="7"/>
  <c r="B56" i="32"/>
  <c r="BQ7" i="7"/>
  <c r="B29" i="32"/>
  <c r="BQ78" i="7"/>
  <c r="B100" i="32"/>
  <c r="B75" i="32"/>
  <c r="BQ53" i="7"/>
  <c r="BQ19" i="7"/>
  <c r="B41" i="32"/>
  <c r="BQ55" i="7"/>
  <c r="B77" i="32"/>
  <c r="B34" i="32"/>
  <c r="BQ12" i="7"/>
  <c r="B83" i="32"/>
  <c r="BQ61" i="7"/>
  <c r="BQ66" i="7"/>
  <c r="B88" i="32"/>
  <c r="B67" i="32"/>
  <c r="BQ45" i="7"/>
  <c r="BQ51" i="7"/>
  <c r="B73" i="32"/>
  <c r="BQ67" i="7"/>
  <c r="B89" i="32"/>
  <c r="BQ8" i="7"/>
  <c r="B30" i="32"/>
  <c r="BQ35" i="7"/>
  <c r="B57" i="32"/>
  <c r="BQ25" i="7"/>
  <c r="B47" i="32"/>
  <c r="BQ43" i="7"/>
  <c r="B65" i="32"/>
  <c r="B31" i="32"/>
  <c r="BQ9" i="7"/>
  <c r="BQ70" i="7"/>
  <c r="B92" i="32"/>
  <c r="B74" i="32"/>
  <c r="BQ52" i="7"/>
  <c r="BQ64" i="7"/>
  <c r="B86" i="32"/>
  <c r="B95" i="32"/>
  <c r="BQ73" i="7"/>
  <c r="B96" i="32"/>
  <c r="BQ74" i="7"/>
  <c r="BQ57" i="7"/>
  <c r="B79" i="32"/>
  <c r="B45" i="32"/>
  <c r="BQ23" i="7"/>
  <c r="B43" i="32"/>
  <c r="BQ21" i="7"/>
  <c r="B35" i="32"/>
  <c r="BQ13" i="7"/>
  <c r="BQ31" i="7"/>
  <c r="B53" i="32"/>
  <c r="B76" i="32"/>
  <c r="BQ54" i="7"/>
  <c r="B85" i="32"/>
  <c r="BQ63" i="7"/>
  <c r="B70" i="32"/>
  <c r="BQ48" i="7"/>
  <c r="B99" i="32"/>
  <c r="BQ77" i="7"/>
  <c r="B66" i="32"/>
  <c r="BQ44" i="7"/>
  <c r="B55" i="32"/>
  <c r="BQ33" i="7"/>
  <c r="B98" i="32"/>
  <c r="BQ76" i="7"/>
  <c r="B51" i="32"/>
  <c r="BQ29" i="7"/>
  <c r="B97" i="32"/>
  <c r="BQ75" i="7"/>
  <c r="BQ37" i="7"/>
  <c r="B59" i="32"/>
  <c r="B39" i="32"/>
  <c r="BQ17" i="7"/>
  <c r="BQ65" i="7"/>
  <c r="B87" i="32"/>
  <c r="B54" i="32"/>
  <c r="BQ32" i="7"/>
  <c r="B33" i="32"/>
  <c r="BQ11" i="7"/>
  <c r="B93" i="32"/>
  <c r="BQ71" i="7"/>
  <c r="B64" i="32"/>
  <c r="BQ42" i="7"/>
  <c r="BQ38" i="7"/>
  <c r="B60" i="32"/>
  <c r="B36" i="32"/>
  <c r="BQ14" i="7"/>
  <c r="B91" i="32"/>
  <c r="BQ69" i="7"/>
  <c r="BQ59" i="7"/>
  <c r="B81" i="32"/>
  <c r="B48" i="32"/>
  <c r="BQ26" i="7"/>
  <c r="BQ56" i="7"/>
  <c r="B78" i="32"/>
  <c r="B80" i="32"/>
  <c r="BQ58" i="7"/>
  <c r="B58" i="32"/>
  <c r="BQ36" i="7"/>
  <c r="B62" i="32"/>
  <c r="BQ40" i="7"/>
  <c r="BQ24" i="7"/>
  <c r="B46" i="32"/>
  <c r="BQ47" i="7"/>
  <c r="B69" i="32"/>
  <c r="BQ62" i="7"/>
  <c r="B84" i="32"/>
  <c r="BQ20" i="7"/>
  <c r="B42" i="32"/>
  <c r="B32" i="32"/>
  <c r="BQ10" i="7"/>
  <c r="B37" i="32"/>
  <c r="BQ15" i="7"/>
  <c r="B38" i="32"/>
  <c r="BQ16" i="7"/>
  <c r="BQ46" i="7"/>
  <c r="B68" i="32"/>
  <c r="B61" i="32"/>
  <c r="BQ39" i="7"/>
  <c r="BQ49" i="7"/>
  <c r="B71" i="32"/>
  <c r="B44" i="32"/>
  <c r="BQ22" i="7"/>
  <c r="BQ60" i="7"/>
  <c r="B82" i="32"/>
  <c r="B50" i="32"/>
  <c r="BQ28" i="7"/>
  <c r="AL10" i="7"/>
  <c r="AB5" i="7"/>
  <c r="AV4" i="7"/>
  <c r="AV8" i="7" s="1"/>
  <c r="AS78" i="7" l="1"/>
  <c r="AS6" i="7"/>
  <c r="AS20" i="7"/>
  <c r="AS2" i="7"/>
  <c r="B24" i="33" s="1"/>
  <c r="AS39" i="7"/>
  <c r="B61" i="33" s="1"/>
  <c r="AS19" i="7"/>
  <c r="AR19" i="7" s="1"/>
  <c r="AS71" i="7"/>
  <c r="AT73" i="7"/>
  <c r="C95" i="33" s="1"/>
  <c r="D95" i="33" s="1"/>
  <c r="AT59" i="7"/>
  <c r="C81" i="33" s="1"/>
  <c r="D81" i="33" s="1"/>
  <c r="AS62" i="7"/>
  <c r="AR62" i="7" s="1"/>
  <c r="AS37" i="7"/>
  <c r="B59" i="33" s="1"/>
  <c r="AT35" i="7"/>
  <c r="C57" i="33" s="1"/>
  <c r="D57" i="33" s="1"/>
  <c r="AT3" i="7"/>
  <c r="C25" i="33" s="1"/>
  <c r="AS57" i="7"/>
  <c r="B79" i="33" s="1"/>
  <c r="AT77" i="7"/>
  <c r="C99" i="33" s="1"/>
  <c r="D99" i="33" s="1"/>
  <c r="AT49" i="7"/>
  <c r="C71" i="33" s="1"/>
  <c r="D71" i="33" s="1"/>
  <c r="AT36" i="7"/>
  <c r="C58" i="33" s="1"/>
  <c r="D58" i="33" s="1"/>
  <c r="AS59" i="7"/>
  <c r="B81" i="33" s="1"/>
  <c r="AT40" i="7"/>
  <c r="C62" i="33" s="1"/>
  <c r="D62" i="33" s="1"/>
  <c r="AT10" i="7"/>
  <c r="C32" i="33" s="1"/>
  <c r="D32" i="33" s="1"/>
  <c r="AS77" i="7"/>
  <c r="AR77" i="7" s="1"/>
  <c r="AT15" i="7"/>
  <c r="C37" i="33" s="1"/>
  <c r="D37" i="33" s="1"/>
  <c r="AS27" i="7"/>
  <c r="AT4" i="7"/>
  <c r="C26" i="33" s="1"/>
  <c r="AT38" i="7"/>
  <c r="C60" i="33" s="1"/>
  <c r="D60" i="33" s="1"/>
  <c r="AS52" i="7"/>
  <c r="AR52" i="7" s="1"/>
  <c r="AT42" i="7"/>
  <c r="C64" i="33" s="1"/>
  <c r="D64" i="33" s="1"/>
  <c r="AT71" i="7"/>
  <c r="C93" i="33" s="1"/>
  <c r="D93" i="33" s="1"/>
  <c r="AS41" i="7"/>
  <c r="B63" i="33" s="1"/>
  <c r="AT56" i="7"/>
  <c r="C78" i="33" s="1"/>
  <c r="D78" i="33" s="1"/>
  <c r="AT39" i="7"/>
  <c r="C61" i="33" s="1"/>
  <c r="D61" i="33" s="1"/>
  <c r="AT53" i="7"/>
  <c r="C75" i="33" s="1"/>
  <c r="D75" i="33" s="1"/>
  <c r="AS5" i="7"/>
  <c r="AR5" i="7" s="1"/>
  <c r="AS50" i="7"/>
  <c r="AR50" i="7" s="1"/>
  <c r="AT44" i="7"/>
  <c r="C66" i="33" s="1"/>
  <c r="D66" i="33" s="1"/>
  <c r="AT30" i="7"/>
  <c r="C52" i="33" s="1"/>
  <c r="D52" i="33" s="1"/>
  <c r="AT16" i="7"/>
  <c r="C38" i="33" s="1"/>
  <c r="D38" i="33" s="1"/>
  <c r="AS60" i="7"/>
  <c r="AR60" i="7" s="1"/>
  <c r="AT41" i="7"/>
  <c r="C63" i="33" s="1"/>
  <c r="D63" i="33" s="1"/>
  <c r="AS13" i="7"/>
  <c r="AR13" i="7" s="1"/>
  <c r="AT63" i="7"/>
  <c r="C85" i="33" s="1"/>
  <c r="D85" i="33" s="1"/>
  <c r="AT58" i="7"/>
  <c r="C80" i="33" s="1"/>
  <c r="D80" i="33" s="1"/>
  <c r="AT6" i="7"/>
  <c r="C28" i="33" s="1"/>
  <c r="D28" i="33" s="1"/>
  <c r="AT47" i="7"/>
  <c r="C69" i="33" s="1"/>
  <c r="D69" i="33" s="1"/>
  <c r="AS12" i="7"/>
  <c r="AR12" i="7" s="1"/>
  <c r="AS72" i="7"/>
  <c r="B94" i="33" s="1"/>
  <c r="AT37" i="7"/>
  <c r="C59" i="33" s="1"/>
  <c r="D59" i="33" s="1"/>
  <c r="AS9" i="7"/>
  <c r="B31" i="33" s="1"/>
  <c r="AS54" i="7"/>
  <c r="B76" i="33" s="1"/>
  <c r="AT54" i="7"/>
  <c r="C76" i="33" s="1"/>
  <c r="D76" i="33" s="1"/>
  <c r="AT18" i="7"/>
  <c r="C40" i="33" s="1"/>
  <c r="D40" i="33" s="1"/>
  <c r="AS15" i="7"/>
  <c r="B37" i="33" s="1"/>
  <c r="AT60" i="7"/>
  <c r="C82" i="33" s="1"/>
  <c r="D82" i="33" s="1"/>
  <c r="AT29" i="7"/>
  <c r="C51" i="33" s="1"/>
  <c r="D51" i="33" s="1"/>
  <c r="AS33" i="7"/>
  <c r="B55" i="33" s="1"/>
  <c r="AT13" i="7"/>
  <c r="C35" i="33" s="1"/>
  <c r="D35" i="33" s="1"/>
  <c r="AT51" i="7"/>
  <c r="C73" i="33" s="1"/>
  <c r="D73" i="33" s="1"/>
  <c r="AT78" i="7"/>
  <c r="C100" i="33" s="1"/>
  <c r="D100" i="33" s="1"/>
  <c r="AS44" i="7"/>
  <c r="AS42" i="7"/>
  <c r="B64" i="33" s="1"/>
  <c r="AT12" i="7"/>
  <c r="C34" i="33" s="1"/>
  <c r="D34" i="33" s="1"/>
  <c r="AT68" i="7"/>
  <c r="C90" i="33" s="1"/>
  <c r="D90" i="33" s="1"/>
  <c r="AT66" i="7"/>
  <c r="C88" i="33" s="1"/>
  <c r="D88" i="33" s="1"/>
  <c r="AS32" i="7"/>
  <c r="AR32" i="7" s="1"/>
  <c r="AS30" i="7"/>
  <c r="AR30" i="7" s="1"/>
  <c r="AT5" i="7"/>
  <c r="C27" i="33" s="1"/>
  <c r="D27" i="33" s="1"/>
  <c r="AS51" i="7"/>
  <c r="B73" i="33" s="1"/>
  <c r="AS49" i="7"/>
  <c r="B71" i="33" s="1"/>
  <c r="AS45" i="7"/>
  <c r="B67" i="33" s="1"/>
  <c r="AT2" i="7"/>
  <c r="C24" i="33" s="1"/>
  <c r="AS74" i="7"/>
  <c r="AS64" i="7"/>
  <c r="AR64" i="7" s="1"/>
  <c r="AS31" i="7"/>
  <c r="B53" i="33" s="1"/>
  <c r="AS38" i="7"/>
  <c r="B60" i="33" s="1"/>
  <c r="AS69" i="7"/>
  <c r="AS40" i="7"/>
  <c r="AR40" i="7" s="1"/>
  <c r="AT43" i="7"/>
  <c r="C65" i="33" s="1"/>
  <c r="D65" i="33" s="1"/>
  <c r="AS3" i="7"/>
  <c r="B25" i="33" s="1"/>
  <c r="AS8" i="7"/>
  <c r="B30" i="33" s="1"/>
  <c r="AS75" i="7"/>
  <c r="AR75" i="7" s="1"/>
  <c r="AS68" i="7"/>
  <c r="AR68" i="7" s="1"/>
  <c r="AS73" i="7"/>
  <c r="B95" i="33" s="1"/>
  <c r="AS35" i="7"/>
  <c r="B57" i="33" s="1"/>
  <c r="AT33" i="7"/>
  <c r="C55" i="33" s="1"/>
  <c r="D55" i="33" s="1"/>
  <c r="AT26" i="7"/>
  <c r="C48" i="33" s="1"/>
  <c r="D48" i="33" s="1"/>
  <c r="AT31" i="7"/>
  <c r="C53" i="33" s="1"/>
  <c r="D53" i="33" s="1"/>
  <c r="AS18" i="7"/>
  <c r="B40" i="33" s="1"/>
  <c r="AS7" i="7"/>
  <c r="B29" i="33" s="1"/>
  <c r="AS66" i="7"/>
  <c r="B88" i="33" s="1"/>
  <c r="AS63" i="7"/>
  <c r="B85" i="33" s="1"/>
  <c r="AT61" i="7"/>
  <c r="C83" i="33" s="1"/>
  <c r="D83" i="33" s="1"/>
  <c r="AS61" i="7"/>
  <c r="B83" i="33" s="1"/>
  <c r="AT28" i="7"/>
  <c r="C50" i="33" s="1"/>
  <c r="D50" i="33" s="1"/>
  <c r="AT21" i="7"/>
  <c r="C43" i="33" s="1"/>
  <c r="D43" i="33" s="1"/>
  <c r="AS25" i="7"/>
  <c r="B47" i="33" s="1"/>
  <c r="AT19" i="7"/>
  <c r="C41" i="33" s="1"/>
  <c r="D41" i="33" s="1"/>
  <c r="AS10" i="7"/>
  <c r="B32" i="33" s="1"/>
  <c r="AT75" i="7"/>
  <c r="C97" i="33" s="1"/>
  <c r="D97" i="33" s="1"/>
  <c r="AT72" i="7"/>
  <c r="C94" i="33" s="1"/>
  <c r="D94" i="33" s="1"/>
  <c r="AS76" i="7"/>
  <c r="AT70" i="7"/>
  <c r="C92" i="33" s="1"/>
  <c r="D92" i="33" s="1"/>
  <c r="AS43" i="7"/>
  <c r="B65" i="33" s="1"/>
  <c r="AS36" i="7"/>
  <c r="AT34" i="7"/>
  <c r="C56" i="33" s="1"/>
  <c r="D56" i="33" s="1"/>
  <c r="AS34" i="7"/>
  <c r="AS14" i="7"/>
  <c r="B36" i="33" s="1"/>
  <c r="AT9" i="7"/>
  <c r="C31" i="33" s="1"/>
  <c r="D31" i="33" s="1"/>
  <c r="AS58" i="7"/>
  <c r="AS55" i="7"/>
  <c r="AS48" i="7"/>
  <c r="AS53" i="7"/>
  <c r="AT20" i="7"/>
  <c r="C42" i="33" s="1"/>
  <c r="D42" i="33" s="1"/>
  <c r="AS24" i="7"/>
  <c r="AT22" i="7"/>
  <c r="C44" i="33" s="1"/>
  <c r="D44" i="33" s="1"/>
  <c r="AT27" i="7"/>
  <c r="C49" i="33" s="1"/>
  <c r="D49" i="33" s="1"/>
  <c r="AT7" i="7"/>
  <c r="C29" i="33" s="1"/>
  <c r="D29" i="33" s="1"/>
  <c r="AT67" i="7"/>
  <c r="C89" i="33" s="1"/>
  <c r="D89" i="33" s="1"/>
  <c r="AT64" i="7"/>
  <c r="C86" i="33" s="1"/>
  <c r="D86" i="33" s="1"/>
  <c r="AT57" i="7"/>
  <c r="C79" i="33" s="1"/>
  <c r="D79" i="33" s="1"/>
  <c r="AT62" i="7"/>
  <c r="C84" i="33" s="1"/>
  <c r="D84" i="33" s="1"/>
  <c r="AT24" i="7"/>
  <c r="C46" i="33" s="1"/>
  <c r="D46" i="33" s="1"/>
  <c r="AS28" i="7"/>
  <c r="AR28" i="7" s="1"/>
  <c r="AS21" i="7"/>
  <c r="AR21" i="7" s="1"/>
  <c r="AS26" i="7"/>
  <c r="AR26" i="7" s="1"/>
  <c r="AT11" i="7"/>
  <c r="C33" i="33" s="1"/>
  <c r="D33" i="33" s="1"/>
  <c r="AT17" i="7"/>
  <c r="C39" i="33" s="1"/>
  <c r="D39" i="33" s="1"/>
  <c r="AT55" i="7"/>
  <c r="C77" i="33" s="1"/>
  <c r="D77" i="33" s="1"/>
  <c r="AT52" i="7"/>
  <c r="C74" i="33" s="1"/>
  <c r="D74" i="33" s="1"/>
  <c r="AS56" i="7"/>
  <c r="AR56" i="7" s="1"/>
  <c r="AT50" i="7"/>
  <c r="C72" i="33" s="1"/>
  <c r="D72" i="33" s="1"/>
  <c r="AS23" i="7"/>
  <c r="AR23" i="7" s="1"/>
  <c r="AT46" i="7"/>
  <c r="C68" i="33" s="1"/>
  <c r="D68" i="33" s="1"/>
  <c r="AS46" i="7"/>
  <c r="AR46" i="7" s="1"/>
  <c r="AT14" i="7"/>
  <c r="C36" i="33" s="1"/>
  <c r="D36" i="33" s="1"/>
  <c r="AS11" i="7"/>
  <c r="AR11" i="7" s="1"/>
  <c r="AS70" i="7"/>
  <c r="B92" i="33" s="1"/>
  <c r="AS67" i="7"/>
  <c r="B89" i="33" s="1"/>
  <c r="AT65" i="7"/>
  <c r="C87" i="33" s="1"/>
  <c r="D87" i="33" s="1"/>
  <c r="AS65" i="7"/>
  <c r="AR65" i="7" s="1"/>
  <c r="AT32" i="7"/>
  <c r="C54" i="33" s="1"/>
  <c r="D54" i="33" s="1"/>
  <c r="AT25" i="7"/>
  <c r="C47" i="33" s="1"/>
  <c r="D47" i="33" s="1"/>
  <c r="AS29" i="7"/>
  <c r="AR29" i="7" s="1"/>
  <c r="AT23" i="7"/>
  <c r="C45" i="33" s="1"/>
  <c r="D45" i="33" s="1"/>
  <c r="AS4" i="7"/>
  <c r="B26" i="33" s="1"/>
  <c r="AT76" i="7"/>
  <c r="C98" i="33" s="1"/>
  <c r="D98" i="33" s="1"/>
  <c r="AT69" i="7"/>
  <c r="C91" i="33" s="1"/>
  <c r="D91" i="33" s="1"/>
  <c r="AT74" i="7"/>
  <c r="C96" i="33" s="1"/>
  <c r="D96" i="33" s="1"/>
  <c r="AS47" i="7"/>
  <c r="B69" i="33" s="1"/>
  <c r="AT45" i="7"/>
  <c r="C67" i="33" s="1"/>
  <c r="D67" i="33" s="1"/>
  <c r="AT48" i="7"/>
  <c r="C70" i="33" s="1"/>
  <c r="D70" i="33" s="1"/>
  <c r="AS17" i="7"/>
  <c r="AR17" i="7" s="1"/>
  <c r="AS22" i="7"/>
  <c r="B44" i="33" s="1"/>
  <c r="AV11" i="7"/>
  <c r="BC11" i="7" s="1"/>
  <c r="B100" i="33"/>
  <c r="AR78" i="7"/>
  <c r="AS16" i="7"/>
  <c r="AR16" i="7" s="1"/>
  <c r="AT8" i="7"/>
  <c r="C30" i="33" s="1"/>
  <c r="D30" i="33" s="1"/>
  <c r="AB6" i="7"/>
  <c r="AR25" i="7"/>
  <c r="AR33" i="7"/>
  <c r="AR8" i="7"/>
  <c r="AR59" i="7"/>
  <c r="AR57" i="7"/>
  <c r="AR6" i="7"/>
  <c r="B28" i="33"/>
  <c r="AR27" i="7"/>
  <c r="B49" i="33"/>
  <c r="AR20" i="7"/>
  <c r="B42" i="33"/>
  <c r="AR74" i="7"/>
  <c r="B96" i="33"/>
  <c r="AR71" i="7"/>
  <c r="B93" i="33"/>
  <c r="AR69" i="7"/>
  <c r="B91" i="33"/>
  <c r="AR44" i="7"/>
  <c r="B66" i="33"/>
  <c r="AR37" i="7"/>
  <c r="AR35" i="7"/>
  <c r="AR2" i="7"/>
  <c r="B87" i="33" l="1"/>
  <c r="AR41" i="7"/>
  <c r="AR39" i="7"/>
  <c r="B34" i="33"/>
  <c r="B33" i="33"/>
  <c r="AR18" i="7"/>
  <c r="B72" i="33"/>
  <c r="B41" i="33"/>
  <c r="B74" i="33"/>
  <c r="B84" i="33"/>
  <c r="B82" i="33"/>
  <c r="B45" i="33"/>
  <c r="B62" i="33"/>
  <c r="AR15" i="7"/>
  <c r="AR9" i="7"/>
  <c r="AR51" i="7"/>
  <c r="AR61" i="7"/>
  <c r="B86" i="33"/>
  <c r="B54" i="33"/>
  <c r="B43" i="33"/>
  <c r="B35" i="33"/>
  <c r="B97" i="33"/>
  <c r="AR7" i="7"/>
  <c r="AR42" i="7"/>
  <c r="BC48" i="7"/>
  <c r="BB48" i="7" s="1"/>
  <c r="BC57" i="7"/>
  <c r="BB57" i="7" s="1"/>
  <c r="B99" i="33"/>
  <c r="AR31" i="7"/>
  <c r="BC22" i="7"/>
  <c r="B44" i="28" s="1"/>
  <c r="B52" i="33"/>
  <c r="B27" i="33"/>
  <c r="AR45" i="7"/>
  <c r="AR54" i="7"/>
  <c r="BD14" i="7"/>
  <c r="C36" i="28" s="1"/>
  <c r="D36" i="28" s="1"/>
  <c r="AR72" i="7"/>
  <c r="BC71" i="7"/>
  <c r="BB71" i="7" s="1"/>
  <c r="BD3" i="7"/>
  <c r="C25" i="28" s="1"/>
  <c r="BD15" i="7"/>
  <c r="C37" i="28" s="1"/>
  <c r="D37" i="28" s="1"/>
  <c r="BC36" i="7"/>
  <c r="B58" i="28" s="1"/>
  <c r="BD73" i="7"/>
  <c r="C95" i="28" s="1"/>
  <c r="D95" i="28" s="1"/>
  <c r="AR70" i="7"/>
  <c r="B51" i="33"/>
  <c r="AR47" i="7"/>
  <c r="AR14" i="7"/>
  <c r="BD69" i="7"/>
  <c r="C91" i="28" s="1"/>
  <c r="D91" i="28" s="1"/>
  <c r="BC37" i="7"/>
  <c r="B59" i="28" s="1"/>
  <c r="BD55" i="7"/>
  <c r="C77" i="28" s="1"/>
  <c r="D77" i="28" s="1"/>
  <c r="BD20" i="7"/>
  <c r="C42" i="28" s="1"/>
  <c r="D42" i="28" s="1"/>
  <c r="BD78" i="7"/>
  <c r="C100" i="28" s="1"/>
  <c r="D100" i="28" s="1"/>
  <c r="BD35" i="7"/>
  <c r="C57" i="28" s="1"/>
  <c r="D57" i="28" s="1"/>
  <c r="BD4" i="7"/>
  <c r="C26" i="28" s="1"/>
  <c r="BD40" i="7"/>
  <c r="C62" i="28" s="1"/>
  <c r="D62" i="28" s="1"/>
  <c r="AR67" i="7"/>
  <c r="BD39" i="7"/>
  <c r="C61" i="28" s="1"/>
  <c r="D61" i="28" s="1"/>
  <c r="BD17" i="7"/>
  <c r="C39" i="28" s="1"/>
  <c r="D39" i="28" s="1"/>
  <c r="BD21" i="7"/>
  <c r="C43" i="28" s="1"/>
  <c r="D43" i="28" s="1"/>
  <c r="BD74" i="7"/>
  <c r="C96" i="28" s="1"/>
  <c r="D96" i="28" s="1"/>
  <c r="BC17" i="7"/>
  <c r="B39" i="28" s="1"/>
  <c r="BD52" i="7"/>
  <c r="C74" i="28" s="1"/>
  <c r="D74" i="28" s="1"/>
  <c r="BC78" i="7"/>
  <c r="B100" i="28" s="1"/>
  <c r="BC27" i="7"/>
  <c r="BB27" i="7" s="1"/>
  <c r="BD75" i="7"/>
  <c r="C97" i="28" s="1"/>
  <c r="D97" i="28" s="1"/>
  <c r="BC74" i="7"/>
  <c r="BB74" i="7" s="1"/>
  <c r="BC39" i="7"/>
  <c r="BB39" i="7" s="1"/>
  <c r="BC2" i="7"/>
  <c r="B24" i="28" s="1"/>
  <c r="BC52" i="7"/>
  <c r="B74" i="28" s="1"/>
  <c r="BD18" i="7"/>
  <c r="C40" i="28" s="1"/>
  <c r="D40" i="28" s="1"/>
  <c r="BC75" i="7"/>
  <c r="BB75" i="7" s="1"/>
  <c r="BC16" i="7"/>
  <c r="BB16" i="7" s="1"/>
  <c r="BD56" i="7"/>
  <c r="C78" i="28" s="1"/>
  <c r="D78" i="28" s="1"/>
  <c r="BC12" i="7"/>
  <c r="BB12" i="7" s="1"/>
  <c r="B90" i="33"/>
  <c r="AR3" i="7"/>
  <c r="B39" i="33"/>
  <c r="AR38" i="7"/>
  <c r="AR49" i="7"/>
  <c r="BC66" i="7"/>
  <c r="B88" i="28" s="1"/>
  <c r="BD61" i="7"/>
  <c r="C83" i="28" s="1"/>
  <c r="D83" i="28" s="1"/>
  <c r="BC31" i="7"/>
  <c r="B53" i="28" s="1"/>
  <c r="BC29" i="7"/>
  <c r="B51" i="28" s="1"/>
  <c r="BD8" i="7"/>
  <c r="C30" i="28" s="1"/>
  <c r="D30" i="28" s="1"/>
  <c r="BD76" i="7"/>
  <c r="C98" i="28" s="1"/>
  <c r="D98" i="28" s="1"/>
  <c r="BC46" i="7"/>
  <c r="B68" i="28" s="1"/>
  <c r="BD41" i="7"/>
  <c r="C63" i="28" s="1"/>
  <c r="D63" i="28" s="1"/>
  <c r="BC8" i="7"/>
  <c r="B30" i="28" s="1"/>
  <c r="BD70" i="7"/>
  <c r="C92" i="28" s="1"/>
  <c r="D92" i="28" s="1"/>
  <c r="BC67" i="7"/>
  <c r="B89" i="28" s="1"/>
  <c r="BD27" i="7"/>
  <c r="C49" i="28" s="1"/>
  <c r="D49" i="28" s="1"/>
  <c r="BC33" i="7"/>
  <c r="B55" i="28" s="1"/>
  <c r="BC77" i="7"/>
  <c r="B99" i="28" s="1"/>
  <c r="BD48" i="7"/>
  <c r="C70" i="28" s="1"/>
  <c r="D70" i="28" s="1"/>
  <c r="BD24" i="7"/>
  <c r="C46" i="28" s="1"/>
  <c r="D46" i="28" s="1"/>
  <c r="BC4" i="7"/>
  <c r="BB4" i="7" s="1"/>
  <c r="BD58" i="7"/>
  <c r="C80" i="28" s="1"/>
  <c r="D80" i="28" s="1"/>
  <c r="BC58" i="7"/>
  <c r="B80" i="28" s="1"/>
  <c r="BC55" i="7"/>
  <c r="BB55" i="7" s="1"/>
  <c r="BD53" i="7"/>
  <c r="C75" i="28" s="1"/>
  <c r="D75" i="28" s="1"/>
  <c r="BD23" i="7"/>
  <c r="C45" i="28" s="1"/>
  <c r="D45" i="28" s="1"/>
  <c r="BC23" i="7"/>
  <c r="BB23" i="7" s="1"/>
  <c r="BC20" i="7"/>
  <c r="BB20" i="7" s="1"/>
  <c r="BC21" i="7"/>
  <c r="B43" i="28" s="1"/>
  <c r="BD2" i="7"/>
  <c r="C24" i="28" s="1"/>
  <c r="BC73" i="7"/>
  <c r="BB73" i="7" s="1"/>
  <c r="BD71" i="7"/>
  <c r="C93" i="28" s="1"/>
  <c r="D93" i="28" s="1"/>
  <c r="BD68" i="7"/>
  <c r="C90" i="28" s="1"/>
  <c r="D90" i="28" s="1"/>
  <c r="BC68" i="7"/>
  <c r="BB68" i="7" s="1"/>
  <c r="BC38" i="7"/>
  <c r="B60" i="28" s="1"/>
  <c r="BD36" i="7"/>
  <c r="C58" i="28" s="1"/>
  <c r="D58" i="28" s="1"/>
  <c r="BD33" i="7"/>
  <c r="C55" i="28" s="1"/>
  <c r="D55" i="28" s="1"/>
  <c r="BD34" i="7"/>
  <c r="C56" i="28" s="1"/>
  <c r="D56" i="28" s="1"/>
  <c r="BD16" i="7"/>
  <c r="C38" i="28" s="1"/>
  <c r="D38" i="28" s="1"/>
  <c r="BC15" i="7"/>
  <c r="BB15" i="7" s="1"/>
  <c r="BD62" i="7"/>
  <c r="C84" i="28" s="1"/>
  <c r="D84" i="28" s="1"/>
  <c r="BC62" i="7"/>
  <c r="BB62" i="7" s="1"/>
  <c r="BC59" i="7"/>
  <c r="BB59" i="7" s="1"/>
  <c r="BD57" i="7"/>
  <c r="C79" i="28" s="1"/>
  <c r="D79" i="28" s="1"/>
  <c r="BD19" i="7"/>
  <c r="C41" i="28" s="1"/>
  <c r="D41" i="28" s="1"/>
  <c r="BC32" i="7"/>
  <c r="B54" i="28" s="1"/>
  <c r="BC25" i="7"/>
  <c r="B47" i="28" s="1"/>
  <c r="BC14" i="7"/>
  <c r="BB14" i="7" s="1"/>
  <c r="BC61" i="7"/>
  <c r="B83" i="28" s="1"/>
  <c r="BD51" i="7"/>
  <c r="C73" i="28" s="1"/>
  <c r="D73" i="28" s="1"/>
  <c r="BC72" i="7"/>
  <c r="B94" i="28" s="1"/>
  <c r="BC26" i="7"/>
  <c r="B48" i="28" s="1"/>
  <c r="BD45" i="7"/>
  <c r="C67" i="28" s="1"/>
  <c r="D67" i="28" s="1"/>
  <c r="BD38" i="7"/>
  <c r="C60" i="28" s="1"/>
  <c r="D60" i="28" s="1"/>
  <c r="BC5" i="7"/>
  <c r="B27" i="28" s="1"/>
  <c r="B68" i="33"/>
  <c r="B48" i="33"/>
  <c r="B38" i="33"/>
  <c r="AR22" i="7"/>
  <c r="AR4" i="7"/>
  <c r="AR66" i="7"/>
  <c r="BD66" i="7"/>
  <c r="C88" i="28" s="1"/>
  <c r="D88" i="28" s="1"/>
  <c r="BC63" i="7"/>
  <c r="BB63" i="7" s="1"/>
  <c r="BD31" i="7"/>
  <c r="C53" i="28" s="1"/>
  <c r="D53" i="28" s="1"/>
  <c r="BC28" i="7"/>
  <c r="B50" i="28" s="1"/>
  <c r="BD10" i="7"/>
  <c r="C32" i="28" s="1"/>
  <c r="D32" i="28" s="1"/>
  <c r="BC49" i="7"/>
  <c r="B71" i="28" s="1"/>
  <c r="BC76" i="7"/>
  <c r="B98" i="28" s="1"/>
  <c r="BD44" i="7"/>
  <c r="C66" i="28" s="1"/>
  <c r="D66" i="28" s="1"/>
  <c r="BD42" i="7"/>
  <c r="C64" i="28" s="1"/>
  <c r="D64" i="28" s="1"/>
  <c r="BD7" i="7"/>
  <c r="C29" i="28" s="1"/>
  <c r="D29" i="28" s="1"/>
  <c r="BC70" i="7"/>
  <c r="B92" i="28" s="1"/>
  <c r="BD65" i="7"/>
  <c r="C87" i="28" s="1"/>
  <c r="D87" i="28" s="1"/>
  <c r="BC19" i="7"/>
  <c r="BB19" i="7" s="1"/>
  <c r="BD6" i="7"/>
  <c r="C28" i="28" s="1"/>
  <c r="D28" i="28" s="1"/>
  <c r="BD59" i="7"/>
  <c r="C81" i="28" s="1"/>
  <c r="D81" i="28" s="1"/>
  <c r="BC42" i="7"/>
  <c r="BB42" i="7" s="1"/>
  <c r="BD46" i="7"/>
  <c r="C68" i="28" s="1"/>
  <c r="D68" i="28" s="1"/>
  <c r="BC3" i="7"/>
  <c r="B25" i="28" s="1"/>
  <c r="B78" i="33"/>
  <c r="BD50" i="7"/>
  <c r="C72" i="28" s="1"/>
  <c r="D72" i="28" s="1"/>
  <c r="BC50" i="7"/>
  <c r="BB50" i="7" s="1"/>
  <c r="BD77" i="7"/>
  <c r="C99" i="28" s="1"/>
  <c r="D99" i="28" s="1"/>
  <c r="BD47" i="7"/>
  <c r="C69" i="28" s="1"/>
  <c r="D69" i="28" s="1"/>
  <c r="BC47" i="7"/>
  <c r="BB47" i="7" s="1"/>
  <c r="BC44" i="7"/>
  <c r="BB44" i="7" s="1"/>
  <c r="BC45" i="7"/>
  <c r="B67" i="28" s="1"/>
  <c r="BD9" i="7"/>
  <c r="C31" i="28" s="1"/>
  <c r="D31" i="28" s="1"/>
  <c r="BC10" i="7"/>
  <c r="BB10" i="7" s="1"/>
  <c r="BC65" i="7"/>
  <c r="BB65" i="7" s="1"/>
  <c r="BD63" i="7"/>
  <c r="C85" i="28" s="1"/>
  <c r="D85" i="28" s="1"/>
  <c r="BD60" i="7"/>
  <c r="C82" i="28" s="1"/>
  <c r="D82" i="28" s="1"/>
  <c r="BC60" i="7"/>
  <c r="BB60" i="7" s="1"/>
  <c r="BC30" i="7"/>
  <c r="BB30" i="7" s="1"/>
  <c r="BD28" i="7"/>
  <c r="C50" i="28" s="1"/>
  <c r="D50" i="28" s="1"/>
  <c r="BD25" i="7"/>
  <c r="C47" i="28" s="1"/>
  <c r="D47" i="28" s="1"/>
  <c r="BD26" i="7"/>
  <c r="C48" i="28" s="1"/>
  <c r="D48" i="28" s="1"/>
  <c r="BC9" i="7"/>
  <c r="B31" i="28" s="1"/>
  <c r="BC7" i="7"/>
  <c r="B29" i="28" s="1"/>
  <c r="BD54" i="7"/>
  <c r="C76" i="28" s="1"/>
  <c r="D76" i="28" s="1"/>
  <c r="BC54" i="7"/>
  <c r="BB54" i="7" s="1"/>
  <c r="BC51" i="7"/>
  <c r="BB51" i="7" s="1"/>
  <c r="BD49" i="7"/>
  <c r="C71" i="28" s="1"/>
  <c r="D71" i="28" s="1"/>
  <c r="BC35" i="7"/>
  <c r="BB35" i="7" s="1"/>
  <c r="BC24" i="7"/>
  <c r="BB24" i="7" s="1"/>
  <c r="BD13" i="7"/>
  <c r="C35" i="28" s="1"/>
  <c r="D35" i="28" s="1"/>
  <c r="BD12" i="7"/>
  <c r="C34" i="28" s="1"/>
  <c r="D34" i="28" s="1"/>
  <c r="BC53" i="7"/>
  <c r="BB53" i="7" s="1"/>
  <c r="BD72" i="7"/>
  <c r="C94" i="28" s="1"/>
  <c r="D94" i="28" s="1"/>
  <c r="BC56" i="7"/>
  <c r="B78" i="28" s="1"/>
  <c r="BC18" i="7"/>
  <c r="B40" i="28" s="1"/>
  <c r="BD37" i="7"/>
  <c r="C59" i="28" s="1"/>
  <c r="D59" i="28" s="1"/>
  <c r="BD22" i="7"/>
  <c r="C44" i="28" s="1"/>
  <c r="D44" i="28" s="1"/>
  <c r="BD11" i="7"/>
  <c r="C33" i="28" s="1"/>
  <c r="D33" i="28" s="1"/>
  <c r="AR10" i="7"/>
  <c r="B33" i="28"/>
  <c r="BB11" i="7"/>
  <c r="B70" i="33"/>
  <c r="AR48" i="7"/>
  <c r="B50" i="33"/>
  <c r="AR43" i="7"/>
  <c r="B46" i="33"/>
  <c r="AR24" i="7"/>
  <c r="B77" i="33"/>
  <c r="AR55" i="7"/>
  <c r="B56" i="33"/>
  <c r="AR34" i="7"/>
  <c r="B80" i="33"/>
  <c r="AR58" i="7"/>
  <c r="B98" i="33"/>
  <c r="AR76" i="7"/>
  <c r="BD43" i="7"/>
  <c r="C65" i="28" s="1"/>
  <c r="D65" i="28" s="1"/>
  <c r="BC43" i="7"/>
  <c r="B65" i="28" s="1"/>
  <c r="BC40" i="7"/>
  <c r="B62" i="28" s="1"/>
  <c r="BC41" i="7"/>
  <c r="BD5" i="7"/>
  <c r="C27" i="28" s="1"/>
  <c r="D27" i="28" s="1"/>
  <c r="BC6" i="7"/>
  <c r="B28" i="28" s="1"/>
  <c r="BC69" i="7"/>
  <c r="B91" i="28" s="1"/>
  <c r="BD67" i="7"/>
  <c r="C89" i="28" s="1"/>
  <c r="D89" i="28" s="1"/>
  <c r="BD64" i="7"/>
  <c r="C86" i="28" s="1"/>
  <c r="D86" i="28" s="1"/>
  <c r="BC64" i="7"/>
  <c r="B86" i="28" s="1"/>
  <c r="BC34" i="7"/>
  <c r="BD32" i="7"/>
  <c r="C54" i="28" s="1"/>
  <c r="D54" i="28" s="1"/>
  <c r="BD29" i="7"/>
  <c r="C51" i="28" s="1"/>
  <c r="D51" i="28" s="1"/>
  <c r="BD30" i="7"/>
  <c r="C52" i="28" s="1"/>
  <c r="D52" i="28" s="1"/>
  <c r="BC13" i="7"/>
  <c r="BB13" i="7" s="1"/>
  <c r="AR73" i="7"/>
  <c r="AR63" i="7"/>
  <c r="B75" i="33"/>
  <c r="AR53" i="7"/>
  <c r="B58" i="33"/>
  <c r="AR36" i="7"/>
  <c r="AB9" i="7"/>
  <c r="AI2" i="7" s="1"/>
  <c r="BB36" i="7"/>
  <c r="B45" i="28"/>
  <c r="BB72" i="7"/>
  <c r="BB17" i="7"/>
  <c r="B30" i="9"/>
  <c r="C30" i="9"/>
  <c r="B61" i="28" l="1"/>
  <c r="B93" i="28"/>
  <c r="B70" i="28"/>
  <c r="B26" i="28"/>
  <c r="B79" i="28"/>
  <c r="BB25" i="7"/>
  <c r="B96" i="28"/>
  <c r="B34" i="28"/>
  <c r="B81" i="28"/>
  <c r="BB58" i="7"/>
  <c r="BB31" i="7"/>
  <c r="BB49" i="7"/>
  <c r="BB18" i="7"/>
  <c r="BB38" i="7"/>
  <c r="BB46" i="7"/>
  <c r="B95" i="28"/>
  <c r="B85" i="28"/>
  <c r="BB2" i="7"/>
  <c r="B82" i="28"/>
  <c r="B69" i="28"/>
  <c r="BB22" i="7"/>
  <c r="B46" i="28"/>
  <c r="BB21" i="7"/>
  <c r="BB28" i="7"/>
  <c r="BB52" i="7"/>
  <c r="BB37" i="7"/>
  <c r="B38" i="28"/>
  <c r="B76" i="28"/>
  <c r="B32" i="28"/>
  <c r="B64" i="28"/>
  <c r="B49" i="28"/>
  <c r="BB66" i="7"/>
  <c r="BB33" i="7"/>
  <c r="BB61" i="7"/>
  <c r="BB8" i="7"/>
  <c r="BB77" i="7"/>
  <c r="BB7" i="7"/>
  <c r="B57" i="28"/>
  <c r="BB45" i="7"/>
  <c r="BB3" i="7"/>
  <c r="BB67" i="7"/>
  <c r="BB5" i="7"/>
  <c r="B97" i="28"/>
  <c r="B41" i="28"/>
  <c r="BB78" i="7"/>
  <c r="BB76" i="7"/>
  <c r="AI66" i="7"/>
  <c r="AH66" i="7" s="1"/>
  <c r="B84" i="28"/>
  <c r="B90" i="28"/>
  <c r="BB32" i="7"/>
  <c r="B66" i="28"/>
  <c r="BB64" i="7"/>
  <c r="AI28" i="7"/>
  <c r="AH28" i="7" s="1"/>
  <c r="AJ4" i="7"/>
  <c r="C24" i="9"/>
  <c r="AI20" i="7"/>
  <c r="AH20" i="7" s="1"/>
  <c r="B37" i="28"/>
  <c r="B77" i="28"/>
  <c r="BB43" i="7"/>
  <c r="B42" i="28"/>
  <c r="B36" i="28"/>
  <c r="BB6" i="7"/>
  <c r="C25" i="9"/>
  <c r="B75" i="28"/>
  <c r="AJ19" i="7"/>
  <c r="AJ5" i="7"/>
  <c r="AI44" i="7"/>
  <c r="AH44" i="7" s="1"/>
  <c r="AJ54" i="7"/>
  <c r="AJ2" i="7"/>
  <c r="B24" i="9"/>
  <c r="B73" i="28"/>
  <c r="B52" i="28"/>
  <c r="B87" i="28"/>
  <c r="BB56" i="7"/>
  <c r="BB29" i="7"/>
  <c r="AI4" i="7"/>
  <c r="AH4" i="7" s="1"/>
  <c r="AJ10" i="7"/>
  <c r="AI63" i="7"/>
  <c r="AH63" i="7" s="1"/>
  <c r="B25" i="9"/>
  <c r="B72" i="28"/>
  <c r="BB26" i="7"/>
  <c r="BB70" i="7"/>
  <c r="AI53" i="7"/>
  <c r="AH53" i="7" s="1"/>
  <c r="AI3" i="7"/>
  <c r="AH3" i="7" s="1"/>
  <c r="AJ3" i="7"/>
  <c r="AI12" i="7"/>
  <c r="AH12" i="7" s="1"/>
  <c r="BB9" i="7"/>
  <c r="B56" i="28"/>
  <c r="BB34" i="7"/>
  <c r="AJ61" i="7"/>
  <c r="AJ76" i="7"/>
  <c r="AI30" i="7"/>
  <c r="AH30" i="7" s="1"/>
  <c r="AJ29" i="7"/>
  <c r="AJ21" i="7"/>
  <c r="AJ48" i="7"/>
  <c r="BB69" i="7"/>
  <c r="AI6" i="7"/>
  <c r="AH6" i="7" s="1"/>
  <c r="AI23" i="7"/>
  <c r="AH23" i="7" s="1"/>
  <c r="AI29" i="7"/>
  <c r="AH29" i="7" s="1"/>
  <c r="AI47" i="7"/>
  <c r="AH47" i="7" s="1"/>
  <c r="AJ68" i="7"/>
  <c r="AJ30" i="7"/>
  <c r="AI7" i="7"/>
  <c r="AH7" i="7" s="1"/>
  <c r="AJ73" i="7"/>
  <c r="D25" i="33"/>
  <c r="B35" i="28"/>
  <c r="BB40" i="7"/>
  <c r="AJ56" i="7"/>
  <c r="AI69" i="7"/>
  <c r="AH69" i="7" s="1"/>
  <c r="AJ40" i="7"/>
  <c r="AJ32" i="7"/>
  <c r="AJ59" i="7"/>
  <c r="AI15" i="7"/>
  <c r="AH15" i="7" s="1"/>
  <c r="AI34" i="7"/>
  <c r="AH34" i="7" s="1"/>
  <c r="AJ24" i="7"/>
  <c r="B63" i="28"/>
  <c r="BB41" i="7"/>
  <c r="D26" i="33"/>
  <c r="AI19" i="7"/>
  <c r="AH19" i="7" s="1"/>
  <c r="AJ41" i="7"/>
  <c r="AI73" i="7"/>
  <c r="AH73" i="7" s="1"/>
  <c r="AI56" i="7"/>
  <c r="AH56" i="7" s="1"/>
  <c r="AJ51" i="7"/>
  <c r="AI39" i="7"/>
  <c r="AH39" i="7" s="1"/>
  <c r="AJ31" i="7"/>
  <c r="AJ34" i="7"/>
  <c r="AJ58" i="7"/>
  <c r="AI24" i="7"/>
  <c r="AH24" i="7" s="1"/>
  <c r="AJ50" i="7"/>
  <c r="AI62" i="7"/>
  <c r="AH62" i="7" s="1"/>
  <c r="AJ46" i="7"/>
  <c r="AI37" i="7"/>
  <c r="AH37" i="7" s="1"/>
  <c r="AJ20" i="7"/>
  <c r="AJ57" i="7"/>
  <c r="AI76" i="7"/>
  <c r="AH76" i="7" s="1"/>
  <c r="AJ9" i="7"/>
  <c r="AJ71" i="7"/>
  <c r="AI54" i="7"/>
  <c r="AH54" i="7" s="1"/>
  <c r="AJ13" i="7"/>
  <c r="AI42" i="7"/>
  <c r="AH42" i="7" s="1"/>
  <c r="AJ35" i="7"/>
  <c r="AI71" i="7"/>
  <c r="AH71" i="7" s="1"/>
  <c r="AI14" i="7"/>
  <c r="AH14" i="7" s="1"/>
  <c r="AJ75" i="7"/>
  <c r="AJ69" i="7"/>
  <c r="AI61" i="7"/>
  <c r="AH61" i="7" s="1"/>
  <c r="AJ26" i="7"/>
  <c r="AI78" i="7"/>
  <c r="AH78" i="7" s="1"/>
  <c r="AI18" i="7"/>
  <c r="AH18" i="7" s="1"/>
  <c r="AJ44" i="7"/>
  <c r="AJ52" i="7"/>
  <c r="AI16" i="7"/>
  <c r="AH16" i="7" s="1"/>
  <c r="AI5" i="7"/>
  <c r="AH5" i="7" s="1"/>
  <c r="AI41" i="7"/>
  <c r="AH41" i="7" s="1"/>
  <c r="AJ7" i="7"/>
  <c r="AI35" i="7"/>
  <c r="AH35" i="7" s="1"/>
  <c r="AJ49" i="7"/>
  <c r="AI60" i="7"/>
  <c r="AH60" i="7" s="1"/>
  <c r="AJ74" i="7"/>
  <c r="AI40" i="7"/>
  <c r="AH40" i="7" s="1"/>
  <c r="AJ39" i="7"/>
  <c r="AJ8" i="7"/>
  <c r="AI10" i="7"/>
  <c r="AH10" i="7" s="1"/>
  <c r="AJ16" i="7"/>
  <c r="AI65" i="7"/>
  <c r="AH65" i="7" s="1"/>
  <c r="AI59" i="7"/>
  <c r="AH59" i="7" s="1"/>
  <c r="AI33" i="7"/>
  <c r="AH33" i="7" s="1"/>
  <c r="AJ12" i="7"/>
  <c r="AI27" i="7"/>
  <c r="AH27" i="7" s="1"/>
  <c r="AJ47" i="7"/>
  <c r="AJ67" i="7"/>
  <c r="AI9" i="7"/>
  <c r="AH9" i="7" s="1"/>
  <c r="AI55" i="7"/>
  <c r="AH55" i="7" s="1"/>
  <c r="AI49" i="7"/>
  <c r="AH49" i="7" s="1"/>
  <c r="AI58" i="7"/>
  <c r="AH58" i="7" s="1"/>
  <c r="AI74" i="7"/>
  <c r="AH74" i="7" s="1"/>
  <c r="AJ38" i="7"/>
  <c r="AI77" i="7"/>
  <c r="AH77" i="7" s="1"/>
  <c r="AI57" i="7"/>
  <c r="AH57" i="7" s="1"/>
  <c r="AI70" i="7"/>
  <c r="AH70" i="7" s="1"/>
  <c r="AJ18" i="7"/>
  <c r="AI31" i="7"/>
  <c r="AH31" i="7" s="1"/>
  <c r="AJ25" i="7"/>
  <c r="AI50" i="7"/>
  <c r="AH50" i="7" s="1"/>
  <c r="AJ43" i="7"/>
  <c r="AJ6" i="7"/>
  <c r="AI38" i="7"/>
  <c r="AH38" i="7" s="1"/>
  <c r="AI8" i="7"/>
  <c r="AH8" i="7" s="1"/>
  <c r="AJ72" i="7"/>
  <c r="AI51" i="7"/>
  <c r="AH51" i="7" s="1"/>
  <c r="AJ66" i="7"/>
  <c r="AJ62" i="7"/>
  <c r="AI32" i="7"/>
  <c r="AH32" i="7" s="1"/>
  <c r="AJ37" i="7"/>
  <c r="AJ28" i="7"/>
  <c r="AJ65" i="7"/>
  <c r="AI13" i="7"/>
  <c r="AH13" i="7" s="1"/>
  <c r="AJ77" i="7"/>
  <c r="AJ17" i="7"/>
  <c r="AI22" i="7"/>
  <c r="AH22" i="7" s="1"/>
  <c r="AI48" i="7"/>
  <c r="AH48" i="7" s="1"/>
  <c r="AI43" i="7"/>
  <c r="AH43" i="7" s="1"/>
  <c r="AI45" i="7"/>
  <c r="AH45" i="7" s="1"/>
  <c r="AJ36" i="7"/>
  <c r="AI67" i="7"/>
  <c r="AH67" i="7" s="1"/>
  <c r="AI36" i="7"/>
  <c r="AH36" i="7" s="1"/>
  <c r="AI52" i="7"/>
  <c r="AH52" i="7" s="1"/>
  <c r="AI25" i="7"/>
  <c r="AH25" i="7" s="1"/>
  <c r="AJ11" i="7"/>
  <c r="AI75" i="7"/>
  <c r="AH75" i="7" s="1"/>
  <c r="AJ55" i="7"/>
  <c r="AJ78" i="7"/>
  <c r="AI21" i="7"/>
  <c r="AH21" i="7" s="1"/>
  <c r="AJ64" i="7"/>
  <c r="AI46" i="7"/>
  <c r="AH46" i="7" s="1"/>
  <c r="AJ33" i="7"/>
  <c r="AI26" i="7"/>
  <c r="AH26" i="7" s="1"/>
  <c r="AJ27" i="7"/>
  <c r="AI68" i="7"/>
  <c r="AH68" i="7" s="1"/>
  <c r="AJ14" i="7"/>
  <c r="AJ63" i="7"/>
  <c r="AJ70" i="7"/>
  <c r="AJ42" i="7"/>
  <c r="AJ23" i="7"/>
  <c r="AJ60" i="7"/>
  <c r="AI17" i="7"/>
  <c r="AH17" i="7" s="1"/>
  <c r="AI72" i="7"/>
  <c r="AH72" i="7" s="1"/>
  <c r="AJ22" i="7"/>
  <c r="AJ45" i="7"/>
  <c r="AJ15" i="7"/>
  <c r="AI11" i="7"/>
  <c r="AH11" i="7" s="1"/>
  <c r="AI64" i="7"/>
  <c r="AH64" i="7" s="1"/>
  <c r="AJ53" i="7"/>
  <c r="C25" i="15"/>
  <c r="B25" i="13"/>
  <c r="CR3" i="7" s="1"/>
  <c r="B25" i="15"/>
  <c r="C25" i="13"/>
  <c r="CS3" i="7" s="1"/>
  <c r="C25" i="25"/>
  <c r="BW3" i="7" s="1"/>
  <c r="C25" i="22"/>
  <c r="B25" i="25"/>
  <c r="BV3" i="7" s="1"/>
  <c r="B25" i="22"/>
  <c r="D24" i="33"/>
  <c r="C5" i="28"/>
  <c r="C4" i="28"/>
  <c r="C3" i="28"/>
  <c r="C2" i="28"/>
  <c r="C5" i="27"/>
  <c r="C4" i="27"/>
  <c r="C3" i="27"/>
  <c r="C2" i="27"/>
  <c r="C24" i="25" l="1"/>
  <c r="BW2" i="7" s="1"/>
  <c r="B24" i="15"/>
  <c r="D25" i="28" s="1"/>
  <c r="B24" i="35"/>
  <c r="B24" i="13"/>
  <c r="CR2" i="7" s="1"/>
  <c r="CU2" i="7" s="1"/>
  <c r="B24" i="22"/>
  <c r="C24" i="13"/>
  <c r="CS2" i="7" s="1"/>
  <c r="C24" i="35"/>
  <c r="C24" i="22"/>
  <c r="B24" i="25"/>
  <c r="BV2" i="7" s="1"/>
  <c r="BY2" i="7" s="1"/>
  <c r="C24" i="15"/>
  <c r="D26" i="28"/>
  <c r="BY3" i="7"/>
  <c r="CU3" i="7"/>
  <c r="D24" i="28"/>
  <c r="L3" i="7"/>
  <c r="L4" i="7"/>
  <c r="L5" i="7"/>
  <c r="L6" i="7"/>
  <c r="L7" i="7"/>
  <c r="L8" i="7"/>
  <c r="L9" i="7"/>
  <c r="L10" i="7"/>
  <c r="L11" i="7"/>
  <c r="L12" i="7"/>
  <c r="L13" i="7"/>
  <c r="L14" i="7"/>
  <c r="L15" i="7"/>
  <c r="L16" i="7"/>
  <c r="L17" i="7"/>
  <c r="L18" i="7"/>
  <c r="L19" i="7"/>
  <c r="L20" i="7"/>
  <c r="L21" i="7"/>
  <c r="L22" i="7"/>
  <c r="L23" i="7"/>
  <c r="L24" i="7"/>
  <c r="L25" i="7"/>
  <c r="L26" i="7"/>
  <c r="L27" i="7"/>
  <c r="L28" i="7"/>
  <c r="L29" i="7"/>
  <c r="L30" i="7"/>
  <c r="L31" i="7"/>
  <c r="L32" i="7"/>
  <c r="L33" i="7"/>
  <c r="L34" i="7"/>
  <c r="L35" i="7"/>
  <c r="L36" i="7"/>
  <c r="L37" i="7"/>
  <c r="L38" i="7"/>
  <c r="L39" i="7"/>
  <c r="L40" i="7"/>
  <c r="L41" i="7"/>
  <c r="L42" i="7"/>
  <c r="L43" i="7"/>
  <c r="L44" i="7"/>
  <c r="L45" i="7"/>
  <c r="L46" i="7"/>
  <c r="L47" i="7"/>
  <c r="L48" i="7"/>
  <c r="L49" i="7"/>
  <c r="L50" i="7"/>
  <c r="L51" i="7"/>
  <c r="L52" i="7"/>
  <c r="L53" i="7"/>
  <c r="L54" i="7"/>
  <c r="L55" i="7"/>
  <c r="L56" i="7"/>
  <c r="L57" i="7"/>
  <c r="L58" i="7"/>
  <c r="L59" i="7"/>
  <c r="L60" i="7"/>
  <c r="L61" i="7"/>
  <c r="L62" i="7"/>
  <c r="L63" i="7"/>
  <c r="L64" i="7"/>
  <c r="L65" i="7"/>
  <c r="L66" i="7"/>
  <c r="L67" i="7"/>
  <c r="L68" i="7"/>
  <c r="L69" i="7"/>
  <c r="L70" i="7"/>
  <c r="L71" i="7"/>
  <c r="L72" i="7"/>
  <c r="L73" i="7"/>
  <c r="L74" i="7"/>
  <c r="L75" i="7"/>
  <c r="L76" i="7"/>
  <c r="L77" i="7"/>
  <c r="L78" i="7"/>
  <c r="L79" i="7"/>
  <c r="L80" i="7"/>
  <c r="L81" i="7"/>
  <c r="L82" i="7"/>
  <c r="L83" i="7"/>
  <c r="L84" i="7"/>
  <c r="L85" i="7"/>
  <c r="L86" i="7"/>
  <c r="L87" i="7"/>
  <c r="L88" i="7"/>
  <c r="L89" i="7"/>
  <c r="L90" i="7"/>
  <c r="L91" i="7"/>
  <c r="L92" i="7"/>
  <c r="L93" i="7"/>
  <c r="L94" i="7"/>
  <c r="L95" i="7"/>
  <c r="L96" i="7"/>
  <c r="L97" i="7"/>
  <c r="L98" i="7"/>
  <c r="L99" i="7"/>
  <c r="L100" i="7"/>
  <c r="L101" i="7"/>
  <c r="L102" i="7"/>
  <c r="L103" i="7"/>
  <c r="L104" i="7"/>
  <c r="L105" i="7"/>
  <c r="L106" i="7"/>
  <c r="L107" i="7"/>
  <c r="L108" i="7"/>
  <c r="L109" i="7"/>
  <c r="L110" i="7"/>
  <c r="L111" i="7"/>
  <c r="L112" i="7"/>
  <c r="L113" i="7"/>
  <c r="L114" i="7"/>
  <c r="L115" i="7"/>
  <c r="L116" i="7"/>
  <c r="L117" i="7"/>
  <c r="L118" i="7"/>
  <c r="L119" i="7"/>
  <c r="L120" i="7"/>
  <c r="L121" i="7"/>
  <c r="L122" i="7"/>
  <c r="L123" i="7"/>
  <c r="L124" i="7"/>
  <c r="L125" i="7"/>
  <c r="L126" i="7"/>
  <c r="L127" i="7"/>
  <c r="L128" i="7"/>
  <c r="L129" i="7"/>
  <c r="L130" i="7"/>
  <c r="L131" i="7"/>
  <c r="L132" i="7"/>
  <c r="L133" i="7"/>
  <c r="L134" i="7"/>
  <c r="L135" i="7"/>
  <c r="L136" i="7"/>
  <c r="L137" i="7"/>
  <c r="L138" i="7"/>
  <c r="L139" i="7"/>
  <c r="L140" i="7"/>
  <c r="L141" i="7"/>
  <c r="L142" i="7"/>
  <c r="L143" i="7"/>
  <c r="L144" i="7"/>
  <c r="L145" i="7"/>
  <c r="L146" i="7"/>
  <c r="L147" i="7"/>
  <c r="L148" i="7"/>
  <c r="L149" i="7"/>
  <c r="L150" i="7"/>
  <c r="L151" i="7"/>
  <c r="L152" i="7"/>
  <c r="L153" i="7"/>
  <c r="L154" i="7"/>
  <c r="L155" i="7"/>
  <c r="L156" i="7"/>
  <c r="L157" i="7"/>
  <c r="L158" i="7"/>
  <c r="L159" i="7"/>
  <c r="L160" i="7"/>
  <c r="L161" i="7"/>
  <c r="L162" i="7"/>
  <c r="L163" i="7"/>
  <c r="L164" i="7"/>
  <c r="L165" i="7"/>
  <c r="L166" i="7"/>
  <c r="L167" i="7"/>
  <c r="L168" i="7"/>
  <c r="L169" i="7"/>
  <c r="L170" i="7"/>
  <c r="L171" i="7"/>
  <c r="L172" i="7"/>
  <c r="L173" i="7"/>
  <c r="L174" i="7"/>
  <c r="L175" i="7"/>
  <c r="L176" i="7"/>
  <c r="L177" i="7"/>
  <c r="L178" i="7"/>
  <c r="L179" i="7"/>
  <c r="L180" i="7"/>
  <c r="L181" i="7"/>
  <c r="L182" i="7"/>
  <c r="L183" i="7"/>
  <c r="L184" i="7"/>
  <c r="L185" i="7"/>
  <c r="L186" i="7"/>
  <c r="L187" i="7"/>
  <c r="L188" i="7"/>
  <c r="L189" i="7"/>
  <c r="L190" i="7"/>
  <c r="L191" i="7"/>
  <c r="L192" i="7"/>
  <c r="L193" i="7"/>
  <c r="L194" i="7"/>
  <c r="L195" i="7"/>
  <c r="L196" i="7"/>
  <c r="L197" i="7"/>
  <c r="L198" i="7"/>
  <c r="L199" i="7"/>
  <c r="L200" i="7"/>
  <c r="L201" i="7"/>
  <c r="L202" i="7"/>
  <c r="L203" i="7"/>
  <c r="L204" i="7"/>
  <c r="L205" i="7"/>
  <c r="L206" i="7"/>
  <c r="L207" i="7"/>
  <c r="L208" i="7"/>
  <c r="L209" i="7"/>
  <c r="L210" i="7"/>
  <c r="L211" i="7"/>
  <c r="L212" i="7"/>
  <c r="L213" i="7"/>
  <c r="L214" i="7"/>
  <c r="L215" i="7"/>
  <c r="L216" i="7"/>
  <c r="L217" i="7"/>
  <c r="L218" i="7"/>
  <c r="L219" i="7"/>
  <c r="L220" i="7"/>
  <c r="L221" i="7"/>
  <c r="L222" i="7"/>
  <c r="L223" i="7"/>
  <c r="L224" i="7"/>
  <c r="L225" i="7"/>
  <c r="L226" i="7"/>
  <c r="L227" i="7"/>
  <c r="L228" i="7"/>
  <c r="L229" i="7"/>
  <c r="L230" i="7"/>
  <c r="L231" i="7"/>
  <c r="L232" i="7"/>
  <c r="L233" i="7"/>
  <c r="L234" i="7"/>
  <c r="L235" i="7"/>
  <c r="L236" i="7"/>
  <c r="L237" i="7"/>
  <c r="L238" i="7"/>
  <c r="L239" i="7"/>
  <c r="L240" i="7"/>
  <c r="L241" i="7"/>
  <c r="L242" i="7"/>
  <c r="L243" i="7"/>
  <c r="L244" i="7"/>
  <c r="L245" i="7"/>
  <c r="L246" i="7"/>
  <c r="L247" i="7"/>
  <c r="L248" i="7"/>
  <c r="L249" i="7"/>
  <c r="L250" i="7"/>
  <c r="L251" i="7"/>
  <c r="L252" i="7"/>
  <c r="L253" i="7"/>
  <c r="L254" i="7"/>
  <c r="L255" i="7"/>
  <c r="L256" i="7"/>
  <c r="L257" i="7"/>
  <c r="L258" i="7"/>
  <c r="L259" i="7"/>
  <c r="L260" i="7"/>
  <c r="L261" i="7"/>
  <c r="L262" i="7"/>
  <c r="L263" i="7"/>
  <c r="L264" i="7"/>
  <c r="L265" i="7"/>
  <c r="L266" i="7"/>
  <c r="L267" i="7"/>
  <c r="L268" i="7"/>
  <c r="L269" i="7"/>
  <c r="L270" i="7"/>
  <c r="L271" i="7"/>
  <c r="L272" i="7"/>
  <c r="L273" i="7"/>
  <c r="L274" i="7"/>
  <c r="L275" i="7"/>
  <c r="L276" i="7"/>
  <c r="L277" i="7"/>
  <c r="L278" i="7"/>
  <c r="L279" i="7"/>
  <c r="L280" i="7"/>
  <c r="L281" i="7"/>
  <c r="L282" i="7"/>
  <c r="L283" i="7"/>
  <c r="L284" i="7"/>
  <c r="L285" i="7"/>
  <c r="L286" i="7"/>
  <c r="L287" i="7"/>
  <c r="L288" i="7"/>
  <c r="L289" i="7"/>
  <c r="L290" i="7"/>
  <c r="L291" i="7"/>
  <c r="L292" i="7"/>
  <c r="L293" i="7"/>
  <c r="L294" i="7"/>
  <c r="L295" i="7"/>
  <c r="L296" i="7"/>
  <c r="L297" i="7"/>
  <c r="L298" i="7"/>
  <c r="L299" i="7"/>
  <c r="L300" i="7"/>
  <c r="L301" i="7"/>
  <c r="L302" i="7"/>
  <c r="L303" i="7"/>
  <c r="L304" i="7"/>
  <c r="L305" i="7"/>
  <c r="L306" i="7"/>
  <c r="L307" i="7"/>
  <c r="L308" i="7"/>
  <c r="L309" i="7"/>
  <c r="L310" i="7"/>
  <c r="L311" i="7"/>
  <c r="L312" i="7"/>
  <c r="L313" i="7"/>
  <c r="L314" i="7"/>
  <c r="L315" i="7"/>
  <c r="L316" i="7"/>
  <c r="L317" i="7"/>
  <c r="L318" i="7"/>
  <c r="L319" i="7"/>
  <c r="L320" i="7"/>
  <c r="L321" i="7"/>
  <c r="L322" i="7"/>
  <c r="L323" i="7"/>
  <c r="L324" i="7"/>
  <c r="L325" i="7"/>
  <c r="L326" i="7"/>
  <c r="L327" i="7"/>
  <c r="L328" i="7"/>
  <c r="L329" i="7"/>
  <c r="L330" i="7"/>
  <c r="L331" i="7"/>
  <c r="L332" i="7"/>
  <c r="L333" i="7"/>
  <c r="L334" i="7"/>
  <c r="L335" i="7"/>
  <c r="L336" i="7"/>
  <c r="L337" i="7"/>
  <c r="L338" i="7"/>
  <c r="L339" i="7"/>
  <c r="L340" i="7"/>
  <c r="L341" i="7"/>
  <c r="L342" i="7"/>
  <c r="L343" i="7"/>
  <c r="L344" i="7"/>
  <c r="L345" i="7"/>
  <c r="L346" i="7"/>
  <c r="L347" i="7"/>
  <c r="L348" i="7"/>
  <c r="L349" i="7"/>
  <c r="L350" i="7"/>
  <c r="L351" i="7"/>
  <c r="L352" i="7"/>
  <c r="L353" i="7"/>
  <c r="L354" i="7"/>
  <c r="L355" i="7"/>
  <c r="L356" i="7"/>
  <c r="L357" i="7"/>
  <c r="L358" i="7"/>
  <c r="L359" i="7"/>
  <c r="L360" i="7"/>
  <c r="L361" i="7"/>
  <c r="L362" i="7"/>
  <c r="L363" i="7"/>
  <c r="L364" i="7"/>
  <c r="L365" i="7"/>
  <c r="L366" i="7"/>
  <c r="L367" i="7"/>
  <c r="L368" i="7"/>
  <c r="L369" i="7"/>
  <c r="L370" i="7"/>
  <c r="L371" i="7"/>
  <c r="L372" i="7"/>
  <c r="L373" i="7"/>
  <c r="L374" i="7"/>
  <c r="L375" i="7"/>
  <c r="L376" i="7"/>
  <c r="L377" i="7"/>
  <c r="L378" i="7"/>
  <c r="L379" i="7"/>
  <c r="L380" i="7"/>
  <c r="L381" i="7"/>
  <c r="L382" i="7"/>
  <c r="L383" i="7"/>
  <c r="L384" i="7"/>
  <c r="L385" i="7"/>
  <c r="L386" i="7"/>
  <c r="L387" i="7"/>
  <c r="L388" i="7"/>
  <c r="L389" i="7"/>
  <c r="L390" i="7"/>
  <c r="L391" i="7"/>
  <c r="L392" i="7"/>
  <c r="L393" i="7"/>
  <c r="L394" i="7"/>
  <c r="L395" i="7"/>
  <c r="L396" i="7"/>
  <c r="L397" i="7"/>
  <c r="L398" i="7"/>
  <c r="L399" i="7"/>
  <c r="L400" i="7"/>
  <c r="L401" i="7"/>
  <c r="L402" i="7"/>
  <c r="L403" i="7"/>
  <c r="L404" i="7"/>
  <c r="L405" i="7"/>
  <c r="L406" i="7"/>
  <c r="L407" i="7"/>
  <c r="L408" i="7"/>
  <c r="L409" i="7"/>
  <c r="L410" i="7"/>
  <c r="L411" i="7"/>
  <c r="L412" i="7"/>
  <c r="L413" i="7"/>
  <c r="L414" i="7"/>
  <c r="L415" i="7"/>
  <c r="L416" i="7"/>
  <c r="L417" i="7"/>
  <c r="L418" i="7"/>
  <c r="L419" i="7"/>
  <c r="L420" i="7"/>
  <c r="L421" i="7"/>
  <c r="L422" i="7"/>
  <c r="L423" i="7"/>
  <c r="L424" i="7"/>
  <c r="L425" i="7"/>
  <c r="L426" i="7"/>
  <c r="L427" i="7"/>
  <c r="L428" i="7"/>
  <c r="L429" i="7"/>
  <c r="L430" i="7"/>
  <c r="L431" i="7"/>
  <c r="L432" i="7"/>
  <c r="L433" i="7"/>
  <c r="L434" i="7"/>
  <c r="L435" i="7"/>
  <c r="L436" i="7"/>
  <c r="L437" i="7"/>
  <c r="L438" i="7"/>
  <c r="L439" i="7"/>
  <c r="L440" i="7"/>
  <c r="L441" i="7"/>
  <c r="L442" i="7"/>
  <c r="L443" i="7"/>
  <c r="L444" i="7"/>
  <c r="L445" i="7"/>
  <c r="L446" i="7"/>
  <c r="L447" i="7"/>
  <c r="L448" i="7"/>
  <c r="L449" i="7"/>
  <c r="L450" i="7"/>
  <c r="L451" i="7"/>
  <c r="L452" i="7"/>
  <c r="L453" i="7"/>
  <c r="L454" i="7"/>
  <c r="L455" i="7"/>
  <c r="L456" i="7"/>
  <c r="L457" i="7"/>
  <c r="L458" i="7"/>
  <c r="L459" i="7"/>
  <c r="L460" i="7"/>
  <c r="L461" i="7"/>
  <c r="L462" i="7"/>
  <c r="L463" i="7"/>
  <c r="L464" i="7"/>
  <c r="L465" i="7"/>
  <c r="L466" i="7"/>
  <c r="L467" i="7"/>
  <c r="L468" i="7"/>
  <c r="L469" i="7"/>
  <c r="L470" i="7"/>
  <c r="L471" i="7"/>
  <c r="L472" i="7"/>
  <c r="L473" i="7"/>
  <c r="L474" i="7"/>
  <c r="L475" i="7"/>
  <c r="L476" i="7"/>
  <c r="L477" i="7"/>
  <c r="L478" i="7"/>
  <c r="L2" i="7"/>
  <c r="N2" i="7" s="1"/>
  <c r="K2" i="7" s="1"/>
  <c r="C5" i="25"/>
  <c r="C4" i="25"/>
  <c r="C3" i="25"/>
  <c r="C2" i="25"/>
  <c r="BZ500" i="7" l="1"/>
  <c r="BU500" i="7" s="1"/>
  <c r="BZ496" i="7"/>
  <c r="BU496" i="7" s="1"/>
  <c r="BZ492" i="7"/>
  <c r="BU492" i="7" s="1"/>
  <c r="BZ488" i="7"/>
  <c r="BU488" i="7" s="1"/>
  <c r="BZ484" i="7"/>
  <c r="BU484" i="7" s="1"/>
  <c r="BZ480" i="7"/>
  <c r="BU480" i="7" s="1"/>
  <c r="BZ476" i="7"/>
  <c r="BU476" i="7" s="1"/>
  <c r="BZ472" i="7"/>
  <c r="BU472" i="7" s="1"/>
  <c r="BZ468" i="7"/>
  <c r="BU468" i="7" s="1"/>
  <c r="BZ464" i="7"/>
  <c r="BU464" i="7" s="1"/>
  <c r="BZ460" i="7"/>
  <c r="BU460" i="7" s="1"/>
  <c r="BZ456" i="7"/>
  <c r="BU456" i="7" s="1"/>
  <c r="BZ452" i="7"/>
  <c r="BU452" i="7" s="1"/>
  <c r="BZ448" i="7"/>
  <c r="BU448" i="7" s="1"/>
  <c r="BZ444" i="7"/>
  <c r="BU444" i="7" s="1"/>
  <c r="BZ440" i="7"/>
  <c r="BU440" i="7" s="1"/>
  <c r="BZ436" i="7"/>
  <c r="BU436" i="7" s="1"/>
  <c r="BZ432" i="7"/>
  <c r="BU432" i="7" s="1"/>
  <c r="BZ428" i="7"/>
  <c r="BU428" i="7" s="1"/>
  <c r="BZ424" i="7"/>
  <c r="BU424" i="7" s="1"/>
  <c r="BZ420" i="7"/>
  <c r="BU420" i="7" s="1"/>
  <c r="BZ416" i="7"/>
  <c r="BU416" i="7" s="1"/>
  <c r="BZ412" i="7"/>
  <c r="BU412" i="7" s="1"/>
  <c r="BZ408" i="7"/>
  <c r="BU408" i="7" s="1"/>
  <c r="BZ404" i="7"/>
  <c r="BU404" i="7" s="1"/>
  <c r="BZ400" i="7"/>
  <c r="BU400" i="7" s="1"/>
  <c r="BZ396" i="7"/>
  <c r="BU396" i="7" s="1"/>
  <c r="BZ392" i="7"/>
  <c r="BU392" i="7" s="1"/>
  <c r="BZ388" i="7"/>
  <c r="BU388" i="7" s="1"/>
  <c r="BZ384" i="7"/>
  <c r="BU384" i="7" s="1"/>
  <c r="BZ380" i="7"/>
  <c r="BU380" i="7" s="1"/>
  <c r="BZ376" i="7"/>
  <c r="BU376" i="7" s="1"/>
  <c r="BZ372" i="7"/>
  <c r="BU372" i="7" s="1"/>
  <c r="BZ368" i="7"/>
  <c r="BU368" i="7" s="1"/>
  <c r="BZ364" i="7"/>
  <c r="BU364" i="7" s="1"/>
  <c r="BZ360" i="7"/>
  <c r="BU360" i="7" s="1"/>
  <c r="BZ356" i="7"/>
  <c r="BU356" i="7" s="1"/>
  <c r="BZ352" i="7"/>
  <c r="BU352" i="7" s="1"/>
  <c r="BZ348" i="7"/>
  <c r="BU348" i="7" s="1"/>
  <c r="BZ344" i="7"/>
  <c r="BU344" i="7" s="1"/>
  <c r="BZ340" i="7"/>
  <c r="BU340" i="7" s="1"/>
  <c r="BZ336" i="7"/>
  <c r="BU336" i="7" s="1"/>
  <c r="BZ332" i="7"/>
  <c r="BU332" i="7" s="1"/>
  <c r="BZ328" i="7"/>
  <c r="BU328" i="7" s="1"/>
  <c r="BZ324" i="7"/>
  <c r="BU324" i="7" s="1"/>
  <c r="BZ320" i="7"/>
  <c r="BU320" i="7" s="1"/>
  <c r="BZ316" i="7"/>
  <c r="BU316" i="7" s="1"/>
  <c r="BZ312" i="7"/>
  <c r="BU312" i="7" s="1"/>
  <c r="BZ308" i="7"/>
  <c r="BU308" i="7" s="1"/>
  <c r="BZ304" i="7"/>
  <c r="BU304" i="7" s="1"/>
  <c r="BZ300" i="7"/>
  <c r="BU300" i="7" s="1"/>
  <c r="BZ296" i="7"/>
  <c r="BU296" i="7" s="1"/>
  <c r="BZ292" i="7"/>
  <c r="BU292" i="7" s="1"/>
  <c r="BZ288" i="7"/>
  <c r="BU288" i="7" s="1"/>
  <c r="BZ284" i="7"/>
  <c r="BU284" i="7" s="1"/>
  <c r="BZ280" i="7"/>
  <c r="BU280" i="7" s="1"/>
  <c r="BZ276" i="7"/>
  <c r="BU276" i="7" s="1"/>
  <c r="BZ272" i="7"/>
  <c r="BU272" i="7" s="1"/>
  <c r="BZ268" i="7"/>
  <c r="BU268" i="7" s="1"/>
  <c r="BZ264" i="7"/>
  <c r="BU264" i="7" s="1"/>
  <c r="BZ260" i="7"/>
  <c r="BU260" i="7" s="1"/>
  <c r="BZ256" i="7"/>
  <c r="BU256" i="7" s="1"/>
  <c r="BZ252" i="7"/>
  <c r="BU252" i="7" s="1"/>
  <c r="BZ248" i="7"/>
  <c r="BU248" i="7" s="1"/>
  <c r="BZ244" i="7"/>
  <c r="BU244" i="7" s="1"/>
  <c r="BZ240" i="7"/>
  <c r="BU240" i="7" s="1"/>
  <c r="BZ236" i="7"/>
  <c r="BU236" i="7" s="1"/>
  <c r="BZ232" i="7"/>
  <c r="BU232" i="7" s="1"/>
  <c r="BZ228" i="7"/>
  <c r="BU228" i="7" s="1"/>
  <c r="BZ224" i="7"/>
  <c r="BU224" i="7" s="1"/>
  <c r="BZ220" i="7"/>
  <c r="BU220" i="7" s="1"/>
  <c r="BZ216" i="7"/>
  <c r="BU216" i="7" s="1"/>
  <c r="BZ212" i="7"/>
  <c r="BU212" i="7" s="1"/>
  <c r="BZ208" i="7"/>
  <c r="BU208" i="7" s="1"/>
  <c r="BZ204" i="7"/>
  <c r="BU204" i="7" s="1"/>
  <c r="BZ200" i="7"/>
  <c r="BU200" i="7" s="1"/>
  <c r="BZ196" i="7"/>
  <c r="BU196" i="7" s="1"/>
  <c r="BZ192" i="7"/>
  <c r="BU192" i="7" s="1"/>
  <c r="BZ188" i="7"/>
  <c r="BU188" i="7" s="1"/>
  <c r="BZ184" i="7"/>
  <c r="BU184" i="7" s="1"/>
  <c r="BZ180" i="7"/>
  <c r="BU180" i="7" s="1"/>
  <c r="BZ176" i="7"/>
  <c r="BU176" i="7" s="1"/>
  <c r="BZ172" i="7"/>
  <c r="BU172" i="7" s="1"/>
  <c r="BZ168" i="7"/>
  <c r="BU168" i="7" s="1"/>
  <c r="BZ164" i="7"/>
  <c r="BU164" i="7" s="1"/>
  <c r="BZ499" i="7"/>
  <c r="BU499" i="7" s="1"/>
  <c r="BZ495" i="7"/>
  <c r="BU495" i="7" s="1"/>
  <c r="BZ491" i="7"/>
  <c r="BU491" i="7" s="1"/>
  <c r="BZ487" i="7"/>
  <c r="BU487" i="7" s="1"/>
  <c r="BZ483" i="7"/>
  <c r="BU483" i="7" s="1"/>
  <c r="BZ479" i="7"/>
  <c r="BU479" i="7" s="1"/>
  <c r="BZ475" i="7"/>
  <c r="BU475" i="7" s="1"/>
  <c r="BZ471" i="7"/>
  <c r="BU471" i="7" s="1"/>
  <c r="BZ467" i="7"/>
  <c r="BU467" i="7" s="1"/>
  <c r="BZ463" i="7"/>
  <c r="BU463" i="7" s="1"/>
  <c r="BZ459" i="7"/>
  <c r="BU459" i="7" s="1"/>
  <c r="BZ455" i="7"/>
  <c r="BU455" i="7" s="1"/>
  <c r="BZ451" i="7"/>
  <c r="BU451" i="7" s="1"/>
  <c r="BZ447" i="7"/>
  <c r="BU447" i="7" s="1"/>
  <c r="BZ443" i="7"/>
  <c r="BU443" i="7" s="1"/>
  <c r="BZ439" i="7"/>
  <c r="BU439" i="7" s="1"/>
  <c r="BZ435" i="7"/>
  <c r="BU435" i="7" s="1"/>
  <c r="BZ431" i="7"/>
  <c r="BU431" i="7" s="1"/>
  <c r="BZ427" i="7"/>
  <c r="BU427" i="7" s="1"/>
  <c r="BZ423" i="7"/>
  <c r="BU423" i="7" s="1"/>
  <c r="BZ419" i="7"/>
  <c r="BU419" i="7" s="1"/>
  <c r="BZ415" i="7"/>
  <c r="BU415" i="7" s="1"/>
  <c r="BZ411" i="7"/>
  <c r="BU411" i="7" s="1"/>
  <c r="BZ407" i="7"/>
  <c r="BU407" i="7" s="1"/>
  <c r="BZ403" i="7"/>
  <c r="BU403" i="7" s="1"/>
  <c r="BZ399" i="7"/>
  <c r="BU399" i="7" s="1"/>
  <c r="BZ395" i="7"/>
  <c r="BU395" i="7" s="1"/>
  <c r="BZ391" i="7"/>
  <c r="BU391" i="7" s="1"/>
  <c r="BZ387" i="7"/>
  <c r="BU387" i="7" s="1"/>
  <c r="BZ383" i="7"/>
  <c r="BU383" i="7" s="1"/>
  <c r="BZ379" i="7"/>
  <c r="BU379" i="7" s="1"/>
  <c r="BZ375" i="7"/>
  <c r="BU375" i="7" s="1"/>
  <c r="BZ371" i="7"/>
  <c r="BU371" i="7" s="1"/>
  <c r="BZ367" i="7"/>
  <c r="BU367" i="7" s="1"/>
  <c r="BZ363" i="7"/>
  <c r="BU363" i="7" s="1"/>
  <c r="BZ359" i="7"/>
  <c r="BU359" i="7" s="1"/>
  <c r="BZ355" i="7"/>
  <c r="BU355" i="7" s="1"/>
  <c r="BZ351" i="7"/>
  <c r="BU351" i="7" s="1"/>
  <c r="BZ347" i="7"/>
  <c r="BU347" i="7" s="1"/>
  <c r="BZ343" i="7"/>
  <c r="BU343" i="7" s="1"/>
  <c r="BZ339" i="7"/>
  <c r="BU339" i="7" s="1"/>
  <c r="BZ335" i="7"/>
  <c r="BU335" i="7" s="1"/>
  <c r="BZ331" i="7"/>
  <c r="BU331" i="7" s="1"/>
  <c r="BZ327" i="7"/>
  <c r="BU327" i="7" s="1"/>
  <c r="BZ323" i="7"/>
  <c r="BU323" i="7" s="1"/>
  <c r="BZ319" i="7"/>
  <c r="BU319" i="7" s="1"/>
  <c r="BZ315" i="7"/>
  <c r="BU315" i="7" s="1"/>
  <c r="BZ311" i="7"/>
  <c r="BU311" i="7" s="1"/>
  <c r="BZ307" i="7"/>
  <c r="BU307" i="7" s="1"/>
  <c r="BZ303" i="7"/>
  <c r="BU303" i="7" s="1"/>
  <c r="BZ299" i="7"/>
  <c r="BU299" i="7" s="1"/>
  <c r="BZ295" i="7"/>
  <c r="BU295" i="7" s="1"/>
  <c r="BZ291" i="7"/>
  <c r="BU291" i="7" s="1"/>
  <c r="BZ287" i="7"/>
  <c r="BU287" i="7" s="1"/>
  <c r="BZ283" i="7"/>
  <c r="BU283" i="7" s="1"/>
  <c r="BZ279" i="7"/>
  <c r="BU279" i="7" s="1"/>
  <c r="BZ275" i="7"/>
  <c r="BU275" i="7" s="1"/>
  <c r="BZ271" i="7"/>
  <c r="BU271" i="7" s="1"/>
  <c r="BZ267" i="7"/>
  <c r="BU267" i="7" s="1"/>
  <c r="BZ263" i="7"/>
  <c r="BU263" i="7" s="1"/>
  <c r="BZ259" i="7"/>
  <c r="BU259" i="7" s="1"/>
  <c r="BZ255" i="7"/>
  <c r="BU255" i="7" s="1"/>
  <c r="BZ251" i="7"/>
  <c r="BU251" i="7" s="1"/>
  <c r="BZ247" i="7"/>
  <c r="BU247" i="7" s="1"/>
  <c r="BZ243" i="7"/>
  <c r="BU243" i="7" s="1"/>
  <c r="BZ239" i="7"/>
  <c r="BU239" i="7" s="1"/>
  <c r="BZ235" i="7"/>
  <c r="BU235" i="7" s="1"/>
  <c r="BZ231" i="7"/>
  <c r="BU231" i="7" s="1"/>
  <c r="BZ227" i="7"/>
  <c r="BU227" i="7" s="1"/>
  <c r="BZ223" i="7"/>
  <c r="BU223" i="7" s="1"/>
  <c r="BZ219" i="7"/>
  <c r="BU219" i="7" s="1"/>
  <c r="BZ215" i="7"/>
  <c r="BU215" i="7" s="1"/>
  <c r="BZ211" i="7"/>
  <c r="BU211" i="7" s="1"/>
  <c r="BZ207" i="7"/>
  <c r="BU207" i="7" s="1"/>
  <c r="BZ203" i="7"/>
  <c r="BU203" i="7" s="1"/>
  <c r="BZ199" i="7"/>
  <c r="BU199" i="7" s="1"/>
  <c r="BZ195" i="7"/>
  <c r="BU195" i="7" s="1"/>
  <c r="BZ191" i="7"/>
  <c r="BU191" i="7" s="1"/>
  <c r="BZ187" i="7"/>
  <c r="BU187" i="7" s="1"/>
  <c r="BZ183" i="7"/>
  <c r="BU183" i="7" s="1"/>
  <c r="BZ179" i="7"/>
  <c r="BU179" i="7" s="1"/>
  <c r="BZ175" i="7"/>
  <c r="BU175" i="7" s="1"/>
  <c r="BZ171" i="7"/>
  <c r="BU171" i="7" s="1"/>
  <c r="BZ167" i="7"/>
  <c r="BU167" i="7" s="1"/>
  <c r="BZ163" i="7"/>
  <c r="BU163" i="7" s="1"/>
  <c r="BZ498" i="7"/>
  <c r="BU498" i="7" s="1"/>
  <c r="BZ494" i="7"/>
  <c r="BU494" i="7" s="1"/>
  <c r="BZ490" i="7"/>
  <c r="BU490" i="7" s="1"/>
  <c r="BZ486" i="7"/>
  <c r="BU486" i="7" s="1"/>
  <c r="BZ482" i="7"/>
  <c r="BU482" i="7" s="1"/>
  <c r="BZ478" i="7"/>
  <c r="BU478" i="7" s="1"/>
  <c r="BZ474" i="7"/>
  <c r="BU474" i="7" s="1"/>
  <c r="BZ470" i="7"/>
  <c r="BU470" i="7" s="1"/>
  <c r="BZ466" i="7"/>
  <c r="BU466" i="7" s="1"/>
  <c r="BZ462" i="7"/>
  <c r="BU462" i="7" s="1"/>
  <c r="BZ458" i="7"/>
  <c r="BU458" i="7" s="1"/>
  <c r="BZ454" i="7"/>
  <c r="BU454" i="7" s="1"/>
  <c r="BZ450" i="7"/>
  <c r="BU450" i="7" s="1"/>
  <c r="BZ446" i="7"/>
  <c r="BU446" i="7" s="1"/>
  <c r="BZ442" i="7"/>
  <c r="BU442" i="7" s="1"/>
  <c r="BZ438" i="7"/>
  <c r="BU438" i="7" s="1"/>
  <c r="BZ434" i="7"/>
  <c r="BU434" i="7" s="1"/>
  <c r="BZ430" i="7"/>
  <c r="BU430" i="7" s="1"/>
  <c r="BZ426" i="7"/>
  <c r="BU426" i="7" s="1"/>
  <c r="BZ422" i="7"/>
  <c r="BU422" i="7" s="1"/>
  <c r="BZ418" i="7"/>
  <c r="BU418" i="7" s="1"/>
  <c r="BZ414" i="7"/>
  <c r="BU414" i="7" s="1"/>
  <c r="BZ410" i="7"/>
  <c r="BU410" i="7" s="1"/>
  <c r="BZ406" i="7"/>
  <c r="BU406" i="7" s="1"/>
  <c r="BZ402" i="7"/>
  <c r="BU402" i="7" s="1"/>
  <c r="BZ398" i="7"/>
  <c r="BU398" i="7" s="1"/>
  <c r="BZ394" i="7"/>
  <c r="BU394" i="7" s="1"/>
  <c r="BZ390" i="7"/>
  <c r="BU390" i="7" s="1"/>
  <c r="BZ386" i="7"/>
  <c r="BU386" i="7" s="1"/>
  <c r="BZ382" i="7"/>
  <c r="BU382" i="7" s="1"/>
  <c r="BZ378" i="7"/>
  <c r="BU378" i="7" s="1"/>
  <c r="BZ374" i="7"/>
  <c r="BU374" i="7" s="1"/>
  <c r="BZ370" i="7"/>
  <c r="BU370" i="7" s="1"/>
  <c r="BZ366" i="7"/>
  <c r="BU366" i="7" s="1"/>
  <c r="BZ362" i="7"/>
  <c r="BU362" i="7" s="1"/>
  <c r="BZ358" i="7"/>
  <c r="BU358" i="7" s="1"/>
  <c r="BZ354" i="7"/>
  <c r="BU354" i="7" s="1"/>
  <c r="BZ350" i="7"/>
  <c r="BU350" i="7" s="1"/>
  <c r="BZ346" i="7"/>
  <c r="BU346" i="7" s="1"/>
  <c r="BZ497" i="7"/>
  <c r="BU497" i="7" s="1"/>
  <c r="BZ481" i="7"/>
  <c r="BU481" i="7" s="1"/>
  <c r="BZ465" i="7"/>
  <c r="BU465" i="7" s="1"/>
  <c r="BZ449" i="7"/>
  <c r="BU449" i="7" s="1"/>
  <c r="BZ433" i="7"/>
  <c r="BU433" i="7" s="1"/>
  <c r="BZ417" i="7"/>
  <c r="BU417" i="7" s="1"/>
  <c r="BZ401" i="7"/>
  <c r="BU401" i="7" s="1"/>
  <c r="BZ385" i="7"/>
  <c r="BU385" i="7" s="1"/>
  <c r="BZ369" i="7"/>
  <c r="BU369" i="7" s="1"/>
  <c r="BZ353" i="7"/>
  <c r="BU353" i="7" s="1"/>
  <c r="BZ341" i="7"/>
  <c r="BU341" i="7" s="1"/>
  <c r="BZ333" i="7"/>
  <c r="BU333" i="7" s="1"/>
  <c r="BZ325" i="7"/>
  <c r="BU325" i="7" s="1"/>
  <c r="BZ317" i="7"/>
  <c r="BU317" i="7" s="1"/>
  <c r="BZ309" i="7"/>
  <c r="BU309" i="7" s="1"/>
  <c r="BZ301" i="7"/>
  <c r="BU301" i="7" s="1"/>
  <c r="BZ293" i="7"/>
  <c r="BU293" i="7" s="1"/>
  <c r="BZ285" i="7"/>
  <c r="BU285" i="7" s="1"/>
  <c r="BZ277" i="7"/>
  <c r="BU277" i="7" s="1"/>
  <c r="BZ269" i="7"/>
  <c r="BU269" i="7" s="1"/>
  <c r="BZ261" i="7"/>
  <c r="BU261" i="7" s="1"/>
  <c r="BZ253" i="7"/>
  <c r="BU253" i="7" s="1"/>
  <c r="BZ245" i="7"/>
  <c r="BU245" i="7" s="1"/>
  <c r="BZ237" i="7"/>
  <c r="BU237" i="7" s="1"/>
  <c r="BZ229" i="7"/>
  <c r="BU229" i="7" s="1"/>
  <c r="BZ221" i="7"/>
  <c r="BU221" i="7" s="1"/>
  <c r="BZ213" i="7"/>
  <c r="BU213" i="7" s="1"/>
  <c r="BZ205" i="7"/>
  <c r="BU205" i="7" s="1"/>
  <c r="BZ197" i="7"/>
  <c r="BU197" i="7" s="1"/>
  <c r="BZ189" i="7"/>
  <c r="BU189" i="7" s="1"/>
  <c r="BZ181" i="7"/>
  <c r="BU181" i="7" s="1"/>
  <c r="BZ173" i="7"/>
  <c r="BU173" i="7" s="1"/>
  <c r="BZ165" i="7"/>
  <c r="BU165" i="7" s="1"/>
  <c r="BZ159" i="7"/>
  <c r="BU159" i="7" s="1"/>
  <c r="BZ155" i="7"/>
  <c r="BU155" i="7" s="1"/>
  <c r="BZ151" i="7"/>
  <c r="BU151" i="7" s="1"/>
  <c r="BZ147" i="7"/>
  <c r="BU147" i="7" s="1"/>
  <c r="BZ143" i="7"/>
  <c r="BU143" i="7" s="1"/>
  <c r="BZ139" i="7"/>
  <c r="BU139" i="7" s="1"/>
  <c r="BZ135" i="7"/>
  <c r="BU135" i="7" s="1"/>
  <c r="BZ131" i="7"/>
  <c r="BU131" i="7" s="1"/>
  <c r="BZ127" i="7"/>
  <c r="BU127" i="7" s="1"/>
  <c r="BZ123" i="7"/>
  <c r="BU123" i="7" s="1"/>
  <c r="BZ119" i="7"/>
  <c r="BU119" i="7" s="1"/>
  <c r="BZ115" i="7"/>
  <c r="BU115" i="7" s="1"/>
  <c r="BZ111" i="7"/>
  <c r="BU111" i="7" s="1"/>
  <c r="BZ107" i="7"/>
  <c r="BU107" i="7" s="1"/>
  <c r="BZ103" i="7"/>
  <c r="BU103" i="7" s="1"/>
  <c r="BZ99" i="7"/>
  <c r="BU99" i="7" s="1"/>
  <c r="BZ95" i="7"/>
  <c r="BU95" i="7" s="1"/>
  <c r="BZ91" i="7"/>
  <c r="BU91" i="7" s="1"/>
  <c r="BZ87" i="7"/>
  <c r="BU87" i="7" s="1"/>
  <c r="BZ83" i="7"/>
  <c r="BU83" i="7" s="1"/>
  <c r="BZ79" i="7"/>
  <c r="BU79" i="7" s="1"/>
  <c r="BZ75" i="7"/>
  <c r="BU75" i="7" s="1"/>
  <c r="BZ71" i="7"/>
  <c r="BU71" i="7" s="1"/>
  <c r="BZ67" i="7"/>
  <c r="BU67" i="7" s="1"/>
  <c r="BZ63" i="7"/>
  <c r="BU63" i="7" s="1"/>
  <c r="BZ59" i="7"/>
  <c r="BU59" i="7" s="1"/>
  <c r="BZ55" i="7"/>
  <c r="BU55" i="7" s="1"/>
  <c r="BZ51" i="7"/>
  <c r="BU51" i="7" s="1"/>
  <c r="BZ47" i="7"/>
  <c r="BU47" i="7" s="1"/>
  <c r="BZ43" i="7"/>
  <c r="BU43" i="7" s="1"/>
  <c r="BZ39" i="7"/>
  <c r="BU39" i="7" s="1"/>
  <c r="BZ35" i="7"/>
  <c r="BU35" i="7" s="1"/>
  <c r="BZ31" i="7"/>
  <c r="BU31" i="7" s="1"/>
  <c r="BZ27" i="7"/>
  <c r="BU27" i="7" s="1"/>
  <c r="BZ23" i="7"/>
  <c r="BU23" i="7" s="1"/>
  <c r="BZ19" i="7"/>
  <c r="BU19" i="7" s="1"/>
  <c r="BZ15" i="7"/>
  <c r="BU15" i="7" s="1"/>
  <c r="BZ11" i="7"/>
  <c r="BU11" i="7" s="1"/>
  <c r="BZ7" i="7"/>
  <c r="BU7" i="7" s="1"/>
  <c r="BZ3" i="7"/>
  <c r="BU3" i="7" s="1"/>
  <c r="BZ113" i="7"/>
  <c r="BU113" i="7" s="1"/>
  <c r="BZ93" i="7"/>
  <c r="BU93" i="7" s="1"/>
  <c r="BZ81" i="7"/>
  <c r="BU81" i="7" s="1"/>
  <c r="BZ73" i="7"/>
  <c r="BU73" i="7" s="1"/>
  <c r="BZ61" i="7"/>
  <c r="BU61" i="7" s="1"/>
  <c r="BZ53" i="7"/>
  <c r="BU53" i="7" s="1"/>
  <c r="BZ45" i="7"/>
  <c r="BU45" i="7" s="1"/>
  <c r="BZ33" i="7"/>
  <c r="BU33" i="7" s="1"/>
  <c r="BZ25" i="7"/>
  <c r="BU25" i="7" s="1"/>
  <c r="BZ17" i="7"/>
  <c r="BU17" i="7" s="1"/>
  <c r="BZ5" i="7"/>
  <c r="BU5" i="7" s="1"/>
  <c r="BZ485" i="7"/>
  <c r="BU485" i="7" s="1"/>
  <c r="BZ493" i="7"/>
  <c r="BU493" i="7" s="1"/>
  <c r="BZ477" i="7"/>
  <c r="BU477" i="7" s="1"/>
  <c r="BZ461" i="7"/>
  <c r="BU461" i="7" s="1"/>
  <c r="BZ445" i="7"/>
  <c r="BU445" i="7" s="1"/>
  <c r="BZ429" i="7"/>
  <c r="BU429" i="7" s="1"/>
  <c r="BZ413" i="7"/>
  <c r="BU413" i="7" s="1"/>
  <c r="BZ397" i="7"/>
  <c r="BU397" i="7" s="1"/>
  <c r="BZ381" i="7"/>
  <c r="BU381" i="7" s="1"/>
  <c r="BZ365" i="7"/>
  <c r="BU365" i="7" s="1"/>
  <c r="BZ349" i="7"/>
  <c r="BU349" i="7" s="1"/>
  <c r="BZ338" i="7"/>
  <c r="BU338" i="7" s="1"/>
  <c r="BZ330" i="7"/>
  <c r="BU330" i="7" s="1"/>
  <c r="BZ322" i="7"/>
  <c r="BU322" i="7" s="1"/>
  <c r="BZ314" i="7"/>
  <c r="BU314" i="7" s="1"/>
  <c r="BZ306" i="7"/>
  <c r="BU306" i="7" s="1"/>
  <c r="BZ298" i="7"/>
  <c r="BU298" i="7" s="1"/>
  <c r="BZ290" i="7"/>
  <c r="BU290" i="7" s="1"/>
  <c r="BZ282" i="7"/>
  <c r="BU282" i="7" s="1"/>
  <c r="BZ274" i="7"/>
  <c r="BU274" i="7" s="1"/>
  <c r="BZ266" i="7"/>
  <c r="BU266" i="7" s="1"/>
  <c r="BZ258" i="7"/>
  <c r="BU258" i="7" s="1"/>
  <c r="BZ250" i="7"/>
  <c r="BU250" i="7" s="1"/>
  <c r="BZ242" i="7"/>
  <c r="BU242" i="7" s="1"/>
  <c r="BZ234" i="7"/>
  <c r="BU234" i="7" s="1"/>
  <c r="BZ226" i="7"/>
  <c r="BU226" i="7" s="1"/>
  <c r="BZ218" i="7"/>
  <c r="BU218" i="7" s="1"/>
  <c r="BZ210" i="7"/>
  <c r="BU210" i="7" s="1"/>
  <c r="BZ202" i="7"/>
  <c r="BU202" i="7" s="1"/>
  <c r="BZ194" i="7"/>
  <c r="BU194" i="7" s="1"/>
  <c r="BZ186" i="7"/>
  <c r="BU186" i="7" s="1"/>
  <c r="BZ178" i="7"/>
  <c r="BU178" i="7" s="1"/>
  <c r="BZ170" i="7"/>
  <c r="BU170" i="7" s="1"/>
  <c r="BZ162" i="7"/>
  <c r="BU162" i="7" s="1"/>
  <c r="BZ158" i="7"/>
  <c r="BU158" i="7" s="1"/>
  <c r="BZ154" i="7"/>
  <c r="BU154" i="7" s="1"/>
  <c r="BZ150" i="7"/>
  <c r="BU150" i="7" s="1"/>
  <c r="BZ146" i="7"/>
  <c r="BU146" i="7" s="1"/>
  <c r="BZ142" i="7"/>
  <c r="BU142" i="7" s="1"/>
  <c r="BZ138" i="7"/>
  <c r="BU138" i="7" s="1"/>
  <c r="BZ134" i="7"/>
  <c r="BU134" i="7" s="1"/>
  <c r="BZ130" i="7"/>
  <c r="BU130" i="7" s="1"/>
  <c r="BZ126" i="7"/>
  <c r="BU126" i="7" s="1"/>
  <c r="BZ122" i="7"/>
  <c r="BU122" i="7" s="1"/>
  <c r="BZ118" i="7"/>
  <c r="BU118" i="7" s="1"/>
  <c r="BZ114" i="7"/>
  <c r="BU114" i="7" s="1"/>
  <c r="BZ110" i="7"/>
  <c r="BU110" i="7" s="1"/>
  <c r="BZ106" i="7"/>
  <c r="BU106" i="7" s="1"/>
  <c r="BZ102" i="7"/>
  <c r="BU102" i="7" s="1"/>
  <c r="BZ98" i="7"/>
  <c r="BU98" i="7" s="1"/>
  <c r="BZ94" i="7"/>
  <c r="BU94" i="7" s="1"/>
  <c r="BZ90" i="7"/>
  <c r="BU90" i="7" s="1"/>
  <c r="BZ86" i="7"/>
  <c r="BU86" i="7" s="1"/>
  <c r="BZ82" i="7"/>
  <c r="BU82" i="7" s="1"/>
  <c r="BZ78" i="7"/>
  <c r="BU78" i="7" s="1"/>
  <c r="BZ74" i="7"/>
  <c r="BU74" i="7" s="1"/>
  <c r="BZ70" i="7"/>
  <c r="BU70" i="7" s="1"/>
  <c r="BZ66" i="7"/>
  <c r="BU66" i="7" s="1"/>
  <c r="BZ62" i="7"/>
  <c r="BU62" i="7" s="1"/>
  <c r="BZ58" i="7"/>
  <c r="BU58" i="7" s="1"/>
  <c r="BZ54" i="7"/>
  <c r="BU54" i="7" s="1"/>
  <c r="BZ50" i="7"/>
  <c r="BU50" i="7" s="1"/>
  <c r="BZ46" i="7"/>
  <c r="BU46" i="7" s="1"/>
  <c r="BZ42" i="7"/>
  <c r="BU42" i="7" s="1"/>
  <c r="BZ38" i="7"/>
  <c r="BU38" i="7" s="1"/>
  <c r="BZ34" i="7"/>
  <c r="BU34" i="7" s="1"/>
  <c r="BZ30" i="7"/>
  <c r="BU30" i="7" s="1"/>
  <c r="BZ26" i="7"/>
  <c r="BU26" i="7" s="1"/>
  <c r="BZ22" i="7"/>
  <c r="BU22" i="7" s="1"/>
  <c r="BZ18" i="7"/>
  <c r="BU18" i="7" s="1"/>
  <c r="BZ14" i="7"/>
  <c r="BU14" i="7" s="1"/>
  <c r="BZ10" i="7"/>
  <c r="BU10" i="7" s="1"/>
  <c r="BZ6" i="7"/>
  <c r="BU6" i="7" s="1"/>
  <c r="BZ2" i="7"/>
  <c r="BU2" i="7" s="1"/>
  <c r="BZ109" i="7"/>
  <c r="BU109" i="7" s="1"/>
  <c r="BZ97" i="7"/>
  <c r="BU97" i="7" s="1"/>
  <c r="BZ85" i="7"/>
  <c r="BU85" i="7" s="1"/>
  <c r="BZ77" i="7"/>
  <c r="BU77" i="7" s="1"/>
  <c r="BZ65" i="7"/>
  <c r="BU65" i="7" s="1"/>
  <c r="BZ57" i="7"/>
  <c r="BU57" i="7" s="1"/>
  <c r="BZ49" i="7"/>
  <c r="BU49" i="7" s="1"/>
  <c r="BZ37" i="7"/>
  <c r="BU37" i="7" s="1"/>
  <c r="BZ29" i="7"/>
  <c r="BU29" i="7" s="1"/>
  <c r="BZ21" i="7"/>
  <c r="BU21" i="7" s="1"/>
  <c r="BZ13" i="7"/>
  <c r="BU13" i="7" s="1"/>
  <c r="BZ469" i="7"/>
  <c r="BU469" i="7" s="1"/>
  <c r="BZ489" i="7"/>
  <c r="BU489" i="7" s="1"/>
  <c r="BZ473" i="7"/>
  <c r="BU473" i="7" s="1"/>
  <c r="BZ457" i="7"/>
  <c r="BU457" i="7" s="1"/>
  <c r="BZ441" i="7"/>
  <c r="BU441" i="7" s="1"/>
  <c r="BZ425" i="7"/>
  <c r="BU425" i="7" s="1"/>
  <c r="BZ409" i="7"/>
  <c r="BU409" i="7" s="1"/>
  <c r="BZ393" i="7"/>
  <c r="BU393" i="7" s="1"/>
  <c r="BZ377" i="7"/>
  <c r="BU377" i="7" s="1"/>
  <c r="BZ361" i="7"/>
  <c r="BU361" i="7" s="1"/>
  <c r="BZ345" i="7"/>
  <c r="BU345" i="7" s="1"/>
  <c r="BZ337" i="7"/>
  <c r="BU337" i="7" s="1"/>
  <c r="BZ329" i="7"/>
  <c r="BU329" i="7" s="1"/>
  <c r="BZ321" i="7"/>
  <c r="BU321" i="7" s="1"/>
  <c r="BZ313" i="7"/>
  <c r="BU313" i="7" s="1"/>
  <c r="BZ305" i="7"/>
  <c r="BU305" i="7" s="1"/>
  <c r="BZ297" i="7"/>
  <c r="BU297" i="7" s="1"/>
  <c r="BZ289" i="7"/>
  <c r="BU289" i="7" s="1"/>
  <c r="BZ281" i="7"/>
  <c r="BU281" i="7" s="1"/>
  <c r="BZ273" i="7"/>
  <c r="BU273" i="7" s="1"/>
  <c r="BZ265" i="7"/>
  <c r="BU265" i="7" s="1"/>
  <c r="BZ257" i="7"/>
  <c r="BU257" i="7" s="1"/>
  <c r="BZ249" i="7"/>
  <c r="BU249" i="7" s="1"/>
  <c r="BZ241" i="7"/>
  <c r="BU241" i="7" s="1"/>
  <c r="BZ233" i="7"/>
  <c r="BU233" i="7" s="1"/>
  <c r="BZ225" i="7"/>
  <c r="BU225" i="7" s="1"/>
  <c r="BZ217" i="7"/>
  <c r="BU217" i="7" s="1"/>
  <c r="BZ209" i="7"/>
  <c r="BU209" i="7" s="1"/>
  <c r="BZ201" i="7"/>
  <c r="BU201" i="7" s="1"/>
  <c r="BZ193" i="7"/>
  <c r="BU193" i="7" s="1"/>
  <c r="BZ185" i="7"/>
  <c r="BU185" i="7" s="1"/>
  <c r="BZ177" i="7"/>
  <c r="BU177" i="7" s="1"/>
  <c r="BZ169" i="7"/>
  <c r="BU169" i="7" s="1"/>
  <c r="BZ161" i="7"/>
  <c r="BU161" i="7" s="1"/>
  <c r="BZ157" i="7"/>
  <c r="BU157" i="7" s="1"/>
  <c r="BZ153" i="7"/>
  <c r="BU153" i="7" s="1"/>
  <c r="BZ149" i="7"/>
  <c r="BU149" i="7" s="1"/>
  <c r="BZ145" i="7"/>
  <c r="BU145" i="7" s="1"/>
  <c r="BZ141" i="7"/>
  <c r="BU141" i="7" s="1"/>
  <c r="BZ137" i="7"/>
  <c r="BU137" i="7" s="1"/>
  <c r="BZ133" i="7"/>
  <c r="BU133" i="7" s="1"/>
  <c r="BZ129" i="7"/>
  <c r="BU129" i="7" s="1"/>
  <c r="BZ125" i="7"/>
  <c r="BU125" i="7" s="1"/>
  <c r="BZ121" i="7"/>
  <c r="BU121" i="7" s="1"/>
  <c r="BZ117" i="7"/>
  <c r="BU117" i="7" s="1"/>
  <c r="BZ105" i="7"/>
  <c r="BU105" i="7" s="1"/>
  <c r="BZ101" i="7"/>
  <c r="BU101" i="7" s="1"/>
  <c r="BZ89" i="7"/>
  <c r="BU89" i="7" s="1"/>
  <c r="BZ69" i="7"/>
  <c r="BU69" i="7" s="1"/>
  <c r="BZ41" i="7"/>
  <c r="BU41" i="7" s="1"/>
  <c r="BZ9" i="7"/>
  <c r="BU9" i="7" s="1"/>
  <c r="BZ453" i="7"/>
  <c r="BU453" i="7" s="1"/>
  <c r="BZ389" i="7"/>
  <c r="BU389" i="7" s="1"/>
  <c r="BZ334" i="7"/>
  <c r="BU334" i="7" s="1"/>
  <c r="BZ302" i="7"/>
  <c r="BU302" i="7" s="1"/>
  <c r="BZ270" i="7"/>
  <c r="BU270" i="7" s="1"/>
  <c r="BZ238" i="7"/>
  <c r="BU238" i="7" s="1"/>
  <c r="BZ206" i="7"/>
  <c r="BU206" i="7" s="1"/>
  <c r="BZ174" i="7"/>
  <c r="BU174" i="7" s="1"/>
  <c r="BZ152" i="7"/>
  <c r="BU152" i="7" s="1"/>
  <c r="BZ136" i="7"/>
  <c r="BU136" i="7" s="1"/>
  <c r="BZ120" i="7"/>
  <c r="BU120" i="7" s="1"/>
  <c r="BZ104" i="7"/>
  <c r="BU104" i="7" s="1"/>
  <c r="BZ88" i="7"/>
  <c r="BU88" i="7" s="1"/>
  <c r="BZ72" i="7"/>
  <c r="BU72" i="7" s="1"/>
  <c r="BZ56" i="7"/>
  <c r="BU56" i="7" s="1"/>
  <c r="BZ40" i="7"/>
  <c r="BU40" i="7" s="1"/>
  <c r="BZ24" i="7"/>
  <c r="BU24" i="7" s="1"/>
  <c r="BZ8" i="7"/>
  <c r="BU8" i="7" s="1"/>
  <c r="BZ437" i="7"/>
  <c r="BU437" i="7" s="1"/>
  <c r="BZ373" i="7"/>
  <c r="BU373" i="7" s="1"/>
  <c r="BZ326" i="7"/>
  <c r="BU326" i="7" s="1"/>
  <c r="BZ294" i="7"/>
  <c r="BU294" i="7" s="1"/>
  <c r="BZ262" i="7"/>
  <c r="BU262" i="7" s="1"/>
  <c r="BZ230" i="7"/>
  <c r="BU230" i="7" s="1"/>
  <c r="BZ198" i="7"/>
  <c r="BU198" i="7" s="1"/>
  <c r="BZ166" i="7"/>
  <c r="BU166" i="7" s="1"/>
  <c r="BZ148" i="7"/>
  <c r="BU148" i="7" s="1"/>
  <c r="BZ132" i="7"/>
  <c r="BU132" i="7" s="1"/>
  <c r="BZ116" i="7"/>
  <c r="BU116" i="7" s="1"/>
  <c r="BZ100" i="7"/>
  <c r="BU100" i="7" s="1"/>
  <c r="BZ84" i="7"/>
  <c r="BU84" i="7" s="1"/>
  <c r="BZ68" i="7"/>
  <c r="BU68" i="7" s="1"/>
  <c r="BZ52" i="7"/>
  <c r="BU52" i="7" s="1"/>
  <c r="BZ36" i="7"/>
  <c r="BU36" i="7" s="1"/>
  <c r="BZ20" i="7"/>
  <c r="BU20" i="7" s="1"/>
  <c r="BZ4" i="7"/>
  <c r="BU4" i="7" s="1"/>
  <c r="BZ342" i="7"/>
  <c r="BU342" i="7" s="1"/>
  <c r="BZ310" i="7"/>
  <c r="BU310" i="7" s="1"/>
  <c r="BZ246" i="7"/>
  <c r="BU246" i="7" s="1"/>
  <c r="BZ182" i="7"/>
  <c r="BU182" i="7" s="1"/>
  <c r="BZ140" i="7"/>
  <c r="BU140" i="7" s="1"/>
  <c r="BZ108" i="7"/>
  <c r="BU108" i="7" s="1"/>
  <c r="BZ76" i="7"/>
  <c r="BU76" i="7" s="1"/>
  <c r="BZ44" i="7"/>
  <c r="BU44" i="7" s="1"/>
  <c r="BZ12" i="7"/>
  <c r="BU12" i="7" s="1"/>
  <c r="BZ421" i="7"/>
  <c r="BU421" i="7" s="1"/>
  <c r="BZ357" i="7"/>
  <c r="BU357" i="7" s="1"/>
  <c r="BZ318" i="7"/>
  <c r="BU318" i="7" s="1"/>
  <c r="BZ286" i="7"/>
  <c r="BU286" i="7" s="1"/>
  <c r="BZ254" i="7"/>
  <c r="BU254" i="7" s="1"/>
  <c r="BZ222" i="7"/>
  <c r="BU222" i="7" s="1"/>
  <c r="BZ190" i="7"/>
  <c r="BU190" i="7" s="1"/>
  <c r="BZ160" i="7"/>
  <c r="BU160" i="7" s="1"/>
  <c r="BZ144" i="7"/>
  <c r="BU144" i="7" s="1"/>
  <c r="BZ128" i="7"/>
  <c r="BU128" i="7" s="1"/>
  <c r="BZ112" i="7"/>
  <c r="BU112" i="7" s="1"/>
  <c r="BZ96" i="7"/>
  <c r="BU96" i="7" s="1"/>
  <c r="BZ80" i="7"/>
  <c r="BU80" i="7" s="1"/>
  <c r="BZ64" i="7"/>
  <c r="BU64" i="7" s="1"/>
  <c r="BZ48" i="7"/>
  <c r="BU48" i="7" s="1"/>
  <c r="BZ32" i="7"/>
  <c r="BU32" i="7" s="1"/>
  <c r="BZ16" i="7"/>
  <c r="BU16" i="7" s="1"/>
  <c r="BZ405" i="7"/>
  <c r="BU405" i="7" s="1"/>
  <c r="BZ278" i="7"/>
  <c r="BU278" i="7" s="1"/>
  <c r="BZ214" i="7"/>
  <c r="BU214" i="7" s="1"/>
  <c r="BZ156" i="7"/>
  <c r="BU156" i="7" s="1"/>
  <c r="BZ124" i="7"/>
  <c r="BU124" i="7" s="1"/>
  <c r="BZ92" i="7"/>
  <c r="BU92" i="7" s="1"/>
  <c r="BZ60" i="7"/>
  <c r="BU60" i="7" s="1"/>
  <c r="BZ28" i="7"/>
  <c r="BU28" i="7" s="1"/>
  <c r="CV500" i="7"/>
  <c r="CQ500" i="7" s="1"/>
  <c r="CV496" i="7"/>
  <c r="CQ496" i="7" s="1"/>
  <c r="CV492" i="7"/>
  <c r="CQ492" i="7" s="1"/>
  <c r="CV488" i="7"/>
  <c r="CQ488" i="7" s="1"/>
  <c r="CV484" i="7"/>
  <c r="CQ484" i="7" s="1"/>
  <c r="CV480" i="7"/>
  <c r="CQ480" i="7" s="1"/>
  <c r="CV476" i="7"/>
  <c r="CQ476" i="7" s="1"/>
  <c r="CV472" i="7"/>
  <c r="CQ472" i="7" s="1"/>
  <c r="CV468" i="7"/>
  <c r="CQ468" i="7" s="1"/>
  <c r="CV464" i="7"/>
  <c r="CQ464" i="7" s="1"/>
  <c r="CV460" i="7"/>
  <c r="CQ460" i="7" s="1"/>
  <c r="CV456" i="7"/>
  <c r="CQ456" i="7" s="1"/>
  <c r="CV452" i="7"/>
  <c r="CQ452" i="7" s="1"/>
  <c r="CV448" i="7"/>
  <c r="CQ448" i="7" s="1"/>
  <c r="CV444" i="7"/>
  <c r="CQ444" i="7" s="1"/>
  <c r="CV440" i="7"/>
  <c r="CQ440" i="7" s="1"/>
  <c r="CV436" i="7"/>
  <c r="CQ436" i="7" s="1"/>
  <c r="CV432" i="7"/>
  <c r="CQ432" i="7" s="1"/>
  <c r="CV428" i="7"/>
  <c r="CQ428" i="7" s="1"/>
  <c r="CV424" i="7"/>
  <c r="CQ424" i="7" s="1"/>
  <c r="CV420" i="7"/>
  <c r="CQ420" i="7" s="1"/>
  <c r="CV416" i="7"/>
  <c r="CQ416" i="7" s="1"/>
  <c r="CV412" i="7"/>
  <c r="CQ412" i="7" s="1"/>
  <c r="CV408" i="7"/>
  <c r="CQ408" i="7" s="1"/>
  <c r="CV404" i="7"/>
  <c r="CQ404" i="7" s="1"/>
  <c r="CV400" i="7"/>
  <c r="CQ400" i="7" s="1"/>
  <c r="CV396" i="7"/>
  <c r="CQ396" i="7" s="1"/>
  <c r="CV392" i="7"/>
  <c r="CQ392" i="7" s="1"/>
  <c r="CV388" i="7"/>
  <c r="CQ388" i="7" s="1"/>
  <c r="CV384" i="7"/>
  <c r="CQ384" i="7" s="1"/>
  <c r="CV380" i="7"/>
  <c r="CQ380" i="7" s="1"/>
  <c r="CV376" i="7"/>
  <c r="CQ376" i="7" s="1"/>
  <c r="CV372" i="7"/>
  <c r="CQ372" i="7" s="1"/>
  <c r="CV368" i="7"/>
  <c r="CQ368" i="7" s="1"/>
  <c r="CV364" i="7"/>
  <c r="CQ364" i="7" s="1"/>
  <c r="CV360" i="7"/>
  <c r="CQ360" i="7" s="1"/>
  <c r="CV356" i="7"/>
  <c r="CQ356" i="7" s="1"/>
  <c r="CV352" i="7"/>
  <c r="CQ352" i="7" s="1"/>
  <c r="CV348" i="7"/>
  <c r="CQ348" i="7" s="1"/>
  <c r="CV344" i="7"/>
  <c r="CQ344" i="7" s="1"/>
  <c r="CV340" i="7"/>
  <c r="CQ340" i="7" s="1"/>
  <c r="CV336" i="7"/>
  <c r="CQ336" i="7" s="1"/>
  <c r="CV332" i="7"/>
  <c r="CQ332" i="7" s="1"/>
  <c r="CV328" i="7"/>
  <c r="CQ328" i="7" s="1"/>
  <c r="CV324" i="7"/>
  <c r="CQ324" i="7" s="1"/>
  <c r="CV320" i="7"/>
  <c r="CQ320" i="7" s="1"/>
  <c r="CV316" i="7"/>
  <c r="CQ316" i="7" s="1"/>
  <c r="CV312" i="7"/>
  <c r="CQ312" i="7" s="1"/>
  <c r="CV308" i="7"/>
  <c r="CQ308" i="7" s="1"/>
  <c r="CV304" i="7"/>
  <c r="CQ304" i="7" s="1"/>
  <c r="CV300" i="7"/>
  <c r="CQ300" i="7" s="1"/>
  <c r="CV296" i="7"/>
  <c r="CQ296" i="7" s="1"/>
  <c r="CV292" i="7"/>
  <c r="CQ292" i="7" s="1"/>
  <c r="CV288" i="7"/>
  <c r="CQ288" i="7" s="1"/>
  <c r="CV284" i="7"/>
  <c r="CQ284" i="7" s="1"/>
  <c r="CV280" i="7"/>
  <c r="CQ280" i="7" s="1"/>
  <c r="CV276" i="7"/>
  <c r="CQ276" i="7" s="1"/>
  <c r="CV272" i="7"/>
  <c r="CQ272" i="7" s="1"/>
  <c r="CV268" i="7"/>
  <c r="CQ268" i="7" s="1"/>
  <c r="CV264" i="7"/>
  <c r="CQ264" i="7" s="1"/>
  <c r="CV260" i="7"/>
  <c r="CQ260" i="7" s="1"/>
  <c r="CV256" i="7"/>
  <c r="CQ256" i="7" s="1"/>
  <c r="CV252" i="7"/>
  <c r="CQ252" i="7" s="1"/>
  <c r="CV248" i="7"/>
  <c r="CQ248" i="7" s="1"/>
  <c r="CV244" i="7"/>
  <c r="CQ244" i="7" s="1"/>
  <c r="CV240" i="7"/>
  <c r="CQ240" i="7" s="1"/>
  <c r="CV236" i="7"/>
  <c r="CQ236" i="7" s="1"/>
  <c r="CV232" i="7"/>
  <c r="CQ232" i="7" s="1"/>
  <c r="CV228" i="7"/>
  <c r="CQ228" i="7" s="1"/>
  <c r="CV224" i="7"/>
  <c r="CQ224" i="7" s="1"/>
  <c r="CV220" i="7"/>
  <c r="CQ220" i="7" s="1"/>
  <c r="CV216" i="7"/>
  <c r="CQ216" i="7" s="1"/>
  <c r="CV212" i="7"/>
  <c r="CQ212" i="7" s="1"/>
  <c r="CV208" i="7"/>
  <c r="CQ208" i="7" s="1"/>
  <c r="CV204" i="7"/>
  <c r="CQ204" i="7" s="1"/>
  <c r="CV200" i="7"/>
  <c r="CQ200" i="7" s="1"/>
  <c r="CV196" i="7"/>
  <c r="CQ196" i="7" s="1"/>
  <c r="CV192" i="7"/>
  <c r="CQ192" i="7" s="1"/>
  <c r="CV188" i="7"/>
  <c r="CQ188" i="7" s="1"/>
  <c r="CV184" i="7"/>
  <c r="CQ184" i="7" s="1"/>
  <c r="CV180" i="7"/>
  <c r="CQ180" i="7" s="1"/>
  <c r="CV176" i="7"/>
  <c r="CQ176" i="7" s="1"/>
  <c r="CV172" i="7"/>
  <c r="CQ172" i="7" s="1"/>
  <c r="CV168" i="7"/>
  <c r="CQ168" i="7" s="1"/>
  <c r="CV164" i="7"/>
  <c r="CQ164" i="7" s="1"/>
  <c r="CV160" i="7"/>
  <c r="CQ160" i="7" s="1"/>
  <c r="CV156" i="7"/>
  <c r="CQ156" i="7" s="1"/>
  <c r="CV152" i="7"/>
  <c r="CQ152" i="7" s="1"/>
  <c r="CV148" i="7"/>
  <c r="CQ148" i="7" s="1"/>
  <c r="CV144" i="7"/>
  <c r="CQ144" i="7" s="1"/>
  <c r="CV140" i="7"/>
  <c r="CQ140" i="7" s="1"/>
  <c r="CV136" i="7"/>
  <c r="CQ136" i="7" s="1"/>
  <c r="CV132" i="7"/>
  <c r="CQ132" i="7" s="1"/>
  <c r="CV128" i="7"/>
  <c r="CQ128" i="7" s="1"/>
  <c r="CV124" i="7"/>
  <c r="CQ124" i="7" s="1"/>
  <c r="CV120" i="7"/>
  <c r="CQ120" i="7" s="1"/>
  <c r="CV116" i="7"/>
  <c r="CQ116" i="7" s="1"/>
  <c r="CV112" i="7"/>
  <c r="CQ112" i="7" s="1"/>
  <c r="CV108" i="7"/>
  <c r="CQ108" i="7" s="1"/>
  <c r="CV104" i="7"/>
  <c r="CQ104" i="7" s="1"/>
  <c r="CV100" i="7"/>
  <c r="CQ100" i="7" s="1"/>
  <c r="CV96" i="7"/>
  <c r="CQ96" i="7" s="1"/>
  <c r="CV92" i="7"/>
  <c r="CQ92" i="7" s="1"/>
  <c r="CV88" i="7"/>
  <c r="CQ88" i="7" s="1"/>
  <c r="CV84" i="7"/>
  <c r="CQ84" i="7" s="1"/>
  <c r="CV80" i="7"/>
  <c r="CQ80" i="7" s="1"/>
  <c r="CV76" i="7"/>
  <c r="CQ76" i="7" s="1"/>
  <c r="CV72" i="7"/>
  <c r="CQ72" i="7" s="1"/>
  <c r="CV68" i="7"/>
  <c r="CQ68" i="7" s="1"/>
  <c r="CV64" i="7"/>
  <c r="CQ64" i="7" s="1"/>
  <c r="CV60" i="7"/>
  <c r="CQ60" i="7" s="1"/>
  <c r="CV56" i="7"/>
  <c r="CQ56" i="7" s="1"/>
  <c r="CV52" i="7"/>
  <c r="CQ52" i="7" s="1"/>
  <c r="CV48" i="7"/>
  <c r="CQ48" i="7" s="1"/>
  <c r="CV44" i="7"/>
  <c r="CQ44" i="7" s="1"/>
  <c r="CV40" i="7"/>
  <c r="CQ40" i="7" s="1"/>
  <c r="CV36" i="7"/>
  <c r="CQ36" i="7" s="1"/>
  <c r="CV32" i="7"/>
  <c r="CQ32" i="7" s="1"/>
  <c r="CV28" i="7"/>
  <c r="CQ28" i="7" s="1"/>
  <c r="CV24" i="7"/>
  <c r="CQ24" i="7" s="1"/>
  <c r="CV20" i="7"/>
  <c r="CQ20" i="7" s="1"/>
  <c r="CV16" i="7"/>
  <c r="CQ16" i="7" s="1"/>
  <c r="CV12" i="7"/>
  <c r="CQ12" i="7" s="1"/>
  <c r="CV8" i="7"/>
  <c r="CQ8" i="7" s="1"/>
  <c r="CV4" i="7"/>
  <c r="CQ4" i="7" s="1"/>
  <c r="CV187" i="7"/>
  <c r="CQ187" i="7" s="1"/>
  <c r="CV147" i="7"/>
  <c r="CQ147" i="7" s="1"/>
  <c r="CV139" i="7"/>
  <c r="CQ139" i="7" s="1"/>
  <c r="CV135" i="7"/>
  <c r="CQ135" i="7" s="1"/>
  <c r="CV131" i="7"/>
  <c r="CQ131" i="7" s="1"/>
  <c r="CV123" i="7"/>
  <c r="CQ123" i="7" s="1"/>
  <c r="CV119" i="7"/>
  <c r="CQ119" i="7" s="1"/>
  <c r="CV111" i="7"/>
  <c r="CQ111" i="7" s="1"/>
  <c r="CV107" i="7"/>
  <c r="CQ107" i="7" s="1"/>
  <c r="CV103" i="7"/>
  <c r="CQ103" i="7" s="1"/>
  <c r="CV95" i="7"/>
  <c r="CQ95" i="7" s="1"/>
  <c r="CV91" i="7"/>
  <c r="CQ91" i="7" s="1"/>
  <c r="CV87" i="7"/>
  <c r="CQ87" i="7" s="1"/>
  <c r="CV79" i="7"/>
  <c r="CQ79" i="7" s="1"/>
  <c r="CV71" i="7"/>
  <c r="CQ71" i="7" s="1"/>
  <c r="CV67" i="7"/>
  <c r="CQ67" i="7" s="1"/>
  <c r="CV63" i="7"/>
  <c r="CQ63" i="7" s="1"/>
  <c r="CV55" i="7"/>
  <c r="CQ55" i="7" s="1"/>
  <c r="CV51" i="7"/>
  <c r="CQ51" i="7" s="1"/>
  <c r="CV47" i="7"/>
  <c r="CQ47" i="7" s="1"/>
  <c r="CV43" i="7"/>
  <c r="CQ43" i="7" s="1"/>
  <c r="CV35" i="7"/>
  <c r="CQ35" i="7" s="1"/>
  <c r="CV31" i="7"/>
  <c r="CQ31" i="7" s="1"/>
  <c r="CV27" i="7"/>
  <c r="CQ27" i="7" s="1"/>
  <c r="CV19" i="7"/>
  <c r="CQ19" i="7" s="1"/>
  <c r="CV15" i="7"/>
  <c r="CQ15" i="7" s="1"/>
  <c r="CV11" i="7"/>
  <c r="CQ11" i="7" s="1"/>
  <c r="CV3" i="7"/>
  <c r="CQ3" i="7" s="1"/>
  <c r="CV499" i="7"/>
  <c r="CQ499" i="7" s="1"/>
  <c r="CV495" i="7"/>
  <c r="CQ495" i="7" s="1"/>
  <c r="CV491" i="7"/>
  <c r="CQ491" i="7" s="1"/>
  <c r="CV487" i="7"/>
  <c r="CQ487" i="7" s="1"/>
  <c r="CV483" i="7"/>
  <c r="CQ483" i="7" s="1"/>
  <c r="CV479" i="7"/>
  <c r="CQ479" i="7" s="1"/>
  <c r="CV475" i="7"/>
  <c r="CQ475" i="7" s="1"/>
  <c r="CV471" i="7"/>
  <c r="CQ471" i="7" s="1"/>
  <c r="CV467" i="7"/>
  <c r="CQ467" i="7" s="1"/>
  <c r="CV463" i="7"/>
  <c r="CQ463" i="7" s="1"/>
  <c r="CV459" i="7"/>
  <c r="CQ459" i="7" s="1"/>
  <c r="CV455" i="7"/>
  <c r="CQ455" i="7" s="1"/>
  <c r="CV451" i="7"/>
  <c r="CQ451" i="7" s="1"/>
  <c r="CV447" i="7"/>
  <c r="CQ447" i="7" s="1"/>
  <c r="CV443" i="7"/>
  <c r="CQ443" i="7" s="1"/>
  <c r="CV439" i="7"/>
  <c r="CQ439" i="7" s="1"/>
  <c r="CV435" i="7"/>
  <c r="CQ435" i="7" s="1"/>
  <c r="CV431" i="7"/>
  <c r="CQ431" i="7" s="1"/>
  <c r="CV427" i="7"/>
  <c r="CQ427" i="7" s="1"/>
  <c r="CV423" i="7"/>
  <c r="CQ423" i="7" s="1"/>
  <c r="CV419" i="7"/>
  <c r="CQ419" i="7" s="1"/>
  <c r="CV415" i="7"/>
  <c r="CQ415" i="7" s="1"/>
  <c r="CV411" i="7"/>
  <c r="CQ411" i="7" s="1"/>
  <c r="CV407" i="7"/>
  <c r="CQ407" i="7" s="1"/>
  <c r="CV403" i="7"/>
  <c r="CQ403" i="7" s="1"/>
  <c r="CV399" i="7"/>
  <c r="CQ399" i="7" s="1"/>
  <c r="CV395" i="7"/>
  <c r="CQ395" i="7" s="1"/>
  <c r="CV391" i="7"/>
  <c r="CQ391" i="7" s="1"/>
  <c r="CV387" i="7"/>
  <c r="CQ387" i="7" s="1"/>
  <c r="CV383" i="7"/>
  <c r="CQ383" i="7" s="1"/>
  <c r="CV379" i="7"/>
  <c r="CQ379" i="7" s="1"/>
  <c r="CV375" i="7"/>
  <c r="CQ375" i="7" s="1"/>
  <c r="CV371" i="7"/>
  <c r="CQ371" i="7" s="1"/>
  <c r="CV367" i="7"/>
  <c r="CQ367" i="7" s="1"/>
  <c r="CV363" i="7"/>
  <c r="CQ363" i="7" s="1"/>
  <c r="CV359" i="7"/>
  <c r="CQ359" i="7" s="1"/>
  <c r="CV355" i="7"/>
  <c r="CQ355" i="7" s="1"/>
  <c r="CV351" i="7"/>
  <c r="CQ351" i="7" s="1"/>
  <c r="CV347" i="7"/>
  <c r="CQ347" i="7" s="1"/>
  <c r="CV343" i="7"/>
  <c r="CQ343" i="7" s="1"/>
  <c r="CV339" i="7"/>
  <c r="CQ339" i="7" s="1"/>
  <c r="CV335" i="7"/>
  <c r="CQ335" i="7" s="1"/>
  <c r="CV331" i="7"/>
  <c r="CQ331" i="7" s="1"/>
  <c r="CV327" i="7"/>
  <c r="CQ327" i="7" s="1"/>
  <c r="CV323" i="7"/>
  <c r="CQ323" i="7" s="1"/>
  <c r="CV319" i="7"/>
  <c r="CQ319" i="7" s="1"/>
  <c r="CV315" i="7"/>
  <c r="CQ315" i="7" s="1"/>
  <c r="CV311" i="7"/>
  <c r="CQ311" i="7" s="1"/>
  <c r="CV307" i="7"/>
  <c r="CQ307" i="7" s="1"/>
  <c r="CV303" i="7"/>
  <c r="CQ303" i="7" s="1"/>
  <c r="CV299" i="7"/>
  <c r="CQ299" i="7" s="1"/>
  <c r="CV295" i="7"/>
  <c r="CQ295" i="7" s="1"/>
  <c r="CV291" i="7"/>
  <c r="CQ291" i="7" s="1"/>
  <c r="CV287" i="7"/>
  <c r="CQ287" i="7" s="1"/>
  <c r="CV283" i="7"/>
  <c r="CQ283" i="7" s="1"/>
  <c r="CV279" i="7"/>
  <c r="CQ279" i="7" s="1"/>
  <c r="CV275" i="7"/>
  <c r="CQ275" i="7" s="1"/>
  <c r="CV271" i="7"/>
  <c r="CQ271" i="7" s="1"/>
  <c r="CV267" i="7"/>
  <c r="CQ267" i="7" s="1"/>
  <c r="CV263" i="7"/>
  <c r="CQ263" i="7" s="1"/>
  <c r="CV259" i="7"/>
  <c r="CQ259" i="7" s="1"/>
  <c r="CV255" i="7"/>
  <c r="CQ255" i="7" s="1"/>
  <c r="CV251" i="7"/>
  <c r="CQ251" i="7" s="1"/>
  <c r="CV247" i="7"/>
  <c r="CQ247" i="7" s="1"/>
  <c r="CV243" i="7"/>
  <c r="CQ243" i="7" s="1"/>
  <c r="CV239" i="7"/>
  <c r="CQ239" i="7" s="1"/>
  <c r="CV235" i="7"/>
  <c r="CQ235" i="7" s="1"/>
  <c r="CV231" i="7"/>
  <c r="CQ231" i="7" s="1"/>
  <c r="CV227" i="7"/>
  <c r="CQ227" i="7" s="1"/>
  <c r="CV223" i="7"/>
  <c r="CQ223" i="7" s="1"/>
  <c r="CV219" i="7"/>
  <c r="CQ219" i="7" s="1"/>
  <c r="CV215" i="7"/>
  <c r="CQ215" i="7" s="1"/>
  <c r="CV211" i="7"/>
  <c r="CQ211" i="7" s="1"/>
  <c r="CV207" i="7"/>
  <c r="CQ207" i="7" s="1"/>
  <c r="CV203" i="7"/>
  <c r="CQ203" i="7" s="1"/>
  <c r="CV199" i="7"/>
  <c r="CQ199" i="7" s="1"/>
  <c r="CV195" i="7"/>
  <c r="CQ195" i="7" s="1"/>
  <c r="CV191" i="7"/>
  <c r="CQ191" i="7" s="1"/>
  <c r="CV183" i="7"/>
  <c r="CQ183" i="7" s="1"/>
  <c r="CV179" i="7"/>
  <c r="CQ179" i="7" s="1"/>
  <c r="CV175" i="7"/>
  <c r="CQ175" i="7" s="1"/>
  <c r="CV171" i="7"/>
  <c r="CQ171" i="7" s="1"/>
  <c r="CV167" i="7"/>
  <c r="CQ167" i="7" s="1"/>
  <c r="CV163" i="7"/>
  <c r="CQ163" i="7" s="1"/>
  <c r="CV159" i="7"/>
  <c r="CQ159" i="7" s="1"/>
  <c r="CV155" i="7"/>
  <c r="CQ155" i="7" s="1"/>
  <c r="CV151" i="7"/>
  <c r="CQ151" i="7" s="1"/>
  <c r="CV143" i="7"/>
  <c r="CQ143" i="7" s="1"/>
  <c r="CV127" i="7"/>
  <c r="CQ127" i="7" s="1"/>
  <c r="CV115" i="7"/>
  <c r="CQ115" i="7" s="1"/>
  <c r="CV99" i="7"/>
  <c r="CQ99" i="7" s="1"/>
  <c r="CV83" i="7"/>
  <c r="CQ83" i="7" s="1"/>
  <c r="CV75" i="7"/>
  <c r="CQ75" i="7" s="1"/>
  <c r="CV59" i="7"/>
  <c r="CQ59" i="7" s="1"/>
  <c r="CV39" i="7"/>
  <c r="CQ39" i="7" s="1"/>
  <c r="CV23" i="7"/>
  <c r="CQ23" i="7" s="1"/>
  <c r="CV7" i="7"/>
  <c r="CQ7" i="7" s="1"/>
  <c r="CV498" i="7"/>
  <c r="CQ498" i="7" s="1"/>
  <c r="CV494" i="7"/>
  <c r="CQ494" i="7" s="1"/>
  <c r="CV490" i="7"/>
  <c r="CQ490" i="7" s="1"/>
  <c r="CV486" i="7"/>
  <c r="CQ486" i="7" s="1"/>
  <c r="CV482" i="7"/>
  <c r="CQ482" i="7" s="1"/>
  <c r="CV478" i="7"/>
  <c r="CQ478" i="7" s="1"/>
  <c r="CV474" i="7"/>
  <c r="CQ474" i="7" s="1"/>
  <c r="CV470" i="7"/>
  <c r="CQ470" i="7" s="1"/>
  <c r="CV466" i="7"/>
  <c r="CQ466" i="7" s="1"/>
  <c r="CV462" i="7"/>
  <c r="CQ462" i="7" s="1"/>
  <c r="CV458" i="7"/>
  <c r="CQ458" i="7" s="1"/>
  <c r="CV454" i="7"/>
  <c r="CQ454" i="7" s="1"/>
  <c r="CV450" i="7"/>
  <c r="CQ450" i="7" s="1"/>
  <c r="CV446" i="7"/>
  <c r="CQ446" i="7" s="1"/>
  <c r="CV442" i="7"/>
  <c r="CQ442" i="7" s="1"/>
  <c r="CV438" i="7"/>
  <c r="CQ438" i="7" s="1"/>
  <c r="CV434" i="7"/>
  <c r="CQ434" i="7" s="1"/>
  <c r="CV430" i="7"/>
  <c r="CQ430" i="7" s="1"/>
  <c r="CV426" i="7"/>
  <c r="CQ426" i="7" s="1"/>
  <c r="CV422" i="7"/>
  <c r="CQ422" i="7" s="1"/>
  <c r="CV418" i="7"/>
  <c r="CQ418" i="7" s="1"/>
  <c r="CV414" i="7"/>
  <c r="CQ414" i="7" s="1"/>
  <c r="CV410" i="7"/>
  <c r="CQ410" i="7" s="1"/>
  <c r="CV406" i="7"/>
  <c r="CQ406" i="7" s="1"/>
  <c r="CV402" i="7"/>
  <c r="CQ402" i="7" s="1"/>
  <c r="CV398" i="7"/>
  <c r="CQ398" i="7" s="1"/>
  <c r="CV394" i="7"/>
  <c r="CQ394" i="7" s="1"/>
  <c r="CV390" i="7"/>
  <c r="CQ390" i="7" s="1"/>
  <c r="CV386" i="7"/>
  <c r="CQ386" i="7" s="1"/>
  <c r="CV382" i="7"/>
  <c r="CQ382" i="7" s="1"/>
  <c r="CV378" i="7"/>
  <c r="CQ378" i="7" s="1"/>
  <c r="CV374" i="7"/>
  <c r="CQ374" i="7" s="1"/>
  <c r="CV370" i="7"/>
  <c r="CQ370" i="7" s="1"/>
  <c r="CV366" i="7"/>
  <c r="CQ366" i="7" s="1"/>
  <c r="CV362" i="7"/>
  <c r="CQ362" i="7" s="1"/>
  <c r="CV358" i="7"/>
  <c r="CQ358" i="7" s="1"/>
  <c r="CV354" i="7"/>
  <c r="CQ354" i="7" s="1"/>
  <c r="CV350" i="7"/>
  <c r="CQ350" i="7" s="1"/>
  <c r="CV346" i="7"/>
  <c r="CQ346" i="7" s="1"/>
  <c r="CV342" i="7"/>
  <c r="CQ342" i="7" s="1"/>
  <c r="CV338" i="7"/>
  <c r="CQ338" i="7" s="1"/>
  <c r="CV334" i="7"/>
  <c r="CQ334" i="7" s="1"/>
  <c r="CV330" i="7"/>
  <c r="CQ330" i="7" s="1"/>
  <c r="CV326" i="7"/>
  <c r="CQ326" i="7" s="1"/>
  <c r="CV322" i="7"/>
  <c r="CQ322" i="7" s="1"/>
  <c r="CV318" i="7"/>
  <c r="CQ318" i="7" s="1"/>
  <c r="CV314" i="7"/>
  <c r="CQ314" i="7" s="1"/>
  <c r="CV310" i="7"/>
  <c r="CQ310" i="7" s="1"/>
  <c r="CV306" i="7"/>
  <c r="CQ306" i="7" s="1"/>
  <c r="CV302" i="7"/>
  <c r="CQ302" i="7" s="1"/>
  <c r="CV298" i="7"/>
  <c r="CQ298" i="7" s="1"/>
  <c r="CV294" i="7"/>
  <c r="CQ294" i="7" s="1"/>
  <c r="CV290" i="7"/>
  <c r="CQ290" i="7" s="1"/>
  <c r="CV286" i="7"/>
  <c r="CQ286" i="7" s="1"/>
  <c r="CV282" i="7"/>
  <c r="CQ282" i="7" s="1"/>
  <c r="CV278" i="7"/>
  <c r="CQ278" i="7" s="1"/>
  <c r="CV274" i="7"/>
  <c r="CQ274" i="7" s="1"/>
  <c r="CV270" i="7"/>
  <c r="CQ270" i="7" s="1"/>
  <c r="CV266" i="7"/>
  <c r="CQ266" i="7" s="1"/>
  <c r="CV262" i="7"/>
  <c r="CQ262" i="7" s="1"/>
  <c r="CV258" i="7"/>
  <c r="CQ258" i="7" s="1"/>
  <c r="CV254" i="7"/>
  <c r="CQ254" i="7" s="1"/>
  <c r="CV250" i="7"/>
  <c r="CQ250" i="7" s="1"/>
  <c r="CV246" i="7"/>
  <c r="CQ246" i="7" s="1"/>
  <c r="CV242" i="7"/>
  <c r="CQ242" i="7" s="1"/>
  <c r="CV238" i="7"/>
  <c r="CQ238" i="7" s="1"/>
  <c r="CV234" i="7"/>
  <c r="CQ234" i="7" s="1"/>
  <c r="CV230" i="7"/>
  <c r="CQ230" i="7" s="1"/>
  <c r="CV226" i="7"/>
  <c r="CQ226" i="7" s="1"/>
  <c r="CV222" i="7"/>
  <c r="CQ222" i="7" s="1"/>
  <c r="CV218" i="7"/>
  <c r="CQ218" i="7" s="1"/>
  <c r="CV214" i="7"/>
  <c r="CQ214" i="7" s="1"/>
  <c r="CV210" i="7"/>
  <c r="CQ210" i="7" s="1"/>
  <c r="CV206" i="7"/>
  <c r="CQ206" i="7" s="1"/>
  <c r="CV202" i="7"/>
  <c r="CQ202" i="7" s="1"/>
  <c r="CV198" i="7"/>
  <c r="CQ198" i="7" s="1"/>
  <c r="CV194" i="7"/>
  <c r="CQ194" i="7" s="1"/>
  <c r="CV190" i="7"/>
  <c r="CQ190" i="7" s="1"/>
  <c r="CV186" i="7"/>
  <c r="CQ186" i="7" s="1"/>
  <c r="CV182" i="7"/>
  <c r="CQ182" i="7" s="1"/>
  <c r="CV178" i="7"/>
  <c r="CQ178" i="7" s="1"/>
  <c r="CV174" i="7"/>
  <c r="CQ174" i="7" s="1"/>
  <c r="CV170" i="7"/>
  <c r="CQ170" i="7" s="1"/>
  <c r="CV166" i="7"/>
  <c r="CQ166" i="7" s="1"/>
  <c r="CV162" i="7"/>
  <c r="CQ162" i="7" s="1"/>
  <c r="CV158" i="7"/>
  <c r="CQ158" i="7" s="1"/>
  <c r="CV154" i="7"/>
  <c r="CQ154" i="7" s="1"/>
  <c r="CV150" i="7"/>
  <c r="CQ150" i="7" s="1"/>
  <c r="CV146" i="7"/>
  <c r="CQ146" i="7" s="1"/>
  <c r="CV142" i="7"/>
  <c r="CQ142" i="7" s="1"/>
  <c r="CV138" i="7"/>
  <c r="CQ138" i="7" s="1"/>
  <c r="CV134" i="7"/>
  <c r="CQ134" i="7" s="1"/>
  <c r="CV130" i="7"/>
  <c r="CQ130" i="7" s="1"/>
  <c r="CV126" i="7"/>
  <c r="CQ126" i="7" s="1"/>
  <c r="CV122" i="7"/>
  <c r="CQ122" i="7" s="1"/>
  <c r="CV118" i="7"/>
  <c r="CQ118" i="7" s="1"/>
  <c r="CV114" i="7"/>
  <c r="CQ114" i="7" s="1"/>
  <c r="CV110" i="7"/>
  <c r="CQ110" i="7" s="1"/>
  <c r="CV106" i="7"/>
  <c r="CQ106" i="7" s="1"/>
  <c r="CV102" i="7"/>
  <c r="CQ102" i="7" s="1"/>
  <c r="CV98" i="7"/>
  <c r="CQ98" i="7" s="1"/>
  <c r="CV94" i="7"/>
  <c r="CQ94" i="7" s="1"/>
  <c r="CV90" i="7"/>
  <c r="CQ90" i="7" s="1"/>
  <c r="CV86" i="7"/>
  <c r="CQ86" i="7" s="1"/>
  <c r="CV82" i="7"/>
  <c r="CQ82" i="7" s="1"/>
  <c r="CV78" i="7"/>
  <c r="CQ78" i="7" s="1"/>
  <c r="CV74" i="7"/>
  <c r="CQ74" i="7" s="1"/>
  <c r="CV70" i="7"/>
  <c r="CQ70" i="7" s="1"/>
  <c r="CV66" i="7"/>
  <c r="CQ66" i="7" s="1"/>
  <c r="CV62" i="7"/>
  <c r="CQ62" i="7" s="1"/>
  <c r="CV58" i="7"/>
  <c r="CQ58" i="7" s="1"/>
  <c r="CV54" i="7"/>
  <c r="CQ54" i="7" s="1"/>
  <c r="CV50" i="7"/>
  <c r="CQ50" i="7" s="1"/>
  <c r="CV46" i="7"/>
  <c r="CQ46" i="7" s="1"/>
  <c r="CV42" i="7"/>
  <c r="CQ42" i="7" s="1"/>
  <c r="CV38" i="7"/>
  <c r="CQ38" i="7" s="1"/>
  <c r="CV34" i="7"/>
  <c r="CQ34" i="7" s="1"/>
  <c r="CV30" i="7"/>
  <c r="CQ30" i="7" s="1"/>
  <c r="CV26" i="7"/>
  <c r="CQ26" i="7" s="1"/>
  <c r="CV22" i="7"/>
  <c r="CQ22" i="7" s="1"/>
  <c r="CV18" i="7"/>
  <c r="CQ18" i="7" s="1"/>
  <c r="CV14" i="7"/>
  <c r="CQ14" i="7" s="1"/>
  <c r="CV10" i="7"/>
  <c r="CQ10" i="7" s="1"/>
  <c r="CV6" i="7"/>
  <c r="CQ6" i="7" s="1"/>
  <c r="CV2" i="7"/>
  <c r="CQ2" i="7" s="1"/>
  <c r="CV497" i="7"/>
  <c r="CQ497" i="7" s="1"/>
  <c r="CV493" i="7"/>
  <c r="CQ493" i="7" s="1"/>
  <c r="CV489" i="7"/>
  <c r="CQ489" i="7" s="1"/>
  <c r="CV485" i="7"/>
  <c r="CQ485" i="7" s="1"/>
  <c r="CV481" i="7"/>
  <c r="CQ481" i="7" s="1"/>
  <c r="CV477" i="7"/>
  <c r="CQ477" i="7" s="1"/>
  <c r="CV473" i="7"/>
  <c r="CQ473" i="7" s="1"/>
  <c r="CV469" i="7"/>
  <c r="CQ469" i="7" s="1"/>
  <c r="CV465" i="7"/>
  <c r="CQ465" i="7" s="1"/>
  <c r="CV461" i="7"/>
  <c r="CQ461" i="7" s="1"/>
  <c r="CV457" i="7"/>
  <c r="CQ457" i="7" s="1"/>
  <c r="CV453" i="7"/>
  <c r="CQ453" i="7" s="1"/>
  <c r="CV449" i="7"/>
  <c r="CQ449" i="7" s="1"/>
  <c r="CV445" i="7"/>
  <c r="CQ445" i="7" s="1"/>
  <c r="CV441" i="7"/>
  <c r="CQ441" i="7" s="1"/>
  <c r="CV437" i="7"/>
  <c r="CQ437" i="7" s="1"/>
  <c r="CV433" i="7"/>
  <c r="CQ433" i="7" s="1"/>
  <c r="CV429" i="7"/>
  <c r="CQ429" i="7" s="1"/>
  <c r="CV425" i="7"/>
  <c r="CQ425" i="7" s="1"/>
  <c r="CV421" i="7"/>
  <c r="CQ421" i="7" s="1"/>
  <c r="CV417" i="7"/>
  <c r="CQ417" i="7" s="1"/>
  <c r="CV413" i="7"/>
  <c r="CQ413" i="7" s="1"/>
  <c r="CV409" i="7"/>
  <c r="CQ409" i="7" s="1"/>
  <c r="CV405" i="7"/>
  <c r="CQ405" i="7" s="1"/>
  <c r="CV401" i="7"/>
  <c r="CQ401" i="7" s="1"/>
  <c r="CV397" i="7"/>
  <c r="CQ397" i="7" s="1"/>
  <c r="CV393" i="7"/>
  <c r="CQ393" i="7" s="1"/>
  <c r="CV389" i="7"/>
  <c r="CQ389" i="7" s="1"/>
  <c r="CV385" i="7"/>
  <c r="CQ385" i="7" s="1"/>
  <c r="CV381" i="7"/>
  <c r="CQ381" i="7" s="1"/>
  <c r="CV377" i="7"/>
  <c r="CQ377" i="7" s="1"/>
  <c r="CV373" i="7"/>
  <c r="CQ373" i="7" s="1"/>
  <c r="CV369" i="7"/>
  <c r="CQ369" i="7" s="1"/>
  <c r="CV365" i="7"/>
  <c r="CQ365" i="7" s="1"/>
  <c r="CV361" i="7"/>
  <c r="CQ361" i="7" s="1"/>
  <c r="CV357" i="7"/>
  <c r="CQ357" i="7" s="1"/>
  <c r="CV353" i="7"/>
  <c r="CQ353" i="7" s="1"/>
  <c r="CV349" i="7"/>
  <c r="CQ349" i="7" s="1"/>
  <c r="CV345" i="7"/>
  <c r="CQ345" i="7" s="1"/>
  <c r="CV341" i="7"/>
  <c r="CQ341" i="7" s="1"/>
  <c r="CV337" i="7"/>
  <c r="CQ337" i="7" s="1"/>
  <c r="CV333" i="7"/>
  <c r="CQ333" i="7" s="1"/>
  <c r="CV329" i="7"/>
  <c r="CQ329" i="7" s="1"/>
  <c r="CV325" i="7"/>
  <c r="CQ325" i="7" s="1"/>
  <c r="CV321" i="7"/>
  <c r="CQ321" i="7" s="1"/>
  <c r="CV317" i="7"/>
  <c r="CQ317" i="7" s="1"/>
  <c r="CV301" i="7"/>
  <c r="CQ301" i="7" s="1"/>
  <c r="CV285" i="7"/>
  <c r="CQ285" i="7" s="1"/>
  <c r="CV269" i="7"/>
  <c r="CQ269" i="7" s="1"/>
  <c r="CV253" i="7"/>
  <c r="CQ253" i="7" s="1"/>
  <c r="CV237" i="7"/>
  <c r="CQ237" i="7" s="1"/>
  <c r="CV221" i="7"/>
  <c r="CQ221" i="7" s="1"/>
  <c r="CV205" i="7"/>
  <c r="CQ205" i="7" s="1"/>
  <c r="CV189" i="7"/>
  <c r="CQ189" i="7" s="1"/>
  <c r="CV173" i="7"/>
  <c r="CQ173" i="7" s="1"/>
  <c r="CV157" i="7"/>
  <c r="CQ157" i="7" s="1"/>
  <c r="CV141" i="7"/>
  <c r="CQ141" i="7" s="1"/>
  <c r="CV125" i="7"/>
  <c r="CQ125" i="7" s="1"/>
  <c r="CV109" i="7"/>
  <c r="CQ109" i="7" s="1"/>
  <c r="CV93" i="7"/>
  <c r="CQ93" i="7" s="1"/>
  <c r="CV77" i="7"/>
  <c r="CQ77" i="7" s="1"/>
  <c r="CV61" i="7"/>
  <c r="CQ61" i="7" s="1"/>
  <c r="CV45" i="7"/>
  <c r="CQ45" i="7" s="1"/>
  <c r="CV29" i="7"/>
  <c r="CQ29" i="7" s="1"/>
  <c r="CV13" i="7"/>
  <c r="CQ13" i="7" s="1"/>
  <c r="CV309" i="7"/>
  <c r="CQ309" i="7" s="1"/>
  <c r="CV277" i="7"/>
  <c r="CQ277" i="7" s="1"/>
  <c r="CV261" i="7"/>
  <c r="CQ261" i="7" s="1"/>
  <c r="CV245" i="7"/>
  <c r="CQ245" i="7" s="1"/>
  <c r="CV229" i="7"/>
  <c r="CQ229" i="7" s="1"/>
  <c r="CV197" i="7"/>
  <c r="CQ197" i="7" s="1"/>
  <c r="CV181" i="7"/>
  <c r="CQ181" i="7" s="1"/>
  <c r="CV149" i="7"/>
  <c r="CQ149" i="7" s="1"/>
  <c r="CV133" i="7"/>
  <c r="CQ133" i="7" s="1"/>
  <c r="CV101" i="7"/>
  <c r="CQ101" i="7" s="1"/>
  <c r="CV85" i="7"/>
  <c r="CQ85" i="7" s="1"/>
  <c r="CV69" i="7"/>
  <c r="CQ69" i="7" s="1"/>
  <c r="CV37" i="7"/>
  <c r="CQ37" i="7" s="1"/>
  <c r="CV21" i="7"/>
  <c r="CQ21" i="7" s="1"/>
  <c r="CV5" i="7"/>
  <c r="CQ5" i="7" s="1"/>
  <c r="CV305" i="7"/>
  <c r="CQ305" i="7" s="1"/>
  <c r="CV273" i="7"/>
  <c r="CQ273" i="7" s="1"/>
  <c r="CV257" i="7"/>
  <c r="CQ257" i="7" s="1"/>
  <c r="CV241" i="7"/>
  <c r="CQ241" i="7" s="1"/>
  <c r="CV225" i="7"/>
  <c r="CQ225" i="7" s="1"/>
  <c r="CV193" i="7"/>
  <c r="CQ193" i="7" s="1"/>
  <c r="CV161" i="7"/>
  <c r="CQ161" i="7" s="1"/>
  <c r="CV145" i="7"/>
  <c r="CQ145" i="7" s="1"/>
  <c r="CV113" i="7"/>
  <c r="CQ113" i="7" s="1"/>
  <c r="CV97" i="7"/>
  <c r="CQ97" i="7" s="1"/>
  <c r="CV81" i="7"/>
  <c r="CQ81" i="7" s="1"/>
  <c r="CV49" i="7"/>
  <c r="CQ49" i="7" s="1"/>
  <c r="CV17" i="7"/>
  <c r="CQ17" i="7" s="1"/>
  <c r="CV313" i="7"/>
  <c r="CQ313" i="7" s="1"/>
  <c r="CV297" i="7"/>
  <c r="CQ297" i="7" s="1"/>
  <c r="CV281" i="7"/>
  <c r="CQ281" i="7" s="1"/>
  <c r="CV265" i="7"/>
  <c r="CQ265" i="7" s="1"/>
  <c r="CV249" i="7"/>
  <c r="CQ249" i="7" s="1"/>
  <c r="CV233" i="7"/>
  <c r="CQ233" i="7" s="1"/>
  <c r="CV217" i="7"/>
  <c r="CQ217" i="7" s="1"/>
  <c r="CV201" i="7"/>
  <c r="CQ201" i="7" s="1"/>
  <c r="CV185" i="7"/>
  <c r="CQ185" i="7" s="1"/>
  <c r="CV169" i="7"/>
  <c r="CQ169" i="7" s="1"/>
  <c r="CV153" i="7"/>
  <c r="CQ153" i="7" s="1"/>
  <c r="CV137" i="7"/>
  <c r="CQ137" i="7" s="1"/>
  <c r="CV121" i="7"/>
  <c r="CQ121" i="7" s="1"/>
  <c r="CV105" i="7"/>
  <c r="CQ105" i="7" s="1"/>
  <c r="CV89" i="7"/>
  <c r="CQ89" i="7" s="1"/>
  <c r="CV73" i="7"/>
  <c r="CQ73" i="7" s="1"/>
  <c r="CV57" i="7"/>
  <c r="CQ57" i="7" s="1"/>
  <c r="CV41" i="7"/>
  <c r="CQ41" i="7" s="1"/>
  <c r="CV25" i="7"/>
  <c r="CQ25" i="7" s="1"/>
  <c r="CV9" i="7"/>
  <c r="CQ9" i="7" s="1"/>
  <c r="CV293" i="7"/>
  <c r="CQ293" i="7" s="1"/>
  <c r="CV213" i="7"/>
  <c r="CQ213" i="7" s="1"/>
  <c r="CV165" i="7"/>
  <c r="CQ165" i="7" s="1"/>
  <c r="CV117" i="7"/>
  <c r="CQ117" i="7" s="1"/>
  <c r="CV53" i="7"/>
  <c r="CQ53" i="7" s="1"/>
  <c r="CV289" i="7"/>
  <c r="CQ289" i="7" s="1"/>
  <c r="CV209" i="7"/>
  <c r="CQ209" i="7" s="1"/>
  <c r="CV177" i="7"/>
  <c r="CQ177" i="7" s="1"/>
  <c r="CV129" i="7"/>
  <c r="CQ129" i="7" s="1"/>
  <c r="CV65" i="7"/>
  <c r="CQ65" i="7" s="1"/>
  <c r="CV33" i="7"/>
  <c r="CQ33" i="7" s="1"/>
  <c r="N39" i="7"/>
  <c r="K39" i="7" s="1"/>
  <c r="N7" i="7"/>
  <c r="K7" i="7" s="1"/>
  <c r="N30" i="7"/>
  <c r="K30" i="7" s="1"/>
  <c r="N14" i="7"/>
  <c r="K14" i="7" s="1"/>
  <c r="N149" i="7"/>
  <c r="K149" i="7" s="1"/>
  <c r="N133" i="7"/>
  <c r="K133" i="7" s="1"/>
  <c r="N117" i="7"/>
  <c r="K117" i="7" s="1"/>
  <c r="N101" i="7"/>
  <c r="K101" i="7" s="1"/>
  <c r="N9" i="7"/>
  <c r="K9" i="7" s="1"/>
  <c r="N5" i="7"/>
  <c r="K5" i="7" s="1"/>
  <c r="N63" i="7"/>
  <c r="K63" i="7" s="1"/>
  <c r="N11" i="7"/>
  <c r="K11" i="7" s="1"/>
  <c r="N3" i="7"/>
  <c r="K3" i="7" s="1"/>
  <c r="N56" i="7"/>
  <c r="K56" i="7" s="1"/>
  <c r="N145" i="7"/>
  <c r="K145" i="7" s="1"/>
  <c r="N129" i="7"/>
  <c r="K129" i="7" s="1"/>
  <c r="N113" i="7"/>
  <c r="K113" i="7" s="1"/>
  <c r="N97" i="7"/>
  <c r="K97" i="7" s="1"/>
  <c r="N41" i="7"/>
  <c r="K41" i="7" s="1"/>
  <c r="N36" i="7"/>
  <c r="K36" i="7" s="1"/>
  <c r="N33" i="7"/>
  <c r="K33" i="7" s="1"/>
  <c r="N26" i="7"/>
  <c r="K26" i="7" s="1"/>
  <c r="N20" i="7"/>
  <c r="K20" i="7" s="1"/>
  <c r="N17" i="7"/>
  <c r="K17" i="7" s="1"/>
  <c r="N157" i="7"/>
  <c r="K157" i="7" s="1"/>
  <c r="N141" i="7"/>
  <c r="K141" i="7" s="1"/>
  <c r="N125" i="7"/>
  <c r="K125" i="7" s="1"/>
  <c r="N109" i="7"/>
  <c r="K109" i="7" s="1"/>
  <c r="N93" i="7"/>
  <c r="K93" i="7" s="1"/>
  <c r="N79" i="7"/>
  <c r="K79" i="7" s="1"/>
  <c r="N72" i="7"/>
  <c r="K72" i="7" s="1"/>
  <c r="N69" i="7"/>
  <c r="K69" i="7" s="1"/>
  <c r="N62" i="7"/>
  <c r="K62" i="7" s="1"/>
  <c r="N47" i="7"/>
  <c r="K47" i="7" s="1"/>
  <c r="N40" i="7"/>
  <c r="K40" i="7" s="1"/>
  <c r="N38" i="7"/>
  <c r="K38" i="7" s="1"/>
  <c r="N32" i="7"/>
  <c r="K32" i="7" s="1"/>
  <c r="N29" i="7"/>
  <c r="K29" i="7" s="1"/>
  <c r="N22" i="7"/>
  <c r="K22" i="7" s="1"/>
  <c r="N16" i="7"/>
  <c r="K16" i="7" s="1"/>
  <c r="N13" i="7"/>
  <c r="K13" i="7" s="1"/>
  <c r="N10" i="7"/>
  <c r="K10" i="7" s="1"/>
  <c r="N8" i="7"/>
  <c r="K8" i="7" s="1"/>
  <c r="N6" i="7"/>
  <c r="K6" i="7" s="1"/>
  <c r="N4" i="7"/>
  <c r="K4" i="7" s="1"/>
  <c r="N153" i="7"/>
  <c r="K153" i="7" s="1"/>
  <c r="N137" i="7"/>
  <c r="K137" i="7" s="1"/>
  <c r="N121" i="7"/>
  <c r="K121" i="7" s="1"/>
  <c r="N105" i="7"/>
  <c r="K105" i="7" s="1"/>
  <c r="N89" i="7"/>
  <c r="K89" i="7" s="1"/>
  <c r="N34" i="7"/>
  <c r="K34" i="7" s="1"/>
  <c r="N28" i="7"/>
  <c r="K28" i="7" s="1"/>
  <c r="N25" i="7"/>
  <c r="K25" i="7" s="1"/>
  <c r="N18" i="7"/>
  <c r="K18" i="7" s="1"/>
  <c r="N12" i="7"/>
  <c r="K12" i="7" s="1"/>
  <c r="N85" i="7"/>
  <c r="K85" i="7" s="1"/>
  <c r="N78" i="7"/>
  <c r="K78" i="7" s="1"/>
  <c r="N53" i="7"/>
  <c r="K53" i="7" s="1"/>
  <c r="N46" i="7"/>
  <c r="K46" i="7" s="1"/>
  <c r="N44" i="7"/>
  <c r="K44" i="7" s="1"/>
  <c r="N37" i="7"/>
  <c r="K37" i="7" s="1"/>
  <c r="N24" i="7"/>
  <c r="K24" i="7" s="1"/>
  <c r="N21" i="7"/>
  <c r="K21" i="7" s="1"/>
  <c r="N478" i="7"/>
  <c r="K478" i="7" s="1"/>
  <c r="N474" i="7"/>
  <c r="K474" i="7" s="1"/>
  <c r="N471" i="7"/>
  <c r="K471" i="7" s="1"/>
  <c r="N468" i="7"/>
  <c r="K468" i="7" s="1"/>
  <c r="N465" i="7"/>
  <c r="K465" i="7" s="1"/>
  <c r="N463" i="7"/>
  <c r="K463" i="7" s="1"/>
  <c r="N459" i="7"/>
  <c r="K459" i="7" s="1"/>
  <c r="N456" i="7"/>
  <c r="K456" i="7" s="1"/>
  <c r="N453" i="7"/>
  <c r="K453" i="7" s="1"/>
  <c r="N450" i="7"/>
  <c r="K450" i="7" s="1"/>
  <c r="N447" i="7"/>
  <c r="K447" i="7" s="1"/>
  <c r="N444" i="7"/>
  <c r="K444" i="7" s="1"/>
  <c r="N441" i="7"/>
  <c r="K441" i="7" s="1"/>
  <c r="N438" i="7"/>
  <c r="K438" i="7" s="1"/>
  <c r="N435" i="7"/>
  <c r="K435" i="7" s="1"/>
  <c r="N432" i="7"/>
  <c r="K432" i="7" s="1"/>
  <c r="N429" i="7"/>
  <c r="K429" i="7" s="1"/>
  <c r="N426" i="7"/>
  <c r="K426" i="7" s="1"/>
  <c r="N423" i="7"/>
  <c r="K423" i="7" s="1"/>
  <c r="N420" i="7"/>
  <c r="K420" i="7" s="1"/>
  <c r="N417" i="7"/>
  <c r="K417" i="7" s="1"/>
  <c r="N414" i="7"/>
  <c r="K414" i="7" s="1"/>
  <c r="N411" i="7"/>
  <c r="K411" i="7" s="1"/>
  <c r="N409" i="7"/>
  <c r="K409" i="7" s="1"/>
  <c r="N407" i="7"/>
  <c r="K407" i="7" s="1"/>
  <c r="N404" i="7"/>
  <c r="K404" i="7" s="1"/>
  <c r="N402" i="7"/>
  <c r="K402" i="7" s="1"/>
  <c r="N400" i="7"/>
  <c r="K400" i="7" s="1"/>
  <c r="N398" i="7"/>
  <c r="K398" i="7" s="1"/>
  <c r="N396" i="7"/>
  <c r="K396" i="7" s="1"/>
  <c r="N394" i="7"/>
  <c r="K394" i="7" s="1"/>
  <c r="N392" i="7"/>
  <c r="K392" i="7" s="1"/>
  <c r="N390" i="7"/>
  <c r="K390" i="7" s="1"/>
  <c r="N388" i="7"/>
  <c r="K388" i="7" s="1"/>
  <c r="N386" i="7"/>
  <c r="K386" i="7" s="1"/>
  <c r="N384" i="7"/>
  <c r="K384" i="7" s="1"/>
  <c r="N380" i="7"/>
  <c r="K380" i="7" s="1"/>
  <c r="N378" i="7"/>
  <c r="K378" i="7" s="1"/>
  <c r="N376" i="7"/>
  <c r="K376" i="7" s="1"/>
  <c r="N374" i="7"/>
  <c r="K374" i="7" s="1"/>
  <c r="N372" i="7"/>
  <c r="K372" i="7" s="1"/>
  <c r="N371" i="7"/>
  <c r="K371" i="7" s="1"/>
  <c r="N369" i="7"/>
  <c r="K369" i="7" s="1"/>
  <c r="N367" i="7"/>
  <c r="K367" i="7" s="1"/>
  <c r="N365" i="7"/>
  <c r="K365" i="7" s="1"/>
  <c r="N363" i="7"/>
  <c r="K363" i="7" s="1"/>
  <c r="N361" i="7"/>
  <c r="K361" i="7" s="1"/>
  <c r="N358" i="7"/>
  <c r="K358" i="7" s="1"/>
  <c r="N356" i="7"/>
  <c r="K356" i="7" s="1"/>
  <c r="N354" i="7"/>
  <c r="K354" i="7" s="1"/>
  <c r="N352" i="7"/>
  <c r="K352" i="7" s="1"/>
  <c r="N350" i="7"/>
  <c r="K350" i="7" s="1"/>
  <c r="N348" i="7"/>
  <c r="K348" i="7" s="1"/>
  <c r="N346" i="7"/>
  <c r="K346" i="7" s="1"/>
  <c r="N345" i="7"/>
  <c r="K345" i="7" s="1"/>
  <c r="N343" i="7"/>
  <c r="K343" i="7" s="1"/>
  <c r="N341" i="7"/>
  <c r="K341" i="7" s="1"/>
  <c r="N339" i="7"/>
  <c r="K339" i="7" s="1"/>
  <c r="N337" i="7"/>
  <c r="K337" i="7" s="1"/>
  <c r="N335" i="7"/>
  <c r="K335" i="7" s="1"/>
  <c r="N333" i="7"/>
  <c r="K333" i="7" s="1"/>
  <c r="N331" i="7"/>
  <c r="K331" i="7" s="1"/>
  <c r="N329" i="7"/>
  <c r="K329" i="7" s="1"/>
  <c r="N327" i="7"/>
  <c r="K327" i="7" s="1"/>
  <c r="N325" i="7"/>
  <c r="K325" i="7" s="1"/>
  <c r="N323" i="7"/>
  <c r="K323" i="7" s="1"/>
  <c r="N321" i="7"/>
  <c r="K321" i="7" s="1"/>
  <c r="N319" i="7"/>
  <c r="K319" i="7" s="1"/>
  <c r="N317" i="7"/>
  <c r="K317" i="7" s="1"/>
  <c r="N315" i="7"/>
  <c r="K315" i="7" s="1"/>
  <c r="N313" i="7"/>
  <c r="K313" i="7" s="1"/>
  <c r="N311" i="7"/>
  <c r="K311" i="7" s="1"/>
  <c r="N309" i="7"/>
  <c r="K309" i="7" s="1"/>
  <c r="N307" i="7"/>
  <c r="K307" i="7" s="1"/>
  <c r="N305" i="7"/>
  <c r="K305" i="7" s="1"/>
  <c r="N303" i="7"/>
  <c r="K303" i="7" s="1"/>
  <c r="N301" i="7"/>
  <c r="K301" i="7" s="1"/>
  <c r="N299" i="7"/>
  <c r="K299" i="7" s="1"/>
  <c r="N297" i="7"/>
  <c r="K297" i="7" s="1"/>
  <c r="N295" i="7"/>
  <c r="K295" i="7" s="1"/>
  <c r="N293" i="7"/>
  <c r="K293" i="7" s="1"/>
  <c r="N291" i="7"/>
  <c r="K291" i="7" s="1"/>
  <c r="N289" i="7"/>
  <c r="K289" i="7" s="1"/>
  <c r="N287" i="7"/>
  <c r="K287" i="7" s="1"/>
  <c r="N285" i="7"/>
  <c r="K285" i="7" s="1"/>
  <c r="N283" i="7"/>
  <c r="K283" i="7" s="1"/>
  <c r="N281" i="7"/>
  <c r="K281" i="7" s="1"/>
  <c r="N279" i="7"/>
  <c r="K279" i="7" s="1"/>
  <c r="N277" i="7"/>
  <c r="K277" i="7" s="1"/>
  <c r="N275" i="7"/>
  <c r="K275" i="7" s="1"/>
  <c r="N273" i="7"/>
  <c r="K273" i="7" s="1"/>
  <c r="N271" i="7"/>
  <c r="K271" i="7" s="1"/>
  <c r="N269" i="7"/>
  <c r="K269" i="7" s="1"/>
  <c r="N267" i="7"/>
  <c r="K267" i="7" s="1"/>
  <c r="N265" i="7"/>
  <c r="K265" i="7" s="1"/>
  <c r="N263" i="7"/>
  <c r="K263" i="7" s="1"/>
  <c r="N261" i="7"/>
  <c r="K261" i="7" s="1"/>
  <c r="N259" i="7"/>
  <c r="K259" i="7" s="1"/>
  <c r="N257" i="7"/>
  <c r="K257" i="7" s="1"/>
  <c r="N255" i="7"/>
  <c r="K255" i="7" s="1"/>
  <c r="N252" i="7"/>
  <c r="K252" i="7" s="1"/>
  <c r="N246" i="7"/>
  <c r="K246" i="7" s="1"/>
  <c r="N244" i="7"/>
  <c r="K244" i="7" s="1"/>
  <c r="N242" i="7"/>
  <c r="K242" i="7" s="1"/>
  <c r="N240" i="7"/>
  <c r="K240" i="7" s="1"/>
  <c r="N239" i="7"/>
  <c r="K239" i="7" s="1"/>
  <c r="N237" i="7"/>
  <c r="K237" i="7" s="1"/>
  <c r="N235" i="7"/>
  <c r="K235" i="7" s="1"/>
  <c r="N233" i="7"/>
  <c r="K233" i="7" s="1"/>
  <c r="N231" i="7"/>
  <c r="K231" i="7" s="1"/>
  <c r="N228" i="7"/>
  <c r="K228" i="7" s="1"/>
  <c r="N226" i="7"/>
  <c r="K226" i="7" s="1"/>
  <c r="N223" i="7"/>
  <c r="K223" i="7" s="1"/>
  <c r="N221" i="7"/>
  <c r="K221" i="7" s="1"/>
  <c r="N217" i="7"/>
  <c r="K217" i="7" s="1"/>
  <c r="N214" i="7"/>
  <c r="K214" i="7" s="1"/>
  <c r="N211" i="7"/>
  <c r="K211" i="7" s="1"/>
  <c r="N208" i="7"/>
  <c r="K208" i="7" s="1"/>
  <c r="N206" i="7"/>
  <c r="K206" i="7" s="1"/>
  <c r="N203" i="7"/>
  <c r="K203" i="7" s="1"/>
  <c r="N200" i="7"/>
  <c r="K200" i="7" s="1"/>
  <c r="N198" i="7"/>
  <c r="K198" i="7" s="1"/>
  <c r="N196" i="7"/>
  <c r="K196" i="7" s="1"/>
  <c r="N194" i="7"/>
  <c r="K194" i="7" s="1"/>
  <c r="N192" i="7"/>
  <c r="K192" i="7" s="1"/>
  <c r="N189" i="7"/>
  <c r="K189" i="7" s="1"/>
  <c r="N186" i="7"/>
  <c r="K186" i="7" s="1"/>
  <c r="N184" i="7"/>
  <c r="K184" i="7" s="1"/>
  <c r="N182" i="7"/>
  <c r="K182" i="7" s="1"/>
  <c r="N179" i="7"/>
  <c r="K179" i="7" s="1"/>
  <c r="N176" i="7"/>
  <c r="K176" i="7" s="1"/>
  <c r="N156" i="7"/>
  <c r="K156" i="7" s="1"/>
  <c r="N152" i="7"/>
  <c r="K152" i="7" s="1"/>
  <c r="N148" i="7"/>
  <c r="K148" i="7" s="1"/>
  <c r="N144" i="7"/>
  <c r="K144" i="7" s="1"/>
  <c r="N140" i="7"/>
  <c r="K140" i="7" s="1"/>
  <c r="N136" i="7"/>
  <c r="K136" i="7" s="1"/>
  <c r="N132" i="7"/>
  <c r="K132" i="7" s="1"/>
  <c r="N128" i="7"/>
  <c r="K128" i="7" s="1"/>
  <c r="N124" i="7"/>
  <c r="K124" i="7" s="1"/>
  <c r="N120" i="7"/>
  <c r="K120" i="7" s="1"/>
  <c r="N116" i="7"/>
  <c r="K116" i="7" s="1"/>
  <c r="N112" i="7"/>
  <c r="K112" i="7" s="1"/>
  <c r="N108" i="7"/>
  <c r="K108" i="7" s="1"/>
  <c r="N104" i="7"/>
  <c r="K104" i="7" s="1"/>
  <c r="N100" i="7"/>
  <c r="K100" i="7" s="1"/>
  <c r="N96" i="7"/>
  <c r="K96" i="7" s="1"/>
  <c r="N92" i="7"/>
  <c r="K92" i="7" s="1"/>
  <c r="N88" i="7"/>
  <c r="K88" i="7" s="1"/>
  <c r="N83" i="7"/>
  <c r="K83" i="7" s="1"/>
  <c r="N82" i="7"/>
  <c r="K82" i="7" s="1"/>
  <c r="N76" i="7"/>
  <c r="K76" i="7" s="1"/>
  <c r="N73" i="7"/>
  <c r="K73" i="7" s="1"/>
  <c r="N67" i="7"/>
  <c r="K67" i="7" s="1"/>
  <c r="N66" i="7"/>
  <c r="K66" i="7" s="1"/>
  <c r="N60" i="7"/>
  <c r="K60" i="7" s="1"/>
  <c r="N57" i="7"/>
  <c r="K57" i="7" s="1"/>
  <c r="N51" i="7"/>
  <c r="K51" i="7" s="1"/>
  <c r="N50" i="7"/>
  <c r="K50" i="7" s="1"/>
  <c r="N43" i="7"/>
  <c r="K43" i="7" s="1"/>
  <c r="N42" i="7"/>
  <c r="K42" i="7" s="1"/>
  <c r="N476" i="7"/>
  <c r="K476" i="7" s="1"/>
  <c r="N473" i="7"/>
  <c r="K473" i="7" s="1"/>
  <c r="N470" i="7"/>
  <c r="K470" i="7" s="1"/>
  <c r="N467" i="7"/>
  <c r="K467" i="7" s="1"/>
  <c r="N464" i="7"/>
  <c r="K464" i="7" s="1"/>
  <c r="N461" i="7"/>
  <c r="K461" i="7" s="1"/>
  <c r="N458" i="7"/>
  <c r="K458" i="7" s="1"/>
  <c r="N455" i="7"/>
  <c r="K455" i="7" s="1"/>
  <c r="N452" i="7"/>
  <c r="K452" i="7" s="1"/>
  <c r="N449" i="7"/>
  <c r="K449" i="7" s="1"/>
  <c r="N446" i="7"/>
  <c r="K446" i="7" s="1"/>
  <c r="N443" i="7"/>
  <c r="K443" i="7" s="1"/>
  <c r="N440" i="7"/>
  <c r="K440" i="7" s="1"/>
  <c r="N437" i="7"/>
  <c r="K437" i="7" s="1"/>
  <c r="N434" i="7"/>
  <c r="K434" i="7" s="1"/>
  <c r="N431" i="7"/>
  <c r="K431" i="7" s="1"/>
  <c r="N428" i="7"/>
  <c r="K428" i="7" s="1"/>
  <c r="N425" i="7"/>
  <c r="K425" i="7" s="1"/>
  <c r="N422" i="7"/>
  <c r="K422" i="7" s="1"/>
  <c r="N419" i="7"/>
  <c r="K419" i="7" s="1"/>
  <c r="N415" i="7"/>
  <c r="K415" i="7" s="1"/>
  <c r="N412" i="7"/>
  <c r="K412" i="7" s="1"/>
  <c r="N406" i="7"/>
  <c r="K406" i="7" s="1"/>
  <c r="N227" i="7"/>
  <c r="K227" i="7" s="1"/>
  <c r="N222" i="7"/>
  <c r="K222" i="7" s="1"/>
  <c r="N219" i="7"/>
  <c r="K219" i="7" s="1"/>
  <c r="N216" i="7"/>
  <c r="K216" i="7" s="1"/>
  <c r="N213" i="7"/>
  <c r="K213" i="7" s="1"/>
  <c r="N210" i="7"/>
  <c r="K210" i="7" s="1"/>
  <c r="N207" i="7"/>
  <c r="K207" i="7" s="1"/>
  <c r="N202" i="7"/>
  <c r="K202" i="7" s="1"/>
  <c r="N195" i="7"/>
  <c r="K195" i="7" s="1"/>
  <c r="N188" i="7"/>
  <c r="K188" i="7" s="1"/>
  <c r="N181" i="7"/>
  <c r="K181" i="7" s="1"/>
  <c r="N178" i="7"/>
  <c r="K178" i="7" s="1"/>
  <c r="N175" i="7"/>
  <c r="K175" i="7" s="1"/>
  <c r="N174" i="7"/>
  <c r="K174" i="7" s="1"/>
  <c r="N173" i="7"/>
  <c r="K173" i="7" s="1"/>
  <c r="N172" i="7"/>
  <c r="K172" i="7" s="1"/>
  <c r="N171" i="7"/>
  <c r="K171" i="7" s="1"/>
  <c r="N170" i="7"/>
  <c r="K170" i="7" s="1"/>
  <c r="N169" i="7"/>
  <c r="K169" i="7" s="1"/>
  <c r="N168" i="7"/>
  <c r="K168" i="7" s="1"/>
  <c r="N167" i="7"/>
  <c r="K167" i="7" s="1"/>
  <c r="N166" i="7"/>
  <c r="K166" i="7" s="1"/>
  <c r="N165" i="7"/>
  <c r="K165" i="7" s="1"/>
  <c r="N164" i="7"/>
  <c r="K164" i="7" s="1"/>
  <c r="N163" i="7"/>
  <c r="K163" i="7" s="1"/>
  <c r="N162" i="7"/>
  <c r="K162" i="7" s="1"/>
  <c r="N161" i="7"/>
  <c r="K161" i="7" s="1"/>
  <c r="N160" i="7"/>
  <c r="K160" i="7" s="1"/>
  <c r="N159" i="7"/>
  <c r="K159" i="7" s="1"/>
  <c r="N158" i="7"/>
  <c r="K158" i="7" s="1"/>
  <c r="N154" i="7"/>
  <c r="K154" i="7" s="1"/>
  <c r="N150" i="7"/>
  <c r="K150" i="7" s="1"/>
  <c r="N146" i="7"/>
  <c r="K146" i="7" s="1"/>
  <c r="N142" i="7"/>
  <c r="K142" i="7" s="1"/>
  <c r="N138" i="7"/>
  <c r="K138" i="7" s="1"/>
  <c r="N134" i="7"/>
  <c r="K134" i="7" s="1"/>
  <c r="N130" i="7"/>
  <c r="K130" i="7" s="1"/>
  <c r="N126" i="7"/>
  <c r="K126" i="7" s="1"/>
  <c r="N122" i="7"/>
  <c r="K122" i="7" s="1"/>
  <c r="N118" i="7"/>
  <c r="K118" i="7" s="1"/>
  <c r="N114" i="7"/>
  <c r="K114" i="7" s="1"/>
  <c r="N110" i="7"/>
  <c r="K110" i="7" s="1"/>
  <c r="N106" i="7"/>
  <c r="K106" i="7" s="1"/>
  <c r="N102" i="7"/>
  <c r="K102" i="7" s="1"/>
  <c r="N98" i="7"/>
  <c r="K98" i="7" s="1"/>
  <c r="N94" i="7"/>
  <c r="K94" i="7" s="1"/>
  <c r="N90" i="7"/>
  <c r="K90" i="7" s="1"/>
  <c r="N84" i="7"/>
  <c r="K84" i="7" s="1"/>
  <c r="N81" i="7"/>
  <c r="K81" i="7" s="1"/>
  <c r="N75" i="7"/>
  <c r="K75" i="7" s="1"/>
  <c r="N74" i="7"/>
  <c r="K74" i="7" s="1"/>
  <c r="N68" i="7"/>
  <c r="K68" i="7" s="1"/>
  <c r="N65" i="7"/>
  <c r="K65" i="7" s="1"/>
  <c r="N59" i="7"/>
  <c r="K59" i="7" s="1"/>
  <c r="N58" i="7"/>
  <c r="K58" i="7" s="1"/>
  <c r="N52" i="7"/>
  <c r="K52" i="7" s="1"/>
  <c r="N49" i="7"/>
  <c r="K49" i="7" s="1"/>
  <c r="N477" i="7"/>
  <c r="K477" i="7" s="1"/>
  <c r="N475" i="7"/>
  <c r="K475" i="7" s="1"/>
  <c r="N472" i="7"/>
  <c r="K472" i="7" s="1"/>
  <c r="N469" i="7"/>
  <c r="K469" i="7" s="1"/>
  <c r="N466" i="7"/>
  <c r="K466" i="7" s="1"/>
  <c r="N462" i="7"/>
  <c r="K462" i="7" s="1"/>
  <c r="N460" i="7"/>
  <c r="K460" i="7" s="1"/>
  <c r="N457" i="7"/>
  <c r="K457" i="7" s="1"/>
  <c r="N454" i="7"/>
  <c r="K454" i="7" s="1"/>
  <c r="N451" i="7"/>
  <c r="K451" i="7" s="1"/>
  <c r="N448" i="7"/>
  <c r="K448" i="7" s="1"/>
  <c r="N445" i="7"/>
  <c r="K445" i="7" s="1"/>
  <c r="N442" i="7"/>
  <c r="K442" i="7" s="1"/>
  <c r="N439" i="7"/>
  <c r="K439" i="7" s="1"/>
  <c r="N436" i="7"/>
  <c r="K436" i="7" s="1"/>
  <c r="N433" i="7"/>
  <c r="K433" i="7" s="1"/>
  <c r="N430" i="7"/>
  <c r="K430" i="7" s="1"/>
  <c r="N427" i="7"/>
  <c r="K427" i="7" s="1"/>
  <c r="N424" i="7"/>
  <c r="K424" i="7" s="1"/>
  <c r="N421" i="7"/>
  <c r="K421" i="7" s="1"/>
  <c r="N418" i="7"/>
  <c r="K418" i="7" s="1"/>
  <c r="N416" i="7"/>
  <c r="K416" i="7" s="1"/>
  <c r="N413" i="7"/>
  <c r="K413" i="7" s="1"/>
  <c r="N410" i="7"/>
  <c r="K410" i="7" s="1"/>
  <c r="N408" i="7"/>
  <c r="K408" i="7" s="1"/>
  <c r="N405" i="7"/>
  <c r="K405" i="7" s="1"/>
  <c r="N403" i="7"/>
  <c r="K403" i="7" s="1"/>
  <c r="N401" i="7"/>
  <c r="K401" i="7" s="1"/>
  <c r="N399" i="7"/>
  <c r="K399" i="7" s="1"/>
  <c r="N397" i="7"/>
  <c r="K397" i="7" s="1"/>
  <c r="N395" i="7"/>
  <c r="K395" i="7" s="1"/>
  <c r="N393" i="7"/>
  <c r="K393" i="7" s="1"/>
  <c r="N391" i="7"/>
  <c r="K391" i="7" s="1"/>
  <c r="N389" i="7"/>
  <c r="K389" i="7" s="1"/>
  <c r="N387" i="7"/>
  <c r="K387" i="7" s="1"/>
  <c r="N385" i="7"/>
  <c r="K385" i="7" s="1"/>
  <c r="N383" i="7"/>
  <c r="K383" i="7" s="1"/>
  <c r="N382" i="7"/>
  <c r="K382" i="7" s="1"/>
  <c r="N381" i="7"/>
  <c r="K381" i="7" s="1"/>
  <c r="N379" i="7"/>
  <c r="K379" i="7" s="1"/>
  <c r="N377" i="7"/>
  <c r="K377" i="7" s="1"/>
  <c r="N375" i="7"/>
  <c r="K375" i="7" s="1"/>
  <c r="N373" i="7"/>
  <c r="K373" i="7" s="1"/>
  <c r="N370" i="7"/>
  <c r="K370" i="7" s="1"/>
  <c r="N368" i="7"/>
  <c r="K368" i="7" s="1"/>
  <c r="N366" i="7"/>
  <c r="K366" i="7" s="1"/>
  <c r="N364" i="7"/>
  <c r="K364" i="7" s="1"/>
  <c r="N362" i="7"/>
  <c r="K362" i="7" s="1"/>
  <c r="N360" i="7"/>
  <c r="K360" i="7" s="1"/>
  <c r="N359" i="7"/>
  <c r="K359" i="7" s="1"/>
  <c r="N357" i="7"/>
  <c r="K357" i="7" s="1"/>
  <c r="N355" i="7"/>
  <c r="K355" i="7" s="1"/>
  <c r="N353" i="7"/>
  <c r="K353" i="7" s="1"/>
  <c r="N351" i="7"/>
  <c r="K351" i="7" s="1"/>
  <c r="N349" i="7"/>
  <c r="K349" i="7" s="1"/>
  <c r="N347" i="7"/>
  <c r="K347" i="7" s="1"/>
  <c r="N344" i="7"/>
  <c r="K344" i="7" s="1"/>
  <c r="N342" i="7"/>
  <c r="K342" i="7" s="1"/>
  <c r="N340" i="7"/>
  <c r="K340" i="7" s="1"/>
  <c r="N338" i="7"/>
  <c r="K338" i="7" s="1"/>
  <c r="N336" i="7"/>
  <c r="K336" i="7" s="1"/>
  <c r="N334" i="7"/>
  <c r="K334" i="7" s="1"/>
  <c r="N332" i="7"/>
  <c r="K332" i="7" s="1"/>
  <c r="N330" i="7"/>
  <c r="K330" i="7" s="1"/>
  <c r="N328" i="7"/>
  <c r="K328" i="7" s="1"/>
  <c r="N326" i="7"/>
  <c r="K326" i="7" s="1"/>
  <c r="N324" i="7"/>
  <c r="K324" i="7" s="1"/>
  <c r="N322" i="7"/>
  <c r="K322" i="7" s="1"/>
  <c r="N320" i="7"/>
  <c r="K320" i="7" s="1"/>
  <c r="N318" i="7"/>
  <c r="K318" i="7" s="1"/>
  <c r="N316" i="7"/>
  <c r="K316" i="7" s="1"/>
  <c r="N314" i="7"/>
  <c r="K314" i="7" s="1"/>
  <c r="N312" i="7"/>
  <c r="K312" i="7" s="1"/>
  <c r="N310" i="7"/>
  <c r="K310" i="7" s="1"/>
  <c r="N308" i="7"/>
  <c r="K308" i="7" s="1"/>
  <c r="N306" i="7"/>
  <c r="K306" i="7" s="1"/>
  <c r="N304" i="7"/>
  <c r="K304" i="7" s="1"/>
  <c r="N302" i="7"/>
  <c r="K302" i="7" s="1"/>
  <c r="N300" i="7"/>
  <c r="K300" i="7" s="1"/>
  <c r="N298" i="7"/>
  <c r="K298" i="7" s="1"/>
  <c r="N296" i="7"/>
  <c r="K296" i="7" s="1"/>
  <c r="N294" i="7"/>
  <c r="K294" i="7" s="1"/>
  <c r="N292" i="7"/>
  <c r="K292" i="7" s="1"/>
  <c r="N290" i="7"/>
  <c r="K290" i="7" s="1"/>
  <c r="N288" i="7"/>
  <c r="K288" i="7" s="1"/>
  <c r="N286" i="7"/>
  <c r="K286" i="7" s="1"/>
  <c r="N284" i="7"/>
  <c r="K284" i="7" s="1"/>
  <c r="N282" i="7"/>
  <c r="K282" i="7" s="1"/>
  <c r="N280" i="7"/>
  <c r="K280" i="7" s="1"/>
  <c r="N278" i="7"/>
  <c r="K278" i="7" s="1"/>
  <c r="N276" i="7"/>
  <c r="K276" i="7" s="1"/>
  <c r="N274" i="7"/>
  <c r="K274" i="7" s="1"/>
  <c r="N272" i="7"/>
  <c r="K272" i="7" s="1"/>
  <c r="N270" i="7"/>
  <c r="K270" i="7" s="1"/>
  <c r="N268" i="7"/>
  <c r="K268" i="7" s="1"/>
  <c r="N266" i="7"/>
  <c r="K266" i="7" s="1"/>
  <c r="N264" i="7"/>
  <c r="K264" i="7" s="1"/>
  <c r="N262" i="7"/>
  <c r="K262" i="7" s="1"/>
  <c r="N260" i="7"/>
  <c r="K260" i="7" s="1"/>
  <c r="N258" i="7"/>
  <c r="K258" i="7" s="1"/>
  <c r="N256" i="7"/>
  <c r="K256" i="7" s="1"/>
  <c r="N254" i="7"/>
  <c r="K254" i="7" s="1"/>
  <c r="N253" i="7"/>
  <c r="K253" i="7" s="1"/>
  <c r="N251" i="7"/>
  <c r="K251" i="7" s="1"/>
  <c r="N250" i="7"/>
  <c r="K250" i="7" s="1"/>
  <c r="N249" i="7"/>
  <c r="K249" i="7" s="1"/>
  <c r="N248" i="7"/>
  <c r="K248" i="7" s="1"/>
  <c r="N247" i="7"/>
  <c r="K247" i="7" s="1"/>
  <c r="N245" i="7"/>
  <c r="K245" i="7" s="1"/>
  <c r="N243" i="7"/>
  <c r="K243" i="7" s="1"/>
  <c r="N241" i="7"/>
  <c r="K241" i="7" s="1"/>
  <c r="N238" i="7"/>
  <c r="K238" i="7" s="1"/>
  <c r="N236" i="7"/>
  <c r="K236" i="7" s="1"/>
  <c r="N234" i="7"/>
  <c r="K234" i="7" s="1"/>
  <c r="N232" i="7"/>
  <c r="K232" i="7" s="1"/>
  <c r="N230" i="7"/>
  <c r="K230" i="7" s="1"/>
  <c r="N229" i="7"/>
  <c r="K229" i="7" s="1"/>
  <c r="N225" i="7"/>
  <c r="K225" i="7" s="1"/>
  <c r="N224" i="7"/>
  <c r="K224" i="7" s="1"/>
  <c r="N220" i="7"/>
  <c r="K220" i="7" s="1"/>
  <c r="N218" i="7"/>
  <c r="K218" i="7" s="1"/>
  <c r="N215" i="7"/>
  <c r="K215" i="7" s="1"/>
  <c r="N212" i="7"/>
  <c r="K212" i="7" s="1"/>
  <c r="N209" i="7"/>
  <c r="K209" i="7" s="1"/>
  <c r="N205" i="7"/>
  <c r="K205" i="7" s="1"/>
  <c r="N204" i="7"/>
  <c r="K204" i="7" s="1"/>
  <c r="N201" i="7"/>
  <c r="K201" i="7" s="1"/>
  <c r="N199" i="7"/>
  <c r="K199" i="7" s="1"/>
  <c r="N197" i="7"/>
  <c r="K197" i="7" s="1"/>
  <c r="N193" i="7"/>
  <c r="K193" i="7" s="1"/>
  <c r="N191" i="7"/>
  <c r="K191" i="7" s="1"/>
  <c r="N190" i="7"/>
  <c r="K190" i="7" s="1"/>
  <c r="N187" i="7"/>
  <c r="K187" i="7" s="1"/>
  <c r="N185" i="7"/>
  <c r="K185" i="7" s="1"/>
  <c r="N183" i="7"/>
  <c r="K183" i="7" s="1"/>
  <c r="N180" i="7"/>
  <c r="K180" i="7" s="1"/>
  <c r="N177" i="7"/>
  <c r="K177" i="7" s="1"/>
  <c r="N155" i="7"/>
  <c r="K155" i="7" s="1"/>
  <c r="N151" i="7"/>
  <c r="K151" i="7" s="1"/>
  <c r="N147" i="7"/>
  <c r="K147" i="7" s="1"/>
  <c r="N143" i="7"/>
  <c r="K143" i="7" s="1"/>
  <c r="N139" i="7"/>
  <c r="K139" i="7" s="1"/>
  <c r="N135" i="7"/>
  <c r="K135" i="7" s="1"/>
  <c r="N131" i="7"/>
  <c r="K131" i="7" s="1"/>
  <c r="N127" i="7"/>
  <c r="K127" i="7" s="1"/>
  <c r="N123" i="7"/>
  <c r="K123" i="7" s="1"/>
  <c r="N119" i="7"/>
  <c r="K119" i="7" s="1"/>
  <c r="N115" i="7"/>
  <c r="K115" i="7" s="1"/>
  <c r="N111" i="7"/>
  <c r="K111" i="7" s="1"/>
  <c r="N107" i="7"/>
  <c r="K107" i="7" s="1"/>
  <c r="N103" i="7"/>
  <c r="K103" i="7" s="1"/>
  <c r="N99" i="7"/>
  <c r="K99" i="7" s="1"/>
  <c r="N95" i="7"/>
  <c r="K95" i="7" s="1"/>
  <c r="N91" i="7"/>
  <c r="K91" i="7" s="1"/>
  <c r="N87" i="7"/>
  <c r="K87" i="7" s="1"/>
  <c r="N86" i="7"/>
  <c r="K86" i="7" s="1"/>
  <c r="N80" i="7"/>
  <c r="K80" i="7" s="1"/>
  <c r="N77" i="7"/>
  <c r="K77" i="7" s="1"/>
  <c r="N71" i="7"/>
  <c r="K71" i="7" s="1"/>
  <c r="N70" i="7"/>
  <c r="K70" i="7" s="1"/>
  <c r="N64" i="7"/>
  <c r="K64" i="7" s="1"/>
  <c r="N61" i="7"/>
  <c r="K61" i="7" s="1"/>
  <c r="N55" i="7"/>
  <c r="K55" i="7" s="1"/>
  <c r="N54" i="7"/>
  <c r="K54" i="7" s="1"/>
  <c r="N48" i="7"/>
  <c r="K48" i="7" s="1"/>
  <c r="N45" i="7"/>
  <c r="K45" i="7" s="1"/>
  <c r="N35" i="7"/>
  <c r="K35" i="7" s="1"/>
  <c r="N31" i="7"/>
  <c r="K31" i="7" s="1"/>
  <c r="N27" i="7"/>
  <c r="K27" i="7" s="1"/>
  <c r="N23" i="7"/>
  <c r="K23" i="7" s="1"/>
  <c r="N19" i="7"/>
  <c r="K19" i="7" s="1"/>
  <c r="N15" i="7"/>
  <c r="K15" i="7" s="1"/>
  <c r="CD13" i="7" l="1"/>
  <c r="CB232" i="7"/>
  <c r="CA232" i="7" s="1"/>
  <c r="CB252" i="7"/>
  <c r="CA252" i="7" s="1"/>
  <c r="CC436" i="7"/>
  <c r="CB280" i="7"/>
  <c r="CA280" i="7" s="1"/>
  <c r="CC91" i="7"/>
  <c r="CD478" i="7"/>
  <c r="CC493" i="7"/>
  <c r="CC327" i="7"/>
  <c r="CD485" i="7"/>
  <c r="CB142" i="7"/>
  <c r="CA142" i="7" s="1"/>
  <c r="CB34" i="7"/>
  <c r="CA34" i="7" s="1"/>
  <c r="CD355" i="7"/>
  <c r="CD371" i="7"/>
  <c r="CB340" i="7"/>
  <c r="CA340" i="7" s="1"/>
  <c r="CB102" i="7"/>
  <c r="CA102" i="7" s="1"/>
  <c r="CD477" i="7"/>
  <c r="CD338" i="7"/>
  <c r="CD441" i="7"/>
  <c r="CC135" i="7"/>
  <c r="CB466" i="7"/>
  <c r="CA466" i="7" s="1"/>
  <c r="CC349" i="7"/>
  <c r="CC146" i="7"/>
  <c r="CC404" i="7"/>
  <c r="CC18" i="7"/>
  <c r="CB496" i="7"/>
  <c r="CA496" i="7" s="1"/>
  <c r="CB352" i="7"/>
  <c r="CA352" i="7" s="1"/>
  <c r="CD76" i="7"/>
  <c r="CB325" i="7"/>
  <c r="CA325" i="7" s="1"/>
  <c r="CC395" i="7"/>
  <c r="CD391" i="7"/>
  <c r="CC350" i="7"/>
  <c r="CB28" i="7"/>
  <c r="CA28" i="7" s="1"/>
  <c r="CC285" i="7"/>
  <c r="CD158" i="7"/>
  <c r="CB33" i="7"/>
  <c r="CA33" i="7" s="1"/>
  <c r="CB422" i="7"/>
  <c r="CA422" i="7" s="1"/>
  <c r="CC4" i="7"/>
  <c r="CD472" i="7"/>
  <c r="CB443" i="7"/>
  <c r="CA443" i="7" s="1"/>
  <c r="CB345" i="7"/>
  <c r="CA345" i="7" s="1"/>
  <c r="CC263" i="7"/>
  <c r="CC332" i="7"/>
  <c r="CB148" i="7"/>
  <c r="CA148" i="7" s="1"/>
  <c r="CD331" i="7"/>
  <c r="CC439" i="7"/>
  <c r="CD97" i="7"/>
  <c r="CC14" i="7"/>
  <c r="CD400" i="7"/>
  <c r="CC145" i="7"/>
  <c r="CC40" i="7"/>
  <c r="CD42" i="7"/>
  <c r="CC427" i="7"/>
  <c r="CB437" i="7"/>
  <c r="CA437" i="7" s="1"/>
  <c r="CD31" i="7"/>
  <c r="CD297" i="7"/>
  <c r="CB367" i="7"/>
  <c r="CA367" i="7" s="1"/>
  <c r="CC87" i="7"/>
  <c r="CC480" i="7"/>
  <c r="CC361" i="7"/>
  <c r="CB98" i="7"/>
  <c r="CA98" i="7" s="1"/>
  <c r="CD423" i="7"/>
  <c r="CB423" i="7"/>
  <c r="CA423" i="7" s="1"/>
  <c r="CB279" i="7"/>
  <c r="CA279" i="7" s="1"/>
  <c r="CC198" i="7"/>
  <c r="CC96" i="7"/>
  <c r="CC56" i="7"/>
  <c r="CC180" i="7"/>
  <c r="CC130" i="7"/>
  <c r="CD63" i="7"/>
  <c r="CC455" i="7"/>
  <c r="CB418" i="7"/>
  <c r="CA418" i="7" s="1"/>
  <c r="CC419" i="7"/>
  <c r="CB458" i="7"/>
  <c r="CA458" i="7" s="1"/>
  <c r="CB332" i="7"/>
  <c r="CA332" i="7" s="1"/>
  <c r="CB497" i="7"/>
  <c r="CA497" i="7" s="1"/>
  <c r="CB433" i="7"/>
  <c r="CA433" i="7" s="1"/>
  <c r="CC341" i="7"/>
  <c r="CC123" i="7"/>
  <c r="CB35" i="7"/>
  <c r="CA35" i="7" s="1"/>
  <c r="CC52" i="7"/>
  <c r="CC176" i="7"/>
  <c r="CC485" i="7"/>
  <c r="CC423" i="7"/>
  <c r="CD469" i="7"/>
  <c r="CC391" i="7"/>
  <c r="CB354" i="7"/>
  <c r="CA354" i="7" s="1"/>
  <c r="CD468" i="7"/>
  <c r="CB335" i="7"/>
  <c r="CA335" i="7" s="1"/>
  <c r="CB13" i="7"/>
  <c r="CA13" i="7" s="1"/>
  <c r="CB134" i="7"/>
  <c r="CA134" i="7" s="1"/>
  <c r="CC158" i="7"/>
  <c r="CC119" i="7"/>
  <c r="CC487" i="7"/>
  <c r="CC428" i="7"/>
  <c r="CD433" i="7"/>
  <c r="CC472" i="7"/>
  <c r="CB344" i="7"/>
  <c r="CA344" i="7" s="1"/>
  <c r="CB338" i="7"/>
  <c r="CA338" i="7" s="1"/>
  <c r="CB439" i="7"/>
  <c r="CA439" i="7" s="1"/>
  <c r="CC353" i="7"/>
  <c r="CC71" i="7"/>
  <c r="CD5" i="7"/>
  <c r="CB5" i="7"/>
  <c r="CA5" i="7" s="1"/>
  <c r="CB130" i="7"/>
  <c r="CA130" i="7" s="1"/>
  <c r="CD499" i="7"/>
  <c r="CD453" i="7"/>
  <c r="CD313" i="7"/>
  <c r="CD409" i="7"/>
  <c r="CD375" i="7"/>
  <c r="CD474" i="7"/>
  <c r="CB383" i="7"/>
  <c r="CA383" i="7" s="1"/>
  <c r="CB419" i="7"/>
  <c r="CA419" i="7" s="1"/>
  <c r="CC387" i="7"/>
  <c r="CC323" i="7"/>
  <c r="CC259" i="7"/>
  <c r="CB275" i="7"/>
  <c r="CA275" i="7" s="1"/>
  <c r="CC342" i="7"/>
  <c r="CB248" i="7"/>
  <c r="CA248" i="7" s="1"/>
  <c r="CD176" i="7"/>
  <c r="CB173" i="7"/>
  <c r="CA173" i="7" s="1"/>
  <c r="CD98" i="7"/>
  <c r="CD314" i="7"/>
  <c r="CC268" i="7"/>
  <c r="CB172" i="7"/>
  <c r="CA172" i="7" s="1"/>
  <c r="CD246" i="7"/>
  <c r="CD242" i="7"/>
  <c r="CD102" i="7"/>
  <c r="CD204" i="7"/>
  <c r="CC225" i="7"/>
  <c r="CD130" i="7"/>
  <c r="CC115" i="7"/>
  <c r="CD20" i="7"/>
  <c r="CB44" i="7"/>
  <c r="CA44" i="7" s="1"/>
  <c r="CC168" i="7"/>
  <c r="CB486" i="7"/>
  <c r="CA486" i="7" s="1"/>
  <c r="CB432" i="7"/>
  <c r="CA432" i="7" s="1"/>
  <c r="CC470" i="7"/>
  <c r="CD396" i="7"/>
  <c r="CB358" i="7"/>
  <c r="CA358" i="7" s="1"/>
  <c r="CB469" i="7"/>
  <c r="CA469" i="7" s="1"/>
  <c r="CB339" i="7"/>
  <c r="CA339" i="7" s="1"/>
  <c r="CB19" i="7"/>
  <c r="CA19" i="7" s="1"/>
  <c r="CB126" i="7"/>
  <c r="CA126" i="7" s="1"/>
  <c r="CD145" i="7"/>
  <c r="CC111" i="7"/>
  <c r="CB488" i="7"/>
  <c r="CA488" i="7" s="1"/>
  <c r="CC429" i="7"/>
  <c r="CC434" i="7"/>
  <c r="CC473" i="7"/>
  <c r="CD345" i="7"/>
  <c r="CD343" i="7"/>
  <c r="CD440" i="7"/>
  <c r="CD356" i="7"/>
  <c r="CD61" i="7"/>
  <c r="CC169" i="7"/>
  <c r="CB11" i="7"/>
  <c r="CA11" i="7" s="1"/>
  <c r="CB122" i="7"/>
  <c r="CA122" i="7" s="1"/>
  <c r="CC500" i="7"/>
  <c r="CC454" i="7"/>
  <c r="CD321" i="7"/>
  <c r="CC412" i="7"/>
  <c r="CB386" i="7"/>
  <c r="CA386" i="7" s="1"/>
  <c r="CB475" i="7"/>
  <c r="CA475" i="7" s="1"/>
  <c r="CB387" i="7"/>
  <c r="CA387" i="7" s="1"/>
  <c r="CB20" i="7"/>
  <c r="CA20" i="7" s="1"/>
  <c r="CB74" i="7"/>
  <c r="CA74" i="7" s="1"/>
  <c r="CD49" i="7"/>
  <c r="CC55" i="7"/>
  <c r="CC165" i="7"/>
  <c r="CD443" i="7"/>
  <c r="CB444" i="7"/>
  <c r="CA444" i="7" s="1"/>
  <c r="CD487" i="7"/>
  <c r="CD357" i="7"/>
  <c r="CB366" i="7"/>
  <c r="CA366" i="7" s="1"/>
  <c r="CD446" i="7"/>
  <c r="CD368" i="7"/>
  <c r="CB379" i="7"/>
  <c r="CA379" i="7" s="1"/>
  <c r="CC359" i="7"/>
  <c r="CC295" i="7"/>
  <c r="CB311" i="7"/>
  <c r="CA311" i="7" s="1"/>
  <c r="CC173" i="7"/>
  <c r="CC270" i="7"/>
  <c r="CB193" i="7"/>
  <c r="CA193" i="7" s="1"/>
  <c r="CC231" i="7"/>
  <c r="CD64" i="7"/>
  <c r="CB375" i="7"/>
  <c r="CA375" i="7" s="1"/>
  <c r="CD208" i="7"/>
  <c r="CB235" i="7"/>
  <c r="CA235" i="7" s="1"/>
  <c r="CB151" i="7"/>
  <c r="CA151" i="7" s="1"/>
  <c r="CB231" i="7"/>
  <c r="CA231" i="7" s="1"/>
  <c r="CC203" i="7"/>
  <c r="CC182" i="7"/>
  <c r="CC241" i="7"/>
  <c r="CC132" i="7"/>
  <c r="CB9" i="7"/>
  <c r="CA9" i="7" s="1"/>
  <c r="CC66" i="7"/>
  <c r="CD6" i="7"/>
  <c r="CB75" i="7"/>
  <c r="CA75" i="7" s="1"/>
  <c r="CB478" i="7"/>
  <c r="CA478" i="7" s="1"/>
  <c r="CB500" i="7"/>
  <c r="CA500" i="7" s="1"/>
  <c r="CC431" i="7"/>
  <c r="CB385" i="7"/>
  <c r="CA385" i="7" s="1"/>
  <c r="CB342" i="7"/>
  <c r="CA342" i="7" s="1"/>
  <c r="CB465" i="7"/>
  <c r="CA465" i="7" s="1"/>
  <c r="CD261" i="7"/>
  <c r="CB38" i="7"/>
  <c r="CA38" i="7" s="1"/>
  <c r="CB156" i="7"/>
  <c r="CA156" i="7" s="1"/>
  <c r="CC82" i="7"/>
  <c r="CC143" i="7"/>
  <c r="CC463" i="7"/>
  <c r="CC421" i="7"/>
  <c r="CC426" i="7"/>
  <c r="CC465" i="7"/>
  <c r="CD337" i="7"/>
  <c r="CD500" i="7"/>
  <c r="CD436" i="7"/>
  <c r="CD348" i="7"/>
  <c r="CC99" i="7"/>
  <c r="CC20" i="7"/>
  <c r="CB36" i="7"/>
  <c r="CA36" i="7" s="1"/>
  <c r="CC154" i="7"/>
  <c r="CC492" i="7"/>
  <c r="CC438" i="7"/>
  <c r="CB480" i="7"/>
  <c r="CA480" i="7" s="1"/>
  <c r="CD401" i="7"/>
  <c r="CB370" i="7"/>
  <c r="CA370" i="7" s="1"/>
  <c r="CB471" i="7"/>
  <c r="CA471" i="7" s="1"/>
  <c r="CB355" i="7"/>
  <c r="CA355" i="7" s="1"/>
  <c r="CC26" i="7"/>
  <c r="CB110" i="7"/>
  <c r="CA110" i="7" s="1"/>
  <c r="CD113" i="7"/>
  <c r="CC95" i="7"/>
  <c r="CC495" i="7"/>
  <c r="CD435" i="7"/>
  <c r="CB436" i="7"/>
  <c r="CA436" i="7" s="1"/>
  <c r="CD479" i="7"/>
  <c r="CD349" i="7"/>
  <c r="CB350" i="7"/>
  <c r="CA350" i="7" s="1"/>
  <c r="CD442" i="7"/>
  <c r="CD360" i="7"/>
  <c r="CB363" i="7"/>
  <c r="CA363" i="7" s="1"/>
  <c r="CC355" i="7"/>
  <c r="CC291" i="7"/>
  <c r="CB307" i="7"/>
  <c r="CA307" i="7" s="1"/>
  <c r="CB247" i="7"/>
  <c r="CA247" i="7" s="1"/>
  <c r="CC254" i="7"/>
  <c r="CD240" i="7"/>
  <c r="CC223" i="7"/>
  <c r="CD86" i="7"/>
  <c r="CB253" i="7"/>
  <c r="CA253" i="7" s="1"/>
  <c r="CB294" i="7"/>
  <c r="CA294" i="7" s="1"/>
  <c r="CB154" i="7"/>
  <c r="CA154" i="7" s="1"/>
  <c r="CB100" i="7"/>
  <c r="CA100" i="7" s="1"/>
  <c r="CC346" i="7"/>
  <c r="CB121" i="7"/>
  <c r="CA121" i="7" s="1"/>
  <c r="CD296" i="7"/>
  <c r="CD249" i="7"/>
  <c r="CC25" i="7"/>
  <c r="CD44" i="7"/>
  <c r="CD4" i="7"/>
  <c r="CC178" i="7"/>
  <c r="CD8" i="7"/>
  <c r="CC54" i="7"/>
  <c r="CC116" i="7"/>
  <c r="CB186" i="7"/>
  <c r="CA186" i="7" s="1"/>
  <c r="CB150" i="7"/>
  <c r="CA150" i="7" s="1"/>
  <c r="CC217" i="7"/>
  <c r="CB206" i="7"/>
  <c r="CA206" i="7" s="1"/>
  <c r="CD203" i="7"/>
  <c r="CC212" i="7"/>
  <c r="CD245" i="7"/>
  <c r="CC233" i="7"/>
  <c r="CC296" i="7"/>
  <c r="CC360" i="7"/>
  <c r="CD250" i="7"/>
  <c r="CB276" i="7"/>
  <c r="CA276" i="7" s="1"/>
  <c r="CB308" i="7"/>
  <c r="CA308" i="7" s="1"/>
  <c r="CD260" i="7"/>
  <c r="CD292" i="7"/>
  <c r="CC122" i="7"/>
  <c r="CB50" i="7"/>
  <c r="CA50" i="7" s="1"/>
  <c r="CD40" i="7"/>
  <c r="CD134" i="7"/>
  <c r="CD56" i="7"/>
  <c r="CC13" i="7"/>
  <c r="CB175" i="7"/>
  <c r="CA175" i="7" s="1"/>
  <c r="CB105" i="7"/>
  <c r="CA105" i="7" s="1"/>
  <c r="CC195" i="7"/>
  <c r="CC179" i="7"/>
  <c r="CD174" i="7"/>
  <c r="CD238" i="7"/>
  <c r="CB224" i="7"/>
  <c r="CA224" i="7" s="1"/>
  <c r="CB211" i="7"/>
  <c r="CA211" i="7" s="1"/>
  <c r="CC274" i="7"/>
  <c r="CC338" i="7"/>
  <c r="CB223" i="7"/>
  <c r="CA223" i="7" s="1"/>
  <c r="CB265" i="7"/>
  <c r="CA265" i="7" s="1"/>
  <c r="CB297" i="7"/>
  <c r="CA297" i="7" s="1"/>
  <c r="CC234" i="7"/>
  <c r="CC281" i="7"/>
  <c r="CC313" i="7"/>
  <c r="CC133" i="7"/>
  <c r="CB132" i="7"/>
  <c r="CA132" i="7" s="1"/>
  <c r="CC51" i="7"/>
  <c r="CB66" i="7"/>
  <c r="CA66" i="7" s="1"/>
  <c r="CD15" i="7"/>
  <c r="CB166" i="7"/>
  <c r="CA166" i="7" s="1"/>
  <c r="CC80" i="7"/>
  <c r="CD181" i="7"/>
  <c r="CD159" i="7"/>
  <c r="CD188" i="7"/>
  <c r="CD230" i="7"/>
  <c r="CB210" i="7"/>
  <c r="CA210" i="7" s="1"/>
  <c r="CC185" i="7"/>
  <c r="CC260" i="7"/>
  <c r="CC324" i="7"/>
  <c r="CC388" i="7"/>
  <c r="CB258" i="7"/>
  <c r="CA258" i="7" s="1"/>
  <c r="CB290" i="7"/>
  <c r="CA290" i="7" s="1"/>
  <c r="CB322" i="7"/>
  <c r="CA322" i="7" s="1"/>
  <c r="CD266" i="7"/>
  <c r="CD290" i="7"/>
  <c r="CD310" i="7"/>
  <c r="CD330" i="7"/>
  <c r="CD354" i="7"/>
  <c r="CD374" i="7"/>
  <c r="CB394" i="7"/>
  <c r="CA394" i="7" s="1"/>
  <c r="CB359" i="7"/>
  <c r="CA359" i="7" s="1"/>
  <c r="CD406" i="7"/>
  <c r="CD426" i="7"/>
  <c r="CB145" i="7"/>
  <c r="CA145" i="7" s="1"/>
  <c r="CD62" i="7"/>
  <c r="CC159" i="7"/>
  <c r="CC155" i="7"/>
  <c r="CD118" i="7"/>
  <c r="CC47" i="7"/>
  <c r="CB37" i="7"/>
  <c r="CA37" i="7" s="1"/>
  <c r="CD71" i="7"/>
  <c r="CB160" i="7"/>
  <c r="CA160" i="7" s="1"/>
  <c r="CC190" i="7"/>
  <c r="CB113" i="7"/>
  <c r="CA113" i="7" s="1"/>
  <c r="CD175" i="7"/>
  <c r="CC23" i="7"/>
  <c r="CB61" i="7"/>
  <c r="CA61" i="7" s="1"/>
  <c r="CD144" i="7"/>
  <c r="CD87" i="7"/>
  <c r="CC93" i="7"/>
  <c r="CC43" i="7"/>
  <c r="CB71" i="7"/>
  <c r="CA71" i="7" s="1"/>
  <c r="CD154" i="7"/>
  <c r="CD107" i="7"/>
  <c r="CD399" i="7"/>
  <c r="CB454" i="7"/>
  <c r="CA454" i="7" s="1"/>
  <c r="CD315" i="7"/>
  <c r="CC459" i="7"/>
  <c r="CD381" i="7"/>
  <c r="CB498" i="7"/>
  <c r="CA498" i="7" s="1"/>
  <c r="CB434" i="7"/>
  <c r="CA434" i="7" s="1"/>
  <c r="CD319" i="7"/>
  <c r="CD267" i="7"/>
  <c r="CC399" i="7"/>
  <c r="CB485" i="7"/>
  <c r="CA485" i="7" s="1"/>
  <c r="CB453" i="7"/>
  <c r="CA453" i="7" s="1"/>
  <c r="CB413" i="7"/>
  <c r="CA413" i="7" s="1"/>
  <c r="CC381" i="7"/>
  <c r="CC317" i="7"/>
  <c r="CB49" i="7"/>
  <c r="CA49" i="7" s="1"/>
  <c r="CD120" i="7"/>
  <c r="CB127" i="7"/>
  <c r="CA127" i="7" s="1"/>
  <c r="CB77" i="7"/>
  <c r="CA77" i="7" s="1"/>
  <c r="CC19" i="7"/>
  <c r="CB59" i="7"/>
  <c r="CA59" i="7" s="1"/>
  <c r="CD140" i="7"/>
  <c r="CD83" i="7"/>
  <c r="CD407" i="7"/>
  <c r="CC461" i="7"/>
  <c r="CB393" i="7"/>
  <c r="CA393" i="7" s="1"/>
  <c r="CB468" i="7"/>
  <c r="CA468" i="7" s="1"/>
  <c r="CC392" i="7"/>
  <c r="CC475" i="7"/>
  <c r="CC441" i="7"/>
  <c r="CB368" i="7"/>
  <c r="CA368" i="7" s="1"/>
  <c r="CD279" i="7"/>
  <c r="CC407" i="7"/>
  <c r="CD488" i="7"/>
  <c r="CD456" i="7"/>
  <c r="CD420" i="7"/>
  <c r="CD388" i="7"/>
  <c r="CD324" i="7"/>
  <c r="CD37" i="7"/>
  <c r="CD96" i="7"/>
  <c r="CB103" i="7"/>
  <c r="CA103" i="7" s="1"/>
  <c r="CD66" i="7"/>
  <c r="CC163" i="7"/>
  <c r="CB47" i="7"/>
  <c r="CA47" i="7" s="1"/>
  <c r="CD116" i="7"/>
  <c r="CB123" i="7"/>
  <c r="CA123" i="7" s="1"/>
  <c r="CD415" i="7"/>
  <c r="CC468" i="7"/>
  <c r="CB402" i="7"/>
  <c r="CA402" i="7" s="1"/>
  <c r="CD481" i="7"/>
  <c r="CD403" i="7"/>
  <c r="CB492" i="7"/>
  <c r="CA492" i="7" s="1"/>
  <c r="CC448" i="7"/>
  <c r="CB373" i="7"/>
  <c r="CA373" i="7" s="1"/>
  <c r="CD285" i="7"/>
  <c r="CC417" i="7"/>
  <c r="CB491" i="7"/>
  <c r="CA491" i="7" s="1"/>
  <c r="CB459" i="7"/>
  <c r="CA459" i="7" s="1"/>
  <c r="CB425" i="7"/>
  <c r="CA425" i="7" s="1"/>
  <c r="CD393" i="7"/>
  <c r="CC329" i="7"/>
  <c r="CD14" i="7"/>
  <c r="CB72" i="7"/>
  <c r="CA72" i="7" s="1"/>
  <c r="CC78" i="7"/>
  <c r="CC42" i="7"/>
  <c r="CB112" i="7"/>
  <c r="CA112" i="7" s="1"/>
  <c r="CD35" i="7"/>
  <c r="CD92" i="7"/>
  <c r="CB99" i="7"/>
  <c r="CA99" i="7" s="1"/>
  <c r="CD445" i="7"/>
  <c r="CD475" i="7"/>
  <c r="CB410" i="7"/>
  <c r="CA410" i="7" s="1"/>
  <c r="CD489" i="7"/>
  <c r="CD411" i="7"/>
  <c r="CC499" i="7"/>
  <c r="CD455" i="7"/>
  <c r="CB380" i="7"/>
  <c r="CA380" i="7" s="1"/>
  <c r="CD325" i="7"/>
  <c r="CB330" i="7"/>
  <c r="CA330" i="7" s="1"/>
  <c r="CD494" i="7"/>
  <c r="CD462" i="7"/>
  <c r="CD430" i="7"/>
  <c r="CD248" i="7"/>
  <c r="CD336" i="7"/>
  <c r="CB407" i="7"/>
  <c r="CA407" i="7" s="1"/>
  <c r="CD269" i="7"/>
  <c r="CC375" i="7"/>
  <c r="CC343" i="7"/>
  <c r="CC311" i="7"/>
  <c r="CC279" i="7"/>
  <c r="CD211" i="7"/>
  <c r="CB295" i="7"/>
  <c r="CA295" i="7" s="1"/>
  <c r="CB263" i="7"/>
  <c r="CA263" i="7" s="1"/>
  <c r="CB219" i="7"/>
  <c r="CA219" i="7" s="1"/>
  <c r="CC310" i="7"/>
  <c r="CC224" i="7"/>
  <c r="CB220" i="7"/>
  <c r="CA220" i="7" s="1"/>
  <c r="CD216" i="7"/>
  <c r="CB196" i="7"/>
  <c r="CA196" i="7" s="1"/>
  <c r="CC191" i="7"/>
  <c r="CB93" i="7"/>
  <c r="CA93" i="7" s="1"/>
  <c r="CD125" i="7"/>
  <c r="CB88" i="7"/>
  <c r="CA88" i="7" s="1"/>
  <c r="CD378" i="7"/>
  <c r="CD294" i="7"/>
  <c r="CB262" i="7"/>
  <c r="CA262" i="7" s="1"/>
  <c r="CB203" i="7"/>
  <c r="CA203" i="7" s="1"/>
  <c r="CD167" i="7"/>
  <c r="CC37" i="7"/>
  <c r="CC63" i="7"/>
  <c r="CB301" i="7"/>
  <c r="CA301" i="7" s="1"/>
  <c r="CC282" i="7"/>
  <c r="CD189" i="7"/>
  <c r="CB179" i="7"/>
  <c r="CA179" i="7" s="1"/>
  <c r="CC110" i="7"/>
  <c r="CD264" i="7"/>
  <c r="CC368" i="7"/>
  <c r="CD219" i="7"/>
  <c r="CB161" i="7"/>
  <c r="CA161" i="7" s="1"/>
  <c r="CC113" i="7"/>
  <c r="CC2" i="7"/>
  <c r="CD364" i="7"/>
  <c r="CB8" i="7"/>
  <c r="CA8" i="7" s="1"/>
  <c r="CC45" i="7"/>
  <c r="CB64" i="7"/>
  <c r="CA64" i="7" s="1"/>
  <c r="CD119" i="7"/>
  <c r="CD122" i="7"/>
  <c r="CB18" i="7"/>
  <c r="CA18" i="7" s="1"/>
  <c r="CD73" i="7"/>
  <c r="CB48" i="7"/>
  <c r="CA48" i="7" s="1"/>
  <c r="CB138" i="7"/>
  <c r="CA138" i="7" s="1"/>
  <c r="CB349" i="7"/>
  <c r="CA349" i="7" s="1"/>
  <c r="CB446" i="7"/>
  <c r="CA446" i="7" s="1"/>
  <c r="CC494" i="7"/>
  <c r="CC451" i="7"/>
  <c r="CD365" i="7"/>
  <c r="CB490" i="7"/>
  <c r="CA490" i="7" s="1"/>
  <c r="CB426" i="7"/>
  <c r="CA426" i="7" s="1"/>
  <c r="CD289" i="7"/>
  <c r="CC409" i="7"/>
  <c r="CD379" i="7"/>
  <c r="CB481" i="7"/>
  <c r="CA481" i="7" s="1"/>
  <c r="CB449" i="7"/>
  <c r="CA449" i="7" s="1"/>
  <c r="CB405" i="7"/>
  <c r="CA405" i="7" s="1"/>
  <c r="CC373" i="7"/>
  <c r="CC31" i="7"/>
  <c r="CB65" i="7"/>
  <c r="CA65" i="7" s="1"/>
  <c r="CD148" i="7"/>
  <c r="CD95" i="7"/>
  <c r="CC109" i="7"/>
  <c r="CB6" i="7"/>
  <c r="CA6" i="7" s="1"/>
  <c r="CD26" i="7"/>
  <c r="CD55" i="7"/>
  <c r="CD115" i="7"/>
  <c r="CB391" i="7"/>
  <c r="CA391" i="7" s="1"/>
  <c r="CC453" i="7"/>
  <c r="CD307" i="7"/>
  <c r="CC458" i="7"/>
  <c r="CD377" i="7"/>
  <c r="CC497" i="7"/>
  <c r="CC433" i="7"/>
  <c r="CD311" i="7"/>
  <c r="CD263" i="7"/>
  <c r="CB397" i="7"/>
  <c r="CA397" i="7" s="1"/>
  <c r="CD484" i="7"/>
  <c r="CD452" i="7"/>
  <c r="CD412" i="7"/>
  <c r="CD380" i="7"/>
  <c r="CC7" i="7"/>
  <c r="CB53" i="7"/>
  <c r="CA53" i="7" s="1"/>
  <c r="CD128" i="7"/>
  <c r="CB135" i="7"/>
  <c r="CA135" i="7" s="1"/>
  <c r="CD53" i="7"/>
  <c r="CC27" i="7"/>
  <c r="CB63" i="7"/>
  <c r="CA63" i="7" s="1"/>
  <c r="CD146" i="7"/>
  <c r="CD91" i="7"/>
  <c r="CB404" i="7"/>
  <c r="CA404" i="7" s="1"/>
  <c r="CC460" i="7"/>
  <c r="CC390" i="7"/>
  <c r="CC467" i="7"/>
  <c r="CD389" i="7"/>
  <c r="CC466" i="7"/>
  <c r="CC440" i="7"/>
  <c r="CB365" i="7"/>
  <c r="CA365" i="7" s="1"/>
  <c r="CD275" i="7"/>
  <c r="CC405" i="7"/>
  <c r="CB487" i="7"/>
  <c r="CA487" i="7" s="1"/>
  <c r="CB455" i="7"/>
  <c r="CA455" i="7" s="1"/>
  <c r="CB417" i="7"/>
  <c r="CA417" i="7" s="1"/>
  <c r="CC385" i="7"/>
  <c r="CC321" i="7"/>
  <c r="CD41" i="7"/>
  <c r="CD104" i="7"/>
  <c r="CB111" i="7"/>
  <c r="CA111" i="7" s="1"/>
  <c r="CB17" i="7"/>
  <c r="CA17" i="7" s="1"/>
  <c r="CC3" i="7"/>
  <c r="CB51" i="7"/>
  <c r="CA51" i="7" s="1"/>
  <c r="CD124" i="7"/>
  <c r="CB131" i="7"/>
  <c r="CA131" i="7" s="1"/>
  <c r="CB412" i="7"/>
  <c r="CA412" i="7" s="1"/>
  <c r="CD467" i="7"/>
  <c r="CC400" i="7"/>
  <c r="CC474" i="7"/>
  <c r="CB400" i="7"/>
  <c r="CA400" i="7" s="1"/>
  <c r="CB484" i="7"/>
  <c r="CA484" i="7" s="1"/>
  <c r="CD447" i="7"/>
  <c r="CB372" i="7"/>
  <c r="CA372" i="7" s="1"/>
  <c r="CD283" i="7"/>
  <c r="CC415" i="7"/>
  <c r="CD490" i="7"/>
  <c r="CD458" i="7"/>
  <c r="CD424" i="7"/>
  <c r="CB392" i="7"/>
  <c r="CA392" i="7" s="1"/>
  <c r="CD328" i="7"/>
  <c r="CB403" i="7"/>
  <c r="CA403" i="7" s="1"/>
  <c r="CD256" i="7"/>
  <c r="CC371" i="7"/>
  <c r="CC339" i="7"/>
  <c r="CC307" i="7"/>
  <c r="CC275" i="7"/>
  <c r="CB323" i="7"/>
  <c r="CA323" i="7" s="1"/>
  <c r="CB291" i="7"/>
  <c r="CA291" i="7" s="1"/>
  <c r="CB259" i="7"/>
  <c r="CA259" i="7" s="1"/>
  <c r="CC382" i="7"/>
  <c r="CC302" i="7"/>
  <c r="CC216" i="7"/>
  <c r="CD198" i="7"/>
  <c r="CD209" i="7"/>
  <c r="CC187" i="7"/>
  <c r="CB129" i="7"/>
  <c r="CA129" i="7" s="1"/>
  <c r="CD18" i="7"/>
  <c r="CB92" i="7"/>
  <c r="CA92" i="7" s="1"/>
  <c r="CD410" i="7"/>
  <c r="CD358" i="7"/>
  <c r="CD274" i="7"/>
  <c r="CB217" i="7"/>
  <c r="CA217" i="7" s="1"/>
  <c r="CB218" i="7"/>
  <c r="CA218" i="7" s="1"/>
  <c r="CC189" i="7"/>
  <c r="CD68" i="7"/>
  <c r="CB104" i="7"/>
  <c r="CA104" i="7" s="1"/>
  <c r="CB269" i="7"/>
  <c r="CA269" i="7" s="1"/>
  <c r="CC220" i="7"/>
  <c r="CB192" i="7"/>
  <c r="CA192" i="7" s="1"/>
  <c r="CB85" i="7"/>
  <c r="CA85" i="7" s="1"/>
  <c r="CD46" i="7"/>
  <c r="CB312" i="7"/>
  <c r="CA312" i="7" s="1"/>
  <c r="CC304" i="7"/>
  <c r="CD210" i="7"/>
  <c r="CC192" i="7"/>
  <c r="CC147" i="7"/>
  <c r="CB2" i="7"/>
  <c r="CD74" i="7"/>
  <c r="CD90" i="7"/>
  <c r="CD54" i="7"/>
  <c r="CC17" i="7"/>
  <c r="CC118" i="7"/>
  <c r="CD117" i="7"/>
  <c r="CD110" i="7"/>
  <c r="CC81" i="7"/>
  <c r="CC44" i="7"/>
  <c r="CC32" i="7"/>
  <c r="CC84" i="7"/>
  <c r="CC149" i="7"/>
  <c r="CB178" i="7"/>
  <c r="CA178" i="7" s="1"/>
  <c r="CC200" i="7"/>
  <c r="CC120" i="7"/>
  <c r="CB169" i="7"/>
  <c r="CA169" i="7" s="1"/>
  <c r="CC201" i="7"/>
  <c r="CD139" i="7"/>
  <c r="CB190" i="7"/>
  <c r="CA190" i="7" s="1"/>
  <c r="CD166" i="7"/>
  <c r="CD186" i="7"/>
  <c r="CD218" i="7"/>
  <c r="CB241" i="7"/>
  <c r="CA241" i="7" s="1"/>
  <c r="CD227" i="7"/>
  <c r="CB230" i="7"/>
  <c r="CA230" i="7" s="1"/>
  <c r="CD253" i="7"/>
  <c r="CC218" i="7"/>
  <c r="CC248" i="7"/>
  <c r="CC280" i="7"/>
  <c r="CC312" i="7"/>
  <c r="CC344" i="7"/>
  <c r="CC376" i="7"/>
  <c r="CB229" i="7"/>
  <c r="CA229" i="7" s="1"/>
  <c r="CD244" i="7"/>
  <c r="CB268" i="7"/>
  <c r="CA268" i="7" s="1"/>
  <c r="CB284" i="7"/>
  <c r="CA284" i="7" s="1"/>
  <c r="CB300" i="7"/>
  <c r="CA300" i="7" s="1"/>
  <c r="CB316" i="7"/>
  <c r="CA316" i="7" s="1"/>
  <c r="CB243" i="7"/>
  <c r="CA243" i="7" s="1"/>
  <c r="CD268" i="7"/>
  <c r="CD284" i="7"/>
  <c r="CD300" i="7"/>
  <c r="CD316" i="7"/>
  <c r="CD121" i="7"/>
  <c r="CD24" i="7"/>
  <c r="CC50" i="7"/>
  <c r="CB140" i="7"/>
  <c r="CA140" i="7" s="1"/>
  <c r="CD77" i="7"/>
  <c r="CC73" i="7"/>
  <c r="CC67" i="7"/>
  <c r="CD75" i="7"/>
  <c r="CB7" i="7"/>
  <c r="CA7" i="7" s="1"/>
  <c r="CD19" i="7"/>
  <c r="CB101" i="7"/>
  <c r="CA101" i="7" s="1"/>
  <c r="CB164" i="7"/>
  <c r="CA164" i="7" s="1"/>
  <c r="CB183" i="7"/>
  <c r="CA183" i="7" s="1"/>
  <c r="CD65" i="7"/>
  <c r="CC138" i="7"/>
  <c r="CD179" i="7"/>
  <c r="CC211" i="7"/>
  <c r="CD157" i="7"/>
  <c r="CB200" i="7"/>
  <c r="CA200" i="7" s="1"/>
  <c r="CD184" i="7"/>
  <c r="CD197" i="7"/>
  <c r="CD228" i="7"/>
  <c r="CB201" i="7"/>
  <c r="CA201" i="7" s="1"/>
  <c r="CD206" i="7"/>
  <c r="CB240" i="7"/>
  <c r="CA240" i="7" s="1"/>
  <c r="CC181" i="7"/>
  <c r="CC228" i="7"/>
  <c r="CC258" i="7"/>
  <c r="CC290" i="7"/>
  <c r="CC322" i="7"/>
  <c r="CC354" i="7"/>
  <c r="CC386" i="7"/>
  <c r="CC242" i="7"/>
  <c r="CB257" i="7"/>
  <c r="CA257" i="7" s="1"/>
  <c r="CB273" i="7"/>
  <c r="CA273" i="7" s="1"/>
  <c r="CB289" i="7"/>
  <c r="CA289" i="7" s="1"/>
  <c r="CB305" i="7"/>
  <c r="CA305" i="7" s="1"/>
  <c r="CB321" i="7"/>
  <c r="CA321" i="7" s="1"/>
  <c r="CC257" i="7"/>
  <c r="CC273" i="7"/>
  <c r="CC289" i="7"/>
  <c r="CC305" i="7"/>
  <c r="CC106" i="7"/>
  <c r="CD106" i="7"/>
  <c r="CD70" i="7"/>
  <c r="CC41" i="7"/>
  <c r="CC134" i="7"/>
  <c r="CD133" i="7"/>
  <c r="CD126" i="7"/>
  <c r="CC97" i="7"/>
  <c r="CD52" i="7"/>
  <c r="CD12" i="7"/>
  <c r="CC5" i="7"/>
  <c r="CC140" i="7"/>
  <c r="CB176" i="7"/>
  <c r="CA176" i="7" s="1"/>
  <c r="CC196" i="7"/>
  <c r="CC112" i="7"/>
  <c r="CB165" i="7"/>
  <c r="CA165" i="7" s="1"/>
  <c r="CC197" i="7"/>
  <c r="CC229" i="7"/>
  <c r="CC183" i="7"/>
  <c r="CD162" i="7"/>
  <c r="CD178" i="7"/>
  <c r="CD214" i="7"/>
  <c r="CB239" i="7"/>
  <c r="CA239" i="7" s="1"/>
  <c r="CD223" i="7"/>
  <c r="CB226" i="7"/>
  <c r="CA226" i="7" s="1"/>
  <c r="CD251" i="7"/>
  <c r="CC214" i="7"/>
  <c r="CC244" i="7"/>
  <c r="CC276" i="7"/>
  <c r="CC308" i="7"/>
  <c r="CC340" i="7"/>
  <c r="CC372" i="7"/>
  <c r="CB225" i="7"/>
  <c r="CA225" i="7" s="1"/>
  <c r="CD235" i="7"/>
  <c r="CB266" i="7"/>
  <c r="CA266" i="7" s="1"/>
  <c r="CB282" i="7"/>
  <c r="CA282" i="7" s="1"/>
  <c r="CB298" i="7"/>
  <c r="CA298" i="7" s="1"/>
  <c r="CB314" i="7"/>
  <c r="CA314" i="7" s="1"/>
  <c r="CC236" i="7"/>
  <c r="CD2" i="7"/>
  <c r="CB137" i="7"/>
  <c r="CA137" i="7" s="1"/>
  <c r="CD36" i="7"/>
  <c r="CC74" i="7"/>
  <c r="CC150" i="7"/>
  <c r="CC86" i="7"/>
  <c r="CD85" i="7"/>
  <c r="CD79" i="7"/>
  <c r="CB79" i="7"/>
  <c r="CA79" i="7" s="1"/>
  <c r="CB23" i="7"/>
  <c r="CA23" i="7" s="1"/>
  <c r="CD23" i="7"/>
  <c r="CC100" i="7"/>
  <c r="CB162" i="7"/>
  <c r="CA162" i="7" s="1"/>
  <c r="CB182" i="7"/>
  <c r="CA182" i="7" s="1"/>
  <c r="CC208" i="7"/>
  <c r="CC136" i="7"/>
  <c r="CD177" i="7"/>
  <c r="CC209" i="7"/>
  <c r="CC153" i="7"/>
  <c r="CB198" i="7"/>
  <c r="CA198" i="7" s="1"/>
  <c r="CD180" i="7"/>
  <c r="CD195" i="7"/>
  <c r="CD226" i="7"/>
  <c r="CB197" i="7"/>
  <c r="CA197" i="7" s="1"/>
  <c r="CD202" i="7"/>
  <c r="CC239" i="7"/>
  <c r="CC177" i="7"/>
  <c r="CC226" i="7"/>
  <c r="CC256" i="7"/>
  <c r="CC288" i="7"/>
  <c r="CC320" i="7"/>
  <c r="CC352" i="7"/>
  <c r="CC384" i="7"/>
  <c r="CB238" i="7"/>
  <c r="CA238" i="7" s="1"/>
  <c r="CC255" i="7"/>
  <c r="CB272" i="7"/>
  <c r="CA272" i="7" s="1"/>
  <c r="CB288" i="7"/>
  <c r="CA288" i="7" s="1"/>
  <c r="CB304" i="7"/>
  <c r="CA304" i="7" s="1"/>
  <c r="CB320" i="7"/>
  <c r="CA320" i="7" s="1"/>
  <c r="CD254" i="7"/>
  <c r="CD272" i="7"/>
  <c r="CD288" i="7"/>
  <c r="CD304" i="7"/>
  <c r="CB120" i="7"/>
  <c r="CA120" i="7" s="1"/>
  <c r="CB70" i="7"/>
  <c r="CA70" i="7" s="1"/>
  <c r="CC85" i="7"/>
  <c r="CC28" i="7"/>
  <c r="CB108" i="7"/>
  <c r="CA108" i="7" s="1"/>
  <c r="CC170" i="7"/>
  <c r="CB155" i="7"/>
  <c r="CA155" i="7" s="1"/>
  <c r="CC137" i="7"/>
  <c r="CD72" i="7"/>
  <c r="CC46" i="7"/>
  <c r="CD3" i="7"/>
  <c r="CB117" i="7"/>
  <c r="CA117" i="7" s="1"/>
  <c r="CB171" i="7"/>
  <c r="CA171" i="7" s="1"/>
  <c r="CB187" i="7"/>
  <c r="CA187" i="7" s="1"/>
  <c r="CB89" i="7"/>
  <c r="CA89" i="7" s="1"/>
  <c r="CC152" i="7"/>
  <c r="CD187" i="7"/>
  <c r="CC219" i="7"/>
  <c r="CD165" i="7"/>
  <c r="CB208" i="7"/>
  <c r="CA208" i="7" s="1"/>
  <c r="CD151" i="7"/>
  <c r="CD205" i="7"/>
  <c r="CD234" i="7"/>
  <c r="CB213" i="7"/>
  <c r="CA213" i="7" s="1"/>
  <c r="CB216" i="7"/>
  <c r="CA216" i="7" s="1"/>
  <c r="CB246" i="7"/>
  <c r="CA246" i="7" s="1"/>
  <c r="CB199" i="7"/>
  <c r="CA199" i="7" s="1"/>
  <c r="CB234" i="7"/>
  <c r="CA234" i="7" s="1"/>
  <c r="CC266" i="7"/>
  <c r="CC298" i="7"/>
  <c r="CC330" i="7"/>
  <c r="CC362" i="7"/>
  <c r="CB215" i="7"/>
  <c r="CA215" i="7" s="1"/>
  <c r="CC253" i="7"/>
  <c r="CB261" i="7"/>
  <c r="CA261" i="7" s="1"/>
  <c r="CB277" i="7"/>
  <c r="CA277" i="7" s="1"/>
  <c r="CB293" i="7"/>
  <c r="CA293" i="7" s="1"/>
  <c r="CB309" i="7"/>
  <c r="CA309" i="7" s="1"/>
  <c r="CB191" i="7"/>
  <c r="CA191" i="7" s="1"/>
  <c r="CC261" i="7"/>
  <c r="CC277" i="7"/>
  <c r="CC293" i="7"/>
  <c r="CC309" i="7"/>
  <c r="CC166" i="7"/>
  <c r="CC75" i="7"/>
  <c r="CC38" i="7"/>
  <c r="CC167" i="7"/>
  <c r="CC102" i="7"/>
  <c r="CD101" i="7"/>
  <c r="CD94" i="7"/>
  <c r="CB60" i="7"/>
  <c r="CA60" i="7" s="1"/>
  <c r="CC36" i="7"/>
  <c r="CC16" i="7"/>
  <c r="CC92" i="7"/>
  <c r="CB158" i="7"/>
  <c r="CA158" i="7" s="1"/>
  <c r="CB180" i="7"/>
  <c r="CA180" i="7" s="1"/>
  <c r="CC204" i="7"/>
  <c r="CC128" i="7"/>
  <c r="CD173" i="7"/>
  <c r="CC205" i="7"/>
  <c r="CB146" i="7"/>
  <c r="CA146" i="7" s="1"/>
  <c r="CB194" i="7"/>
  <c r="CA194" i="7" s="1"/>
  <c r="CD172" i="7"/>
  <c r="CD191" i="7"/>
  <c r="CD222" i="7"/>
  <c r="CD169" i="7"/>
  <c r="CD194" i="7"/>
  <c r="CD237" i="7"/>
  <c r="CD255" i="7"/>
  <c r="CC222" i="7"/>
  <c r="CC252" i="7"/>
  <c r="CC284" i="7"/>
  <c r="CC316" i="7"/>
  <c r="CC348" i="7"/>
  <c r="CC380" i="7"/>
  <c r="CD233" i="7"/>
  <c r="CB249" i="7"/>
  <c r="CA249" i="7" s="1"/>
  <c r="CB270" i="7"/>
  <c r="CA270" i="7" s="1"/>
  <c r="CB286" i="7"/>
  <c r="CA286" i="7" s="1"/>
  <c r="CB302" i="7"/>
  <c r="CA302" i="7" s="1"/>
  <c r="CB318" i="7"/>
  <c r="CA318" i="7" s="1"/>
  <c r="CC249" i="7"/>
  <c r="CD270" i="7"/>
  <c r="CD286" i="7"/>
  <c r="CD302" i="7"/>
  <c r="CD318" i="7"/>
  <c r="CD334" i="7"/>
  <c r="CD350" i="7"/>
  <c r="CD366" i="7"/>
  <c r="CD382" i="7"/>
  <c r="CC243" i="7"/>
  <c r="CB343" i="7"/>
  <c r="CA343" i="7" s="1"/>
  <c r="CD398" i="7"/>
  <c r="CD414" i="7"/>
  <c r="CB152" i="7"/>
  <c r="CA152" i="7" s="1"/>
  <c r="CD89" i="7"/>
  <c r="CC117" i="7"/>
  <c r="CD29" i="7"/>
  <c r="CB124" i="7"/>
  <c r="CA124" i="7" s="1"/>
  <c r="CC186" i="7"/>
  <c r="CC76" i="7"/>
  <c r="CD32" i="7"/>
  <c r="CC53" i="7"/>
  <c r="CC62" i="7"/>
  <c r="CD11" i="7"/>
  <c r="CB109" i="7"/>
  <c r="CA109" i="7" s="1"/>
  <c r="CB168" i="7"/>
  <c r="CA168" i="7" s="1"/>
  <c r="CB185" i="7"/>
  <c r="CA185" i="7" s="1"/>
  <c r="CB81" i="7"/>
  <c r="CA81" i="7" s="1"/>
  <c r="CD147" i="7"/>
  <c r="CD183" i="7"/>
  <c r="CC215" i="7"/>
  <c r="CD161" i="7"/>
  <c r="CB204" i="7"/>
  <c r="CA204" i="7" s="1"/>
  <c r="CD190" i="7"/>
  <c r="CD201" i="7"/>
  <c r="CD232" i="7"/>
  <c r="CB209" i="7"/>
  <c r="CA209" i="7" s="1"/>
  <c r="CD213" i="7"/>
  <c r="CB244" i="7"/>
  <c r="CA244" i="7" s="1"/>
  <c r="CB189" i="7"/>
  <c r="CA189" i="7" s="1"/>
  <c r="CC232" i="7"/>
  <c r="CC262" i="7"/>
  <c r="CC294" i="7"/>
  <c r="CC326" i="7"/>
  <c r="CC358" i="7"/>
  <c r="CD196" i="7"/>
  <c r="CB24" i="7"/>
  <c r="CA24" i="7" s="1"/>
  <c r="CB26" i="7"/>
  <c r="CA26" i="7" s="1"/>
  <c r="CB27" i="7"/>
  <c r="CA27" i="7" s="1"/>
  <c r="CD80" i="7"/>
  <c r="CB86" i="7"/>
  <c r="CA86" i="7" s="1"/>
  <c r="CB87" i="7"/>
  <c r="CA87" i="7" s="1"/>
  <c r="CC151" i="7"/>
  <c r="CD50" i="7"/>
  <c r="CB25" i="7"/>
  <c r="CA25" i="7" s="1"/>
  <c r="CB128" i="7"/>
  <c r="CA128" i="7" s="1"/>
  <c r="CC22" i="7"/>
  <c r="CD39" i="7"/>
  <c r="CB68" i="7"/>
  <c r="CA68" i="7" s="1"/>
  <c r="CD100" i="7"/>
  <c r="CB106" i="7"/>
  <c r="CA106" i="7" s="1"/>
  <c r="CB107" i="7"/>
  <c r="CA107" i="7" s="1"/>
  <c r="CD301" i="7"/>
  <c r="CB424" i="7"/>
  <c r="CA424" i="7" s="1"/>
  <c r="CD317" i="7"/>
  <c r="CB470" i="7"/>
  <c r="CA470" i="7" s="1"/>
  <c r="CB438" i="7"/>
  <c r="CA438" i="7" s="1"/>
  <c r="CC408" i="7"/>
  <c r="CB472" i="7"/>
  <c r="CA472" i="7" s="1"/>
  <c r="CC483" i="7"/>
  <c r="CC443" i="7"/>
  <c r="CB408" i="7"/>
  <c r="CA408" i="7" s="1"/>
  <c r="CB337" i="7"/>
  <c r="CA337" i="7" s="1"/>
  <c r="CC498" i="7"/>
  <c r="CB482" i="7"/>
  <c r="CA482" i="7" s="1"/>
  <c r="CB450" i="7"/>
  <c r="CA450" i="7" s="1"/>
  <c r="CD417" i="7"/>
  <c r="CB377" i="7"/>
  <c r="CA377" i="7" s="1"/>
  <c r="CB356" i="7"/>
  <c r="CA356" i="7" s="1"/>
  <c r="CC237" i="7"/>
  <c r="CD394" i="7"/>
  <c r="CD327" i="7"/>
  <c r="CD363" i="7"/>
  <c r="CB493" i="7"/>
  <c r="CA493" i="7" s="1"/>
  <c r="CB477" i="7"/>
  <c r="CA477" i="7" s="1"/>
  <c r="CB461" i="7"/>
  <c r="CA461" i="7" s="1"/>
  <c r="CB445" i="7"/>
  <c r="CA445" i="7" s="1"/>
  <c r="CB429" i="7"/>
  <c r="CA429" i="7" s="1"/>
  <c r="CB395" i="7"/>
  <c r="CA395" i="7" s="1"/>
  <c r="CD397" i="7"/>
  <c r="CC365" i="7"/>
  <c r="CC333" i="7"/>
  <c r="CB12" i="7"/>
  <c r="CA12" i="7" s="1"/>
  <c r="CC64" i="7"/>
  <c r="CB58" i="7"/>
  <c r="CA58" i="7" s="1"/>
  <c r="CD34" i="7"/>
  <c r="CB78" i="7"/>
  <c r="CA78" i="7" s="1"/>
  <c r="CC188" i="7"/>
  <c r="CD127" i="7"/>
  <c r="CB15" i="7"/>
  <c r="CA15" i="7" s="1"/>
  <c r="CD138" i="7"/>
  <c r="CB80" i="7"/>
  <c r="CA80" i="7" s="1"/>
  <c r="CB22" i="7"/>
  <c r="CA22" i="7" s="1"/>
  <c r="CD22" i="7"/>
  <c r="CD78" i="7"/>
  <c r="CB76" i="7"/>
  <c r="CA76" i="7" s="1"/>
  <c r="CB82" i="7"/>
  <c r="CA82" i="7" s="1"/>
  <c r="CB83" i="7"/>
  <c r="CA83" i="7" s="1"/>
  <c r="CD149" i="7"/>
  <c r="CC447" i="7"/>
  <c r="CB341" i="7"/>
  <c r="CA341" i="7" s="1"/>
  <c r="CC477" i="7"/>
  <c r="CC445" i="7"/>
  <c r="CC416" i="7"/>
  <c r="CC479" i="7"/>
  <c r="CC491" i="7"/>
  <c r="CC450" i="7"/>
  <c r="CB416" i="7"/>
  <c r="CA416" i="7" s="1"/>
  <c r="CB361" i="7"/>
  <c r="CA361" i="7" s="1"/>
  <c r="CC430" i="7"/>
  <c r="CC489" i="7"/>
  <c r="CC457" i="7"/>
  <c r="CC425" i="7"/>
  <c r="CB384" i="7"/>
  <c r="CA384" i="7" s="1"/>
  <c r="CD361" i="7"/>
  <c r="CD329" i="7"/>
  <c r="CC401" i="7"/>
  <c r="CD339" i="7"/>
  <c r="CB378" i="7"/>
  <c r="CA378" i="7" s="1"/>
  <c r="CD496" i="7"/>
  <c r="CD480" i="7"/>
  <c r="CD464" i="7"/>
  <c r="CD448" i="7"/>
  <c r="CD432" i="7"/>
  <c r="CD404" i="7"/>
  <c r="CD257" i="7"/>
  <c r="CD372" i="7"/>
  <c r="CD340" i="7"/>
  <c r="CC39" i="7"/>
  <c r="CB42" i="7"/>
  <c r="CA42" i="7" s="1"/>
  <c r="CB69" i="7"/>
  <c r="CA69" i="7" s="1"/>
  <c r="CC131" i="7"/>
  <c r="CD152" i="7"/>
  <c r="CC164" i="7"/>
  <c r="CD103" i="7"/>
  <c r="CB43" i="7"/>
  <c r="CA43" i="7" s="1"/>
  <c r="CC125" i="7"/>
  <c r="CC98" i="7"/>
  <c r="CB10" i="7"/>
  <c r="CA10" i="7" s="1"/>
  <c r="CC60" i="7"/>
  <c r="CD51" i="7"/>
  <c r="CD28" i="7"/>
  <c r="CB73" i="7"/>
  <c r="CA73" i="7" s="1"/>
  <c r="CC184" i="7"/>
  <c r="CD123" i="7"/>
  <c r="CD461" i="7"/>
  <c r="CD390" i="7"/>
  <c r="CC484" i="7"/>
  <c r="CC452" i="7"/>
  <c r="CC420" i="7"/>
  <c r="CD299" i="7"/>
  <c r="CC422" i="7"/>
  <c r="CD457" i="7"/>
  <c r="CD425" i="7"/>
  <c r="CD373" i="7"/>
  <c r="CB464" i="7"/>
  <c r="CA464" i="7" s="1"/>
  <c r="CC496" i="7"/>
  <c r="CC464" i="7"/>
  <c r="CC432" i="7"/>
  <c r="CB389" i="7"/>
  <c r="CA389" i="7" s="1"/>
  <c r="CD303" i="7"/>
  <c r="CB336" i="7"/>
  <c r="CA336" i="7" s="1"/>
  <c r="CD259" i="7"/>
  <c r="CD351" i="7"/>
  <c r="CD383" i="7"/>
  <c r="CB499" i="7"/>
  <c r="CA499" i="7" s="1"/>
  <c r="CB483" i="7"/>
  <c r="CA483" i="7" s="1"/>
  <c r="CB467" i="7"/>
  <c r="CA467" i="7" s="1"/>
  <c r="CB451" i="7"/>
  <c r="CA451" i="7" s="1"/>
  <c r="CB435" i="7"/>
  <c r="CA435" i="7" s="1"/>
  <c r="CB409" i="7"/>
  <c r="CA409" i="7" s="1"/>
  <c r="CD277" i="7"/>
  <c r="CC377" i="7"/>
  <c r="CC345" i="7"/>
  <c r="CC15" i="7"/>
  <c r="CD27" i="7"/>
  <c r="CB57" i="7"/>
  <c r="CA57" i="7" s="1"/>
  <c r="CC107" i="7"/>
  <c r="CD136" i="7"/>
  <c r="CB143" i="7"/>
  <c r="CA143" i="7" s="1"/>
  <c r="CC65" i="7"/>
  <c r="CD10" i="7"/>
  <c r="CC77" i="7"/>
  <c r="CC174" i="7"/>
  <c r="CC35" i="7"/>
  <c r="CB40" i="7"/>
  <c r="CA40" i="7" s="1"/>
  <c r="CB67" i="7"/>
  <c r="CA67" i="7" s="1"/>
  <c r="CC127" i="7"/>
  <c r="CD150" i="7"/>
  <c r="CC160" i="7"/>
  <c r="CD99" i="7"/>
  <c r="CC486" i="7"/>
  <c r="CC402" i="7"/>
  <c r="CD491" i="7"/>
  <c r="CD459" i="7"/>
  <c r="CD427" i="7"/>
  <c r="CD323" i="7"/>
  <c r="CD437" i="7"/>
  <c r="CB460" i="7"/>
  <c r="CA460" i="7" s="1"/>
  <c r="CB428" i="7"/>
  <c r="CA428" i="7" s="1"/>
  <c r="CD385" i="7"/>
  <c r="CC471" i="7"/>
  <c r="CD465" i="7"/>
  <c r="CD471" i="7"/>
  <c r="CD439" i="7"/>
  <c r="CB398" i="7"/>
  <c r="CA398" i="7" s="1"/>
  <c r="CB364" i="7"/>
  <c r="CA364" i="7" s="1"/>
  <c r="CD341" i="7"/>
  <c r="CD271" i="7"/>
  <c r="CD359" i="7"/>
  <c r="CC403" i="7"/>
  <c r="CD335" i="7"/>
  <c r="CD486" i="7"/>
  <c r="CD470" i="7"/>
  <c r="CD454" i="7"/>
  <c r="CD438" i="7"/>
  <c r="CD416" i="7"/>
  <c r="CB351" i="7"/>
  <c r="CA351" i="7" s="1"/>
  <c r="CD384" i="7"/>
  <c r="CD352" i="7"/>
  <c r="CD320" i="7"/>
  <c r="CB415" i="7"/>
  <c r="CA415" i="7" s="1"/>
  <c r="CB399" i="7"/>
  <c r="CA399" i="7" s="1"/>
  <c r="CB347" i="7"/>
  <c r="CA347" i="7" s="1"/>
  <c r="CB245" i="7"/>
  <c r="CA245" i="7" s="1"/>
  <c r="CC383" i="7"/>
  <c r="CC367" i="7"/>
  <c r="CC351" i="7"/>
  <c r="CC335" i="7"/>
  <c r="CC319" i="7"/>
  <c r="CC303" i="7"/>
  <c r="CC287" i="7"/>
  <c r="CC271" i="7"/>
  <c r="CB251" i="7"/>
  <c r="CA251" i="7" s="1"/>
  <c r="CB319" i="7"/>
  <c r="CA319" i="7" s="1"/>
  <c r="CB303" i="7"/>
  <c r="CA303" i="7" s="1"/>
  <c r="CB287" i="7"/>
  <c r="CA287" i="7" s="1"/>
  <c r="CB271" i="7"/>
  <c r="CA271" i="7" s="1"/>
  <c r="CD252" i="7"/>
  <c r="CC235" i="7"/>
  <c r="CC374" i="7"/>
  <c r="CC334" i="7"/>
  <c r="CC286" i="7"/>
  <c r="CC246" i="7"/>
  <c r="CB207" i="7"/>
  <c r="CA207" i="7" s="1"/>
  <c r="CC238" i="7"/>
  <c r="CD225" i="7"/>
  <c r="CD236" i="7"/>
  <c r="CD193" i="7"/>
  <c r="CD164" i="7"/>
  <c r="CC171" i="7"/>
  <c r="CC207" i="7"/>
  <c r="CB167" i="7"/>
  <c r="CA167" i="7" s="1"/>
  <c r="CB97" i="7"/>
  <c r="CA97" i="7" s="1"/>
  <c r="CB181" i="7"/>
  <c r="CA181" i="7" s="1"/>
  <c r="CC144" i="7"/>
  <c r="CC29" i="7"/>
  <c r="CB32" i="7"/>
  <c r="CA32" i="7" s="1"/>
  <c r="CC89" i="7"/>
  <c r="CB147" i="7"/>
  <c r="CA147" i="7" s="1"/>
  <c r="CC94" i="7"/>
  <c r="CC33" i="7"/>
  <c r="CB31" i="7"/>
  <c r="CA31" i="7" s="1"/>
  <c r="CD153" i="7"/>
  <c r="CD422" i="7"/>
  <c r="CD402" i="7"/>
  <c r="CB327" i="7"/>
  <c r="CA327" i="7" s="1"/>
  <c r="CB390" i="7"/>
  <c r="CA390" i="7" s="1"/>
  <c r="CD370" i="7"/>
  <c r="CD346" i="7"/>
  <c r="CD326" i="7"/>
  <c r="CD306" i="7"/>
  <c r="CD282" i="7"/>
  <c r="CD262" i="7"/>
  <c r="CB310" i="7"/>
  <c r="CA310" i="7" s="1"/>
  <c r="CB278" i="7"/>
  <c r="CA278" i="7" s="1"/>
  <c r="CB255" i="7"/>
  <c r="CA255" i="7" s="1"/>
  <c r="CC364" i="7"/>
  <c r="CC300" i="7"/>
  <c r="CD239" i="7"/>
  <c r="CD247" i="7"/>
  <c r="CD215" i="7"/>
  <c r="CD207" i="7"/>
  <c r="CD141" i="7"/>
  <c r="CC221" i="7"/>
  <c r="CB157" i="7"/>
  <c r="CA157" i="7" s="1"/>
  <c r="CB188" i="7"/>
  <c r="CA188" i="7" s="1"/>
  <c r="CC124" i="7"/>
  <c r="CB41" i="7"/>
  <c r="CA41" i="7" s="1"/>
  <c r="CC129" i="7"/>
  <c r="CC162" i="7"/>
  <c r="CC12" i="7"/>
  <c r="CB153" i="7"/>
  <c r="CA153" i="7" s="1"/>
  <c r="CC301" i="7"/>
  <c r="CC269" i="7"/>
  <c r="CB317" i="7"/>
  <c r="CA317" i="7" s="1"/>
  <c r="CB285" i="7"/>
  <c r="CA285" i="7" s="1"/>
  <c r="CC247" i="7"/>
  <c r="CC378" i="7"/>
  <c r="CC314" i="7"/>
  <c r="CC250" i="7"/>
  <c r="CB254" i="7"/>
  <c r="CA254" i="7" s="1"/>
  <c r="CD229" i="7"/>
  <c r="CD220" i="7"/>
  <c r="CD168" i="7"/>
  <c r="CD143" i="7"/>
  <c r="CD171" i="7"/>
  <c r="CC202" i="7"/>
  <c r="CD155" i="7"/>
  <c r="CC24" i="7"/>
  <c r="CD69" i="7"/>
  <c r="CD109" i="7"/>
  <c r="CC9" i="7"/>
  <c r="CD82" i="7"/>
  <c r="CD312" i="7"/>
  <c r="CD280" i="7"/>
  <c r="CB212" i="7"/>
  <c r="CA212" i="7" s="1"/>
  <c r="CB296" i="7"/>
  <c r="CA296" i="7" s="1"/>
  <c r="CB264" i="7"/>
  <c r="CA264" i="7" s="1"/>
  <c r="CB221" i="7"/>
  <c r="CA221" i="7" s="1"/>
  <c r="CC336" i="7"/>
  <c r="CC272" i="7"/>
  <c r="CC210" i="7"/>
  <c r="CB222" i="7"/>
  <c r="CA222" i="7" s="1"/>
  <c r="CB237" i="7"/>
  <c r="CA237" i="7" s="1"/>
  <c r="CD170" i="7"/>
  <c r="CC175" i="7"/>
  <c r="CC193" i="7"/>
  <c r="CC104" i="7"/>
  <c r="CB174" i="7"/>
  <c r="CA174" i="7" s="1"/>
  <c r="CC21" i="7"/>
  <c r="CD60" i="7"/>
  <c r="CD142" i="7"/>
  <c r="CB84" i="7"/>
  <c r="CA84" i="7" s="1"/>
  <c r="CC69" i="7"/>
  <c r="CD137" i="7"/>
  <c r="CB3" i="7"/>
  <c r="CA3" i="7" s="1"/>
  <c r="CB45" i="7"/>
  <c r="CA45" i="7" s="1"/>
  <c r="CC83" i="7"/>
  <c r="CD112" i="7"/>
  <c r="CB118" i="7"/>
  <c r="CA118" i="7" s="1"/>
  <c r="CB119" i="7"/>
  <c r="CA119" i="7" s="1"/>
  <c r="CD17" i="7"/>
  <c r="CD59" i="7"/>
  <c r="CD129" i="7"/>
  <c r="CC11" i="7"/>
  <c r="CB21" i="7"/>
  <c r="CA21" i="7" s="1"/>
  <c r="CB55" i="7"/>
  <c r="CA55" i="7" s="1"/>
  <c r="CC103" i="7"/>
  <c r="CD132" i="7"/>
  <c r="CB139" i="7"/>
  <c r="CA139" i="7" s="1"/>
  <c r="CB29" i="7"/>
  <c r="CA29" i="7" s="1"/>
  <c r="CD493" i="7"/>
  <c r="CC410" i="7"/>
  <c r="CB494" i="7"/>
  <c r="CA494" i="7" s="1"/>
  <c r="CB462" i="7"/>
  <c r="CA462" i="7" s="1"/>
  <c r="CB430" i="7"/>
  <c r="CA430" i="7" s="1"/>
  <c r="CC397" i="7"/>
  <c r="CB448" i="7"/>
  <c r="CA448" i="7" s="1"/>
  <c r="CD473" i="7"/>
  <c r="CC435" i="7"/>
  <c r="CC398" i="7"/>
  <c r="CD305" i="7"/>
  <c r="CB476" i="7"/>
  <c r="CA476" i="7" s="1"/>
  <c r="CB474" i="7"/>
  <c r="CA474" i="7" s="1"/>
  <c r="CB442" i="7"/>
  <c r="CA442" i="7" s="1"/>
  <c r="CB406" i="7"/>
  <c r="CA406" i="7" s="1"/>
  <c r="CB369" i="7"/>
  <c r="CA369" i="7" s="1"/>
  <c r="CB348" i="7"/>
  <c r="CA348" i="7" s="1"/>
  <c r="CD281" i="7"/>
  <c r="CB374" i="7"/>
  <c r="CA374" i="7" s="1"/>
  <c r="CC411" i="7"/>
  <c r="CD347" i="7"/>
  <c r="CB489" i="7"/>
  <c r="CA489" i="7" s="1"/>
  <c r="CB473" i="7"/>
  <c r="CA473" i="7" s="1"/>
  <c r="CB457" i="7"/>
  <c r="CA457" i="7" s="1"/>
  <c r="CB441" i="7"/>
  <c r="CA441" i="7" s="1"/>
  <c r="CB421" i="7"/>
  <c r="CA421" i="7" s="1"/>
  <c r="CB371" i="7"/>
  <c r="CA371" i="7" s="1"/>
  <c r="CC389" i="7"/>
  <c r="CC357" i="7"/>
  <c r="CC325" i="7"/>
  <c r="CC10" i="7"/>
  <c r="CD33" i="7"/>
  <c r="CB52" i="7"/>
  <c r="CA52" i="7" s="1"/>
  <c r="CD88" i="7"/>
  <c r="CB94" i="7"/>
  <c r="CA94" i="7" s="1"/>
  <c r="CB95" i="7"/>
  <c r="CA95" i="7" s="1"/>
  <c r="CC161" i="7"/>
  <c r="CD58" i="7"/>
  <c r="CD81" i="7"/>
  <c r="CB144" i="7"/>
  <c r="CA144" i="7" s="1"/>
  <c r="CC30" i="7"/>
  <c r="CD43" i="7"/>
  <c r="CC79" i="7"/>
  <c r="CD108" i="7"/>
  <c r="CB114" i="7"/>
  <c r="CA114" i="7" s="1"/>
  <c r="CB115" i="7"/>
  <c r="CA115" i="7" s="1"/>
  <c r="CD291" i="7"/>
  <c r="CC418" i="7"/>
  <c r="CD309" i="7"/>
  <c r="CC469" i="7"/>
  <c r="CC437" i="7"/>
  <c r="CD405" i="7"/>
  <c r="CC462" i="7"/>
  <c r="CC482" i="7"/>
  <c r="CC442" i="7"/>
  <c r="CC406" i="7"/>
  <c r="CB329" i="7"/>
  <c r="CA329" i="7" s="1"/>
  <c r="CD497" i="7"/>
  <c r="CC481" i="7"/>
  <c r="CC449" i="7"/>
  <c r="CB414" i="7"/>
  <c r="CA414" i="7" s="1"/>
  <c r="CB376" i="7"/>
  <c r="CA376" i="7" s="1"/>
  <c r="CD353" i="7"/>
  <c r="CD287" i="7"/>
  <c r="CD387" i="7"/>
  <c r="CB326" i="7"/>
  <c r="CA326" i="7" s="1"/>
  <c r="CB362" i="7"/>
  <c r="CA362" i="7" s="1"/>
  <c r="CD492" i="7"/>
  <c r="CD476" i="7"/>
  <c r="CD460" i="7"/>
  <c r="CD444" i="7"/>
  <c r="CD428" i="7"/>
  <c r="CC394" i="7"/>
  <c r="CB396" i="7"/>
  <c r="CA396" i="7" s="1"/>
  <c r="CD332" i="7"/>
  <c r="CB16" i="7"/>
  <c r="CA16" i="7" s="1"/>
  <c r="CC72" i="7"/>
  <c r="CD67" i="7"/>
  <c r="CC49" i="7"/>
  <c r="CB56" i="7"/>
  <c r="CA56" i="7" s="1"/>
  <c r="CB62" i="7"/>
  <c r="CA62" i="7" s="1"/>
  <c r="CD135" i="7"/>
  <c r="CC34" i="7"/>
  <c r="CB149" i="7"/>
  <c r="CA149" i="7" s="1"/>
  <c r="CB96" i="7"/>
  <c r="CA96" i="7" s="1"/>
  <c r="CC6" i="7"/>
  <c r="CB30" i="7"/>
  <c r="CA30" i="7" s="1"/>
  <c r="CD45" i="7"/>
  <c r="CD84" i="7"/>
  <c r="CB90" i="7"/>
  <c r="CA90" i="7" s="1"/>
  <c r="CB91" i="7"/>
  <c r="CA91" i="7" s="1"/>
  <c r="CC157" i="7"/>
  <c r="CC446" i="7"/>
  <c r="CB333" i="7"/>
  <c r="CA333" i="7" s="1"/>
  <c r="CC476" i="7"/>
  <c r="CC444" i="7"/>
  <c r="CD413" i="7"/>
  <c r="CC478" i="7"/>
  <c r="CC490" i="7"/>
  <c r="CD449" i="7"/>
  <c r="CC414" i="7"/>
  <c r="CB353" i="7"/>
  <c r="CA353" i="7" s="1"/>
  <c r="CD429" i="7"/>
  <c r="CC488" i="7"/>
  <c r="CC456" i="7"/>
  <c r="CC424" i="7"/>
  <c r="CB381" i="7"/>
  <c r="CA381" i="7" s="1"/>
  <c r="CB360" i="7"/>
  <c r="CA360" i="7" s="1"/>
  <c r="CB328" i="7"/>
  <c r="CA328" i="7" s="1"/>
  <c r="CC396" i="7"/>
  <c r="CB334" i="7"/>
  <c r="CA334" i="7" s="1"/>
  <c r="CD367" i="7"/>
  <c r="CB495" i="7"/>
  <c r="CA495" i="7" s="1"/>
  <c r="CB479" i="7"/>
  <c r="CA479" i="7" s="1"/>
  <c r="CB463" i="7"/>
  <c r="CA463" i="7" s="1"/>
  <c r="CB447" i="7"/>
  <c r="CA447" i="7" s="1"/>
  <c r="CB431" i="7"/>
  <c r="CA431" i="7" s="1"/>
  <c r="CB401" i="7"/>
  <c r="CA401" i="7" s="1"/>
  <c r="CC251" i="7"/>
  <c r="CC369" i="7"/>
  <c r="CC337" i="7"/>
  <c r="CB4" i="7"/>
  <c r="CA4" i="7" s="1"/>
  <c r="CC48" i="7"/>
  <c r="CD16" i="7"/>
  <c r="CC139" i="7"/>
  <c r="CD156" i="7"/>
  <c r="CC172" i="7"/>
  <c r="CD111" i="7"/>
  <c r="CC58" i="7"/>
  <c r="CC141" i="7"/>
  <c r="CC114" i="7"/>
  <c r="CB14" i="7"/>
  <c r="CA14" i="7" s="1"/>
  <c r="CC68" i="7"/>
  <c r="CC61" i="7"/>
  <c r="CD38" i="7"/>
  <c r="CD47" i="7"/>
  <c r="CB54" i="7"/>
  <c r="CA54" i="7" s="1"/>
  <c r="CD131" i="7"/>
  <c r="CB456" i="7"/>
  <c r="CA456" i="7" s="1"/>
  <c r="CB357" i="7"/>
  <c r="CA357" i="7" s="1"/>
  <c r="CD483" i="7"/>
  <c r="CD451" i="7"/>
  <c r="CD419" i="7"/>
  <c r="CD293" i="7"/>
  <c r="CD421" i="7"/>
  <c r="CB452" i="7"/>
  <c r="CA452" i="7" s="1"/>
  <c r="CB420" i="7"/>
  <c r="CA420" i="7" s="1"/>
  <c r="CD369" i="7"/>
  <c r="CB440" i="7"/>
  <c r="CA440" i="7" s="1"/>
  <c r="CD495" i="7"/>
  <c r="CD463" i="7"/>
  <c r="CD431" i="7"/>
  <c r="CB388" i="7"/>
  <c r="CA388" i="7" s="1"/>
  <c r="CD295" i="7"/>
  <c r="CD333" i="7"/>
  <c r="CC413" i="7"/>
  <c r="CB346" i="7"/>
  <c r="CA346" i="7" s="1"/>
  <c r="CB382" i="7"/>
  <c r="CA382" i="7" s="1"/>
  <c r="CD498" i="7"/>
  <c r="CD482" i="7"/>
  <c r="CD466" i="7"/>
  <c r="CD450" i="7"/>
  <c r="CD434" i="7"/>
  <c r="CD408" i="7"/>
  <c r="CD273" i="7"/>
  <c r="CD376" i="7"/>
  <c r="CD344" i="7"/>
  <c r="CB427" i="7"/>
  <c r="CA427" i="7" s="1"/>
  <c r="CB411" i="7"/>
  <c r="CA411" i="7" s="1"/>
  <c r="CC393" i="7"/>
  <c r="CB331" i="7"/>
  <c r="CA331" i="7" s="1"/>
  <c r="CD395" i="7"/>
  <c r="CC379" i="7"/>
  <c r="CC363" i="7"/>
  <c r="CC347" i="7"/>
  <c r="CC331" i="7"/>
  <c r="CC315" i="7"/>
  <c r="CC299" i="7"/>
  <c r="CC283" i="7"/>
  <c r="CC267" i="7"/>
  <c r="CD241" i="7"/>
  <c r="CB315" i="7"/>
  <c r="CA315" i="7" s="1"/>
  <c r="CB299" i="7"/>
  <c r="CA299" i="7" s="1"/>
  <c r="CB283" i="7"/>
  <c r="CA283" i="7" s="1"/>
  <c r="CB267" i="7"/>
  <c r="CA267" i="7" s="1"/>
  <c r="CB236" i="7"/>
  <c r="CA236" i="7" s="1"/>
  <c r="CB227" i="7"/>
  <c r="CA227" i="7" s="1"/>
  <c r="CC366" i="7"/>
  <c r="CC318" i="7"/>
  <c r="CC278" i="7"/>
  <c r="CC240" i="7"/>
  <c r="CB256" i="7"/>
  <c r="CA256" i="7" s="1"/>
  <c r="CB228" i="7"/>
  <c r="CA228" i="7" s="1"/>
  <c r="CD217" i="7"/>
  <c r="CD224" i="7"/>
  <c r="CD182" i="7"/>
  <c r="CC156" i="7"/>
  <c r="CC148" i="7"/>
  <c r="CC199" i="7"/>
  <c r="CB159" i="7"/>
  <c r="CA159" i="7" s="1"/>
  <c r="CC206" i="7"/>
  <c r="CB177" i="7"/>
  <c r="CA177" i="7" s="1"/>
  <c r="CB125" i="7"/>
  <c r="CA125" i="7" s="1"/>
  <c r="CC8" i="7"/>
  <c r="CD48" i="7"/>
  <c r="CC121" i="7"/>
  <c r="CD93" i="7"/>
  <c r="CC126" i="7"/>
  <c r="CD21" i="7"/>
  <c r="CD57" i="7"/>
  <c r="CC90" i="7"/>
  <c r="CD418" i="7"/>
  <c r="CD392" i="7"/>
  <c r="CD265" i="7"/>
  <c r="CD386" i="7"/>
  <c r="CD362" i="7"/>
  <c r="CD342" i="7"/>
  <c r="CD322" i="7"/>
  <c r="CD298" i="7"/>
  <c r="CD278" i="7"/>
  <c r="CD258" i="7"/>
  <c r="CB306" i="7"/>
  <c r="CA306" i="7" s="1"/>
  <c r="CB274" i="7"/>
  <c r="CA274" i="7" s="1"/>
  <c r="CC245" i="7"/>
  <c r="CC356" i="7"/>
  <c r="CC292" i="7"/>
  <c r="CC230" i="7"/>
  <c r="CD243" i="7"/>
  <c r="CB205" i="7"/>
  <c r="CA205" i="7" s="1"/>
  <c r="CD199" i="7"/>
  <c r="CB202" i="7"/>
  <c r="CA202" i="7" s="1"/>
  <c r="CC213" i="7"/>
  <c r="CC142" i="7"/>
  <c r="CB184" i="7"/>
  <c r="CA184" i="7" s="1"/>
  <c r="CC108" i="7"/>
  <c r="CC70" i="7"/>
  <c r="CB46" i="7"/>
  <c r="CA46" i="7" s="1"/>
  <c r="CC57" i="7"/>
  <c r="CB39" i="7"/>
  <c r="CA39" i="7" s="1"/>
  <c r="CD105" i="7"/>
  <c r="CC297" i="7"/>
  <c r="CC265" i="7"/>
  <c r="CB313" i="7"/>
  <c r="CA313" i="7" s="1"/>
  <c r="CB281" i="7"/>
  <c r="CA281" i="7" s="1"/>
  <c r="CD231" i="7"/>
  <c r="CC370" i="7"/>
  <c r="CC306" i="7"/>
  <c r="CB242" i="7"/>
  <c r="CA242" i="7" s="1"/>
  <c r="CB250" i="7"/>
  <c r="CA250" i="7" s="1"/>
  <c r="CD221" i="7"/>
  <c r="CD212" i="7"/>
  <c r="CD160" i="7"/>
  <c r="CC227" i="7"/>
  <c r="CB163" i="7"/>
  <c r="CA163" i="7" s="1"/>
  <c r="CC194" i="7"/>
  <c r="CB133" i="7"/>
  <c r="CA133" i="7" s="1"/>
  <c r="CD25" i="7"/>
  <c r="CC105" i="7"/>
  <c r="CB141" i="7"/>
  <c r="CA141" i="7" s="1"/>
  <c r="CD9" i="7"/>
  <c r="CD114" i="7"/>
  <c r="CD308" i="7"/>
  <c r="CD276" i="7"/>
  <c r="CB324" i="7"/>
  <c r="CA324" i="7" s="1"/>
  <c r="CB292" i="7"/>
  <c r="CA292" i="7" s="1"/>
  <c r="CB260" i="7"/>
  <c r="CA260" i="7" s="1"/>
  <c r="CD200" i="7"/>
  <c r="CC328" i="7"/>
  <c r="CC264" i="7"/>
  <c r="CB195" i="7"/>
  <c r="CA195" i="7" s="1"/>
  <c r="CB214" i="7"/>
  <c r="CA214" i="7" s="1"/>
  <c r="CB233" i="7"/>
  <c r="CA233" i="7" s="1"/>
  <c r="CD192" i="7"/>
  <c r="CD163" i="7"/>
  <c r="CD185" i="7"/>
  <c r="CC88" i="7"/>
  <c r="CB170" i="7"/>
  <c r="CA170" i="7" s="1"/>
  <c r="CD7" i="7"/>
  <c r="CD30" i="7"/>
  <c r="CC59" i="7"/>
  <c r="CB116" i="7"/>
  <c r="CA116" i="7" s="1"/>
  <c r="CC101" i="7"/>
  <c r="CB136" i="7"/>
  <c r="CA136" i="7" s="1"/>
  <c r="CY498" i="7"/>
  <c r="CY482" i="7"/>
  <c r="CY466" i="7"/>
  <c r="CY450" i="7"/>
  <c r="CY434" i="7"/>
  <c r="CY418" i="7"/>
  <c r="CY402" i="7"/>
  <c r="CY386" i="7"/>
  <c r="CY370" i="7"/>
  <c r="CY354" i="7"/>
  <c r="CY338" i="7"/>
  <c r="CY322" i="7"/>
  <c r="CY306" i="7"/>
  <c r="CY290" i="7"/>
  <c r="CY274" i="7"/>
  <c r="CY258" i="7"/>
  <c r="CY242" i="7"/>
  <c r="CY489" i="7"/>
  <c r="CY473" i="7"/>
  <c r="CY457" i="7"/>
  <c r="CY441" i="7"/>
  <c r="CY425" i="7"/>
  <c r="CY409" i="7"/>
  <c r="CY393" i="7"/>
  <c r="CY377" i="7"/>
  <c r="CY361" i="7"/>
  <c r="CY345" i="7"/>
  <c r="CY329" i="7"/>
  <c r="CY313" i="7"/>
  <c r="CY297" i="7"/>
  <c r="CY281" i="7"/>
  <c r="CY265" i="7"/>
  <c r="CY249" i="7"/>
  <c r="CY500" i="7"/>
  <c r="CY484" i="7"/>
  <c r="CY468" i="7"/>
  <c r="CY452" i="7"/>
  <c r="CY436" i="7"/>
  <c r="CY420" i="7"/>
  <c r="CY404" i="7"/>
  <c r="CY388" i="7"/>
  <c r="CY372" i="7"/>
  <c r="CY356" i="7"/>
  <c r="CY340" i="7"/>
  <c r="CY324" i="7"/>
  <c r="CY308" i="7"/>
  <c r="CY292" i="7"/>
  <c r="CY276" i="7"/>
  <c r="CY260" i="7"/>
  <c r="CY244" i="7"/>
  <c r="CY455" i="7"/>
  <c r="CY391" i="7"/>
  <c r="CY327" i="7"/>
  <c r="CY263" i="7"/>
  <c r="CY227" i="7"/>
  <c r="CY211" i="7"/>
  <c r="CY195" i="7"/>
  <c r="CY179" i="7"/>
  <c r="CY163" i="7"/>
  <c r="CY147" i="7"/>
  <c r="CY131" i="7"/>
  <c r="CY115" i="7"/>
  <c r="CY99" i="7"/>
  <c r="CY83" i="7"/>
  <c r="CY67" i="7"/>
  <c r="C89" i="34" s="1"/>
  <c r="CY51" i="7"/>
  <c r="C73" i="34" s="1"/>
  <c r="CY35" i="7"/>
  <c r="C57" i="34" s="1"/>
  <c r="CY19" i="7"/>
  <c r="C41" i="34" s="1"/>
  <c r="CY499" i="7"/>
  <c r="CY435" i="7"/>
  <c r="CY371" i="7"/>
  <c r="CY307" i="7"/>
  <c r="CY243" i="7"/>
  <c r="CY222" i="7"/>
  <c r="CY206" i="7"/>
  <c r="CY190" i="7"/>
  <c r="CY174" i="7"/>
  <c r="CY158" i="7"/>
  <c r="CY142" i="7"/>
  <c r="CY126" i="7"/>
  <c r="CY110" i="7"/>
  <c r="CY94" i="7"/>
  <c r="CY78" i="7"/>
  <c r="C100" i="34" s="1"/>
  <c r="CY62" i="7"/>
  <c r="C84" i="34" s="1"/>
  <c r="CY46" i="7"/>
  <c r="C68" i="34" s="1"/>
  <c r="CY30" i="7"/>
  <c r="C52" i="34" s="1"/>
  <c r="CY14" i="7"/>
  <c r="C36" i="34" s="1"/>
  <c r="CY459" i="7"/>
  <c r="CY463" i="7"/>
  <c r="CY399" i="7"/>
  <c r="CY335" i="7"/>
  <c r="CY271" i="7"/>
  <c r="CY229" i="7"/>
  <c r="CY213" i="7"/>
  <c r="CY197" i="7"/>
  <c r="CY181" i="7"/>
  <c r="CY165" i="7"/>
  <c r="CY149" i="7"/>
  <c r="CY133" i="7"/>
  <c r="CY117" i="7"/>
  <c r="CY101" i="7"/>
  <c r="CY85" i="7"/>
  <c r="CY69" i="7"/>
  <c r="C91" i="34" s="1"/>
  <c r="CY53" i="7"/>
  <c r="C75" i="34" s="1"/>
  <c r="CY37" i="7"/>
  <c r="C59" i="34" s="1"/>
  <c r="CY21" i="7"/>
  <c r="C43" i="34" s="1"/>
  <c r="CY5" i="7"/>
  <c r="C27" i="34" s="1"/>
  <c r="CY363" i="7"/>
  <c r="CY204" i="7"/>
  <c r="CY140" i="7"/>
  <c r="CY76" i="7"/>
  <c r="C98" i="34" s="1"/>
  <c r="CY12" i="7"/>
  <c r="C34" i="34" s="1"/>
  <c r="CY128" i="7"/>
  <c r="CY347" i="7"/>
  <c r="CY200" i="7"/>
  <c r="CY136" i="7"/>
  <c r="CY72" i="7"/>
  <c r="C94" i="34" s="1"/>
  <c r="CY8" i="7"/>
  <c r="C30" i="34" s="1"/>
  <c r="CY228" i="7"/>
  <c r="CY164" i="7"/>
  <c r="CY100" i="7"/>
  <c r="CY36" i="7"/>
  <c r="C58" i="34" s="1"/>
  <c r="CY251" i="7"/>
  <c r="CY144" i="7"/>
  <c r="CY32" i="7"/>
  <c r="C54" i="34" s="1"/>
  <c r="CZ17" i="7"/>
  <c r="D39" i="34" s="1"/>
  <c r="CX23" i="7"/>
  <c r="CZ18" i="7"/>
  <c r="D40" i="34" s="1"/>
  <c r="CX39" i="7"/>
  <c r="CX46" i="7"/>
  <c r="CX54" i="7"/>
  <c r="CX62" i="7"/>
  <c r="CX70" i="7"/>
  <c r="CX78" i="7"/>
  <c r="CX86" i="7"/>
  <c r="CW86" i="7" s="1"/>
  <c r="CX94" i="7"/>
  <c r="CW94" i="7" s="1"/>
  <c r="CZ20" i="7"/>
  <c r="D42" i="34" s="1"/>
  <c r="CZ50" i="7"/>
  <c r="D72" i="34" s="1"/>
  <c r="CZ58" i="7"/>
  <c r="D80" i="34" s="1"/>
  <c r="CZ66" i="7"/>
  <c r="D88" i="34" s="1"/>
  <c r="CZ74" i="7"/>
  <c r="D96" i="34" s="1"/>
  <c r="CZ82" i="7"/>
  <c r="CZ90" i="7"/>
  <c r="CZ98" i="7"/>
  <c r="CZ106" i="7"/>
  <c r="CX48" i="7"/>
  <c r="CX56" i="7"/>
  <c r="CX34" i="7"/>
  <c r="CZ48" i="7"/>
  <c r="D70" i="34" s="1"/>
  <c r="CX68" i="7"/>
  <c r="CZ89" i="7"/>
  <c r="CZ97" i="7"/>
  <c r="CZ109" i="7"/>
  <c r="CZ113" i="7"/>
  <c r="CZ117" i="7"/>
  <c r="CZ121" i="7"/>
  <c r="CZ125" i="7"/>
  <c r="CZ129" i="7"/>
  <c r="CZ133" i="7"/>
  <c r="CX32" i="7"/>
  <c r="CZ52" i="7"/>
  <c r="D74" i="34" s="1"/>
  <c r="CX69" i="7"/>
  <c r="CZ83" i="7"/>
  <c r="CX99" i="7"/>
  <c r="CW99" i="7" s="1"/>
  <c r="CX107" i="7"/>
  <c r="CW107" i="7" s="1"/>
  <c r="CX38" i="7"/>
  <c r="CZ63" i="7"/>
  <c r="D85" i="34" s="1"/>
  <c r="CZ99" i="7"/>
  <c r="CZ37" i="7"/>
  <c r="D59" i="34" s="1"/>
  <c r="CX87" i="7"/>
  <c r="CW87" i="7" s="1"/>
  <c r="CY494" i="7"/>
  <c r="CY478" i="7"/>
  <c r="CY462" i="7"/>
  <c r="CY446" i="7"/>
  <c r="CY430" i="7"/>
  <c r="CY414" i="7"/>
  <c r="CY398" i="7"/>
  <c r="CY382" i="7"/>
  <c r="CY366" i="7"/>
  <c r="CY350" i="7"/>
  <c r="CY334" i="7"/>
  <c r="CY318" i="7"/>
  <c r="CY302" i="7"/>
  <c r="CY286" i="7"/>
  <c r="CY270" i="7"/>
  <c r="CY254" i="7"/>
  <c r="CY238" i="7"/>
  <c r="CY485" i="7"/>
  <c r="CY469" i="7"/>
  <c r="CY453" i="7"/>
  <c r="CY437" i="7"/>
  <c r="CY421" i="7"/>
  <c r="CY405" i="7"/>
  <c r="CY389" i="7"/>
  <c r="CY373" i="7"/>
  <c r="CY357" i="7"/>
  <c r="CY341" i="7"/>
  <c r="CY325" i="7"/>
  <c r="CY309" i="7"/>
  <c r="CY293" i="7"/>
  <c r="CY277" i="7"/>
  <c r="CY261" i="7"/>
  <c r="CY245" i="7"/>
  <c r="CY496" i="7"/>
  <c r="CY480" i="7"/>
  <c r="CY464" i="7"/>
  <c r="CY448" i="7"/>
  <c r="CY432" i="7"/>
  <c r="CY416" i="7"/>
  <c r="CY400" i="7"/>
  <c r="CY384" i="7"/>
  <c r="CY368" i="7"/>
  <c r="CY352" i="7"/>
  <c r="CY336" i="7"/>
  <c r="CY320" i="7"/>
  <c r="CY304" i="7"/>
  <c r="CY288" i="7"/>
  <c r="CY272" i="7"/>
  <c r="CY256" i="7"/>
  <c r="CY240" i="7"/>
  <c r="CY439" i="7"/>
  <c r="CY375" i="7"/>
  <c r="CY311" i="7"/>
  <c r="CY247" i="7"/>
  <c r="CY223" i="7"/>
  <c r="CY207" i="7"/>
  <c r="CY191" i="7"/>
  <c r="CY175" i="7"/>
  <c r="CY159" i="7"/>
  <c r="CY143" i="7"/>
  <c r="CY127" i="7"/>
  <c r="CY111" i="7"/>
  <c r="CY95" i="7"/>
  <c r="CY79" i="7"/>
  <c r="CY63" i="7"/>
  <c r="C85" i="34" s="1"/>
  <c r="CY47" i="7"/>
  <c r="C69" i="34" s="1"/>
  <c r="CY31" i="7"/>
  <c r="C53" i="34" s="1"/>
  <c r="CY15" i="7"/>
  <c r="C37" i="34" s="1"/>
  <c r="CY483" i="7"/>
  <c r="CY419" i="7"/>
  <c r="CY355" i="7"/>
  <c r="CY291" i="7"/>
  <c r="CY234" i="7"/>
  <c r="CY218" i="7"/>
  <c r="CY202" i="7"/>
  <c r="CY186" i="7"/>
  <c r="CY170" i="7"/>
  <c r="CY154" i="7"/>
  <c r="CY138" i="7"/>
  <c r="CY122" i="7"/>
  <c r="CY106" i="7"/>
  <c r="CY90" i="7"/>
  <c r="CY74" i="7"/>
  <c r="C96" i="34" s="1"/>
  <c r="CY58" i="7"/>
  <c r="C80" i="34" s="1"/>
  <c r="CY42" i="7"/>
  <c r="C64" i="34" s="1"/>
  <c r="CY26" i="7"/>
  <c r="C48" i="34" s="1"/>
  <c r="CY10" i="7"/>
  <c r="C32" i="34" s="1"/>
  <c r="CY427" i="7"/>
  <c r="CY447" i="7"/>
  <c r="CY383" i="7"/>
  <c r="CY319" i="7"/>
  <c r="CY255" i="7"/>
  <c r="CY225" i="7"/>
  <c r="CY209" i="7"/>
  <c r="CY193" i="7"/>
  <c r="CY177" i="7"/>
  <c r="CY161" i="7"/>
  <c r="CY145" i="7"/>
  <c r="CY129" i="7"/>
  <c r="CY113" i="7"/>
  <c r="CY97" i="7"/>
  <c r="CY81" i="7"/>
  <c r="CY65" i="7"/>
  <c r="C87" i="34" s="1"/>
  <c r="CY49" i="7"/>
  <c r="C71" i="34" s="1"/>
  <c r="CY33" i="7"/>
  <c r="C55" i="34" s="1"/>
  <c r="CY17" i="7"/>
  <c r="C39" i="34" s="1"/>
  <c r="CY475" i="7"/>
  <c r="CY299" i="7"/>
  <c r="CY188" i="7"/>
  <c r="CY124" i="7"/>
  <c r="CY60" i="7"/>
  <c r="C82" i="34" s="1"/>
  <c r="CY379" i="7"/>
  <c r="CY80" i="7"/>
  <c r="CY283" i="7"/>
  <c r="CY184" i="7"/>
  <c r="CY120" i="7"/>
  <c r="CY56" i="7"/>
  <c r="C78" i="34" s="1"/>
  <c r="CY395" i="7"/>
  <c r="CY212" i="7"/>
  <c r="CY148" i="7"/>
  <c r="CY84" i="7"/>
  <c r="CY20" i="7"/>
  <c r="C42" i="34" s="1"/>
  <c r="CY224" i="7"/>
  <c r="CY112" i="7"/>
  <c r="CX7" i="7"/>
  <c r="CX25" i="7"/>
  <c r="CZ32" i="7"/>
  <c r="D54" i="34" s="1"/>
  <c r="CZ13" i="7"/>
  <c r="D35" i="34" s="1"/>
  <c r="CX15" i="7"/>
  <c r="CZ49" i="7"/>
  <c r="D71" i="34" s="1"/>
  <c r="CZ57" i="7"/>
  <c r="D79" i="34" s="1"/>
  <c r="CZ65" i="7"/>
  <c r="D87" i="34" s="1"/>
  <c r="CZ73" i="7"/>
  <c r="D95" i="34" s="1"/>
  <c r="CZ81" i="7"/>
  <c r="CX88" i="7"/>
  <c r="CW88" i="7" s="1"/>
  <c r="CX96" i="7"/>
  <c r="CW96" i="7" s="1"/>
  <c r="CX21" i="7"/>
  <c r="CX51" i="7"/>
  <c r="CX59" i="7"/>
  <c r="CX67" i="7"/>
  <c r="CX75" i="7"/>
  <c r="CX83" i="7"/>
  <c r="CW83" i="7" s="1"/>
  <c r="CZ92" i="7"/>
  <c r="CZ100" i="7"/>
  <c r="CZ16" i="7"/>
  <c r="D38" i="34" s="1"/>
  <c r="CZ51" i="7"/>
  <c r="D73" i="34" s="1"/>
  <c r="CZ59" i="7"/>
  <c r="D81" i="34" s="1"/>
  <c r="CZ35" i="7"/>
  <c r="D57" i="34" s="1"/>
  <c r="CX49" i="7"/>
  <c r="CX76" i="7"/>
  <c r="CZ91" i="7"/>
  <c r="CZ101" i="7"/>
  <c r="CZ110" i="7"/>
  <c r="CZ114" i="7"/>
  <c r="CZ118" i="7"/>
  <c r="CZ122" i="7"/>
  <c r="CZ126" i="7"/>
  <c r="CZ130" i="7"/>
  <c r="CZ134" i="7"/>
  <c r="CZ33" i="7"/>
  <c r="D55" i="34" s="1"/>
  <c r="CX53" i="7"/>
  <c r="CZ75" i="7"/>
  <c r="D97" i="34" s="1"/>
  <c r="CZ84" i="7"/>
  <c r="CX102" i="7"/>
  <c r="CW102" i="7" s="1"/>
  <c r="CZ23" i="7"/>
  <c r="D45" i="34" s="1"/>
  <c r="CZ39" i="7"/>
  <c r="D61" i="34" s="1"/>
  <c r="CX64" i="7"/>
  <c r="CZ103" i="7"/>
  <c r="CX60" i="7"/>
  <c r="CX91" i="7"/>
  <c r="CW91" i="7" s="1"/>
  <c r="CY490" i="7"/>
  <c r="CY474" i="7"/>
  <c r="CY458" i="7"/>
  <c r="CY442" i="7"/>
  <c r="CY426" i="7"/>
  <c r="CY410" i="7"/>
  <c r="CY394" i="7"/>
  <c r="CY378" i="7"/>
  <c r="CY362" i="7"/>
  <c r="CY346" i="7"/>
  <c r="CY330" i="7"/>
  <c r="CY314" i="7"/>
  <c r="CY298" i="7"/>
  <c r="CY282" i="7"/>
  <c r="CY266" i="7"/>
  <c r="CY250" i="7"/>
  <c r="CY497" i="7"/>
  <c r="CY481" i="7"/>
  <c r="CY465" i="7"/>
  <c r="CY449" i="7"/>
  <c r="CY433" i="7"/>
  <c r="CY417" i="7"/>
  <c r="CY401" i="7"/>
  <c r="CY385" i="7"/>
  <c r="CY369" i="7"/>
  <c r="CY353" i="7"/>
  <c r="CY337" i="7"/>
  <c r="CY321" i="7"/>
  <c r="CY305" i="7"/>
  <c r="CY289" i="7"/>
  <c r="CY273" i="7"/>
  <c r="CY257" i="7"/>
  <c r="CY241" i="7"/>
  <c r="CY492" i="7"/>
  <c r="CY476" i="7"/>
  <c r="CY460" i="7"/>
  <c r="CY444" i="7"/>
  <c r="CY428" i="7"/>
  <c r="CY412" i="7"/>
  <c r="CY396" i="7"/>
  <c r="CY380" i="7"/>
  <c r="CY364" i="7"/>
  <c r="CY348" i="7"/>
  <c r="CY332" i="7"/>
  <c r="CY316" i="7"/>
  <c r="CY300" i="7"/>
  <c r="CY284" i="7"/>
  <c r="CY268" i="7"/>
  <c r="CY252" i="7"/>
  <c r="CY487" i="7"/>
  <c r="CY423" i="7"/>
  <c r="CY359" i="7"/>
  <c r="CY295" i="7"/>
  <c r="CY235" i="7"/>
  <c r="CY219" i="7"/>
  <c r="CY203" i="7"/>
  <c r="CY187" i="7"/>
  <c r="CY171" i="7"/>
  <c r="CY155" i="7"/>
  <c r="CY486" i="7"/>
  <c r="CY422" i="7"/>
  <c r="CY358" i="7"/>
  <c r="CY294" i="7"/>
  <c r="CY493" i="7"/>
  <c r="CY429" i="7"/>
  <c r="CY365" i="7"/>
  <c r="CY301" i="7"/>
  <c r="CY237" i="7"/>
  <c r="CY440" i="7"/>
  <c r="CY376" i="7"/>
  <c r="CY312" i="7"/>
  <c r="CY248" i="7"/>
  <c r="CY279" i="7"/>
  <c r="CY183" i="7"/>
  <c r="CY135" i="7"/>
  <c r="CY103" i="7"/>
  <c r="CY71" i="7"/>
  <c r="C93" i="34" s="1"/>
  <c r="CY39" i="7"/>
  <c r="C61" i="34" s="1"/>
  <c r="CY7" i="7"/>
  <c r="C29" i="34" s="1"/>
  <c r="CY387" i="7"/>
  <c r="CY259" i="7"/>
  <c r="CY210" i="7"/>
  <c r="CY178" i="7"/>
  <c r="CY146" i="7"/>
  <c r="CY114" i="7"/>
  <c r="CY82" i="7"/>
  <c r="CY50" i="7"/>
  <c r="C72" i="34" s="1"/>
  <c r="CY18" i="7"/>
  <c r="C40" i="34" s="1"/>
  <c r="CY479" i="7"/>
  <c r="CY351" i="7"/>
  <c r="CY233" i="7"/>
  <c r="CY201" i="7"/>
  <c r="CY169" i="7"/>
  <c r="CY137" i="7"/>
  <c r="CY105" i="7"/>
  <c r="CY73" i="7"/>
  <c r="C95" i="34" s="1"/>
  <c r="CY41" i="7"/>
  <c r="C63" i="34" s="1"/>
  <c r="CY9" i="7"/>
  <c r="C31" i="34" s="1"/>
  <c r="CY220" i="7"/>
  <c r="CY92" i="7"/>
  <c r="CY160" i="7"/>
  <c r="CY216" i="7"/>
  <c r="CY88" i="7"/>
  <c r="CY267" i="7"/>
  <c r="CY116" i="7"/>
  <c r="CY315" i="7"/>
  <c r="CY64" i="7"/>
  <c r="C86" i="34" s="1"/>
  <c r="CZ26" i="7"/>
  <c r="D48" i="34" s="1"/>
  <c r="CX12" i="7"/>
  <c r="CZ53" i="7"/>
  <c r="D75" i="34" s="1"/>
  <c r="CZ69" i="7"/>
  <c r="D91" i="34" s="1"/>
  <c r="CZ85" i="7"/>
  <c r="CX16" i="7"/>
  <c r="CX55" i="7"/>
  <c r="CX71" i="7"/>
  <c r="CZ88" i="7"/>
  <c r="CZ104" i="7"/>
  <c r="CZ55" i="7"/>
  <c r="D77" i="34" s="1"/>
  <c r="CZ43" i="7"/>
  <c r="D65" i="34" s="1"/>
  <c r="CZ87" i="7"/>
  <c r="CZ108" i="7"/>
  <c r="CZ116" i="7"/>
  <c r="CZ124" i="7"/>
  <c r="CZ132" i="7"/>
  <c r="CZ41" i="7"/>
  <c r="D63" i="34" s="1"/>
  <c r="CX77" i="7"/>
  <c r="CX106" i="7"/>
  <c r="CW106" i="7" s="1"/>
  <c r="CX57" i="7"/>
  <c r="CX36" i="7"/>
  <c r="CX105" i="7"/>
  <c r="CW105" i="7" s="1"/>
  <c r="CX120" i="7"/>
  <c r="CW120" i="7" s="1"/>
  <c r="CX135" i="7"/>
  <c r="CW135" i="7" s="1"/>
  <c r="CX143" i="7"/>
  <c r="CW143" i="7" s="1"/>
  <c r="CX151" i="7"/>
  <c r="CW151" i="7" s="1"/>
  <c r="CX159" i="7"/>
  <c r="CW159" i="7" s="1"/>
  <c r="CZ165" i="7"/>
  <c r="CZ169" i="7"/>
  <c r="CZ173" i="7"/>
  <c r="CZ177" i="7"/>
  <c r="CZ72" i="7"/>
  <c r="D94" i="34" s="1"/>
  <c r="CX111" i="7"/>
  <c r="CW111" i="7" s="1"/>
  <c r="CX125" i="7"/>
  <c r="CW125" i="7" s="1"/>
  <c r="CX138" i="7"/>
  <c r="CW138" i="7" s="1"/>
  <c r="CX146" i="7"/>
  <c r="CW146" i="7" s="1"/>
  <c r="CX154" i="7"/>
  <c r="CW154" i="7" s="1"/>
  <c r="CX162" i="7"/>
  <c r="CW162" i="7" s="1"/>
  <c r="CX44" i="7"/>
  <c r="CX81" i="7"/>
  <c r="CW81" i="7" s="1"/>
  <c r="CX100" i="7"/>
  <c r="CW100" i="7" s="1"/>
  <c r="CX122" i="7"/>
  <c r="CW122" i="7" s="1"/>
  <c r="CX137" i="7"/>
  <c r="CW137" i="7" s="1"/>
  <c r="CX145" i="7"/>
  <c r="CW145" i="7" s="1"/>
  <c r="CX153" i="7"/>
  <c r="CW153" i="7" s="1"/>
  <c r="CX161" i="7"/>
  <c r="CW161" i="7" s="1"/>
  <c r="CZ145" i="7"/>
  <c r="CX171" i="7"/>
  <c r="CW171" i="7" s="1"/>
  <c r="CX188" i="7"/>
  <c r="CW188" i="7" s="1"/>
  <c r="CX196" i="7"/>
  <c r="CW196" i="7" s="1"/>
  <c r="CX204" i="7"/>
  <c r="CW204" i="7" s="1"/>
  <c r="CX212" i="7"/>
  <c r="CW212" i="7" s="1"/>
  <c r="CX220" i="7"/>
  <c r="CW220" i="7" s="1"/>
  <c r="CX152" i="7"/>
  <c r="CW152" i="7" s="1"/>
  <c r="CX174" i="7"/>
  <c r="CW174" i="7" s="1"/>
  <c r="CX178" i="7"/>
  <c r="CW178" i="7" s="1"/>
  <c r="CZ184" i="7"/>
  <c r="CZ192" i="7"/>
  <c r="CZ200" i="7"/>
  <c r="CZ208" i="7"/>
  <c r="CZ216" i="7"/>
  <c r="CX131" i="7"/>
  <c r="CW131" i="7" s="1"/>
  <c r="CX165" i="7"/>
  <c r="CW165" i="7" s="1"/>
  <c r="CX183" i="7"/>
  <c r="CW183" i="7" s="1"/>
  <c r="CX191" i="7"/>
  <c r="CW191" i="7" s="1"/>
  <c r="CX199" i="7"/>
  <c r="CW199" i="7" s="1"/>
  <c r="CX207" i="7"/>
  <c r="CW207" i="7" s="1"/>
  <c r="CX215" i="7"/>
  <c r="CW215" i="7" s="1"/>
  <c r="CX222" i="7"/>
  <c r="CW222" i="7" s="1"/>
  <c r="CX226" i="7"/>
  <c r="CW226" i="7" s="1"/>
  <c r="CX230" i="7"/>
  <c r="CW230" i="7" s="1"/>
  <c r="CX234" i="7"/>
  <c r="CW234" i="7" s="1"/>
  <c r="CX238" i="7"/>
  <c r="CW238" i="7" s="1"/>
  <c r="CX242" i="7"/>
  <c r="CW242" i="7" s="1"/>
  <c r="CX246" i="7"/>
  <c r="CW246" i="7" s="1"/>
  <c r="CX250" i="7"/>
  <c r="CW250" i="7" s="1"/>
  <c r="CX254" i="7"/>
  <c r="CW254" i="7" s="1"/>
  <c r="CX156" i="7"/>
  <c r="CW156" i="7" s="1"/>
  <c r="CZ258" i="7"/>
  <c r="CZ266" i="7"/>
  <c r="CZ274" i="7"/>
  <c r="CZ282" i="7"/>
  <c r="CZ290" i="7"/>
  <c r="CZ298" i="7"/>
  <c r="CZ306" i="7"/>
  <c r="CZ314" i="7"/>
  <c r="CZ322" i="7"/>
  <c r="CZ330" i="7"/>
  <c r="CZ338" i="7"/>
  <c r="CZ193" i="7"/>
  <c r="CZ209" i="7"/>
  <c r="CZ222" i="7"/>
  <c r="CZ226" i="7"/>
  <c r="CZ230" i="7"/>
  <c r="CZ234" i="7"/>
  <c r="CZ238" i="7"/>
  <c r="CZ242" i="7"/>
  <c r="CZ246" i="7"/>
  <c r="CZ256" i="7"/>
  <c r="CX265" i="7"/>
  <c r="CW265" i="7" s="1"/>
  <c r="CX273" i="7"/>
  <c r="CW273" i="7" s="1"/>
  <c r="CX281" i="7"/>
  <c r="CW281" i="7" s="1"/>
  <c r="CX289" i="7"/>
  <c r="CW289" i="7" s="1"/>
  <c r="CX297" i="7"/>
  <c r="CW297" i="7" s="1"/>
  <c r="CX305" i="7"/>
  <c r="CW305" i="7" s="1"/>
  <c r="CX313" i="7"/>
  <c r="CW313" i="7" s="1"/>
  <c r="CX321" i="7"/>
  <c r="CW321" i="7" s="1"/>
  <c r="CX329" i="7"/>
  <c r="CW329" i="7" s="1"/>
  <c r="CX337" i="7"/>
  <c r="CW337" i="7" s="1"/>
  <c r="CX345" i="7"/>
  <c r="CW345" i="7" s="1"/>
  <c r="CX353" i="7"/>
  <c r="CW353" i="7" s="1"/>
  <c r="CX168" i="7"/>
  <c r="CW168" i="7" s="1"/>
  <c r="CZ257" i="7"/>
  <c r="CZ265" i="7"/>
  <c r="CZ273" i="7"/>
  <c r="CZ281" i="7"/>
  <c r="CZ289" i="7"/>
  <c r="CZ297" i="7"/>
  <c r="CZ305" i="7"/>
  <c r="CZ313" i="7"/>
  <c r="CZ321" i="7"/>
  <c r="CZ329" i="7"/>
  <c r="CZ337" i="7"/>
  <c r="CZ345" i="7"/>
  <c r="CZ207" i="7"/>
  <c r="CX272" i="7"/>
  <c r="CW272" i="7" s="1"/>
  <c r="CX288" i="7"/>
  <c r="CW288" i="7" s="1"/>
  <c r="CX304" i="7"/>
  <c r="CW304" i="7" s="1"/>
  <c r="CX320" i="7"/>
  <c r="CW320" i="7" s="1"/>
  <c r="CX336" i="7"/>
  <c r="CW336" i="7" s="1"/>
  <c r="CX346" i="7"/>
  <c r="CW346" i="7" s="1"/>
  <c r="CZ355" i="7"/>
  <c r="CX363" i="7"/>
  <c r="CW363" i="7" s="1"/>
  <c r="CX371" i="7"/>
  <c r="CW371" i="7" s="1"/>
  <c r="CX379" i="7"/>
  <c r="CW379" i="7" s="1"/>
  <c r="CX387" i="7"/>
  <c r="CW387" i="7" s="1"/>
  <c r="CZ391" i="7"/>
  <c r="CZ395" i="7"/>
  <c r="CZ399" i="7"/>
  <c r="CZ403" i="7"/>
  <c r="CZ407" i="7"/>
  <c r="CZ411" i="7"/>
  <c r="CZ415" i="7"/>
  <c r="CZ195" i="7"/>
  <c r="CZ344" i="7"/>
  <c r="CZ356" i="7"/>
  <c r="CZ363" i="7"/>
  <c r="CZ371" i="7"/>
  <c r="CZ379" i="7"/>
  <c r="CZ387" i="7"/>
  <c r="CZ386" i="7"/>
  <c r="CZ250" i="7"/>
  <c r="CX266" i="7"/>
  <c r="CW266" i="7" s="1"/>
  <c r="CX282" i="7"/>
  <c r="CW282" i="7" s="1"/>
  <c r="CX298" i="7"/>
  <c r="CW298" i="7" s="1"/>
  <c r="CX314" i="7"/>
  <c r="CW314" i="7" s="1"/>
  <c r="CX330" i="7"/>
  <c r="CW330" i="7" s="1"/>
  <c r="CX350" i="7"/>
  <c r="CW350" i="7" s="1"/>
  <c r="CZ358" i="7"/>
  <c r="CZ366" i="7"/>
  <c r="CZ374" i="7"/>
  <c r="CZ187" i="7"/>
  <c r="CZ381" i="7"/>
  <c r="CX401" i="7"/>
  <c r="CW401" i="7" s="1"/>
  <c r="CX417" i="7"/>
  <c r="CW417" i="7" s="1"/>
  <c r="CZ424" i="7"/>
  <c r="CZ432" i="7"/>
  <c r="CZ440" i="7"/>
  <c r="CZ448" i="7"/>
  <c r="CZ456" i="7"/>
  <c r="CZ464" i="7"/>
  <c r="CZ472" i="7"/>
  <c r="CZ480" i="7"/>
  <c r="CZ488" i="7"/>
  <c r="CZ496" i="7"/>
  <c r="CX364" i="7"/>
  <c r="CW364" i="7" s="1"/>
  <c r="CX392" i="7"/>
  <c r="CW392" i="7" s="1"/>
  <c r="CX408" i="7"/>
  <c r="CW408" i="7" s="1"/>
  <c r="CX419" i="7"/>
  <c r="CW419" i="7" s="1"/>
  <c r="CX427" i="7"/>
  <c r="CW427" i="7" s="1"/>
  <c r="CX435" i="7"/>
  <c r="CW435" i="7" s="1"/>
  <c r="CX443" i="7"/>
  <c r="CW443" i="7" s="1"/>
  <c r="CX451" i="7"/>
  <c r="CW451" i="7" s="1"/>
  <c r="CX459" i="7"/>
  <c r="CW459" i="7" s="1"/>
  <c r="CX467" i="7"/>
  <c r="CW467" i="7" s="1"/>
  <c r="CX475" i="7"/>
  <c r="CW475" i="7" s="1"/>
  <c r="CX483" i="7"/>
  <c r="CW483" i="7" s="1"/>
  <c r="CX491" i="7"/>
  <c r="CW491" i="7" s="1"/>
  <c r="CX499" i="7"/>
  <c r="CW499" i="7" s="1"/>
  <c r="CZ361" i="7"/>
  <c r="CX391" i="7"/>
  <c r="CW391" i="7" s="1"/>
  <c r="CX407" i="7"/>
  <c r="CW407" i="7" s="1"/>
  <c r="CX420" i="7"/>
  <c r="CW420" i="7" s="1"/>
  <c r="CZ429" i="7"/>
  <c r="CZ437" i="7"/>
  <c r="CZ445" i="7"/>
  <c r="CZ453" i="7"/>
  <c r="CZ461" i="7"/>
  <c r="CZ469" i="7"/>
  <c r="CZ477" i="7"/>
  <c r="CZ485" i="7"/>
  <c r="CZ493" i="7"/>
  <c r="CZ3" i="7"/>
  <c r="D25" i="34" s="1"/>
  <c r="CZ7" i="7"/>
  <c r="D29" i="34" s="1"/>
  <c r="CZ11" i="7"/>
  <c r="D33" i="34" s="1"/>
  <c r="CX360" i="7"/>
  <c r="CW360" i="7" s="1"/>
  <c r="CX390" i="7"/>
  <c r="CW390" i="7" s="1"/>
  <c r="CX406" i="7"/>
  <c r="CW406" i="7" s="1"/>
  <c r="CX421" i="7"/>
  <c r="CW421" i="7" s="1"/>
  <c r="CX430" i="7"/>
  <c r="CW430" i="7" s="1"/>
  <c r="CX438" i="7"/>
  <c r="CW438" i="7" s="1"/>
  <c r="CX446" i="7"/>
  <c r="CW446" i="7" s="1"/>
  <c r="CX454" i="7"/>
  <c r="CW454" i="7" s="1"/>
  <c r="CX462" i="7"/>
  <c r="CW462" i="7" s="1"/>
  <c r="CX470" i="7"/>
  <c r="CW470" i="7" s="1"/>
  <c r="CX478" i="7"/>
  <c r="CW478" i="7" s="1"/>
  <c r="CX486" i="7"/>
  <c r="CW486" i="7" s="1"/>
  <c r="CX494" i="7"/>
  <c r="CW494" i="7" s="1"/>
  <c r="CX37" i="7"/>
  <c r="CX33" i="7"/>
  <c r="CX20" i="7"/>
  <c r="CX14" i="7"/>
  <c r="CZ38" i="7"/>
  <c r="D60" i="34" s="1"/>
  <c r="CX35" i="7"/>
  <c r="CZ36" i="7"/>
  <c r="D58" i="34" s="1"/>
  <c r="CX173" i="7"/>
  <c r="CW173" i="7" s="1"/>
  <c r="CX219" i="7"/>
  <c r="CW219" i="7" s="1"/>
  <c r="CX228" i="7"/>
  <c r="CW228" i="7" s="1"/>
  <c r="CX236" i="7"/>
  <c r="CW236" i="7" s="1"/>
  <c r="CX244" i="7"/>
  <c r="CW244" i="7" s="1"/>
  <c r="CX252" i="7"/>
  <c r="CW252" i="7" s="1"/>
  <c r="CZ262" i="7"/>
  <c r="CZ286" i="7"/>
  <c r="CZ294" i="7"/>
  <c r="CZ318" i="7"/>
  <c r="CZ326" i="7"/>
  <c r="CZ201" i="7"/>
  <c r="CZ224" i="7"/>
  <c r="CZ232" i="7"/>
  <c r="CZ240" i="7"/>
  <c r="CX269" i="7"/>
  <c r="CW269" i="7" s="1"/>
  <c r="CX285" i="7"/>
  <c r="CW285" i="7" s="1"/>
  <c r="CX301" i="7"/>
  <c r="CW301" i="7" s="1"/>
  <c r="CX325" i="7"/>
  <c r="CW325" i="7" s="1"/>
  <c r="CX341" i="7"/>
  <c r="CW341" i="7" s="1"/>
  <c r="CX113" i="7"/>
  <c r="CW113" i="7" s="1"/>
  <c r="CZ261" i="7"/>
  <c r="CZ285" i="7"/>
  <c r="CZ301" i="7"/>
  <c r="CZ317" i="7"/>
  <c r="CZ333" i="7"/>
  <c r="CX264" i="7"/>
  <c r="CW264" i="7" s="1"/>
  <c r="CX296" i="7"/>
  <c r="CW296" i="7" s="1"/>
  <c r="CX328" i="7"/>
  <c r="CW328" i="7" s="1"/>
  <c r="CZ351" i="7"/>
  <c r="CX375" i="7"/>
  <c r="CW375" i="7" s="1"/>
  <c r="CZ389" i="7"/>
  <c r="CZ397" i="7"/>
  <c r="CZ405" i="7"/>
  <c r="CZ413" i="7"/>
  <c r="CZ340" i="7"/>
  <c r="CZ359" i="7"/>
  <c r="CZ375" i="7"/>
  <c r="CZ199" i="7"/>
  <c r="CX274" i="7"/>
  <c r="CW274" i="7" s="1"/>
  <c r="CX306" i="7"/>
  <c r="CW306" i="7" s="1"/>
  <c r="CX338" i="7"/>
  <c r="CW338" i="7" s="1"/>
  <c r="CZ370" i="7"/>
  <c r="CZ365" i="7"/>
  <c r="CX409" i="7"/>
  <c r="CW409" i="7" s="1"/>
  <c r="CZ428" i="7"/>
  <c r="CZ452" i="7"/>
  <c r="CZ476" i="7"/>
  <c r="CZ492" i="7"/>
  <c r="CX380" i="7"/>
  <c r="CW380" i="7" s="1"/>
  <c r="CX416" i="7"/>
  <c r="CW416" i="7" s="1"/>
  <c r="CX431" i="7"/>
  <c r="CW431" i="7" s="1"/>
  <c r="CX447" i="7"/>
  <c r="CW447" i="7" s="1"/>
  <c r="CX471" i="7"/>
  <c r="CW471" i="7" s="1"/>
  <c r="CX487" i="7"/>
  <c r="CW487" i="7" s="1"/>
  <c r="CZ377" i="7"/>
  <c r="CX415" i="7"/>
  <c r="CW415" i="7" s="1"/>
  <c r="CZ433" i="7"/>
  <c r="CZ449" i="7"/>
  <c r="CZ473" i="7"/>
  <c r="CZ489" i="7"/>
  <c r="CZ5" i="7"/>
  <c r="D27" i="34" s="1"/>
  <c r="CX13" i="7"/>
  <c r="CX414" i="7"/>
  <c r="CW414" i="7" s="1"/>
  <c r="CX434" i="7"/>
  <c r="CW434" i="7" s="1"/>
  <c r="CX450" i="7"/>
  <c r="CW450" i="7" s="1"/>
  <c r="CX474" i="7"/>
  <c r="CW474" i="7" s="1"/>
  <c r="CY470" i="7"/>
  <c r="CY406" i="7"/>
  <c r="CY342" i="7"/>
  <c r="CY278" i="7"/>
  <c r="CY477" i="7"/>
  <c r="CY413" i="7"/>
  <c r="CY349" i="7"/>
  <c r="CY285" i="7"/>
  <c r="CY488" i="7"/>
  <c r="CY424" i="7"/>
  <c r="CY360" i="7"/>
  <c r="CY296" i="7"/>
  <c r="CY471" i="7"/>
  <c r="CY231" i="7"/>
  <c r="CY167" i="7"/>
  <c r="CY123" i="7"/>
  <c r="CY91" i="7"/>
  <c r="CY59" i="7"/>
  <c r="C81" i="34" s="1"/>
  <c r="CY27" i="7"/>
  <c r="C49" i="34" s="1"/>
  <c r="CY467" i="7"/>
  <c r="CY339" i="7"/>
  <c r="CY230" i="7"/>
  <c r="CY198" i="7"/>
  <c r="CY166" i="7"/>
  <c r="CY134" i="7"/>
  <c r="CY102" i="7"/>
  <c r="CY70" i="7"/>
  <c r="C92" i="34" s="1"/>
  <c r="CY38" i="7"/>
  <c r="C60" i="34" s="1"/>
  <c r="CY6" i="7"/>
  <c r="C28" i="34" s="1"/>
  <c r="CY431" i="7"/>
  <c r="CY303" i="7"/>
  <c r="CY221" i="7"/>
  <c r="CY189" i="7"/>
  <c r="CY157" i="7"/>
  <c r="CY125" i="7"/>
  <c r="CY93" i="7"/>
  <c r="CY61" i="7"/>
  <c r="C83" i="34" s="1"/>
  <c r="CY29" i="7"/>
  <c r="C51" i="34" s="1"/>
  <c r="CY443" i="7"/>
  <c r="CY172" i="7"/>
  <c r="CY44" i="7"/>
  <c r="C66" i="34" s="1"/>
  <c r="CY48" i="7"/>
  <c r="C70" i="34" s="1"/>
  <c r="CY168" i="7"/>
  <c r="CY40" i="7"/>
  <c r="C62" i="34" s="1"/>
  <c r="CY196" i="7"/>
  <c r="CY68" i="7"/>
  <c r="C90" i="34" s="1"/>
  <c r="CY192" i="7"/>
  <c r="CX9" i="7"/>
  <c r="CZ24" i="7"/>
  <c r="D46" i="34" s="1"/>
  <c r="CX11" i="7"/>
  <c r="CX58" i="7"/>
  <c r="CX74" i="7"/>
  <c r="CX90" i="7"/>
  <c r="CW90" i="7" s="1"/>
  <c r="CZ46" i="7"/>
  <c r="D68" i="34" s="1"/>
  <c r="CZ62" i="7"/>
  <c r="D84" i="34" s="1"/>
  <c r="CZ78" i="7"/>
  <c r="D100" i="34" s="1"/>
  <c r="CZ94" i="7"/>
  <c r="CX17" i="7"/>
  <c r="CX26" i="7"/>
  <c r="CZ60" i="7"/>
  <c r="D82" i="34" s="1"/>
  <c r="CZ93" i="7"/>
  <c r="CZ111" i="7"/>
  <c r="CZ119" i="7"/>
  <c r="CZ127" i="7"/>
  <c r="CX24" i="7"/>
  <c r="CZ67" i="7"/>
  <c r="D89" i="34" s="1"/>
  <c r="CX85" i="7"/>
  <c r="CW85" i="7" s="1"/>
  <c r="CX30" i="7"/>
  <c r="CX72" i="7"/>
  <c r="CZ64" i="7"/>
  <c r="D86" i="34" s="1"/>
  <c r="CX108" i="7"/>
  <c r="CW108" i="7" s="1"/>
  <c r="CX124" i="7"/>
  <c r="CW124" i="7" s="1"/>
  <c r="CZ136" i="7"/>
  <c r="CZ144" i="7"/>
  <c r="CZ152" i="7"/>
  <c r="CZ160" i="7"/>
  <c r="CZ166" i="7"/>
  <c r="CZ170" i="7"/>
  <c r="CZ174" i="7"/>
  <c r="CZ178" i="7"/>
  <c r="CX73" i="7"/>
  <c r="CX115" i="7"/>
  <c r="CW115" i="7" s="1"/>
  <c r="CX129" i="7"/>
  <c r="CW129" i="7" s="1"/>
  <c r="CZ139" i="7"/>
  <c r="CZ147" i="7"/>
  <c r="CZ155" i="7"/>
  <c r="CZ163" i="7"/>
  <c r="CX45" i="7"/>
  <c r="CX89" i="7"/>
  <c r="CW89" i="7" s="1"/>
  <c r="CX110" i="7"/>
  <c r="CW110" i="7" s="1"/>
  <c r="CX126" i="7"/>
  <c r="CW126" i="7" s="1"/>
  <c r="CZ138" i="7"/>
  <c r="CZ146" i="7"/>
  <c r="CZ154" i="7"/>
  <c r="CZ162" i="7"/>
  <c r="CZ153" i="7"/>
  <c r="CX182" i="7"/>
  <c r="CW182" i="7" s="1"/>
  <c r="CX190" i="7"/>
  <c r="CW190" i="7" s="1"/>
  <c r="CX198" i="7"/>
  <c r="CW198" i="7" s="1"/>
  <c r="CX206" i="7"/>
  <c r="CW206" i="7" s="1"/>
  <c r="CX214" i="7"/>
  <c r="CW214" i="7" s="1"/>
  <c r="CX121" i="7"/>
  <c r="CW121" i="7" s="1"/>
  <c r="CX160" i="7"/>
  <c r="CW160" i="7" s="1"/>
  <c r="CX175" i="7"/>
  <c r="CW175" i="7" s="1"/>
  <c r="CX179" i="7"/>
  <c r="CW179" i="7" s="1"/>
  <c r="CZ186" i="7"/>
  <c r="CZ194" i="7"/>
  <c r="CZ202" i="7"/>
  <c r="CZ210" i="7"/>
  <c r="CZ218" i="7"/>
  <c r="CZ141" i="7"/>
  <c r="CX169" i="7"/>
  <c r="CW169" i="7" s="1"/>
  <c r="CX185" i="7"/>
  <c r="CW185" i="7" s="1"/>
  <c r="CX193" i="7"/>
  <c r="CW193" i="7" s="1"/>
  <c r="CX201" i="7"/>
  <c r="CW201" i="7" s="1"/>
  <c r="CX209" i="7"/>
  <c r="CW209" i="7" s="1"/>
  <c r="CX217" i="7"/>
  <c r="CW217" i="7" s="1"/>
  <c r="CX223" i="7"/>
  <c r="CW223" i="7" s="1"/>
  <c r="CX227" i="7"/>
  <c r="CW227" i="7" s="1"/>
  <c r="CX231" i="7"/>
  <c r="CW231" i="7" s="1"/>
  <c r="CX235" i="7"/>
  <c r="CW235" i="7" s="1"/>
  <c r="CX239" i="7"/>
  <c r="CW239" i="7" s="1"/>
  <c r="CX243" i="7"/>
  <c r="CW243" i="7" s="1"/>
  <c r="CX247" i="7"/>
  <c r="CW247" i="7" s="1"/>
  <c r="CX251" i="7"/>
  <c r="CW251" i="7" s="1"/>
  <c r="CX255" i="7"/>
  <c r="CW255" i="7" s="1"/>
  <c r="CZ185" i="7"/>
  <c r="CZ260" i="7"/>
  <c r="CZ268" i="7"/>
  <c r="CZ276" i="7"/>
  <c r="CZ284" i="7"/>
  <c r="CZ292" i="7"/>
  <c r="CZ300" i="7"/>
  <c r="CZ308" i="7"/>
  <c r="CZ316" i="7"/>
  <c r="CZ324" i="7"/>
  <c r="CZ332" i="7"/>
  <c r="CX164" i="7"/>
  <c r="CW164" i="7" s="1"/>
  <c r="CZ197" i="7"/>
  <c r="CZ213" i="7"/>
  <c r="CZ223" i="7"/>
  <c r="CZ227" i="7"/>
  <c r="CZ231" i="7"/>
  <c r="CZ235" i="7"/>
  <c r="CZ239" i="7"/>
  <c r="CZ243" i="7"/>
  <c r="CZ247" i="7"/>
  <c r="CX259" i="7"/>
  <c r="CW259" i="7" s="1"/>
  <c r="CX267" i="7"/>
  <c r="CW267" i="7" s="1"/>
  <c r="CX275" i="7"/>
  <c r="CW275" i="7" s="1"/>
  <c r="CX283" i="7"/>
  <c r="CW283" i="7" s="1"/>
  <c r="CX291" i="7"/>
  <c r="CW291" i="7" s="1"/>
  <c r="CX299" i="7"/>
  <c r="CW299" i="7" s="1"/>
  <c r="CX307" i="7"/>
  <c r="CW307" i="7" s="1"/>
  <c r="CX315" i="7"/>
  <c r="CW315" i="7" s="1"/>
  <c r="CX323" i="7"/>
  <c r="CW323" i="7" s="1"/>
  <c r="CX331" i="7"/>
  <c r="CW331" i="7" s="1"/>
  <c r="CX339" i="7"/>
  <c r="CW339" i="7" s="1"/>
  <c r="CX347" i="7"/>
  <c r="CW347" i="7" s="1"/>
  <c r="CX355" i="7"/>
  <c r="CW355" i="7" s="1"/>
  <c r="CZ181" i="7"/>
  <c r="CZ259" i="7"/>
  <c r="CZ267" i="7"/>
  <c r="CZ275" i="7"/>
  <c r="CZ283" i="7"/>
  <c r="CZ291" i="7"/>
  <c r="CZ299" i="7"/>
  <c r="CZ307" i="7"/>
  <c r="CZ315" i="7"/>
  <c r="CZ323" i="7"/>
  <c r="CZ331" i="7"/>
  <c r="CZ339" i="7"/>
  <c r="CZ347" i="7"/>
  <c r="CX260" i="7"/>
  <c r="CW260" i="7" s="1"/>
  <c r="CX276" i="7"/>
  <c r="CW276" i="7" s="1"/>
  <c r="CX292" i="7"/>
  <c r="CW292" i="7" s="1"/>
  <c r="CX308" i="7"/>
  <c r="CW308" i="7" s="1"/>
  <c r="CX324" i="7"/>
  <c r="CW324" i="7" s="1"/>
  <c r="CX340" i="7"/>
  <c r="CW340" i="7" s="1"/>
  <c r="CX348" i="7"/>
  <c r="CW348" i="7" s="1"/>
  <c r="CX356" i="7"/>
  <c r="CW356" i="7" s="1"/>
  <c r="CZ364" i="7"/>
  <c r="CZ372" i="7"/>
  <c r="CZ380" i="7"/>
  <c r="CZ388" i="7"/>
  <c r="CZ392" i="7"/>
  <c r="CZ396" i="7"/>
  <c r="CZ400" i="7"/>
  <c r="CZ404" i="7"/>
  <c r="CZ408" i="7"/>
  <c r="CZ412" i="7"/>
  <c r="CZ416" i="7"/>
  <c r="CZ211" i="7"/>
  <c r="CZ346" i="7"/>
  <c r="CX358" i="7"/>
  <c r="CW358" i="7" s="1"/>
  <c r="CX366" i="7"/>
  <c r="CW366" i="7" s="1"/>
  <c r="CX374" i="7"/>
  <c r="CW374" i="7" s="1"/>
  <c r="CX382" i="7"/>
  <c r="CW382" i="7" s="1"/>
  <c r="CZ2" i="7"/>
  <c r="D24" i="34" s="1"/>
  <c r="CX127" i="7"/>
  <c r="CW127" i="7" s="1"/>
  <c r="CZ254" i="7"/>
  <c r="CX270" i="7"/>
  <c r="CW270" i="7" s="1"/>
  <c r="CX286" i="7"/>
  <c r="CW286" i="7" s="1"/>
  <c r="CX302" i="7"/>
  <c r="CW302" i="7" s="1"/>
  <c r="CX318" i="7"/>
  <c r="CW318" i="7" s="1"/>
  <c r="CX334" i="7"/>
  <c r="CW334" i="7" s="1"/>
  <c r="CZ353" i="7"/>
  <c r="CX361" i="7"/>
  <c r="CW361" i="7" s="1"/>
  <c r="CX369" i="7"/>
  <c r="CW369" i="7" s="1"/>
  <c r="CX377" i="7"/>
  <c r="CW377" i="7" s="1"/>
  <c r="CZ357" i="7"/>
  <c r="CX389" i="7"/>
  <c r="CW389" i="7" s="1"/>
  <c r="CX405" i="7"/>
  <c r="CW405" i="7" s="1"/>
  <c r="CX418" i="7"/>
  <c r="CW418" i="7" s="1"/>
  <c r="CZ426" i="7"/>
  <c r="CZ434" i="7"/>
  <c r="CZ442" i="7"/>
  <c r="CZ450" i="7"/>
  <c r="CZ458" i="7"/>
  <c r="CZ466" i="7"/>
  <c r="CZ474" i="7"/>
  <c r="CZ482" i="7"/>
  <c r="CZ490" i="7"/>
  <c r="CZ498" i="7"/>
  <c r="CX372" i="7"/>
  <c r="CW372" i="7" s="1"/>
  <c r="CX396" i="7"/>
  <c r="CW396" i="7" s="1"/>
  <c r="CX412" i="7"/>
  <c r="CW412" i="7" s="1"/>
  <c r="CZ422" i="7"/>
  <c r="CX429" i="7"/>
  <c r="CW429" i="7" s="1"/>
  <c r="CX437" i="7"/>
  <c r="CW437" i="7" s="1"/>
  <c r="CX445" i="7"/>
  <c r="CW445" i="7" s="1"/>
  <c r="CX453" i="7"/>
  <c r="CW453" i="7" s="1"/>
  <c r="CX461" i="7"/>
  <c r="CW461" i="7" s="1"/>
  <c r="CX469" i="7"/>
  <c r="CW469" i="7" s="1"/>
  <c r="CX477" i="7"/>
  <c r="CW477" i="7" s="1"/>
  <c r="CX485" i="7"/>
  <c r="CW485" i="7" s="1"/>
  <c r="CX493" i="7"/>
  <c r="CW493" i="7" s="1"/>
  <c r="CZ219" i="7"/>
  <c r="CZ369" i="7"/>
  <c r="CX395" i="7"/>
  <c r="CW395" i="7" s="1"/>
  <c r="CX411" i="7"/>
  <c r="CW411" i="7" s="1"/>
  <c r="CZ423" i="7"/>
  <c r="CZ431" i="7"/>
  <c r="CZ439" i="7"/>
  <c r="CZ447" i="7"/>
  <c r="CZ455" i="7"/>
  <c r="CZ463" i="7"/>
  <c r="CZ471" i="7"/>
  <c r="CZ479" i="7"/>
  <c r="CZ487" i="7"/>
  <c r="CZ495" i="7"/>
  <c r="CZ4" i="7"/>
  <c r="D26" i="34" s="1"/>
  <c r="CZ8" i="7"/>
  <c r="D30" i="34" s="1"/>
  <c r="CZ12" i="7"/>
  <c r="D34" i="34" s="1"/>
  <c r="CX368" i="7"/>
  <c r="CW368" i="7" s="1"/>
  <c r="CX394" i="7"/>
  <c r="CW394" i="7" s="1"/>
  <c r="CX410" i="7"/>
  <c r="CW410" i="7" s="1"/>
  <c r="CX424" i="7"/>
  <c r="CW424" i="7" s="1"/>
  <c r="CX432" i="7"/>
  <c r="CW432" i="7" s="1"/>
  <c r="CX440" i="7"/>
  <c r="CW440" i="7" s="1"/>
  <c r="CX448" i="7"/>
  <c r="CW448" i="7" s="1"/>
  <c r="CX456" i="7"/>
  <c r="CW456" i="7" s="1"/>
  <c r="CX464" i="7"/>
  <c r="CW464" i="7" s="1"/>
  <c r="CX472" i="7"/>
  <c r="CW472" i="7" s="1"/>
  <c r="CX480" i="7"/>
  <c r="CW480" i="7" s="1"/>
  <c r="CX488" i="7"/>
  <c r="CW488" i="7" s="1"/>
  <c r="CX496" i="7"/>
  <c r="CW496" i="7" s="1"/>
  <c r="CZ22" i="7"/>
  <c r="D44" i="34" s="1"/>
  <c r="CZ42" i="7"/>
  <c r="D64" i="34" s="1"/>
  <c r="CX18" i="7"/>
  <c r="CZ21" i="7"/>
  <c r="D43" i="34" s="1"/>
  <c r="CX10" i="7"/>
  <c r="CX27" i="7"/>
  <c r="CZ28" i="7"/>
  <c r="D50" i="34" s="1"/>
  <c r="CX187" i="7"/>
  <c r="CW187" i="7" s="1"/>
  <c r="CX211" i="7"/>
  <c r="CW211" i="7" s="1"/>
  <c r="CX224" i="7"/>
  <c r="CW224" i="7" s="1"/>
  <c r="CX240" i="7"/>
  <c r="CW240" i="7" s="1"/>
  <c r="CX248" i="7"/>
  <c r="CW248" i="7" s="1"/>
  <c r="CX256" i="7"/>
  <c r="CW256" i="7" s="1"/>
  <c r="CZ251" i="7"/>
  <c r="CZ278" i="7"/>
  <c r="CZ302" i="7"/>
  <c r="CZ310" i="7"/>
  <c r="CZ334" i="7"/>
  <c r="CZ217" i="7"/>
  <c r="CZ228" i="7"/>
  <c r="CZ236" i="7"/>
  <c r="CZ244" i="7"/>
  <c r="CX261" i="7"/>
  <c r="CW261" i="7" s="1"/>
  <c r="CX277" i="7"/>
  <c r="CW277" i="7" s="1"/>
  <c r="CX293" i="7"/>
  <c r="CW293" i="7" s="1"/>
  <c r="CX309" i="7"/>
  <c r="CW309" i="7" s="1"/>
  <c r="CX333" i="7"/>
  <c r="CW333" i="7" s="1"/>
  <c r="CX349" i="7"/>
  <c r="CW349" i="7" s="1"/>
  <c r="CZ249" i="7"/>
  <c r="CZ277" i="7"/>
  <c r="CZ293" i="7"/>
  <c r="CZ309" i="7"/>
  <c r="CZ325" i="7"/>
  <c r="CX148" i="7"/>
  <c r="CW148" i="7" s="1"/>
  <c r="CX280" i="7"/>
  <c r="CW280" i="7" s="1"/>
  <c r="CX312" i="7"/>
  <c r="CW312" i="7" s="1"/>
  <c r="CX342" i="7"/>
  <c r="CW342" i="7" s="1"/>
  <c r="CX367" i="7"/>
  <c r="CW367" i="7" s="1"/>
  <c r="CX383" i="7"/>
  <c r="CW383" i="7" s="1"/>
  <c r="CZ393" i="7"/>
  <c r="CZ401" i="7"/>
  <c r="CZ417" i="7"/>
  <c r="CZ348" i="7"/>
  <c r="CZ367" i="7"/>
  <c r="CZ383" i="7"/>
  <c r="CX258" i="7"/>
  <c r="CW258" i="7" s="1"/>
  <c r="CX290" i="7"/>
  <c r="CW290" i="7" s="1"/>
  <c r="CX322" i="7"/>
  <c r="CW322" i="7" s="1"/>
  <c r="CX354" i="7"/>
  <c r="CW354" i="7" s="1"/>
  <c r="CZ378" i="7"/>
  <c r="CX393" i="7"/>
  <c r="CW393" i="7" s="1"/>
  <c r="CZ421" i="7"/>
  <c r="CZ436" i="7"/>
  <c r="CZ460" i="7"/>
  <c r="CZ468" i="7"/>
  <c r="CZ484" i="7"/>
  <c r="CX400" i="7"/>
  <c r="CW400" i="7" s="1"/>
  <c r="CX423" i="7"/>
  <c r="CW423" i="7" s="1"/>
  <c r="CX439" i="7"/>
  <c r="CW439" i="7" s="1"/>
  <c r="CX455" i="7"/>
  <c r="CW455" i="7" s="1"/>
  <c r="CX479" i="7"/>
  <c r="CW479" i="7" s="1"/>
  <c r="CX495" i="7"/>
  <c r="CW495" i="7" s="1"/>
  <c r="CX399" i="7"/>
  <c r="CW399" i="7" s="1"/>
  <c r="CZ425" i="7"/>
  <c r="CZ441" i="7"/>
  <c r="CZ457" i="7"/>
  <c r="CZ481" i="7"/>
  <c r="CZ497" i="7"/>
  <c r="CZ9" i="7"/>
  <c r="D31" i="34" s="1"/>
  <c r="CX376" i="7"/>
  <c r="CW376" i="7" s="1"/>
  <c r="CX426" i="7"/>
  <c r="CW426" i="7" s="1"/>
  <c r="CX442" i="7"/>
  <c r="CW442" i="7" s="1"/>
  <c r="CX458" i="7"/>
  <c r="CW458" i="7" s="1"/>
  <c r="CX482" i="7"/>
  <c r="CW482" i="7" s="1"/>
  <c r="CY454" i="7"/>
  <c r="CY390" i="7"/>
  <c r="CY326" i="7"/>
  <c r="CY262" i="7"/>
  <c r="CY461" i="7"/>
  <c r="CY397" i="7"/>
  <c r="CY333" i="7"/>
  <c r="CY269" i="7"/>
  <c r="CY472" i="7"/>
  <c r="CY408" i="7"/>
  <c r="CY344" i="7"/>
  <c r="CY280" i="7"/>
  <c r="CY407" i="7"/>
  <c r="CY215" i="7"/>
  <c r="CY151" i="7"/>
  <c r="CY119" i="7"/>
  <c r="CY87" i="7"/>
  <c r="CY55" i="7"/>
  <c r="C77" i="34" s="1"/>
  <c r="CY23" i="7"/>
  <c r="C45" i="34" s="1"/>
  <c r="CY451" i="7"/>
  <c r="CY323" i="7"/>
  <c r="CY226" i="7"/>
  <c r="CY194" i="7"/>
  <c r="CY162" i="7"/>
  <c r="CY130" i="7"/>
  <c r="CY98" i="7"/>
  <c r="CY66" i="7"/>
  <c r="C88" i="34" s="1"/>
  <c r="CY34" i="7"/>
  <c r="C56" i="34" s="1"/>
  <c r="CY491" i="7"/>
  <c r="CY415" i="7"/>
  <c r="CY287" i="7"/>
  <c r="CY217" i="7"/>
  <c r="CY185" i="7"/>
  <c r="CY153" i="7"/>
  <c r="CY121" i="7"/>
  <c r="CY89" i="7"/>
  <c r="CY57" i="7"/>
  <c r="C79" i="34" s="1"/>
  <c r="CY25" i="7"/>
  <c r="C47" i="34" s="1"/>
  <c r="CY411" i="7"/>
  <c r="CY156" i="7"/>
  <c r="CY28" i="7"/>
  <c r="C50" i="34" s="1"/>
  <c r="CY16" i="7"/>
  <c r="C38" i="34" s="1"/>
  <c r="CY152" i="7"/>
  <c r="CY24" i="7"/>
  <c r="C46" i="34" s="1"/>
  <c r="CY180" i="7"/>
  <c r="CY52" i="7"/>
  <c r="C74" i="34" s="1"/>
  <c r="CY176" i="7"/>
  <c r="CZ19" i="7"/>
  <c r="D41" i="34" s="1"/>
  <c r="CX41" i="7"/>
  <c r="CZ45" i="7"/>
  <c r="D67" i="34" s="1"/>
  <c r="CZ61" i="7"/>
  <c r="D83" i="34" s="1"/>
  <c r="CZ77" i="7"/>
  <c r="D99" i="34" s="1"/>
  <c r="CX92" i="7"/>
  <c r="CW92" i="7" s="1"/>
  <c r="CX47" i="7"/>
  <c r="CX63" i="7"/>
  <c r="CX79" i="7"/>
  <c r="CW79" i="7" s="1"/>
  <c r="CZ96" i="7"/>
  <c r="CZ47" i="7"/>
  <c r="D69" i="34" s="1"/>
  <c r="CZ27" i="7"/>
  <c r="D49" i="34" s="1"/>
  <c r="CX61" i="7"/>
  <c r="CZ95" i="7"/>
  <c r="CZ112" i="7"/>
  <c r="CZ120" i="7"/>
  <c r="CZ128" i="7"/>
  <c r="CZ25" i="7"/>
  <c r="D47" i="34" s="1"/>
  <c r="CZ68" i="7"/>
  <c r="D90" i="34" s="1"/>
  <c r="CX98" i="7"/>
  <c r="CW98" i="7" s="1"/>
  <c r="CZ31" i="7"/>
  <c r="D53" i="34" s="1"/>
  <c r="CX80" i="7"/>
  <c r="CW80" i="7" s="1"/>
  <c r="CX65" i="7"/>
  <c r="CX112" i="7"/>
  <c r="CW112" i="7" s="1"/>
  <c r="CX128" i="7"/>
  <c r="CW128" i="7" s="1"/>
  <c r="CX139" i="7"/>
  <c r="CW139" i="7" s="1"/>
  <c r="CX147" i="7"/>
  <c r="CW147" i="7" s="1"/>
  <c r="CX155" i="7"/>
  <c r="CW155" i="7" s="1"/>
  <c r="CX163" i="7"/>
  <c r="CW163" i="7" s="1"/>
  <c r="CZ167" i="7"/>
  <c r="CZ171" i="7"/>
  <c r="CZ175" i="7"/>
  <c r="CZ179" i="7"/>
  <c r="CX101" i="7"/>
  <c r="CW101" i="7" s="1"/>
  <c r="CX119" i="7"/>
  <c r="CW119" i="7" s="1"/>
  <c r="CX133" i="7"/>
  <c r="CW133" i="7" s="1"/>
  <c r="CX142" i="7"/>
  <c r="CW142" i="7" s="1"/>
  <c r="CX150" i="7"/>
  <c r="CW150" i="7" s="1"/>
  <c r="CX158" i="7"/>
  <c r="CW158" i="7" s="1"/>
  <c r="CX28" i="7"/>
  <c r="CZ71" i="7"/>
  <c r="D93" i="34" s="1"/>
  <c r="CX93" i="7"/>
  <c r="CW93" i="7" s="1"/>
  <c r="CX114" i="7"/>
  <c r="CW114" i="7" s="1"/>
  <c r="CX130" i="7"/>
  <c r="CW130" i="7" s="1"/>
  <c r="CX141" i="7"/>
  <c r="CW141" i="7" s="1"/>
  <c r="CX149" i="7"/>
  <c r="CW149" i="7" s="1"/>
  <c r="CX157" i="7"/>
  <c r="CW157" i="7" s="1"/>
  <c r="CX117" i="7"/>
  <c r="CW117" i="7" s="1"/>
  <c r="CZ161" i="7"/>
  <c r="CX184" i="7"/>
  <c r="CW184" i="7" s="1"/>
  <c r="CX192" i="7"/>
  <c r="CW192" i="7" s="1"/>
  <c r="CX200" i="7"/>
  <c r="CW200" i="7" s="1"/>
  <c r="CX208" i="7"/>
  <c r="CW208" i="7" s="1"/>
  <c r="CX216" i="7"/>
  <c r="CW216" i="7" s="1"/>
  <c r="CX136" i="7"/>
  <c r="CW136" i="7" s="1"/>
  <c r="CX166" i="7"/>
  <c r="CW166" i="7" s="1"/>
  <c r="CX176" i="7"/>
  <c r="CW176" i="7" s="1"/>
  <c r="CX180" i="7"/>
  <c r="CW180" i="7" s="1"/>
  <c r="CZ188" i="7"/>
  <c r="CZ196" i="7"/>
  <c r="CZ204" i="7"/>
  <c r="CZ212" i="7"/>
  <c r="CZ220" i="7"/>
  <c r="CZ149" i="7"/>
  <c r="CX195" i="7"/>
  <c r="CW195" i="7" s="1"/>
  <c r="CX203" i="7"/>
  <c r="CW203" i="7" s="1"/>
  <c r="CX232" i="7"/>
  <c r="CW232" i="7" s="1"/>
  <c r="CZ270" i="7"/>
  <c r="CZ183" i="7"/>
  <c r="CZ248" i="7"/>
  <c r="CX317" i="7"/>
  <c r="CW317" i="7" s="1"/>
  <c r="CZ269" i="7"/>
  <c r="CZ341" i="7"/>
  <c r="CX359" i="7"/>
  <c r="CW359" i="7" s="1"/>
  <c r="CZ409" i="7"/>
  <c r="CZ382" i="7"/>
  <c r="CZ362" i="7"/>
  <c r="CZ444" i="7"/>
  <c r="CZ500" i="7"/>
  <c r="CX463" i="7"/>
  <c r="CW463" i="7" s="1"/>
  <c r="CZ350" i="7"/>
  <c r="CZ465" i="7"/>
  <c r="CX398" i="7"/>
  <c r="CW398" i="7" s="1"/>
  <c r="CX466" i="7"/>
  <c r="CW466" i="7" s="1"/>
  <c r="CY438" i="7"/>
  <c r="CY445" i="7"/>
  <c r="CY456" i="7"/>
  <c r="CY343" i="7"/>
  <c r="CY75" i="7"/>
  <c r="C97" i="34" s="1"/>
  <c r="CY275" i="7"/>
  <c r="CY118" i="7"/>
  <c r="CY495" i="7"/>
  <c r="CY173" i="7"/>
  <c r="CY45" i="7"/>
  <c r="C67" i="34" s="1"/>
  <c r="CY208" i="7"/>
  <c r="CY132" i="7"/>
  <c r="CX22" i="7"/>
  <c r="CZ15" i="7"/>
  <c r="D37" i="34" s="1"/>
  <c r="CZ102" i="7"/>
  <c r="CZ105" i="7"/>
  <c r="CX40" i="7"/>
  <c r="CZ107" i="7"/>
  <c r="CZ140" i="7"/>
  <c r="CZ168" i="7"/>
  <c r="CX104" i="7"/>
  <c r="CW104" i="7" s="1"/>
  <c r="CZ151" i="7"/>
  <c r="CX97" i="7"/>
  <c r="CW97" i="7" s="1"/>
  <c r="CZ150" i="7"/>
  <c r="CX186" i="7"/>
  <c r="CW186" i="7" s="1"/>
  <c r="CX218" i="7"/>
  <c r="CW218" i="7" s="1"/>
  <c r="CZ182" i="7"/>
  <c r="CZ214" i="7"/>
  <c r="CX189" i="7"/>
  <c r="CW189" i="7" s="1"/>
  <c r="CX221" i="7"/>
  <c r="CW221" i="7" s="1"/>
  <c r="CX237" i="7"/>
  <c r="CW237" i="7" s="1"/>
  <c r="CX253" i="7"/>
  <c r="CW253" i="7" s="1"/>
  <c r="CZ272" i="7"/>
  <c r="CZ304" i="7"/>
  <c r="CZ336" i="7"/>
  <c r="CZ225" i="7"/>
  <c r="CZ241" i="7"/>
  <c r="CX271" i="7"/>
  <c r="CW271" i="7" s="1"/>
  <c r="CX303" i="7"/>
  <c r="CW303" i="7" s="1"/>
  <c r="CX335" i="7"/>
  <c r="CW335" i="7" s="1"/>
  <c r="CZ253" i="7"/>
  <c r="CZ191" i="7"/>
  <c r="CX262" i="7"/>
  <c r="CW262" i="7" s="1"/>
  <c r="CX433" i="7"/>
  <c r="CW433" i="7" s="1"/>
  <c r="CZ420" i="7"/>
  <c r="CY374" i="7"/>
  <c r="CY381" i="7"/>
  <c r="CY392" i="7"/>
  <c r="CY199" i="7"/>
  <c r="CY43" i="7"/>
  <c r="C65" i="34" s="1"/>
  <c r="CY214" i="7"/>
  <c r="CY86" i="7"/>
  <c r="CY367" i="7"/>
  <c r="CY141" i="7"/>
  <c r="CY13" i="7"/>
  <c r="C35" i="34" s="1"/>
  <c r="CY232" i="7"/>
  <c r="CY4" i="7"/>
  <c r="C26" i="34" s="1"/>
  <c r="CX50" i="7"/>
  <c r="CZ54" i="7"/>
  <c r="D76" i="34" s="1"/>
  <c r="CX52" i="7"/>
  <c r="CZ115" i="7"/>
  <c r="CZ76" i="7"/>
  <c r="D98" i="34" s="1"/>
  <c r="CX95" i="7"/>
  <c r="CW95" i="7" s="1"/>
  <c r="CZ148" i="7"/>
  <c r="CZ172" i="7"/>
  <c r="CX123" i="7"/>
  <c r="CW123" i="7" s="1"/>
  <c r="CZ159" i="7"/>
  <c r="CX118" i="7"/>
  <c r="CW118" i="7" s="1"/>
  <c r="CZ158" i="7"/>
  <c r="CX194" i="7"/>
  <c r="CW194" i="7" s="1"/>
  <c r="CX144" i="7"/>
  <c r="CW144" i="7" s="1"/>
  <c r="CZ190" i="7"/>
  <c r="CX109" i="7"/>
  <c r="CW109" i="7" s="1"/>
  <c r="CX197" i="7"/>
  <c r="CW197" i="7" s="1"/>
  <c r="CX225" i="7"/>
  <c r="CW225" i="7" s="1"/>
  <c r="CX241" i="7"/>
  <c r="CW241" i="7" s="1"/>
  <c r="CX257" i="7"/>
  <c r="CW257" i="7" s="1"/>
  <c r="CZ280" i="7"/>
  <c r="CZ312" i="7"/>
  <c r="CZ189" i="7"/>
  <c r="CZ229" i="7"/>
  <c r="CZ245" i="7"/>
  <c r="CX279" i="7"/>
  <c r="CW279" i="7" s="1"/>
  <c r="CX311" i="7"/>
  <c r="CW311" i="7" s="1"/>
  <c r="CX343" i="7"/>
  <c r="CW343" i="7" s="1"/>
  <c r="CZ263" i="7"/>
  <c r="CZ295" i="7"/>
  <c r="CZ327" i="7"/>
  <c r="CX268" i="7"/>
  <c r="CW268" i="7" s="1"/>
  <c r="CX332" i="7"/>
  <c r="CW332" i="7" s="1"/>
  <c r="CZ368" i="7"/>
  <c r="CZ394" i="7"/>
  <c r="CZ410" i="7"/>
  <c r="CZ352" i="7"/>
  <c r="CX386" i="7"/>
  <c r="CW386" i="7" s="1"/>
  <c r="CX278" i="7"/>
  <c r="CW278" i="7" s="1"/>
  <c r="CZ349" i="7"/>
  <c r="CX381" i="7"/>
  <c r="CW381" i="7" s="1"/>
  <c r="CX422" i="7"/>
  <c r="CW422" i="7" s="1"/>
  <c r="CZ454" i="7"/>
  <c r="CZ486" i="7"/>
  <c r="CX404" i="7"/>
  <c r="CW404" i="7" s="1"/>
  <c r="CX441" i="7"/>
  <c r="CW441" i="7" s="1"/>
  <c r="CX473" i="7"/>
  <c r="CW473" i="7" s="1"/>
  <c r="CZ354" i="7"/>
  <c r="CZ427" i="7"/>
  <c r="CZ459" i="7"/>
  <c r="CZ491" i="7"/>
  <c r="CZ79" i="7"/>
  <c r="CX428" i="7"/>
  <c r="CW428" i="7" s="1"/>
  <c r="CX460" i="7"/>
  <c r="CW460" i="7" s="1"/>
  <c r="CX490" i="7"/>
  <c r="CW490" i="7" s="1"/>
  <c r="CZ30" i="7"/>
  <c r="D52" i="34" s="1"/>
  <c r="CX31" i="7"/>
  <c r="CX6" i="7"/>
  <c r="CX43" i="7"/>
  <c r="CY253" i="7"/>
  <c r="CY264" i="7"/>
  <c r="CY403" i="7"/>
  <c r="CY22" i="7"/>
  <c r="C44" i="34" s="1"/>
  <c r="CY77" i="7"/>
  <c r="C99" i="34" s="1"/>
  <c r="CY331" i="7"/>
  <c r="CX82" i="7"/>
  <c r="CW82" i="7" s="1"/>
  <c r="CX84" i="7"/>
  <c r="CW84" i="7" s="1"/>
  <c r="CZ56" i="7"/>
  <c r="D78" i="34" s="1"/>
  <c r="CZ164" i="7"/>
  <c r="CZ143" i="7"/>
  <c r="CZ142" i="7"/>
  <c r="CX210" i="7"/>
  <c r="CW210" i="7" s="1"/>
  <c r="CZ206" i="7"/>
  <c r="CX213" i="7"/>
  <c r="CW213" i="7" s="1"/>
  <c r="CX249" i="7"/>
  <c r="CW249" i="7" s="1"/>
  <c r="CZ296" i="7"/>
  <c r="CZ221" i="7"/>
  <c r="CX263" i="7"/>
  <c r="CW263" i="7" s="1"/>
  <c r="CX327" i="7"/>
  <c r="CW327" i="7" s="1"/>
  <c r="CZ279" i="7"/>
  <c r="CZ343" i="7"/>
  <c r="CX352" i="7"/>
  <c r="CW352" i="7" s="1"/>
  <c r="CZ402" i="7"/>
  <c r="CX370" i="7"/>
  <c r="CW370" i="7" s="1"/>
  <c r="CX310" i="7"/>
  <c r="CW310" i="7" s="1"/>
  <c r="CX397" i="7"/>
  <c r="CW397" i="7" s="1"/>
  <c r="CZ470" i="7"/>
  <c r="CX425" i="7"/>
  <c r="CW425" i="7" s="1"/>
  <c r="CX489" i="7"/>
  <c r="CW489" i="7" s="1"/>
  <c r="CZ443" i="7"/>
  <c r="CZ6" i="7"/>
  <c r="D28" i="34" s="1"/>
  <c r="CX444" i="7"/>
  <c r="CW444" i="7" s="1"/>
  <c r="CX498" i="7"/>
  <c r="CW498" i="7" s="1"/>
  <c r="CX29" i="7"/>
  <c r="CZ287" i="7"/>
  <c r="CX316" i="7"/>
  <c r="CW316" i="7" s="1"/>
  <c r="CZ390" i="7"/>
  <c r="CZ342" i="7"/>
  <c r="CX373" i="7"/>
  <c r="CW373" i="7" s="1"/>
  <c r="CZ446" i="7"/>
  <c r="CX388" i="7"/>
  <c r="CW388" i="7" s="1"/>
  <c r="CX497" i="7"/>
  <c r="CW497" i="7" s="1"/>
  <c r="CZ451" i="7"/>
  <c r="CZ10" i="7"/>
  <c r="D32" i="34" s="1"/>
  <c r="CX484" i="7"/>
  <c r="CW484" i="7" s="1"/>
  <c r="CX500" i="7"/>
  <c r="CW500" i="7" s="1"/>
  <c r="CZ14" i="7"/>
  <c r="D36" i="34" s="1"/>
  <c r="CY310" i="7"/>
  <c r="CY317" i="7"/>
  <c r="CY328" i="7"/>
  <c r="CY139" i="7"/>
  <c r="CY11" i="7"/>
  <c r="C33" i="34" s="1"/>
  <c r="CY182" i="7"/>
  <c r="CY54" i="7"/>
  <c r="C76" i="34" s="1"/>
  <c r="CY239" i="7"/>
  <c r="CY109" i="7"/>
  <c r="CY236" i="7"/>
  <c r="CY104" i="7"/>
  <c r="CY96" i="7"/>
  <c r="CX66" i="7"/>
  <c r="CZ70" i="7"/>
  <c r="D92" i="34" s="1"/>
  <c r="CX42" i="7"/>
  <c r="CZ123" i="7"/>
  <c r="CX103" i="7"/>
  <c r="CW103" i="7" s="1"/>
  <c r="CX116" i="7"/>
  <c r="CW116" i="7" s="1"/>
  <c r="CZ156" i="7"/>
  <c r="CZ176" i="7"/>
  <c r="CZ135" i="7"/>
  <c r="CZ29" i="7"/>
  <c r="D51" i="34" s="1"/>
  <c r="CX134" i="7"/>
  <c r="CW134" i="7" s="1"/>
  <c r="CZ137" i="7"/>
  <c r="CX202" i="7"/>
  <c r="CW202" i="7" s="1"/>
  <c r="CX170" i="7"/>
  <c r="CW170" i="7" s="1"/>
  <c r="CZ198" i="7"/>
  <c r="CZ157" i="7"/>
  <c r="CX205" i="7"/>
  <c r="CW205" i="7" s="1"/>
  <c r="CX229" i="7"/>
  <c r="CW229" i="7" s="1"/>
  <c r="CX245" i="7"/>
  <c r="CW245" i="7" s="1"/>
  <c r="CZ255" i="7"/>
  <c r="CZ288" i="7"/>
  <c r="CZ320" i="7"/>
  <c r="CZ205" i="7"/>
  <c r="CZ233" i="7"/>
  <c r="CZ252" i="7"/>
  <c r="CX287" i="7"/>
  <c r="CW287" i="7" s="1"/>
  <c r="CX319" i="7"/>
  <c r="CW319" i="7" s="1"/>
  <c r="CX351" i="7"/>
  <c r="CW351" i="7" s="1"/>
  <c r="CZ271" i="7"/>
  <c r="CZ303" i="7"/>
  <c r="CZ335" i="7"/>
  <c r="CX284" i="7"/>
  <c r="CW284" i="7" s="1"/>
  <c r="CX344" i="7"/>
  <c r="CW344" i="7" s="1"/>
  <c r="CZ376" i="7"/>
  <c r="CZ398" i="7"/>
  <c r="CZ414" i="7"/>
  <c r="CX362" i="7"/>
  <c r="CW362" i="7" s="1"/>
  <c r="CX385" i="7"/>
  <c r="CW385" i="7" s="1"/>
  <c r="CX294" i="7"/>
  <c r="CW294" i="7" s="1"/>
  <c r="CX357" i="7"/>
  <c r="CW357" i="7" s="1"/>
  <c r="CZ373" i="7"/>
  <c r="CZ430" i="7"/>
  <c r="CZ462" i="7"/>
  <c r="CZ494" i="7"/>
  <c r="CZ418" i="7"/>
  <c r="CX449" i="7"/>
  <c r="CW449" i="7" s="1"/>
  <c r="CX481" i="7"/>
  <c r="CW481" i="7" s="1"/>
  <c r="CZ385" i="7"/>
  <c r="CZ435" i="7"/>
  <c r="CZ467" i="7"/>
  <c r="CZ499" i="7"/>
  <c r="CX384" i="7"/>
  <c r="CW384" i="7" s="1"/>
  <c r="CX436" i="7"/>
  <c r="CW436" i="7" s="1"/>
  <c r="CX468" i="7"/>
  <c r="CW468" i="7" s="1"/>
  <c r="CX492" i="7"/>
  <c r="CW492" i="7" s="1"/>
  <c r="CX5" i="7"/>
  <c r="CZ40" i="7"/>
  <c r="D62" i="34" s="1"/>
  <c r="CY246" i="7"/>
  <c r="CY107" i="7"/>
  <c r="CY150" i="7"/>
  <c r="CY205" i="7"/>
  <c r="CY108" i="7"/>
  <c r="CZ34" i="7"/>
  <c r="D56" i="34" s="1"/>
  <c r="CZ86" i="7"/>
  <c r="CZ131" i="7"/>
  <c r="CX132" i="7"/>
  <c r="CW132" i="7" s="1"/>
  <c r="CZ180" i="7"/>
  <c r="CZ80" i="7"/>
  <c r="CX167" i="7"/>
  <c r="CW167" i="7" s="1"/>
  <c r="CX177" i="7"/>
  <c r="CW177" i="7" s="1"/>
  <c r="CX181" i="7"/>
  <c r="CW181" i="7" s="1"/>
  <c r="CX233" i="7"/>
  <c r="CW233" i="7" s="1"/>
  <c r="CZ264" i="7"/>
  <c r="CZ328" i="7"/>
  <c r="CZ237" i="7"/>
  <c r="CX295" i="7"/>
  <c r="CW295" i="7" s="1"/>
  <c r="CX140" i="7"/>
  <c r="CW140" i="7" s="1"/>
  <c r="CZ311" i="7"/>
  <c r="CX300" i="7"/>
  <c r="CW300" i="7" s="1"/>
  <c r="CZ384" i="7"/>
  <c r="CX172" i="7"/>
  <c r="CW172" i="7" s="1"/>
  <c r="CZ215" i="7"/>
  <c r="CX365" i="7"/>
  <c r="CW365" i="7" s="1"/>
  <c r="CZ438" i="7"/>
  <c r="CZ203" i="7"/>
  <c r="CX457" i="7"/>
  <c r="CW457" i="7" s="1"/>
  <c r="CX403" i="7"/>
  <c r="CW403" i="7" s="1"/>
  <c r="CZ475" i="7"/>
  <c r="CX402" i="7"/>
  <c r="CW402" i="7" s="1"/>
  <c r="CX476" i="7"/>
  <c r="CW476" i="7" s="1"/>
  <c r="CX8" i="7"/>
  <c r="CX19" i="7"/>
  <c r="CZ319" i="7"/>
  <c r="CZ360" i="7"/>
  <c r="CZ406" i="7"/>
  <c r="CX378" i="7"/>
  <c r="CW378" i="7" s="1"/>
  <c r="CX326" i="7"/>
  <c r="CW326" i="7" s="1"/>
  <c r="CX413" i="7"/>
  <c r="CW413" i="7" s="1"/>
  <c r="CZ478" i="7"/>
  <c r="CX465" i="7"/>
  <c r="CW465" i="7" s="1"/>
  <c r="CZ419" i="7"/>
  <c r="CZ483" i="7"/>
  <c r="CX452" i="7"/>
  <c r="CW452" i="7" s="1"/>
  <c r="CX4" i="7"/>
  <c r="CZ44" i="7"/>
  <c r="D66" i="34" s="1"/>
  <c r="CY2" i="7"/>
  <c r="C24" i="34" s="1"/>
  <c r="CX2" i="7"/>
  <c r="CY3" i="7"/>
  <c r="C25" i="34" s="1"/>
  <c r="CX3" i="7"/>
  <c r="M11" i="7"/>
  <c r="M15" i="7"/>
  <c r="M469" i="7"/>
  <c r="M242" i="7"/>
  <c r="M433" i="7"/>
  <c r="M138" i="7"/>
  <c r="M449" i="7"/>
  <c r="M381" i="7"/>
  <c r="M98" i="7"/>
  <c r="M460" i="7"/>
  <c r="M412" i="7"/>
  <c r="M380" i="7"/>
  <c r="M348" i="7"/>
  <c r="M286" i="7"/>
  <c r="M225" i="7"/>
  <c r="M161" i="7"/>
  <c r="M65" i="7"/>
  <c r="M439" i="7"/>
  <c r="M379" i="7"/>
  <c r="M328" i="7"/>
  <c r="M254" i="7"/>
  <c r="M158" i="7"/>
  <c r="M62" i="7"/>
  <c r="M50" i="7"/>
  <c r="M435" i="7"/>
  <c r="M442" i="7"/>
  <c r="M394" i="7"/>
  <c r="M346" i="7"/>
  <c r="M284" i="7"/>
  <c r="M157" i="7"/>
  <c r="M61" i="7"/>
  <c r="M264" i="7"/>
  <c r="M216" i="7"/>
  <c r="M168" i="7"/>
  <c r="M120" i="7"/>
  <c r="M72" i="7"/>
  <c r="M24" i="7"/>
  <c r="M315" i="7"/>
  <c r="M267" i="7"/>
  <c r="M203" i="7"/>
  <c r="M155" i="7"/>
  <c r="M107" i="7"/>
  <c r="M304" i="7"/>
  <c r="M453" i="7"/>
  <c r="M389" i="7"/>
  <c r="M320" i="7"/>
  <c r="M210" i="7"/>
  <c r="M409" i="7"/>
  <c r="M401" i="7"/>
  <c r="M336" i="7"/>
  <c r="M234" i="7"/>
  <c r="M473" i="7"/>
  <c r="M282" i="7"/>
  <c r="M417" i="7"/>
  <c r="M429" i="7"/>
  <c r="M365" i="7"/>
  <c r="M288" i="7"/>
  <c r="M162" i="7"/>
  <c r="M74" i="7"/>
  <c r="M472" i="7"/>
  <c r="M456" i="7"/>
  <c r="M440" i="7"/>
  <c r="M424" i="7"/>
  <c r="M408" i="7"/>
  <c r="M392" i="7"/>
  <c r="M376" i="7"/>
  <c r="M360" i="7"/>
  <c r="M344" i="7"/>
  <c r="M324" i="7"/>
  <c r="M302" i="7"/>
  <c r="M281" i="7"/>
  <c r="M249" i="7"/>
  <c r="M217" i="7"/>
  <c r="M185" i="7"/>
  <c r="M153" i="7"/>
  <c r="M121" i="7"/>
  <c r="M89" i="7"/>
  <c r="M57" i="7"/>
  <c r="M25" i="7"/>
  <c r="M10" i="7"/>
  <c r="M431" i="7"/>
  <c r="M407" i="7"/>
  <c r="M391" i="7"/>
  <c r="M375" i="7"/>
  <c r="M359" i="7"/>
  <c r="M343" i="7"/>
  <c r="M322" i="7"/>
  <c r="M301" i="7"/>
  <c r="M278" i="7"/>
  <c r="M246" i="7"/>
  <c r="M214" i="7"/>
  <c r="M182" i="7"/>
  <c r="M150" i="7"/>
  <c r="M118" i="7"/>
  <c r="M86" i="7"/>
  <c r="M54" i="7"/>
  <c r="M22" i="7"/>
  <c r="M106" i="7"/>
  <c r="M34" i="7"/>
  <c r="M475" i="7"/>
  <c r="M455" i="7"/>
  <c r="M427" i="7"/>
  <c r="M470" i="7"/>
  <c r="M454" i="7"/>
  <c r="M438" i="7"/>
  <c r="M422" i="7"/>
  <c r="M406" i="7"/>
  <c r="M390" i="7"/>
  <c r="M374" i="7"/>
  <c r="M358" i="7"/>
  <c r="M342" i="7"/>
  <c r="M321" i="7"/>
  <c r="M300" i="7"/>
  <c r="M277" i="7"/>
  <c r="M245" i="7"/>
  <c r="M213" i="7"/>
  <c r="M181" i="7"/>
  <c r="M149" i="7"/>
  <c r="M117" i="7"/>
  <c r="M85" i="7"/>
  <c r="M53" i="7"/>
  <c r="M21" i="7"/>
  <c r="M276" i="7"/>
  <c r="M260" i="7"/>
  <c r="M244" i="7"/>
  <c r="M228" i="7"/>
  <c r="M212" i="7"/>
  <c r="M196" i="7"/>
  <c r="M180" i="7"/>
  <c r="M164" i="7"/>
  <c r="M148" i="7"/>
  <c r="M132" i="7"/>
  <c r="M116" i="7"/>
  <c r="M100" i="7"/>
  <c r="M84" i="7"/>
  <c r="M68" i="7"/>
  <c r="M52" i="7"/>
  <c r="M36" i="7"/>
  <c r="M20" i="7"/>
  <c r="M4" i="7"/>
  <c r="M327" i="7"/>
  <c r="M311" i="7"/>
  <c r="M295" i="7"/>
  <c r="M279" i="7"/>
  <c r="M263" i="7"/>
  <c r="M247" i="7"/>
  <c r="M231" i="7"/>
  <c r="M215" i="7"/>
  <c r="M199" i="7"/>
  <c r="M183" i="7"/>
  <c r="M167" i="7"/>
  <c r="M151" i="7"/>
  <c r="M135" i="7"/>
  <c r="M119" i="7"/>
  <c r="M103" i="7"/>
  <c r="M87" i="7"/>
  <c r="M71" i="7"/>
  <c r="M55" i="7"/>
  <c r="M39" i="7"/>
  <c r="M23" i="7"/>
  <c r="M7" i="7"/>
  <c r="M345" i="7"/>
  <c r="M341" i="7"/>
  <c r="M457" i="7"/>
  <c r="M353" i="7"/>
  <c r="M325" i="7"/>
  <c r="M445" i="7"/>
  <c r="M194" i="7"/>
  <c r="M26" i="7"/>
  <c r="M444" i="7"/>
  <c r="M396" i="7"/>
  <c r="M364" i="7"/>
  <c r="M329" i="7"/>
  <c r="M257" i="7"/>
  <c r="M193" i="7"/>
  <c r="M129" i="7"/>
  <c r="M33" i="7"/>
  <c r="M411" i="7"/>
  <c r="M363" i="7"/>
  <c r="M306" i="7"/>
  <c r="M222" i="7"/>
  <c r="M126" i="7"/>
  <c r="M30" i="7"/>
  <c r="M2" i="7"/>
  <c r="M474" i="7"/>
  <c r="M426" i="7"/>
  <c r="M378" i="7"/>
  <c r="M326" i="7"/>
  <c r="M253" i="7"/>
  <c r="M189" i="7"/>
  <c r="M93" i="7"/>
  <c r="M280" i="7"/>
  <c r="M232" i="7"/>
  <c r="M184" i="7"/>
  <c r="M136" i="7"/>
  <c r="M88" i="7"/>
  <c r="M40" i="7"/>
  <c r="M331" i="7"/>
  <c r="M283" i="7"/>
  <c r="M235" i="7"/>
  <c r="M187" i="7"/>
  <c r="M139" i="7"/>
  <c r="M91" i="7"/>
  <c r="M27" i="7"/>
  <c r="M441" i="7"/>
  <c r="M218" i="7"/>
  <c r="M437" i="7"/>
  <c r="M373" i="7"/>
  <c r="M298" i="7"/>
  <c r="M178" i="7"/>
  <c r="M361" i="7"/>
  <c r="M385" i="7"/>
  <c r="M314" i="7"/>
  <c r="M202" i="7"/>
  <c r="M425" i="7"/>
  <c r="M186" i="7"/>
  <c r="M477" i="7"/>
  <c r="M413" i="7"/>
  <c r="M349" i="7"/>
  <c r="M258" i="7"/>
  <c r="M130" i="7"/>
  <c r="M58" i="7"/>
  <c r="M468" i="7"/>
  <c r="M452" i="7"/>
  <c r="M436" i="7"/>
  <c r="M420" i="7"/>
  <c r="M404" i="7"/>
  <c r="M388" i="7"/>
  <c r="M372" i="7"/>
  <c r="M356" i="7"/>
  <c r="M340" i="7"/>
  <c r="M318" i="7"/>
  <c r="M297" i="7"/>
  <c r="M273" i="7"/>
  <c r="M241" i="7"/>
  <c r="M209" i="7"/>
  <c r="M177" i="7"/>
  <c r="M145" i="7"/>
  <c r="M113" i="7"/>
  <c r="M81" i="7"/>
  <c r="M49" i="7"/>
  <c r="M17" i="7"/>
  <c r="M467" i="7"/>
  <c r="M423" i="7"/>
  <c r="M403" i="7"/>
  <c r="M387" i="7"/>
  <c r="M371" i="7"/>
  <c r="M355" i="7"/>
  <c r="M338" i="7"/>
  <c r="M317" i="7"/>
  <c r="M296" i="7"/>
  <c r="M270" i="7"/>
  <c r="M238" i="7"/>
  <c r="M206" i="7"/>
  <c r="M174" i="7"/>
  <c r="M142" i="7"/>
  <c r="M110" i="7"/>
  <c r="M78" i="7"/>
  <c r="M46" i="7"/>
  <c r="M14" i="7"/>
  <c r="M90" i="7"/>
  <c r="M18" i="7"/>
  <c r="M471" i="7"/>
  <c r="M447" i="7"/>
  <c r="M419" i="7"/>
  <c r="M466" i="7"/>
  <c r="M450" i="7"/>
  <c r="M434" i="7"/>
  <c r="M418" i="7"/>
  <c r="M402" i="7"/>
  <c r="M386" i="7"/>
  <c r="M370" i="7"/>
  <c r="M354" i="7"/>
  <c r="M337" i="7"/>
  <c r="M316" i="7"/>
  <c r="M294" i="7"/>
  <c r="M269" i="7"/>
  <c r="M237" i="7"/>
  <c r="M205" i="7"/>
  <c r="M173" i="7"/>
  <c r="M141" i="7"/>
  <c r="M109" i="7"/>
  <c r="M77" i="7"/>
  <c r="M45" i="7"/>
  <c r="M13" i="7"/>
  <c r="M272" i="7"/>
  <c r="M256" i="7"/>
  <c r="M240" i="7"/>
  <c r="M224" i="7"/>
  <c r="M208" i="7"/>
  <c r="M192" i="7"/>
  <c r="M176" i="7"/>
  <c r="M160" i="7"/>
  <c r="M144" i="7"/>
  <c r="M128" i="7"/>
  <c r="M112" i="7"/>
  <c r="M96" i="7"/>
  <c r="M80" i="7"/>
  <c r="M64" i="7"/>
  <c r="M48" i="7"/>
  <c r="M32" i="7"/>
  <c r="M16" i="7"/>
  <c r="M339" i="7"/>
  <c r="M323" i="7"/>
  <c r="M307" i="7"/>
  <c r="M291" i="7"/>
  <c r="M275" i="7"/>
  <c r="M259" i="7"/>
  <c r="M243" i="7"/>
  <c r="M227" i="7"/>
  <c r="M211" i="7"/>
  <c r="M195" i="7"/>
  <c r="M179" i="7"/>
  <c r="M163" i="7"/>
  <c r="M147" i="7"/>
  <c r="M131" i="7"/>
  <c r="M115" i="7"/>
  <c r="M99" i="7"/>
  <c r="M83" i="7"/>
  <c r="M67" i="7"/>
  <c r="M51" i="7"/>
  <c r="M35" i="7"/>
  <c r="M19" i="7"/>
  <c r="M3" i="7"/>
  <c r="M405" i="7"/>
  <c r="M266" i="7"/>
  <c r="M309" i="7"/>
  <c r="M428" i="7"/>
  <c r="M308" i="7"/>
  <c r="M97" i="7"/>
  <c r="M82" i="7"/>
  <c r="M395" i="7"/>
  <c r="M347" i="7"/>
  <c r="M285" i="7"/>
  <c r="M190" i="7"/>
  <c r="M94" i="7"/>
  <c r="M122" i="7"/>
  <c r="M459" i="7"/>
  <c r="M458" i="7"/>
  <c r="M410" i="7"/>
  <c r="M362" i="7"/>
  <c r="M305" i="7"/>
  <c r="M221" i="7"/>
  <c r="M125" i="7"/>
  <c r="M29" i="7"/>
  <c r="M248" i="7"/>
  <c r="M200" i="7"/>
  <c r="M152" i="7"/>
  <c r="M104" i="7"/>
  <c r="M56" i="7"/>
  <c r="M8" i="7"/>
  <c r="M299" i="7"/>
  <c r="M251" i="7"/>
  <c r="M219" i="7"/>
  <c r="M171" i="7"/>
  <c r="M123" i="7"/>
  <c r="M75" i="7"/>
  <c r="M59" i="7"/>
  <c r="M43" i="7"/>
  <c r="M393" i="7"/>
  <c r="M154" i="7"/>
  <c r="M421" i="7"/>
  <c r="M357" i="7"/>
  <c r="M274" i="7"/>
  <c r="M146" i="7"/>
  <c r="M250" i="7"/>
  <c r="M369" i="7"/>
  <c r="M293" i="7"/>
  <c r="M170" i="7"/>
  <c r="M377" i="7"/>
  <c r="M465" i="7"/>
  <c r="M461" i="7"/>
  <c r="M397" i="7"/>
  <c r="M330" i="7"/>
  <c r="M226" i="7"/>
  <c r="M114" i="7"/>
  <c r="M42" i="7"/>
  <c r="M464" i="7"/>
  <c r="M448" i="7"/>
  <c r="M432" i="7"/>
  <c r="M416" i="7"/>
  <c r="M400" i="7"/>
  <c r="M384" i="7"/>
  <c r="M368" i="7"/>
  <c r="M352" i="7"/>
  <c r="M334" i="7"/>
  <c r="M313" i="7"/>
  <c r="M292" i="7"/>
  <c r="M265" i="7"/>
  <c r="M233" i="7"/>
  <c r="M201" i="7"/>
  <c r="M169" i="7"/>
  <c r="M137" i="7"/>
  <c r="M105" i="7"/>
  <c r="M73" i="7"/>
  <c r="M41" i="7"/>
  <c r="M9" i="7"/>
  <c r="M451" i="7"/>
  <c r="M415" i="7"/>
  <c r="M399" i="7"/>
  <c r="M383" i="7"/>
  <c r="M367" i="7"/>
  <c r="M351" i="7"/>
  <c r="M333" i="7"/>
  <c r="M312" i="7"/>
  <c r="M290" i="7"/>
  <c r="M262" i="7"/>
  <c r="M230" i="7"/>
  <c r="M198" i="7"/>
  <c r="M166" i="7"/>
  <c r="M134" i="7"/>
  <c r="M102" i="7"/>
  <c r="M70" i="7"/>
  <c r="M38" i="7"/>
  <c r="M6" i="7"/>
  <c r="M66" i="7"/>
  <c r="M476" i="7"/>
  <c r="M463" i="7"/>
  <c r="M443" i="7"/>
  <c r="M478" i="7"/>
  <c r="M462" i="7"/>
  <c r="M446" i="7"/>
  <c r="M430" i="7"/>
  <c r="M414" i="7"/>
  <c r="M398" i="7"/>
  <c r="M382" i="7"/>
  <c r="M366" i="7"/>
  <c r="M350" i="7"/>
  <c r="M332" i="7"/>
  <c r="M310" i="7"/>
  <c r="M289" i="7"/>
  <c r="M261" i="7"/>
  <c r="M229" i="7"/>
  <c r="M197" i="7"/>
  <c r="M165" i="7"/>
  <c r="M133" i="7"/>
  <c r="M101" i="7"/>
  <c r="M69" i="7"/>
  <c r="M37" i="7"/>
  <c r="M5" i="7"/>
  <c r="M268" i="7"/>
  <c r="M252" i="7"/>
  <c r="M236" i="7"/>
  <c r="M220" i="7"/>
  <c r="M204" i="7"/>
  <c r="M188" i="7"/>
  <c r="M172" i="7"/>
  <c r="M156" i="7"/>
  <c r="M140" i="7"/>
  <c r="M124" i="7"/>
  <c r="M108" i="7"/>
  <c r="M92" i="7"/>
  <c r="M76" i="7"/>
  <c r="M60" i="7"/>
  <c r="M44" i="7"/>
  <c r="M28" i="7"/>
  <c r="M12" i="7"/>
  <c r="M335" i="7"/>
  <c r="M319" i="7"/>
  <c r="M303" i="7"/>
  <c r="M287" i="7"/>
  <c r="M271" i="7"/>
  <c r="M255" i="7"/>
  <c r="M239" i="7"/>
  <c r="M223" i="7"/>
  <c r="M207" i="7"/>
  <c r="M191" i="7"/>
  <c r="M175" i="7"/>
  <c r="M159" i="7"/>
  <c r="M143" i="7"/>
  <c r="M127" i="7"/>
  <c r="M111" i="7"/>
  <c r="M95" i="7"/>
  <c r="M79" i="7"/>
  <c r="M63" i="7"/>
  <c r="M47" i="7"/>
  <c r="M31" i="7"/>
  <c r="S2" i="7"/>
  <c r="CA2" i="7" l="1"/>
  <c r="B41" i="34"/>
  <c r="CW19" i="7"/>
  <c r="B74" i="34"/>
  <c r="CW52" i="7"/>
  <c r="K83" i="34"/>
  <c r="F83" i="34"/>
  <c r="J83" i="34"/>
  <c r="H83" i="34"/>
  <c r="I83" i="34"/>
  <c r="G83" i="34"/>
  <c r="L83" i="34"/>
  <c r="G26" i="34"/>
  <c r="J26" i="34"/>
  <c r="F26" i="34"/>
  <c r="K26" i="34"/>
  <c r="H26" i="34"/>
  <c r="L26" i="34"/>
  <c r="I26" i="34"/>
  <c r="G82" i="34"/>
  <c r="K82" i="34"/>
  <c r="L82" i="34"/>
  <c r="F82" i="34"/>
  <c r="I82" i="34"/>
  <c r="H82" i="34"/>
  <c r="J82" i="34"/>
  <c r="B31" i="34"/>
  <c r="CW9" i="7"/>
  <c r="B35" i="34"/>
  <c r="CW13" i="7"/>
  <c r="B57" i="34"/>
  <c r="CW35" i="7"/>
  <c r="B79" i="34"/>
  <c r="CW57" i="7"/>
  <c r="F48" i="34"/>
  <c r="H48" i="34"/>
  <c r="I48" i="34"/>
  <c r="L48" i="34"/>
  <c r="K48" i="34"/>
  <c r="G48" i="34"/>
  <c r="J48" i="34"/>
  <c r="H61" i="34"/>
  <c r="J61" i="34"/>
  <c r="F61" i="34"/>
  <c r="K61" i="34"/>
  <c r="G61" i="34"/>
  <c r="I61" i="34"/>
  <c r="L61" i="34"/>
  <c r="H73" i="34"/>
  <c r="I73" i="34"/>
  <c r="J73" i="34"/>
  <c r="F73" i="34"/>
  <c r="G73" i="34"/>
  <c r="K73" i="34"/>
  <c r="L73" i="34"/>
  <c r="B73" i="34"/>
  <c r="CW51" i="7"/>
  <c r="B47" i="34"/>
  <c r="CW25" i="7"/>
  <c r="G88" i="34"/>
  <c r="K88" i="34"/>
  <c r="H88" i="34"/>
  <c r="L88" i="34"/>
  <c r="F88" i="34"/>
  <c r="I88" i="34"/>
  <c r="J88" i="34"/>
  <c r="F90" i="34"/>
  <c r="J90" i="34"/>
  <c r="G90" i="34"/>
  <c r="K90" i="34"/>
  <c r="H90" i="34"/>
  <c r="I90" i="34"/>
  <c r="L90" i="34"/>
  <c r="H67" i="34"/>
  <c r="I67" i="34"/>
  <c r="J67" i="34"/>
  <c r="F67" i="34"/>
  <c r="K67" i="34"/>
  <c r="G67" i="34"/>
  <c r="L67" i="34"/>
  <c r="B48" i="34"/>
  <c r="CW26" i="7"/>
  <c r="G84" i="34"/>
  <c r="K84" i="34"/>
  <c r="L84" i="34"/>
  <c r="F84" i="34"/>
  <c r="H84" i="34"/>
  <c r="I84" i="34"/>
  <c r="J84" i="34"/>
  <c r="B80" i="34"/>
  <c r="CW58" i="7"/>
  <c r="G27" i="34"/>
  <c r="I27" i="34"/>
  <c r="J27" i="34"/>
  <c r="F27" i="34"/>
  <c r="L27" i="34"/>
  <c r="H27" i="34"/>
  <c r="K27" i="34"/>
  <c r="H60" i="34"/>
  <c r="L60" i="34"/>
  <c r="F60" i="34"/>
  <c r="G60" i="34"/>
  <c r="J60" i="34"/>
  <c r="I60" i="34"/>
  <c r="K60" i="34"/>
  <c r="B59" i="34"/>
  <c r="CW37" i="7"/>
  <c r="G25" i="34"/>
  <c r="K25" i="34"/>
  <c r="H25" i="34"/>
  <c r="L25" i="34"/>
  <c r="I25" i="34"/>
  <c r="F25" i="34"/>
  <c r="J25" i="34"/>
  <c r="B66" i="34"/>
  <c r="CW44" i="7"/>
  <c r="H65" i="34"/>
  <c r="J65" i="34"/>
  <c r="F65" i="34"/>
  <c r="K65" i="34"/>
  <c r="I65" i="34"/>
  <c r="G65" i="34"/>
  <c r="L65" i="34"/>
  <c r="B93" i="34"/>
  <c r="CW71" i="7"/>
  <c r="F91" i="34"/>
  <c r="G91" i="34"/>
  <c r="I91" i="34"/>
  <c r="J91" i="34"/>
  <c r="K91" i="34"/>
  <c r="L91" i="34"/>
  <c r="H91" i="34"/>
  <c r="B82" i="34"/>
  <c r="CW60" i="7"/>
  <c r="G45" i="34"/>
  <c r="K45" i="34"/>
  <c r="H45" i="34"/>
  <c r="L45" i="34"/>
  <c r="I45" i="34"/>
  <c r="J45" i="34"/>
  <c r="F45" i="34"/>
  <c r="B75" i="34"/>
  <c r="CW53" i="7"/>
  <c r="B71" i="34"/>
  <c r="CW49" i="7"/>
  <c r="F38" i="34"/>
  <c r="H38" i="34"/>
  <c r="I38" i="34"/>
  <c r="L38" i="34"/>
  <c r="K38" i="34"/>
  <c r="G38" i="34"/>
  <c r="J38" i="34"/>
  <c r="B97" i="34"/>
  <c r="CW75" i="7"/>
  <c r="B43" i="34"/>
  <c r="CW21" i="7"/>
  <c r="F95" i="34"/>
  <c r="L95" i="34"/>
  <c r="G95" i="34"/>
  <c r="I95" i="34"/>
  <c r="H95" i="34"/>
  <c r="K95" i="34"/>
  <c r="J95" i="34"/>
  <c r="B37" i="34"/>
  <c r="CW15" i="7"/>
  <c r="B29" i="34"/>
  <c r="CW7" i="7"/>
  <c r="J85" i="34"/>
  <c r="F85" i="34"/>
  <c r="K85" i="34"/>
  <c r="L85" i="34"/>
  <c r="I85" i="34"/>
  <c r="G85" i="34"/>
  <c r="H85" i="34"/>
  <c r="B78" i="34"/>
  <c r="CW56" i="7"/>
  <c r="G80" i="34"/>
  <c r="K80" i="34"/>
  <c r="L80" i="34"/>
  <c r="F80" i="34"/>
  <c r="J80" i="34"/>
  <c r="H80" i="34"/>
  <c r="I80" i="34"/>
  <c r="B76" i="34"/>
  <c r="CW54" i="7"/>
  <c r="B45" i="34"/>
  <c r="CW23" i="7"/>
  <c r="B27" i="34"/>
  <c r="CW5" i="7"/>
  <c r="H28" i="34"/>
  <c r="L28" i="34"/>
  <c r="I28" i="34"/>
  <c r="F28" i="34"/>
  <c r="J28" i="34"/>
  <c r="K28" i="34"/>
  <c r="G28" i="34"/>
  <c r="B65" i="34"/>
  <c r="CW43" i="7"/>
  <c r="B85" i="34"/>
  <c r="CW63" i="7"/>
  <c r="G31" i="34"/>
  <c r="H31" i="34"/>
  <c r="I31" i="34"/>
  <c r="J31" i="34"/>
  <c r="F31" i="34"/>
  <c r="L31" i="34"/>
  <c r="K31" i="34"/>
  <c r="B32" i="34"/>
  <c r="CW10" i="7"/>
  <c r="F100" i="34"/>
  <c r="J100" i="34"/>
  <c r="I100" i="34"/>
  <c r="G100" i="34"/>
  <c r="K100" i="34"/>
  <c r="L100" i="34"/>
  <c r="H100" i="34"/>
  <c r="B96" i="34"/>
  <c r="CW74" i="7"/>
  <c r="B55" i="34"/>
  <c r="CW33" i="7"/>
  <c r="H94" i="34"/>
  <c r="L94" i="34"/>
  <c r="I94" i="34"/>
  <c r="F94" i="34"/>
  <c r="K94" i="34"/>
  <c r="G94" i="34"/>
  <c r="J94" i="34"/>
  <c r="B98" i="34"/>
  <c r="CW76" i="7"/>
  <c r="H71" i="34"/>
  <c r="I71" i="34"/>
  <c r="J71" i="34"/>
  <c r="K71" i="34"/>
  <c r="F71" i="34"/>
  <c r="G71" i="34"/>
  <c r="L71" i="34"/>
  <c r="B54" i="34"/>
  <c r="CW32" i="7"/>
  <c r="B56" i="34"/>
  <c r="CW34" i="7"/>
  <c r="B84" i="34"/>
  <c r="CW62" i="7"/>
  <c r="F40" i="34"/>
  <c r="H40" i="34"/>
  <c r="I40" i="34"/>
  <c r="L40" i="34"/>
  <c r="K40" i="34"/>
  <c r="G40" i="34"/>
  <c r="J40" i="34"/>
  <c r="B24" i="34"/>
  <c r="K24" i="34" s="1"/>
  <c r="CW2" i="7"/>
  <c r="H56" i="34"/>
  <c r="L56" i="34"/>
  <c r="I56" i="34"/>
  <c r="F56" i="34"/>
  <c r="G56" i="34"/>
  <c r="J56" i="34"/>
  <c r="K56" i="34"/>
  <c r="B64" i="34"/>
  <c r="CW42" i="7"/>
  <c r="B51" i="34"/>
  <c r="CW29" i="7"/>
  <c r="B28" i="34"/>
  <c r="CW6" i="7"/>
  <c r="G76" i="34"/>
  <c r="K76" i="34"/>
  <c r="L76" i="34"/>
  <c r="F76" i="34"/>
  <c r="I76" i="34"/>
  <c r="J76" i="34"/>
  <c r="H76" i="34"/>
  <c r="B87" i="34"/>
  <c r="CW65" i="7"/>
  <c r="H69" i="34"/>
  <c r="I69" i="34"/>
  <c r="J69" i="34"/>
  <c r="G69" i="34"/>
  <c r="K69" i="34"/>
  <c r="F69" i="34"/>
  <c r="L69" i="34"/>
  <c r="B69" i="34"/>
  <c r="CW47" i="7"/>
  <c r="G43" i="34"/>
  <c r="K43" i="34"/>
  <c r="H43" i="34"/>
  <c r="L43" i="34"/>
  <c r="I43" i="34"/>
  <c r="J43" i="34"/>
  <c r="F43" i="34"/>
  <c r="L24" i="34"/>
  <c r="I51" i="34"/>
  <c r="F51" i="34"/>
  <c r="J51" i="34"/>
  <c r="G51" i="34"/>
  <c r="K51" i="34"/>
  <c r="L51" i="34"/>
  <c r="H51" i="34"/>
  <c r="I92" i="34"/>
  <c r="F92" i="34"/>
  <c r="J92" i="34"/>
  <c r="K92" i="34"/>
  <c r="H92" i="34"/>
  <c r="L92" i="34"/>
  <c r="G92" i="34"/>
  <c r="B53" i="34"/>
  <c r="CW31" i="7"/>
  <c r="G98" i="34"/>
  <c r="K98" i="34"/>
  <c r="F98" i="34"/>
  <c r="L98" i="34"/>
  <c r="H98" i="34"/>
  <c r="I98" i="34"/>
  <c r="J98" i="34"/>
  <c r="B72" i="34"/>
  <c r="CW50" i="7"/>
  <c r="G37" i="34"/>
  <c r="K37" i="34"/>
  <c r="H37" i="34"/>
  <c r="L37" i="34"/>
  <c r="I37" i="34"/>
  <c r="J37" i="34"/>
  <c r="F37" i="34"/>
  <c r="G47" i="34"/>
  <c r="K47" i="34"/>
  <c r="H47" i="34"/>
  <c r="L47" i="34"/>
  <c r="I47" i="34"/>
  <c r="J47" i="34"/>
  <c r="F47" i="34"/>
  <c r="B63" i="34"/>
  <c r="CW41" i="7"/>
  <c r="H50" i="34"/>
  <c r="L50" i="34"/>
  <c r="F50" i="34"/>
  <c r="I50" i="34"/>
  <c r="J50" i="34"/>
  <c r="G50" i="34"/>
  <c r="K50" i="34"/>
  <c r="B40" i="34"/>
  <c r="CW18" i="7"/>
  <c r="I34" i="34"/>
  <c r="F34" i="34"/>
  <c r="J34" i="34"/>
  <c r="G34" i="34"/>
  <c r="K34" i="34"/>
  <c r="H34" i="34"/>
  <c r="L34" i="34"/>
  <c r="F86" i="34"/>
  <c r="K86" i="34"/>
  <c r="G86" i="34"/>
  <c r="J86" i="34"/>
  <c r="L86" i="34"/>
  <c r="I86" i="34"/>
  <c r="H86" i="34"/>
  <c r="F89" i="34"/>
  <c r="L89" i="34"/>
  <c r="I89" i="34"/>
  <c r="G89" i="34"/>
  <c r="J89" i="34"/>
  <c r="H89" i="34"/>
  <c r="K89" i="34"/>
  <c r="B39" i="34"/>
  <c r="CW17" i="7"/>
  <c r="H68" i="34"/>
  <c r="L68" i="34"/>
  <c r="F68" i="34"/>
  <c r="G68" i="34"/>
  <c r="I68" i="34"/>
  <c r="J68" i="34"/>
  <c r="K68" i="34"/>
  <c r="B33" i="34"/>
  <c r="CW11" i="7"/>
  <c r="B36" i="34"/>
  <c r="CW14" i="7"/>
  <c r="B99" i="34"/>
  <c r="CW77" i="7"/>
  <c r="K77" i="34"/>
  <c r="J77" i="34"/>
  <c r="F77" i="34"/>
  <c r="H77" i="34"/>
  <c r="I77" i="34"/>
  <c r="G77" i="34"/>
  <c r="L77" i="34"/>
  <c r="B77" i="34"/>
  <c r="CW55" i="7"/>
  <c r="K75" i="34"/>
  <c r="F75" i="34"/>
  <c r="G75" i="34"/>
  <c r="J75" i="34"/>
  <c r="H75" i="34"/>
  <c r="I75" i="34"/>
  <c r="L75" i="34"/>
  <c r="H55" i="34"/>
  <c r="F55" i="34"/>
  <c r="K55" i="34"/>
  <c r="G55" i="34"/>
  <c r="I55" i="34"/>
  <c r="J55" i="34"/>
  <c r="L55" i="34"/>
  <c r="H57" i="34"/>
  <c r="F57" i="34"/>
  <c r="K57" i="34"/>
  <c r="G57" i="34"/>
  <c r="I57" i="34"/>
  <c r="J57" i="34"/>
  <c r="L57" i="34"/>
  <c r="B89" i="34"/>
  <c r="CW67" i="7"/>
  <c r="F87" i="34"/>
  <c r="G87" i="34"/>
  <c r="I87" i="34"/>
  <c r="L87" i="34"/>
  <c r="J87" i="34"/>
  <c r="H87" i="34"/>
  <c r="K87" i="34"/>
  <c r="G35" i="34"/>
  <c r="K35" i="34"/>
  <c r="H35" i="34"/>
  <c r="L35" i="34"/>
  <c r="I35" i="34"/>
  <c r="J35" i="34"/>
  <c r="F35" i="34"/>
  <c r="B60" i="34"/>
  <c r="CW38" i="7"/>
  <c r="B91" i="34"/>
  <c r="CW69" i="7"/>
  <c r="B90" i="34"/>
  <c r="CW68" i="7"/>
  <c r="B70" i="34"/>
  <c r="CW48" i="7"/>
  <c r="H72" i="34"/>
  <c r="L72" i="34"/>
  <c r="I72" i="34"/>
  <c r="F72" i="34"/>
  <c r="G72" i="34"/>
  <c r="J72" i="34"/>
  <c r="K72" i="34"/>
  <c r="B100" i="34"/>
  <c r="CW78" i="7"/>
  <c r="B68" i="34"/>
  <c r="CW46" i="7"/>
  <c r="G39" i="34"/>
  <c r="K39" i="34"/>
  <c r="H39" i="34"/>
  <c r="L39" i="34"/>
  <c r="I39" i="34"/>
  <c r="J39" i="34"/>
  <c r="F39" i="34"/>
  <c r="B26" i="34"/>
  <c r="CW4" i="7"/>
  <c r="F36" i="34"/>
  <c r="H36" i="34"/>
  <c r="I36" i="34"/>
  <c r="L36" i="34"/>
  <c r="K36" i="34"/>
  <c r="G36" i="34"/>
  <c r="J36" i="34"/>
  <c r="B50" i="34"/>
  <c r="CW28" i="7"/>
  <c r="G49" i="34"/>
  <c r="K49" i="34"/>
  <c r="H49" i="34"/>
  <c r="L49" i="34"/>
  <c r="I49" i="34"/>
  <c r="J49" i="34"/>
  <c r="F49" i="34"/>
  <c r="F44" i="34"/>
  <c r="H44" i="34"/>
  <c r="I44" i="34"/>
  <c r="L44" i="34"/>
  <c r="K44" i="34"/>
  <c r="G44" i="34"/>
  <c r="J44" i="34"/>
  <c r="B67" i="34"/>
  <c r="CW45" i="7"/>
  <c r="B52" i="34"/>
  <c r="CW30" i="7"/>
  <c r="G29" i="34"/>
  <c r="F29" i="34"/>
  <c r="K29" i="34"/>
  <c r="H29" i="34"/>
  <c r="L29" i="34"/>
  <c r="I29" i="34"/>
  <c r="J29" i="34"/>
  <c r="F97" i="34"/>
  <c r="I97" i="34"/>
  <c r="L97" i="34"/>
  <c r="G97" i="34"/>
  <c r="J97" i="34"/>
  <c r="K97" i="34"/>
  <c r="H97" i="34"/>
  <c r="B30" i="34"/>
  <c r="CW8" i="7"/>
  <c r="B25" i="34"/>
  <c r="CW3" i="7"/>
  <c r="H66" i="34"/>
  <c r="I66" i="34"/>
  <c r="G66" i="34"/>
  <c r="F66" i="34"/>
  <c r="K66" i="34"/>
  <c r="L66" i="34"/>
  <c r="J66" i="34"/>
  <c r="H62" i="34"/>
  <c r="I62" i="34"/>
  <c r="J62" i="34"/>
  <c r="L62" i="34"/>
  <c r="K62" i="34"/>
  <c r="G62" i="34"/>
  <c r="F62" i="34"/>
  <c r="B88" i="34"/>
  <c r="CW66" i="7"/>
  <c r="G32" i="34"/>
  <c r="K32" i="34"/>
  <c r="H32" i="34"/>
  <c r="L32" i="34"/>
  <c r="I32" i="34"/>
  <c r="F32" i="34"/>
  <c r="J32" i="34"/>
  <c r="G78" i="34"/>
  <c r="K78" i="34"/>
  <c r="L78" i="34"/>
  <c r="F78" i="34"/>
  <c r="I78" i="34"/>
  <c r="H78" i="34"/>
  <c r="J78" i="34"/>
  <c r="H52" i="34"/>
  <c r="L52" i="34"/>
  <c r="F52" i="34"/>
  <c r="G52" i="34"/>
  <c r="I52" i="34"/>
  <c r="J52" i="34"/>
  <c r="K52" i="34"/>
  <c r="B62" i="34"/>
  <c r="CW40" i="7"/>
  <c r="B44" i="34"/>
  <c r="CW22" i="7"/>
  <c r="F93" i="34"/>
  <c r="L93" i="34"/>
  <c r="J93" i="34"/>
  <c r="G93" i="34"/>
  <c r="H93" i="34"/>
  <c r="K93" i="34"/>
  <c r="I93" i="34"/>
  <c r="H53" i="34"/>
  <c r="G53" i="34"/>
  <c r="I53" i="34"/>
  <c r="J53" i="34"/>
  <c r="F53" i="34"/>
  <c r="K53" i="34"/>
  <c r="L53" i="34"/>
  <c r="B83" i="34"/>
  <c r="CW61" i="7"/>
  <c r="F99" i="34"/>
  <c r="G99" i="34"/>
  <c r="L99" i="34"/>
  <c r="J99" i="34"/>
  <c r="H99" i="34"/>
  <c r="K99" i="34"/>
  <c r="I99" i="34"/>
  <c r="G41" i="34"/>
  <c r="K41" i="34"/>
  <c r="H41" i="34"/>
  <c r="L41" i="34"/>
  <c r="I41" i="34"/>
  <c r="J41" i="34"/>
  <c r="F41" i="34"/>
  <c r="B49" i="34"/>
  <c r="CW27" i="7"/>
  <c r="H64" i="34"/>
  <c r="L64" i="34"/>
  <c r="F64" i="34"/>
  <c r="I64" i="34"/>
  <c r="G64" i="34"/>
  <c r="J64" i="34"/>
  <c r="K64" i="34"/>
  <c r="I30" i="34"/>
  <c r="F30" i="34"/>
  <c r="J30" i="34"/>
  <c r="G30" i="34"/>
  <c r="K30" i="34"/>
  <c r="H30" i="34"/>
  <c r="L30" i="34"/>
  <c r="B95" i="34"/>
  <c r="CW73" i="7"/>
  <c r="B94" i="34"/>
  <c r="CW72" i="7"/>
  <c r="B46" i="34"/>
  <c r="CW24" i="7"/>
  <c r="F46" i="34"/>
  <c r="H46" i="34"/>
  <c r="I46" i="34"/>
  <c r="L46" i="34"/>
  <c r="K46" i="34"/>
  <c r="J46" i="34"/>
  <c r="G46" i="34"/>
  <c r="H58" i="34"/>
  <c r="I58" i="34"/>
  <c r="F58" i="34"/>
  <c r="G58" i="34"/>
  <c r="J58" i="34"/>
  <c r="L58" i="34"/>
  <c r="K58" i="34"/>
  <c r="B42" i="34"/>
  <c r="CW20" i="7"/>
  <c r="G33" i="34"/>
  <c r="J33" i="34"/>
  <c r="F33" i="34"/>
  <c r="L33" i="34"/>
  <c r="H33" i="34"/>
  <c r="I33" i="34"/>
  <c r="K33" i="34"/>
  <c r="B58" i="34"/>
  <c r="CW36" i="7"/>
  <c r="H63" i="34"/>
  <c r="I63" i="34"/>
  <c r="J63" i="34"/>
  <c r="F63" i="34"/>
  <c r="K63" i="34"/>
  <c r="G63" i="34"/>
  <c r="L63" i="34"/>
  <c r="B38" i="34"/>
  <c r="CW16" i="7"/>
  <c r="B34" i="34"/>
  <c r="CW12" i="7"/>
  <c r="B86" i="34"/>
  <c r="CW64" i="7"/>
  <c r="K81" i="34"/>
  <c r="J81" i="34"/>
  <c r="F81" i="34"/>
  <c r="H81" i="34"/>
  <c r="I81" i="34"/>
  <c r="G81" i="34"/>
  <c r="L81" i="34"/>
  <c r="B81" i="34"/>
  <c r="CW59" i="7"/>
  <c r="K79" i="34"/>
  <c r="F79" i="34"/>
  <c r="J79" i="34"/>
  <c r="H79" i="34"/>
  <c r="I79" i="34"/>
  <c r="G79" i="34"/>
  <c r="L79" i="34"/>
  <c r="I54" i="34"/>
  <c r="H54" i="34"/>
  <c r="K54" i="34"/>
  <c r="J54" i="34"/>
  <c r="L54" i="34"/>
  <c r="F54" i="34"/>
  <c r="G54" i="34"/>
  <c r="H59" i="34"/>
  <c r="J59" i="34"/>
  <c r="F59" i="34"/>
  <c r="K59" i="34"/>
  <c r="G59" i="34"/>
  <c r="I59" i="34"/>
  <c r="L59" i="34"/>
  <c r="K74" i="34"/>
  <c r="L74" i="34"/>
  <c r="G74" i="34"/>
  <c r="H74" i="34"/>
  <c r="F74" i="34"/>
  <c r="I74" i="34"/>
  <c r="J74" i="34"/>
  <c r="H70" i="34"/>
  <c r="I70" i="34"/>
  <c r="K70" i="34"/>
  <c r="J70" i="34"/>
  <c r="L70" i="34"/>
  <c r="F70" i="34"/>
  <c r="G70" i="34"/>
  <c r="G96" i="34"/>
  <c r="H96" i="34"/>
  <c r="L96" i="34"/>
  <c r="I96" i="34"/>
  <c r="J96" i="34"/>
  <c r="K96" i="34"/>
  <c r="F96" i="34"/>
  <c r="F42" i="34"/>
  <c r="H42" i="34"/>
  <c r="I42" i="34"/>
  <c r="L42" i="34"/>
  <c r="J42" i="34"/>
  <c r="K42" i="34"/>
  <c r="G42" i="34"/>
  <c r="B92" i="34"/>
  <c r="CW70" i="7"/>
  <c r="B61" i="34"/>
  <c r="CW39" i="7"/>
  <c r="B24" i="12"/>
  <c r="CG2" i="7" s="1"/>
  <c r="D25" i="12"/>
  <c r="C25" i="12"/>
  <c r="B25" i="12"/>
  <c r="C24" i="12"/>
  <c r="CH2" i="7" s="1"/>
  <c r="D24" i="12"/>
  <c r="CI2" i="7" s="1"/>
  <c r="S3" i="7"/>
  <c r="S4" i="7" s="1"/>
  <c r="AH2" i="7"/>
  <c r="B33" i="2"/>
  <c r="J24" i="34" l="1"/>
  <c r="I24" i="34"/>
  <c r="G24" i="34"/>
  <c r="H24" i="34" s="1"/>
  <c r="F24" i="34"/>
  <c r="S5" i="7"/>
  <c r="CJ2" i="7"/>
  <c r="G3" i="7"/>
  <c r="G4" i="7"/>
  <c r="G5" i="7"/>
  <c r="G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2" i="7"/>
  <c r="I2" i="7" s="1"/>
  <c r="F2" i="7" s="1"/>
  <c r="B4" i="7"/>
  <c r="B7" i="7"/>
  <c r="B8" i="7"/>
  <c r="B9" i="7"/>
  <c r="B10" i="7"/>
  <c r="B11" i="7"/>
  <c r="B2" i="7"/>
  <c r="D2" i="7" s="1"/>
  <c r="CK500" i="7" l="1"/>
  <c r="CF500" i="7" s="1"/>
  <c r="CK496" i="7"/>
  <c r="CF496" i="7" s="1"/>
  <c r="CK492" i="7"/>
  <c r="CF492" i="7" s="1"/>
  <c r="CK488" i="7"/>
  <c r="CF488" i="7" s="1"/>
  <c r="CK484" i="7"/>
  <c r="CF484" i="7" s="1"/>
  <c r="CK480" i="7"/>
  <c r="CF480" i="7" s="1"/>
  <c r="CK476" i="7"/>
  <c r="CF476" i="7" s="1"/>
  <c r="CK472" i="7"/>
  <c r="CF472" i="7" s="1"/>
  <c r="CK468" i="7"/>
  <c r="CF468" i="7" s="1"/>
  <c r="CK464" i="7"/>
  <c r="CF464" i="7" s="1"/>
  <c r="CK460" i="7"/>
  <c r="CF460" i="7" s="1"/>
  <c r="CK456" i="7"/>
  <c r="CF456" i="7" s="1"/>
  <c r="CK452" i="7"/>
  <c r="CF452" i="7" s="1"/>
  <c r="CK448" i="7"/>
  <c r="CF448" i="7" s="1"/>
  <c r="CK444" i="7"/>
  <c r="CF444" i="7" s="1"/>
  <c r="CK440" i="7"/>
  <c r="CF440" i="7" s="1"/>
  <c r="CK436" i="7"/>
  <c r="CF436" i="7" s="1"/>
  <c r="CK432" i="7"/>
  <c r="CF432" i="7" s="1"/>
  <c r="CK428" i="7"/>
  <c r="CF428" i="7" s="1"/>
  <c r="CK424" i="7"/>
  <c r="CF424" i="7" s="1"/>
  <c r="CK420" i="7"/>
  <c r="CF420" i="7" s="1"/>
  <c r="CK416" i="7"/>
  <c r="CF416" i="7" s="1"/>
  <c r="CK412" i="7"/>
  <c r="CF412" i="7" s="1"/>
  <c r="CK408" i="7"/>
  <c r="CF408" i="7" s="1"/>
  <c r="CK404" i="7"/>
  <c r="CF404" i="7" s="1"/>
  <c r="CK400" i="7"/>
  <c r="CF400" i="7" s="1"/>
  <c r="CK396" i="7"/>
  <c r="CF396" i="7" s="1"/>
  <c r="CK392" i="7"/>
  <c r="CF392" i="7" s="1"/>
  <c r="CK388" i="7"/>
  <c r="CF388" i="7" s="1"/>
  <c r="CK384" i="7"/>
  <c r="CF384" i="7" s="1"/>
  <c r="CK380" i="7"/>
  <c r="CF380" i="7" s="1"/>
  <c r="CK376" i="7"/>
  <c r="CF376" i="7" s="1"/>
  <c r="CK372" i="7"/>
  <c r="CF372" i="7" s="1"/>
  <c r="CK368" i="7"/>
  <c r="CF368" i="7" s="1"/>
  <c r="CK364" i="7"/>
  <c r="CF364" i="7" s="1"/>
  <c r="CK360" i="7"/>
  <c r="CF360" i="7" s="1"/>
  <c r="CK356" i="7"/>
  <c r="CF356" i="7" s="1"/>
  <c r="CK352" i="7"/>
  <c r="CF352" i="7" s="1"/>
  <c r="CK348" i="7"/>
  <c r="CF348" i="7" s="1"/>
  <c r="CK344" i="7"/>
  <c r="CF344" i="7" s="1"/>
  <c r="CK340" i="7"/>
  <c r="CF340" i="7" s="1"/>
  <c r="CK336" i="7"/>
  <c r="CF336" i="7" s="1"/>
  <c r="CK332" i="7"/>
  <c r="CF332" i="7" s="1"/>
  <c r="CK328" i="7"/>
  <c r="CF328" i="7" s="1"/>
  <c r="CK324" i="7"/>
  <c r="CF324" i="7" s="1"/>
  <c r="CK320" i="7"/>
  <c r="CF320" i="7" s="1"/>
  <c r="CK316" i="7"/>
  <c r="CF316" i="7" s="1"/>
  <c r="CK312" i="7"/>
  <c r="CF312" i="7" s="1"/>
  <c r="CK308" i="7"/>
  <c r="CF308" i="7" s="1"/>
  <c r="CK304" i="7"/>
  <c r="CF304" i="7" s="1"/>
  <c r="CK300" i="7"/>
  <c r="CF300" i="7" s="1"/>
  <c r="CK296" i="7"/>
  <c r="CF296" i="7" s="1"/>
  <c r="CK292" i="7"/>
  <c r="CF292" i="7" s="1"/>
  <c r="CK288" i="7"/>
  <c r="CF288" i="7" s="1"/>
  <c r="CK284" i="7"/>
  <c r="CF284" i="7" s="1"/>
  <c r="CK280" i="7"/>
  <c r="CF280" i="7" s="1"/>
  <c r="CK276" i="7"/>
  <c r="CF276" i="7" s="1"/>
  <c r="CK272" i="7"/>
  <c r="CF272" i="7" s="1"/>
  <c r="CK268" i="7"/>
  <c r="CF268" i="7" s="1"/>
  <c r="CK264" i="7"/>
  <c r="CF264" i="7" s="1"/>
  <c r="CK260" i="7"/>
  <c r="CF260" i="7" s="1"/>
  <c r="CK256" i="7"/>
  <c r="CF256" i="7" s="1"/>
  <c r="CK252" i="7"/>
  <c r="CF252" i="7" s="1"/>
  <c r="CK248" i="7"/>
  <c r="CF248" i="7" s="1"/>
  <c r="CK244" i="7"/>
  <c r="CF244" i="7" s="1"/>
  <c r="CK240" i="7"/>
  <c r="CF240" i="7" s="1"/>
  <c r="CK236" i="7"/>
  <c r="CF236" i="7" s="1"/>
  <c r="CK232" i="7"/>
  <c r="CF232" i="7" s="1"/>
  <c r="CK228" i="7"/>
  <c r="CF228" i="7" s="1"/>
  <c r="CK224" i="7"/>
  <c r="CF224" i="7" s="1"/>
  <c r="CK220" i="7"/>
  <c r="CF220" i="7" s="1"/>
  <c r="CK216" i="7"/>
  <c r="CF216" i="7" s="1"/>
  <c r="CK212" i="7"/>
  <c r="CF212" i="7" s="1"/>
  <c r="CK208" i="7"/>
  <c r="CF208" i="7" s="1"/>
  <c r="CK204" i="7"/>
  <c r="CF204" i="7" s="1"/>
  <c r="CK200" i="7"/>
  <c r="CF200" i="7" s="1"/>
  <c r="CK196" i="7"/>
  <c r="CF196" i="7" s="1"/>
  <c r="CK192" i="7"/>
  <c r="CF192" i="7" s="1"/>
  <c r="CK188" i="7"/>
  <c r="CF188" i="7" s="1"/>
  <c r="CK184" i="7"/>
  <c r="CF184" i="7" s="1"/>
  <c r="CK180" i="7"/>
  <c r="CF180" i="7" s="1"/>
  <c r="CK176" i="7"/>
  <c r="CF176" i="7" s="1"/>
  <c r="CK172" i="7"/>
  <c r="CF172" i="7" s="1"/>
  <c r="CK168" i="7"/>
  <c r="CF168" i="7" s="1"/>
  <c r="CK164" i="7"/>
  <c r="CF164" i="7" s="1"/>
  <c r="CK499" i="7"/>
  <c r="CF499" i="7" s="1"/>
  <c r="CK495" i="7"/>
  <c r="CF495" i="7" s="1"/>
  <c r="CK491" i="7"/>
  <c r="CF491" i="7" s="1"/>
  <c r="CK487" i="7"/>
  <c r="CF487" i="7" s="1"/>
  <c r="CK483" i="7"/>
  <c r="CF483" i="7" s="1"/>
  <c r="CK479" i="7"/>
  <c r="CF479" i="7" s="1"/>
  <c r="CK475" i="7"/>
  <c r="CF475" i="7" s="1"/>
  <c r="CK471" i="7"/>
  <c r="CF471" i="7" s="1"/>
  <c r="CK467" i="7"/>
  <c r="CF467" i="7" s="1"/>
  <c r="CK463" i="7"/>
  <c r="CF463" i="7" s="1"/>
  <c r="CK459" i="7"/>
  <c r="CF459" i="7" s="1"/>
  <c r="CK455" i="7"/>
  <c r="CF455" i="7" s="1"/>
  <c r="CK451" i="7"/>
  <c r="CF451" i="7" s="1"/>
  <c r="CK447" i="7"/>
  <c r="CF447" i="7" s="1"/>
  <c r="CK443" i="7"/>
  <c r="CF443" i="7" s="1"/>
  <c r="CK439" i="7"/>
  <c r="CF439" i="7" s="1"/>
  <c r="CK435" i="7"/>
  <c r="CF435" i="7" s="1"/>
  <c r="CK431" i="7"/>
  <c r="CF431" i="7" s="1"/>
  <c r="CK427" i="7"/>
  <c r="CF427" i="7" s="1"/>
  <c r="CK423" i="7"/>
  <c r="CF423" i="7" s="1"/>
  <c r="CK419" i="7"/>
  <c r="CF419" i="7" s="1"/>
  <c r="CK415" i="7"/>
  <c r="CF415" i="7" s="1"/>
  <c r="CK411" i="7"/>
  <c r="CF411" i="7" s="1"/>
  <c r="CK407" i="7"/>
  <c r="CF407" i="7" s="1"/>
  <c r="CK403" i="7"/>
  <c r="CF403" i="7" s="1"/>
  <c r="CK399" i="7"/>
  <c r="CF399" i="7" s="1"/>
  <c r="CK395" i="7"/>
  <c r="CF395" i="7" s="1"/>
  <c r="CK391" i="7"/>
  <c r="CF391" i="7" s="1"/>
  <c r="CK387" i="7"/>
  <c r="CF387" i="7" s="1"/>
  <c r="CK383" i="7"/>
  <c r="CF383" i="7" s="1"/>
  <c r="CK379" i="7"/>
  <c r="CF379" i="7" s="1"/>
  <c r="CK375" i="7"/>
  <c r="CF375" i="7" s="1"/>
  <c r="CK371" i="7"/>
  <c r="CF371" i="7" s="1"/>
  <c r="CK367" i="7"/>
  <c r="CF367" i="7" s="1"/>
  <c r="CK363" i="7"/>
  <c r="CF363" i="7" s="1"/>
  <c r="CK359" i="7"/>
  <c r="CF359" i="7" s="1"/>
  <c r="CK355" i="7"/>
  <c r="CF355" i="7" s="1"/>
  <c r="CK351" i="7"/>
  <c r="CF351" i="7" s="1"/>
  <c r="CK347" i="7"/>
  <c r="CF347" i="7" s="1"/>
  <c r="CK343" i="7"/>
  <c r="CF343" i="7" s="1"/>
  <c r="CK339" i="7"/>
  <c r="CF339" i="7" s="1"/>
  <c r="CK335" i="7"/>
  <c r="CF335" i="7" s="1"/>
  <c r="CK331" i="7"/>
  <c r="CF331" i="7" s="1"/>
  <c r="CK327" i="7"/>
  <c r="CF327" i="7" s="1"/>
  <c r="CK323" i="7"/>
  <c r="CF323" i="7" s="1"/>
  <c r="CK319" i="7"/>
  <c r="CF319" i="7" s="1"/>
  <c r="CK315" i="7"/>
  <c r="CF315" i="7" s="1"/>
  <c r="CK311" i="7"/>
  <c r="CF311" i="7" s="1"/>
  <c r="CK307" i="7"/>
  <c r="CF307" i="7" s="1"/>
  <c r="CK303" i="7"/>
  <c r="CF303" i="7" s="1"/>
  <c r="CK299" i="7"/>
  <c r="CF299" i="7" s="1"/>
  <c r="CK295" i="7"/>
  <c r="CF295" i="7" s="1"/>
  <c r="CK291" i="7"/>
  <c r="CF291" i="7" s="1"/>
  <c r="CK287" i="7"/>
  <c r="CF287" i="7" s="1"/>
  <c r="CK283" i="7"/>
  <c r="CF283" i="7" s="1"/>
  <c r="CK279" i="7"/>
  <c r="CF279" i="7" s="1"/>
  <c r="CK275" i="7"/>
  <c r="CF275" i="7" s="1"/>
  <c r="CK271" i="7"/>
  <c r="CF271" i="7" s="1"/>
  <c r="CK267" i="7"/>
  <c r="CF267" i="7" s="1"/>
  <c r="CK263" i="7"/>
  <c r="CF263" i="7" s="1"/>
  <c r="CK259" i="7"/>
  <c r="CF259" i="7" s="1"/>
  <c r="CK255" i="7"/>
  <c r="CF255" i="7" s="1"/>
  <c r="CK251" i="7"/>
  <c r="CF251" i="7" s="1"/>
  <c r="CK247" i="7"/>
  <c r="CF247" i="7" s="1"/>
  <c r="CK243" i="7"/>
  <c r="CF243" i="7" s="1"/>
  <c r="CK239" i="7"/>
  <c r="CF239" i="7" s="1"/>
  <c r="CK235" i="7"/>
  <c r="CF235" i="7" s="1"/>
  <c r="CK231" i="7"/>
  <c r="CF231" i="7" s="1"/>
  <c r="CK227" i="7"/>
  <c r="CF227" i="7" s="1"/>
  <c r="CK223" i="7"/>
  <c r="CF223" i="7" s="1"/>
  <c r="CK219" i="7"/>
  <c r="CF219" i="7" s="1"/>
  <c r="CK215" i="7"/>
  <c r="CF215" i="7" s="1"/>
  <c r="CK211" i="7"/>
  <c r="CF211" i="7" s="1"/>
  <c r="CK207" i="7"/>
  <c r="CF207" i="7" s="1"/>
  <c r="CK203" i="7"/>
  <c r="CF203" i="7" s="1"/>
  <c r="CK199" i="7"/>
  <c r="CF199" i="7" s="1"/>
  <c r="CK195" i="7"/>
  <c r="CF195" i="7" s="1"/>
  <c r="CK191" i="7"/>
  <c r="CF191" i="7" s="1"/>
  <c r="CK187" i="7"/>
  <c r="CF187" i="7" s="1"/>
  <c r="CK183" i="7"/>
  <c r="CF183" i="7" s="1"/>
  <c r="CK179" i="7"/>
  <c r="CF179" i="7" s="1"/>
  <c r="CK175" i="7"/>
  <c r="CF175" i="7" s="1"/>
  <c r="CK171" i="7"/>
  <c r="CF171" i="7" s="1"/>
  <c r="CK167" i="7"/>
  <c r="CF167" i="7" s="1"/>
  <c r="CK163" i="7"/>
  <c r="CF163" i="7" s="1"/>
  <c r="CK498" i="7"/>
  <c r="CF498" i="7" s="1"/>
  <c r="CK494" i="7"/>
  <c r="CF494" i="7" s="1"/>
  <c r="CK490" i="7"/>
  <c r="CF490" i="7" s="1"/>
  <c r="CK486" i="7"/>
  <c r="CF486" i="7" s="1"/>
  <c r="CK482" i="7"/>
  <c r="CF482" i="7" s="1"/>
  <c r="CK478" i="7"/>
  <c r="CF478" i="7" s="1"/>
  <c r="CK474" i="7"/>
  <c r="CF474" i="7" s="1"/>
  <c r="CK470" i="7"/>
  <c r="CF470" i="7" s="1"/>
  <c r="CK466" i="7"/>
  <c r="CF466" i="7" s="1"/>
  <c r="CK462" i="7"/>
  <c r="CF462" i="7" s="1"/>
  <c r="CK458" i="7"/>
  <c r="CF458" i="7" s="1"/>
  <c r="CK454" i="7"/>
  <c r="CF454" i="7" s="1"/>
  <c r="CK450" i="7"/>
  <c r="CF450" i="7" s="1"/>
  <c r="CK446" i="7"/>
  <c r="CF446" i="7" s="1"/>
  <c r="CK442" i="7"/>
  <c r="CF442" i="7" s="1"/>
  <c r="CK438" i="7"/>
  <c r="CF438" i="7" s="1"/>
  <c r="CK434" i="7"/>
  <c r="CF434" i="7" s="1"/>
  <c r="CK430" i="7"/>
  <c r="CF430" i="7" s="1"/>
  <c r="CK426" i="7"/>
  <c r="CF426" i="7" s="1"/>
  <c r="CK422" i="7"/>
  <c r="CF422" i="7" s="1"/>
  <c r="CK418" i="7"/>
  <c r="CF418" i="7" s="1"/>
  <c r="CK414" i="7"/>
  <c r="CF414" i="7" s="1"/>
  <c r="CK410" i="7"/>
  <c r="CF410" i="7" s="1"/>
  <c r="CK406" i="7"/>
  <c r="CF406" i="7" s="1"/>
  <c r="CK402" i="7"/>
  <c r="CF402" i="7" s="1"/>
  <c r="CK398" i="7"/>
  <c r="CF398" i="7" s="1"/>
  <c r="CK394" i="7"/>
  <c r="CF394" i="7" s="1"/>
  <c r="CK390" i="7"/>
  <c r="CF390" i="7" s="1"/>
  <c r="CK386" i="7"/>
  <c r="CF386" i="7" s="1"/>
  <c r="CK382" i="7"/>
  <c r="CF382" i="7" s="1"/>
  <c r="CK378" i="7"/>
  <c r="CF378" i="7" s="1"/>
  <c r="CK374" i="7"/>
  <c r="CF374" i="7" s="1"/>
  <c r="CK370" i="7"/>
  <c r="CF370" i="7" s="1"/>
  <c r="CK366" i="7"/>
  <c r="CF366" i="7" s="1"/>
  <c r="CK362" i="7"/>
  <c r="CF362" i="7" s="1"/>
  <c r="CK358" i="7"/>
  <c r="CF358" i="7" s="1"/>
  <c r="CK354" i="7"/>
  <c r="CF354" i="7" s="1"/>
  <c r="CK350" i="7"/>
  <c r="CF350" i="7" s="1"/>
  <c r="CK346" i="7"/>
  <c r="CF346" i="7" s="1"/>
  <c r="CK342" i="7"/>
  <c r="CF342" i="7" s="1"/>
  <c r="CK338" i="7"/>
  <c r="CF338" i="7" s="1"/>
  <c r="CK497" i="7"/>
  <c r="CF497" i="7" s="1"/>
  <c r="CK481" i="7"/>
  <c r="CF481" i="7" s="1"/>
  <c r="CK465" i="7"/>
  <c r="CF465" i="7" s="1"/>
  <c r="CK449" i="7"/>
  <c r="CF449" i="7" s="1"/>
  <c r="CK433" i="7"/>
  <c r="CF433" i="7" s="1"/>
  <c r="CK417" i="7"/>
  <c r="CF417" i="7" s="1"/>
  <c r="CK401" i="7"/>
  <c r="CF401" i="7" s="1"/>
  <c r="CK385" i="7"/>
  <c r="CF385" i="7" s="1"/>
  <c r="CK369" i="7"/>
  <c r="CF369" i="7" s="1"/>
  <c r="CK353" i="7"/>
  <c r="CF353" i="7" s="1"/>
  <c r="CK337" i="7"/>
  <c r="CF337" i="7" s="1"/>
  <c r="CK329" i="7"/>
  <c r="CF329" i="7" s="1"/>
  <c r="CK321" i="7"/>
  <c r="CF321" i="7" s="1"/>
  <c r="CK313" i="7"/>
  <c r="CF313" i="7" s="1"/>
  <c r="CK305" i="7"/>
  <c r="CF305" i="7" s="1"/>
  <c r="CK297" i="7"/>
  <c r="CF297" i="7" s="1"/>
  <c r="CK289" i="7"/>
  <c r="CF289" i="7" s="1"/>
  <c r="CK281" i="7"/>
  <c r="CF281" i="7" s="1"/>
  <c r="CK273" i="7"/>
  <c r="CF273" i="7" s="1"/>
  <c r="CK265" i="7"/>
  <c r="CF265" i="7" s="1"/>
  <c r="CK257" i="7"/>
  <c r="CF257" i="7" s="1"/>
  <c r="CK249" i="7"/>
  <c r="CF249" i="7" s="1"/>
  <c r="CK241" i="7"/>
  <c r="CF241" i="7" s="1"/>
  <c r="CK233" i="7"/>
  <c r="CF233" i="7" s="1"/>
  <c r="CK225" i="7"/>
  <c r="CF225" i="7" s="1"/>
  <c r="CK217" i="7"/>
  <c r="CF217" i="7" s="1"/>
  <c r="CK209" i="7"/>
  <c r="CF209" i="7" s="1"/>
  <c r="CK201" i="7"/>
  <c r="CF201" i="7" s="1"/>
  <c r="CK193" i="7"/>
  <c r="CF193" i="7" s="1"/>
  <c r="CK185" i="7"/>
  <c r="CF185" i="7" s="1"/>
  <c r="CK177" i="7"/>
  <c r="CF177" i="7" s="1"/>
  <c r="CK169" i="7"/>
  <c r="CF169" i="7" s="1"/>
  <c r="CK161" i="7"/>
  <c r="CF161" i="7" s="1"/>
  <c r="CK157" i="7"/>
  <c r="CF157" i="7" s="1"/>
  <c r="CK153" i="7"/>
  <c r="CF153" i="7" s="1"/>
  <c r="CK149" i="7"/>
  <c r="CF149" i="7" s="1"/>
  <c r="CK145" i="7"/>
  <c r="CF145" i="7" s="1"/>
  <c r="CK141" i="7"/>
  <c r="CF141" i="7" s="1"/>
  <c r="CK137" i="7"/>
  <c r="CF137" i="7" s="1"/>
  <c r="CK133" i="7"/>
  <c r="CF133" i="7" s="1"/>
  <c r="CK129" i="7"/>
  <c r="CF129" i="7" s="1"/>
  <c r="CK125" i="7"/>
  <c r="CF125" i="7" s="1"/>
  <c r="CK121" i="7"/>
  <c r="CF121" i="7" s="1"/>
  <c r="CK117" i="7"/>
  <c r="CF117" i="7" s="1"/>
  <c r="CK113" i="7"/>
  <c r="CF113" i="7" s="1"/>
  <c r="CK109" i="7"/>
  <c r="CF109" i="7" s="1"/>
  <c r="CK105" i="7"/>
  <c r="CF105" i="7" s="1"/>
  <c r="CK101" i="7"/>
  <c r="CF101" i="7" s="1"/>
  <c r="CK97" i="7"/>
  <c r="CF97" i="7" s="1"/>
  <c r="CK93" i="7"/>
  <c r="CF93" i="7" s="1"/>
  <c r="CK89" i="7"/>
  <c r="CF89" i="7" s="1"/>
  <c r="CK85" i="7"/>
  <c r="CF85" i="7" s="1"/>
  <c r="CK81" i="7"/>
  <c r="CF81" i="7" s="1"/>
  <c r="CK77" i="7"/>
  <c r="CF77" i="7" s="1"/>
  <c r="CK73" i="7"/>
  <c r="CF73" i="7" s="1"/>
  <c r="CK69" i="7"/>
  <c r="CF69" i="7" s="1"/>
  <c r="CK65" i="7"/>
  <c r="CF65" i="7" s="1"/>
  <c r="CK61" i="7"/>
  <c r="CF61" i="7" s="1"/>
  <c r="CK57" i="7"/>
  <c r="CF57" i="7" s="1"/>
  <c r="CK53" i="7"/>
  <c r="CF53" i="7" s="1"/>
  <c r="CK49" i="7"/>
  <c r="CF49" i="7" s="1"/>
  <c r="CK45" i="7"/>
  <c r="CF45" i="7" s="1"/>
  <c r="CK41" i="7"/>
  <c r="CF41" i="7" s="1"/>
  <c r="CK37" i="7"/>
  <c r="CF37" i="7" s="1"/>
  <c r="CK33" i="7"/>
  <c r="CF33" i="7" s="1"/>
  <c r="CK29" i="7"/>
  <c r="CF29" i="7" s="1"/>
  <c r="CK25" i="7"/>
  <c r="CF25" i="7" s="1"/>
  <c r="CK21" i="7"/>
  <c r="CF21" i="7" s="1"/>
  <c r="CK17" i="7"/>
  <c r="CF17" i="7" s="1"/>
  <c r="CK13" i="7"/>
  <c r="CF13" i="7" s="1"/>
  <c r="CK9" i="7"/>
  <c r="CF9" i="7" s="1"/>
  <c r="CK5" i="7"/>
  <c r="CF5" i="7" s="1"/>
  <c r="CK107" i="7"/>
  <c r="CF107" i="7" s="1"/>
  <c r="CK79" i="7"/>
  <c r="CF79" i="7" s="1"/>
  <c r="CK67" i="7"/>
  <c r="CF67" i="7" s="1"/>
  <c r="CK63" i="7"/>
  <c r="CF63" i="7" s="1"/>
  <c r="CK55" i="7"/>
  <c r="CF55" i="7" s="1"/>
  <c r="CK43" i="7"/>
  <c r="CF43" i="7" s="1"/>
  <c r="CK35" i="7"/>
  <c r="CF35" i="7" s="1"/>
  <c r="CK27" i="7"/>
  <c r="CF27" i="7" s="1"/>
  <c r="CK15" i="7"/>
  <c r="CF15" i="7" s="1"/>
  <c r="CK7" i="7"/>
  <c r="CF7" i="7" s="1"/>
  <c r="CK469" i="7"/>
  <c r="CF469" i="7" s="1"/>
  <c r="CK437" i="7"/>
  <c r="CF437" i="7" s="1"/>
  <c r="CK405" i="7"/>
  <c r="CF405" i="7" s="1"/>
  <c r="CK493" i="7"/>
  <c r="CF493" i="7" s="1"/>
  <c r="CK477" i="7"/>
  <c r="CF477" i="7" s="1"/>
  <c r="CK461" i="7"/>
  <c r="CF461" i="7" s="1"/>
  <c r="CK445" i="7"/>
  <c r="CF445" i="7" s="1"/>
  <c r="CK429" i="7"/>
  <c r="CF429" i="7" s="1"/>
  <c r="CK413" i="7"/>
  <c r="CF413" i="7" s="1"/>
  <c r="CK397" i="7"/>
  <c r="CF397" i="7" s="1"/>
  <c r="CK381" i="7"/>
  <c r="CF381" i="7" s="1"/>
  <c r="CK365" i="7"/>
  <c r="CF365" i="7" s="1"/>
  <c r="CK349" i="7"/>
  <c r="CF349" i="7" s="1"/>
  <c r="CK334" i="7"/>
  <c r="CF334" i="7" s="1"/>
  <c r="CK326" i="7"/>
  <c r="CF326" i="7" s="1"/>
  <c r="CK318" i="7"/>
  <c r="CF318" i="7" s="1"/>
  <c r="CK310" i="7"/>
  <c r="CF310" i="7" s="1"/>
  <c r="CK302" i="7"/>
  <c r="CF302" i="7" s="1"/>
  <c r="CK294" i="7"/>
  <c r="CF294" i="7" s="1"/>
  <c r="CK286" i="7"/>
  <c r="CF286" i="7" s="1"/>
  <c r="CK278" i="7"/>
  <c r="CF278" i="7" s="1"/>
  <c r="CK270" i="7"/>
  <c r="CF270" i="7" s="1"/>
  <c r="CK262" i="7"/>
  <c r="CF262" i="7" s="1"/>
  <c r="CK254" i="7"/>
  <c r="CF254" i="7" s="1"/>
  <c r="CK246" i="7"/>
  <c r="CF246" i="7" s="1"/>
  <c r="CK238" i="7"/>
  <c r="CF238" i="7" s="1"/>
  <c r="CK230" i="7"/>
  <c r="CF230" i="7" s="1"/>
  <c r="CK222" i="7"/>
  <c r="CF222" i="7" s="1"/>
  <c r="CK214" i="7"/>
  <c r="CF214" i="7" s="1"/>
  <c r="CK206" i="7"/>
  <c r="CF206" i="7" s="1"/>
  <c r="CK198" i="7"/>
  <c r="CF198" i="7" s="1"/>
  <c r="CK190" i="7"/>
  <c r="CF190" i="7" s="1"/>
  <c r="CK182" i="7"/>
  <c r="CF182" i="7" s="1"/>
  <c r="CK174" i="7"/>
  <c r="CF174" i="7" s="1"/>
  <c r="CK166" i="7"/>
  <c r="CF166" i="7" s="1"/>
  <c r="CK160" i="7"/>
  <c r="CF160" i="7" s="1"/>
  <c r="CK156" i="7"/>
  <c r="CF156" i="7" s="1"/>
  <c r="CK152" i="7"/>
  <c r="CF152" i="7" s="1"/>
  <c r="CK148" i="7"/>
  <c r="CF148" i="7" s="1"/>
  <c r="CK144" i="7"/>
  <c r="CF144" i="7" s="1"/>
  <c r="CK140" i="7"/>
  <c r="CF140" i="7" s="1"/>
  <c r="CK136" i="7"/>
  <c r="CF136" i="7" s="1"/>
  <c r="CK132" i="7"/>
  <c r="CF132" i="7" s="1"/>
  <c r="CK128" i="7"/>
  <c r="CF128" i="7" s="1"/>
  <c r="CK124" i="7"/>
  <c r="CF124" i="7" s="1"/>
  <c r="CK120" i="7"/>
  <c r="CF120" i="7" s="1"/>
  <c r="CK116" i="7"/>
  <c r="CF116" i="7" s="1"/>
  <c r="CK112" i="7"/>
  <c r="CF112" i="7" s="1"/>
  <c r="CK108" i="7"/>
  <c r="CF108" i="7" s="1"/>
  <c r="CK104" i="7"/>
  <c r="CF104" i="7" s="1"/>
  <c r="CK100" i="7"/>
  <c r="CF100" i="7" s="1"/>
  <c r="CK96" i="7"/>
  <c r="CF96" i="7" s="1"/>
  <c r="CK92" i="7"/>
  <c r="CF92" i="7" s="1"/>
  <c r="CK88" i="7"/>
  <c r="CF88" i="7" s="1"/>
  <c r="CK84" i="7"/>
  <c r="CF84" i="7" s="1"/>
  <c r="CK80" i="7"/>
  <c r="CF80" i="7" s="1"/>
  <c r="CK76" i="7"/>
  <c r="CF76" i="7" s="1"/>
  <c r="CK72" i="7"/>
  <c r="CF72" i="7" s="1"/>
  <c r="CK68" i="7"/>
  <c r="CF68" i="7" s="1"/>
  <c r="CK64" i="7"/>
  <c r="CF64" i="7" s="1"/>
  <c r="CK60" i="7"/>
  <c r="CF60" i="7" s="1"/>
  <c r="CK56" i="7"/>
  <c r="CF56" i="7" s="1"/>
  <c r="CK52" i="7"/>
  <c r="CF52" i="7" s="1"/>
  <c r="CK48" i="7"/>
  <c r="CF48" i="7" s="1"/>
  <c r="CK44" i="7"/>
  <c r="CF44" i="7" s="1"/>
  <c r="CK40" i="7"/>
  <c r="CF40" i="7" s="1"/>
  <c r="CK36" i="7"/>
  <c r="CF36" i="7" s="1"/>
  <c r="CK32" i="7"/>
  <c r="CF32" i="7" s="1"/>
  <c r="CK28" i="7"/>
  <c r="CF28" i="7" s="1"/>
  <c r="CK24" i="7"/>
  <c r="CF24" i="7" s="1"/>
  <c r="CK20" i="7"/>
  <c r="CF20" i="7" s="1"/>
  <c r="CK16" i="7"/>
  <c r="CF16" i="7" s="1"/>
  <c r="CK12" i="7"/>
  <c r="CF12" i="7" s="1"/>
  <c r="CK8" i="7"/>
  <c r="CF8" i="7" s="1"/>
  <c r="CK4" i="7"/>
  <c r="CF4" i="7" s="1"/>
  <c r="CK111" i="7"/>
  <c r="CF111" i="7" s="1"/>
  <c r="CK83" i="7"/>
  <c r="CF83" i="7" s="1"/>
  <c r="CK71" i="7"/>
  <c r="CF71" i="7" s="1"/>
  <c r="CK59" i="7"/>
  <c r="CF59" i="7" s="1"/>
  <c r="CK47" i="7"/>
  <c r="CF47" i="7" s="1"/>
  <c r="CK39" i="7"/>
  <c r="CF39" i="7" s="1"/>
  <c r="CK31" i="7"/>
  <c r="CF31" i="7" s="1"/>
  <c r="CK23" i="7"/>
  <c r="CF23" i="7" s="1"/>
  <c r="CK11" i="7"/>
  <c r="CF11" i="7" s="1"/>
  <c r="CK3" i="7"/>
  <c r="CF3" i="7" s="1"/>
  <c r="CK485" i="7"/>
  <c r="CF485" i="7" s="1"/>
  <c r="CK453" i="7"/>
  <c r="CF453" i="7" s="1"/>
  <c r="CK421" i="7"/>
  <c r="CF421" i="7" s="1"/>
  <c r="CK489" i="7"/>
  <c r="CF489" i="7" s="1"/>
  <c r="CK473" i="7"/>
  <c r="CF473" i="7" s="1"/>
  <c r="CK457" i="7"/>
  <c r="CF457" i="7" s="1"/>
  <c r="CK441" i="7"/>
  <c r="CF441" i="7" s="1"/>
  <c r="CK425" i="7"/>
  <c r="CF425" i="7" s="1"/>
  <c r="CK409" i="7"/>
  <c r="CF409" i="7" s="1"/>
  <c r="CK393" i="7"/>
  <c r="CF393" i="7" s="1"/>
  <c r="CK377" i="7"/>
  <c r="CF377" i="7" s="1"/>
  <c r="CK361" i="7"/>
  <c r="CF361" i="7" s="1"/>
  <c r="CK345" i="7"/>
  <c r="CF345" i="7" s="1"/>
  <c r="CK333" i="7"/>
  <c r="CF333" i="7" s="1"/>
  <c r="CK325" i="7"/>
  <c r="CF325" i="7" s="1"/>
  <c r="CK317" i="7"/>
  <c r="CF317" i="7" s="1"/>
  <c r="CK309" i="7"/>
  <c r="CF309" i="7" s="1"/>
  <c r="CK301" i="7"/>
  <c r="CF301" i="7" s="1"/>
  <c r="CK293" i="7"/>
  <c r="CF293" i="7" s="1"/>
  <c r="CK285" i="7"/>
  <c r="CF285" i="7" s="1"/>
  <c r="CK277" i="7"/>
  <c r="CF277" i="7" s="1"/>
  <c r="CK269" i="7"/>
  <c r="CF269" i="7" s="1"/>
  <c r="CK261" i="7"/>
  <c r="CF261" i="7" s="1"/>
  <c r="CK253" i="7"/>
  <c r="CF253" i="7" s="1"/>
  <c r="CK245" i="7"/>
  <c r="CF245" i="7" s="1"/>
  <c r="CK237" i="7"/>
  <c r="CF237" i="7" s="1"/>
  <c r="CK229" i="7"/>
  <c r="CF229" i="7" s="1"/>
  <c r="CK221" i="7"/>
  <c r="CF221" i="7" s="1"/>
  <c r="CK213" i="7"/>
  <c r="CF213" i="7" s="1"/>
  <c r="CK205" i="7"/>
  <c r="CF205" i="7" s="1"/>
  <c r="CK197" i="7"/>
  <c r="CF197" i="7" s="1"/>
  <c r="CK189" i="7"/>
  <c r="CF189" i="7" s="1"/>
  <c r="CK181" i="7"/>
  <c r="CF181" i="7" s="1"/>
  <c r="CK173" i="7"/>
  <c r="CF173" i="7" s="1"/>
  <c r="CK165" i="7"/>
  <c r="CF165" i="7" s="1"/>
  <c r="CK159" i="7"/>
  <c r="CF159" i="7" s="1"/>
  <c r="CK155" i="7"/>
  <c r="CF155" i="7" s="1"/>
  <c r="CK151" i="7"/>
  <c r="CF151" i="7" s="1"/>
  <c r="CK147" i="7"/>
  <c r="CF147" i="7" s="1"/>
  <c r="CK143" i="7"/>
  <c r="CF143" i="7" s="1"/>
  <c r="CK139" i="7"/>
  <c r="CF139" i="7" s="1"/>
  <c r="CK135" i="7"/>
  <c r="CF135" i="7" s="1"/>
  <c r="CK131" i="7"/>
  <c r="CF131" i="7" s="1"/>
  <c r="CK127" i="7"/>
  <c r="CF127" i="7" s="1"/>
  <c r="CK123" i="7"/>
  <c r="CF123" i="7" s="1"/>
  <c r="CK119" i="7"/>
  <c r="CF119" i="7" s="1"/>
  <c r="CK115" i="7"/>
  <c r="CF115" i="7" s="1"/>
  <c r="CK103" i="7"/>
  <c r="CF103" i="7" s="1"/>
  <c r="CK99" i="7"/>
  <c r="CF99" i="7" s="1"/>
  <c r="CK95" i="7"/>
  <c r="CF95" i="7" s="1"/>
  <c r="CK91" i="7"/>
  <c r="CF91" i="7" s="1"/>
  <c r="CK87" i="7"/>
  <c r="CF87" i="7" s="1"/>
  <c r="CK75" i="7"/>
  <c r="CF75" i="7" s="1"/>
  <c r="CK51" i="7"/>
  <c r="CF51" i="7" s="1"/>
  <c r="CK19" i="7"/>
  <c r="CF19" i="7" s="1"/>
  <c r="CK389" i="7"/>
  <c r="CF389" i="7" s="1"/>
  <c r="CK330" i="7"/>
  <c r="CF330" i="7" s="1"/>
  <c r="CK298" i="7"/>
  <c r="CF298" i="7" s="1"/>
  <c r="CK266" i="7"/>
  <c r="CF266" i="7" s="1"/>
  <c r="CK234" i="7"/>
  <c r="CF234" i="7" s="1"/>
  <c r="CK202" i="7"/>
  <c r="CF202" i="7" s="1"/>
  <c r="CK170" i="7"/>
  <c r="CF170" i="7" s="1"/>
  <c r="CK150" i="7"/>
  <c r="CF150" i="7" s="1"/>
  <c r="CK134" i="7"/>
  <c r="CF134" i="7" s="1"/>
  <c r="CK118" i="7"/>
  <c r="CF118" i="7" s="1"/>
  <c r="CK102" i="7"/>
  <c r="CF102" i="7" s="1"/>
  <c r="CK86" i="7"/>
  <c r="CF86" i="7" s="1"/>
  <c r="CK70" i="7"/>
  <c r="CF70" i="7" s="1"/>
  <c r="CK54" i="7"/>
  <c r="CF54" i="7" s="1"/>
  <c r="CK38" i="7"/>
  <c r="CF38" i="7" s="1"/>
  <c r="CK22" i="7"/>
  <c r="CF22" i="7" s="1"/>
  <c r="CK6" i="7"/>
  <c r="CF6" i="7" s="1"/>
  <c r="CK373" i="7"/>
  <c r="CF373" i="7" s="1"/>
  <c r="CK322" i="7"/>
  <c r="CF322" i="7" s="1"/>
  <c r="CK290" i="7"/>
  <c r="CF290" i="7" s="1"/>
  <c r="CK258" i="7"/>
  <c r="CF258" i="7" s="1"/>
  <c r="CK226" i="7"/>
  <c r="CF226" i="7" s="1"/>
  <c r="CK194" i="7"/>
  <c r="CF194" i="7" s="1"/>
  <c r="CK162" i="7"/>
  <c r="CF162" i="7" s="1"/>
  <c r="CK146" i="7"/>
  <c r="CF146" i="7" s="1"/>
  <c r="CK130" i="7"/>
  <c r="CF130" i="7" s="1"/>
  <c r="CK114" i="7"/>
  <c r="CF114" i="7" s="1"/>
  <c r="CK98" i="7"/>
  <c r="CF98" i="7" s="1"/>
  <c r="CK82" i="7"/>
  <c r="CF82" i="7" s="1"/>
  <c r="CK66" i="7"/>
  <c r="CF66" i="7" s="1"/>
  <c r="CK50" i="7"/>
  <c r="CF50" i="7" s="1"/>
  <c r="CK34" i="7"/>
  <c r="CF34" i="7" s="1"/>
  <c r="CK18" i="7"/>
  <c r="CF18" i="7" s="1"/>
  <c r="CK2" i="7"/>
  <c r="CF2" i="7" s="1"/>
  <c r="CK306" i="7"/>
  <c r="CF306" i="7" s="1"/>
  <c r="CK242" i="7"/>
  <c r="CF242" i="7" s="1"/>
  <c r="CK178" i="7"/>
  <c r="CF178" i="7" s="1"/>
  <c r="CK138" i="7"/>
  <c r="CF138" i="7" s="1"/>
  <c r="CK106" i="7"/>
  <c r="CF106" i="7" s="1"/>
  <c r="CK74" i="7"/>
  <c r="CF74" i="7" s="1"/>
  <c r="CK42" i="7"/>
  <c r="CF42" i="7" s="1"/>
  <c r="CK10" i="7"/>
  <c r="CF10" i="7" s="1"/>
  <c r="CK357" i="7"/>
  <c r="CF357" i="7" s="1"/>
  <c r="CK314" i="7"/>
  <c r="CF314" i="7" s="1"/>
  <c r="CK282" i="7"/>
  <c r="CF282" i="7" s="1"/>
  <c r="CK250" i="7"/>
  <c r="CF250" i="7" s="1"/>
  <c r="CK218" i="7"/>
  <c r="CF218" i="7" s="1"/>
  <c r="CK186" i="7"/>
  <c r="CF186" i="7" s="1"/>
  <c r="CK158" i="7"/>
  <c r="CF158" i="7" s="1"/>
  <c r="CK142" i="7"/>
  <c r="CF142" i="7" s="1"/>
  <c r="CK126" i="7"/>
  <c r="CF126" i="7" s="1"/>
  <c r="CK110" i="7"/>
  <c r="CF110" i="7" s="1"/>
  <c r="CK94" i="7"/>
  <c r="CF94" i="7" s="1"/>
  <c r="CK78" i="7"/>
  <c r="CF78" i="7" s="1"/>
  <c r="CK62" i="7"/>
  <c r="CF62" i="7" s="1"/>
  <c r="CK46" i="7"/>
  <c r="CF46" i="7" s="1"/>
  <c r="CK30" i="7"/>
  <c r="CF30" i="7" s="1"/>
  <c r="CK14" i="7"/>
  <c r="CF14" i="7" s="1"/>
  <c r="CK341" i="7"/>
  <c r="CF341" i="7" s="1"/>
  <c r="CK274" i="7"/>
  <c r="CF274" i="7" s="1"/>
  <c r="CK210" i="7"/>
  <c r="CF210" i="7" s="1"/>
  <c r="CK154" i="7"/>
  <c r="CF154" i="7" s="1"/>
  <c r="CK122" i="7"/>
  <c r="CF122" i="7" s="1"/>
  <c r="CK90" i="7"/>
  <c r="CF90" i="7" s="1"/>
  <c r="CK58" i="7"/>
  <c r="CF58" i="7" s="1"/>
  <c r="CK26" i="7"/>
  <c r="CF26" i="7" s="1"/>
  <c r="S6" i="7"/>
  <c r="A2" i="7"/>
  <c r="I90" i="7"/>
  <c r="F90" i="7" s="1"/>
  <c r="I78" i="7"/>
  <c r="F78" i="7" s="1"/>
  <c r="I66" i="7"/>
  <c r="F66" i="7" s="1"/>
  <c r="I58" i="7"/>
  <c r="F58" i="7" s="1"/>
  <c r="I46" i="7"/>
  <c r="F46" i="7" s="1"/>
  <c r="I34" i="7"/>
  <c r="F34" i="7" s="1"/>
  <c r="I22" i="7"/>
  <c r="F22" i="7" s="1"/>
  <c r="I97" i="7"/>
  <c r="F97" i="7" s="1"/>
  <c r="I85" i="7"/>
  <c r="F85" i="7" s="1"/>
  <c r="I81" i="7"/>
  <c r="F81" i="7" s="1"/>
  <c r="I77" i="7"/>
  <c r="F77" i="7" s="1"/>
  <c r="I73" i="7"/>
  <c r="F73" i="7" s="1"/>
  <c r="I69" i="7"/>
  <c r="F69" i="7" s="1"/>
  <c r="I65" i="7"/>
  <c r="F65" i="7" s="1"/>
  <c r="I61" i="7"/>
  <c r="F61" i="7" s="1"/>
  <c r="I57" i="7"/>
  <c r="F57" i="7" s="1"/>
  <c r="I53" i="7"/>
  <c r="F53" i="7" s="1"/>
  <c r="I49" i="7"/>
  <c r="F49" i="7" s="1"/>
  <c r="I45" i="7"/>
  <c r="F45" i="7" s="1"/>
  <c r="I41" i="7"/>
  <c r="F41" i="7" s="1"/>
  <c r="I37" i="7"/>
  <c r="F37" i="7" s="1"/>
  <c r="I33" i="7"/>
  <c r="F33" i="7" s="1"/>
  <c r="I29" i="7"/>
  <c r="F29" i="7" s="1"/>
  <c r="I25" i="7"/>
  <c r="F25" i="7" s="1"/>
  <c r="I21" i="7"/>
  <c r="F21" i="7" s="1"/>
  <c r="I17" i="7"/>
  <c r="F17" i="7" s="1"/>
  <c r="I13" i="7"/>
  <c r="F13" i="7" s="1"/>
  <c r="I9" i="7"/>
  <c r="F9" i="7" s="1"/>
  <c r="I5" i="7"/>
  <c r="I94" i="7"/>
  <c r="F94" i="7" s="1"/>
  <c r="I82" i="7"/>
  <c r="F82" i="7" s="1"/>
  <c r="I70" i="7"/>
  <c r="F70" i="7" s="1"/>
  <c r="I54" i="7"/>
  <c r="F54" i="7" s="1"/>
  <c r="I42" i="7"/>
  <c r="F42" i="7" s="1"/>
  <c r="I30" i="7"/>
  <c r="F30" i="7" s="1"/>
  <c r="I18" i="7"/>
  <c r="F18" i="7" s="1"/>
  <c r="I14" i="7"/>
  <c r="F14" i="7" s="1"/>
  <c r="I10" i="7"/>
  <c r="F10" i="7" s="1"/>
  <c r="I93" i="7"/>
  <c r="F93" i="7" s="1"/>
  <c r="I100" i="7"/>
  <c r="F100" i="7" s="1"/>
  <c r="I92" i="7"/>
  <c r="F92" i="7" s="1"/>
  <c r="I84" i="7"/>
  <c r="F84" i="7" s="1"/>
  <c r="I76" i="7"/>
  <c r="F76" i="7" s="1"/>
  <c r="I72" i="7"/>
  <c r="F72" i="7" s="1"/>
  <c r="I68" i="7"/>
  <c r="F68" i="7" s="1"/>
  <c r="I64" i="7"/>
  <c r="F64" i="7" s="1"/>
  <c r="I60" i="7"/>
  <c r="F60" i="7" s="1"/>
  <c r="I56" i="7"/>
  <c r="F56" i="7" s="1"/>
  <c r="I52" i="7"/>
  <c r="F52" i="7" s="1"/>
  <c r="I48" i="7"/>
  <c r="F48" i="7" s="1"/>
  <c r="I44" i="7"/>
  <c r="F44" i="7" s="1"/>
  <c r="I40" i="7"/>
  <c r="F40" i="7" s="1"/>
  <c r="I36" i="7"/>
  <c r="F36" i="7" s="1"/>
  <c r="I32" i="7"/>
  <c r="F32" i="7" s="1"/>
  <c r="I28" i="7"/>
  <c r="F28" i="7" s="1"/>
  <c r="I24" i="7"/>
  <c r="F24" i="7" s="1"/>
  <c r="I20" i="7"/>
  <c r="F20" i="7" s="1"/>
  <c r="I16" i="7"/>
  <c r="F16" i="7" s="1"/>
  <c r="I12" i="7"/>
  <c r="F12" i="7" s="1"/>
  <c r="I8" i="7"/>
  <c r="F8" i="7" s="1"/>
  <c r="I4" i="7"/>
  <c r="I98" i="7"/>
  <c r="F98" i="7" s="1"/>
  <c r="I86" i="7"/>
  <c r="F86" i="7" s="1"/>
  <c r="I74" i="7"/>
  <c r="F74" i="7" s="1"/>
  <c r="I62" i="7"/>
  <c r="F62" i="7" s="1"/>
  <c r="I50" i="7"/>
  <c r="F50" i="7" s="1"/>
  <c r="I38" i="7"/>
  <c r="F38" i="7" s="1"/>
  <c r="I26" i="7"/>
  <c r="F26" i="7" s="1"/>
  <c r="I6" i="7"/>
  <c r="I101" i="7"/>
  <c r="F101" i="7" s="1"/>
  <c r="I89" i="7"/>
  <c r="F89" i="7" s="1"/>
  <c r="I96" i="7"/>
  <c r="F96" i="7" s="1"/>
  <c r="I88" i="7"/>
  <c r="F88" i="7" s="1"/>
  <c r="I80" i="7"/>
  <c r="F80" i="7" s="1"/>
  <c r="I99" i="7"/>
  <c r="F99" i="7" s="1"/>
  <c r="I95" i="7"/>
  <c r="F95" i="7" s="1"/>
  <c r="I91" i="7"/>
  <c r="F91" i="7" s="1"/>
  <c r="I87" i="7"/>
  <c r="F87" i="7" s="1"/>
  <c r="I83" i="7"/>
  <c r="F83" i="7" s="1"/>
  <c r="I79" i="7"/>
  <c r="F79" i="7" s="1"/>
  <c r="I75" i="7"/>
  <c r="F75" i="7" s="1"/>
  <c r="I71" i="7"/>
  <c r="F71" i="7" s="1"/>
  <c r="I67" i="7"/>
  <c r="F67" i="7" s="1"/>
  <c r="I63" i="7"/>
  <c r="F63" i="7" s="1"/>
  <c r="I59" i="7"/>
  <c r="F59" i="7" s="1"/>
  <c r="I55" i="7"/>
  <c r="F55" i="7" s="1"/>
  <c r="I51" i="7"/>
  <c r="F51" i="7" s="1"/>
  <c r="I47" i="7"/>
  <c r="F47" i="7" s="1"/>
  <c r="I43" i="7"/>
  <c r="F43" i="7" s="1"/>
  <c r="I39" i="7"/>
  <c r="F39" i="7" s="1"/>
  <c r="I35" i="7"/>
  <c r="F35" i="7" s="1"/>
  <c r="I31" i="7"/>
  <c r="F31" i="7" s="1"/>
  <c r="I27" i="7"/>
  <c r="F27" i="7" s="1"/>
  <c r="I23" i="7"/>
  <c r="F23" i="7" s="1"/>
  <c r="I19" i="7"/>
  <c r="F19" i="7" s="1"/>
  <c r="I15" i="7"/>
  <c r="F15" i="7" s="1"/>
  <c r="I11" i="7"/>
  <c r="F11" i="7" s="1"/>
  <c r="I7" i="7"/>
  <c r="F7" i="7" s="1"/>
  <c r="I3" i="7"/>
  <c r="F3" i="7" s="1"/>
  <c r="CM458" i="7" l="1"/>
  <c r="CL458" i="7" s="1"/>
  <c r="CN57" i="7"/>
  <c r="C79" i="27" s="1"/>
  <c r="F79" i="27" s="1"/>
  <c r="CO94" i="7"/>
  <c r="CN199" i="7"/>
  <c r="CO210" i="7"/>
  <c r="CN175" i="7"/>
  <c r="CN241" i="7"/>
  <c r="CM199" i="7"/>
  <c r="CL199" i="7" s="1"/>
  <c r="CN188" i="7"/>
  <c r="CO121" i="7"/>
  <c r="CM108" i="7"/>
  <c r="CL108" i="7" s="1"/>
  <c r="CO239" i="7"/>
  <c r="CM129" i="7"/>
  <c r="CL129" i="7" s="1"/>
  <c r="CO140" i="7"/>
  <c r="CO225" i="7"/>
  <c r="CO492" i="7"/>
  <c r="CO86" i="7"/>
  <c r="CO197" i="7"/>
  <c r="CO281" i="7"/>
  <c r="CN164" i="7"/>
  <c r="CN156" i="7"/>
  <c r="CM106" i="7"/>
  <c r="CL106" i="7" s="1"/>
  <c r="CO242" i="7"/>
  <c r="CM16" i="7"/>
  <c r="B38" i="27" s="1"/>
  <c r="CN142" i="7"/>
  <c r="CM160" i="7"/>
  <c r="CL160" i="7" s="1"/>
  <c r="CM182" i="7"/>
  <c r="CL182" i="7" s="1"/>
  <c r="CO161" i="7"/>
  <c r="CN378" i="7"/>
  <c r="CN338" i="7"/>
  <c r="CM210" i="7"/>
  <c r="CL210" i="7" s="1"/>
  <c r="CN387" i="7"/>
  <c r="CM384" i="7"/>
  <c r="CL384" i="7" s="1"/>
  <c r="CN323" i="7"/>
  <c r="CN478" i="7"/>
  <c r="CO335" i="7"/>
  <c r="CM34" i="7"/>
  <c r="CO248" i="7"/>
  <c r="CO73" i="7"/>
  <c r="D95" i="27" s="1"/>
  <c r="H95" i="27" s="1"/>
  <c r="CO349" i="7"/>
  <c r="CN75" i="7"/>
  <c r="C97" i="27" s="1"/>
  <c r="CO7" i="7"/>
  <c r="D29" i="27" s="1"/>
  <c r="H29" i="27" s="1"/>
  <c r="CO3" i="7"/>
  <c r="D25" i="27" s="1"/>
  <c r="H25" i="27" s="1"/>
  <c r="CM456" i="7"/>
  <c r="CL456" i="7" s="1"/>
  <c r="CO43" i="7"/>
  <c r="D65" i="27" s="1"/>
  <c r="H65" i="27" s="1"/>
  <c r="CO495" i="7"/>
  <c r="CM53" i="7"/>
  <c r="CM302" i="7"/>
  <c r="CL302" i="7" s="1"/>
  <c r="CM475" i="7"/>
  <c r="CL475" i="7" s="1"/>
  <c r="CN103" i="7"/>
  <c r="CN297" i="7"/>
  <c r="CM243" i="7"/>
  <c r="CL243" i="7" s="1"/>
  <c r="CM331" i="7"/>
  <c r="CL331" i="7" s="1"/>
  <c r="CN29" i="7"/>
  <c r="C51" i="27" s="1"/>
  <c r="F51" i="27" s="1"/>
  <c r="CO27" i="7"/>
  <c r="D49" i="27" s="1"/>
  <c r="H49" i="27" s="1"/>
  <c r="CM313" i="7"/>
  <c r="CL313" i="7" s="1"/>
  <c r="CO500" i="7"/>
  <c r="CN421" i="7"/>
  <c r="CM304" i="7"/>
  <c r="CL304" i="7" s="1"/>
  <c r="CO150" i="7"/>
  <c r="CN113" i="7"/>
  <c r="CO328" i="7"/>
  <c r="CO407" i="7"/>
  <c r="CM49" i="7"/>
  <c r="CL49" i="7" s="1"/>
  <c r="CM290" i="7"/>
  <c r="CL290" i="7" s="1"/>
  <c r="CN417" i="7"/>
  <c r="CO265" i="7"/>
  <c r="CN361" i="7"/>
  <c r="CN450" i="7"/>
  <c r="CM280" i="7"/>
  <c r="CL280" i="7" s="1"/>
  <c r="CM333" i="7"/>
  <c r="CL333" i="7" s="1"/>
  <c r="CO319" i="7"/>
  <c r="CN441" i="7"/>
  <c r="CO401" i="7"/>
  <c r="CO93" i="7"/>
  <c r="CO240" i="7"/>
  <c r="CM246" i="7"/>
  <c r="CL246" i="7" s="1"/>
  <c r="CO326" i="7"/>
  <c r="CO390" i="7"/>
  <c r="CO260" i="7"/>
  <c r="CO292" i="7"/>
  <c r="CM362" i="7"/>
  <c r="CL362" i="7" s="1"/>
  <c r="CO406" i="7"/>
  <c r="CM7" i="7"/>
  <c r="CN177" i="7"/>
  <c r="CN358" i="7"/>
  <c r="CO263" i="7"/>
  <c r="CN283" i="7"/>
  <c r="CN349" i="7"/>
  <c r="CN426" i="7"/>
  <c r="CO309" i="7"/>
  <c r="CM321" i="7"/>
  <c r="CL321" i="7" s="1"/>
  <c r="CM394" i="7"/>
  <c r="CL394" i="7" s="1"/>
  <c r="CN429" i="7"/>
  <c r="CN493" i="7"/>
  <c r="CM111" i="7"/>
  <c r="CL111" i="7" s="1"/>
  <c r="CM173" i="7"/>
  <c r="CL173" i="7" s="1"/>
  <c r="CO227" i="7"/>
  <c r="CO314" i="7"/>
  <c r="CO378" i="7"/>
  <c r="CN484" i="7"/>
  <c r="CO268" i="7"/>
  <c r="CM350" i="7"/>
  <c r="CL350" i="7" s="1"/>
  <c r="CM379" i="7"/>
  <c r="CL379" i="7" s="1"/>
  <c r="CO458" i="7"/>
  <c r="CN121" i="7"/>
  <c r="CN262" i="7"/>
  <c r="CM251" i="7"/>
  <c r="CL251" i="7" s="1"/>
  <c r="CM245" i="7"/>
  <c r="CL245" i="7" s="1"/>
  <c r="CN434" i="7"/>
  <c r="CM325" i="7"/>
  <c r="CL325" i="7" s="1"/>
  <c r="CN433" i="7"/>
  <c r="CN130" i="7"/>
  <c r="CM236" i="7"/>
  <c r="CL236" i="7" s="1"/>
  <c r="CO382" i="7"/>
  <c r="CO276" i="7"/>
  <c r="CM395" i="7"/>
  <c r="CL395" i="7" s="1"/>
  <c r="CM137" i="7"/>
  <c r="CL137" i="7" s="1"/>
  <c r="CM255" i="7"/>
  <c r="CL255" i="7" s="1"/>
  <c r="CN363" i="7"/>
  <c r="CN454" i="7"/>
  <c r="CM466" i="7"/>
  <c r="CL466" i="7" s="1"/>
  <c r="CM252" i="7"/>
  <c r="CL252" i="7" s="1"/>
  <c r="CO461" i="7"/>
  <c r="CM449" i="7"/>
  <c r="CL449" i="7" s="1"/>
  <c r="CO389" i="7"/>
  <c r="CO51" i="7"/>
  <c r="D73" i="27" s="1"/>
  <c r="H73" i="27" s="1"/>
  <c r="CO340" i="7"/>
  <c r="CO371" i="7"/>
  <c r="CN100" i="7"/>
  <c r="CN89" i="7"/>
  <c r="CM494" i="7"/>
  <c r="CL494" i="7" s="1"/>
  <c r="CO28" i="7"/>
  <c r="D50" i="27" s="1"/>
  <c r="H50" i="27" s="1"/>
  <c r="CO459" i="7"/>
  <c r="CM402" i="7"/>
  <c r="CL402" i="7" s="1"/>
  <c r="CO2" i="7"/>
  <c r="D24" i="27" s="1"/>
  <c r="CM476" i="7"/>
  <c r="CL476" i="7" s="1"/>
  <c r="CO361" i="7"/>
  <c r="CN446" i="7"/>
  <c r="CN410" i="7"/>
  <c r="CO58" i="7"/>
  <c r="D80" i="27" s="1"/>
  <c r="H80" i="27" s="1"/>
  <c r="CO435" i="7"/>
  <c r="CO339" i="7"/>
  <c r="CM309" i="7"/>
  <c r="CL309" i="7" s="1"/>
  <c r="CN325" i="7"/>
  <c r="CN418" i="7"/>
  <c r="CO266" i="7"/>
  <c r="CM365" i="7"/>
  <c r="CL365" i="7" s="1"/>
  <c r="CN425" i="7"/>
  <c r="CM33" i="7"/>
  <c r="CO163" i="7"/>
  <c r="CO217" i="7"/>
  <c r="CO342" i="7"/>
  <c r="CN444" i="7"/>
  <c r="CO255" i="7"/>
  <c r="CO375" i="7"/>
  <c r="CO438" i="7"/>
  <c r="CO101" i="7"/>
  <c r="CN259" i="7"/>
  <c r="CN311" i="7"/>
  <c r="CN329" i="7"/>
  <c r="CN458" i="7"/>
  <c r="CO274" i="7"/>
  <c r="CO329" i="7"/>
  <c r="CN445" i="7"/>
  <c r="CM32" i="7"/>
  <c r="CM193" i="7"/>
  <c r="CL193" i="7" s="1"/>
  <c r="CM250" i="7"/>
  <c r="CL250" i="7" s="1"/>
  <c r="CO346" i="7"/>
  <c r="CN452" i="7"/>
  <c r="CO300" i="7"/>
  <c r="CO383" i="7"/>
  <c r="CO442" i="7"/>
  <c r="CN194" i="7"/>
  <c r="CN275" i="7"/>
  <c r="CN315" i="7"/>
  <c r="CN498" i="7"/>
  <c r="CM373" i="7"/>
  <c r="CL373" i="7" s="1"/>
  <c r="CO9" i="7"/>
  <c r="D31" i="27" s="1"/>
  <c r="H31" i="27" s="1"/>
  <c r="CM269" i="7"/>
  <c r="CL269" i="7" s="1"/>
  <c r="CN492" i="7"/>
  <c r="CO395" i="7"/>
  <c r="CM158" i="7"/>
  <c r="CL158" i="7" s="1"/>
  <c r="CN331" i="7"/>
  <c r="CN422" i="7"/>
  <c r="CM284" i="7"/>
  <c r="CL284" i="7" s="1"/>
  <c r="CM335" i="7"/>
  <c r="CL335" i="7" s="1"/>
  <c r="CO327" i="7"/>
  <c r="CN443" i="7"/>
  <c r="CM403" i="7"/>
  <c r="CL403" i="7" s="1"/>
  <c r="CM263" i="7"/>
  <c r="CL263" i="7" s="1"/>
  <c r="CM320" i="7"/>
  <c r="CL320" i="7" s="1"/>
  <c r="CM405" i="7"/>
  <c r="CL405" i="7" s="1"/>
  <c r="CM486" i="7"/>
  <c r="CL486" i="7" s="1"/>
  <c r="CN389" i="7"/>
  <c r="CO290" i="7"/>
  <c r="CN405" i="7"/>
  <c r="CO42" i="7"/>
  <c r="D64" i="27" s="1"/>
  <c r="H64" i="27" s="1"/>
  <c r="CO247" i="7"/>
  <c r="CO354" i="7"/>
  <c r="CM265" i="7"/>
  <c r="CL265" i="7" s="1"/>
  <c r="CM377" i="7"/>
  <c r="CL377" i="7" s="1"/>
  <c r="CO92" i="7"/>
  <c r="CO203" i="7"/>
  <c r="CN351" i="7"/>
  <c r="CN430" i="7"/>
  <c r="CO313" i="7"/>
  <c r="CM323" i="7"/>
  <c r="CL323" i="7" s="1"/>
  <c r="CO341" i="7"/>
  <c r="CN431" i="7"/>
  <c r="CN495" i="7"/>
  <c r="CN281" i="7"/>
  <c r="CM286" i="7"/>
  <c r="CL286" i="7" s="1"/>
  <c r="CO484" i="7"/>
  <c r="CM434" i="7"/>
  <c r="CL434" i="7" s="1"/>
  <c r="CO483" i="7"/>
  <c r="CO81" i="7"/>
  <c r="CM88" i="7"/>
  <c r="CL88" i="7" s="1"/>
  <c r="CN369" i="7"/>
  <c r="CO351" i="7"/>
  <c r="CN286" i="7"/>
  <c r="CO279" i="7"/>
  <c r="CN15" i="7"/>
  <c r="C37" i="27" s="1"/>
  <c r="F37" i="27" s="1"/>
  <c r="CN339" i="7"/>
  <c r="CO289" i="7"/>
  <c r="CM370" i="7"/>
  <c r="CL370" i="7" s="1"/>
  <c r="CN483" i="7"/>
  <c r="CN488" i="7"/>
  <c r="CO409" i="7"/>
  <c r="CM444" i="7"/>
  <c r="CL444" i="7" s="1"/>
  <c r="CO67" i="7"/>
  <c r="D89" i="27" s="1"/>
  <c r="H89" i="27" s="1"/>
  <c r="CO65" i="7"/>
  <c r="D87" i="27" s="1"/>
  <c r="H87" i="27" s="1"/>
  <c r="CM248" i="7"/>
  <c r="CL248" i="7" s="1"/>
  <c r="CO455" i="7"/>
  <c r="CM76" i="7"/>
  <c r="B98" i="27" s="1"/>
  <c r="CN302" i="7"/>
  <c r="CO283" i="7"/>
  <c r="CO470" i="7"/>
  <c r="CO419" i="7"/>
  <c r="CM493" i="7"/>
  <c r="CL493" i="7" s="1"/>
  <c r="CN116" i="7"/>
  <c r="CO76" i="7"/>
  <c r="D98" i="27" s="1"/>
  <c r="H98" i="27" s="1"/>
  <c r="CO21" i="7"/>
  <c r="D43" i="27" s="1"/>
  <c r="H43" i="27" s="1"/>
  <c r="CM467" i="7"/>
  <c r="CL467" i="7" s="1"/>
  <c r="CM39" i="7"/>
  <c r="CM230" i="7"/>
  <c r="CL230" i="7" s="1"/>
  <c r="CO249" i="7"/>
  <c r="CO464" i="7"/>
  <c r="CO413" i="7"/>
  <c r="CM481" i="7"/>
  <c r="CL481" i="7" s="1"/>
  <c r="CM81" i="7"/>
  <c r="CL81" i="7" s="1"/>
  <c r="CO88" i="7"/>
  <c r="CM67" i="7"/>
  <c r="B89" i="27" s="1"/>
  <c r="CO221" i="7"/>
  <c r="CO415" i="7"/>
  <c r="CO48" i="7"/>
  <c r="D70" i="27" s="1"/>
  <c r="H70" i="27" s="1"/>
  <c r="CO69" i="7"/>
  <c r="D91" i="27" s="1"/>
  <c r="H91" i="27" s="1"/>
  <c r="CM499" i="7"/>
  <c r="CL499" i="7" s="1"/>
  <c r="CN54" i="7"/>
  <c r="C76" i="27" s="1"/>
  <c r="F76" i="27" s="1"/>
  <c r="CO257" i="7"/>
  <c r="CM409" i="7"/>
  <c r="CL409" i="7" s="1"/>
  <c r="CO251" i="7"/>
  <c r="CM10" i="7"/>
  <c r="B32" i="27" s="1"/>
  <c r="CO338" i="7"/>
  <c r="CO367" i="7"/>
  <c r="CM209" i="7"/>
  <c r="CL209" i="7" s="1"/>
  <c r="CN414" i="7"/>
  <c r="CM315" i="7"/>
  <c r="CL315" i="7" s="1"/>
  <c r="CN423" i="7"/>
  <c r="CN270" i="7"/>
  <c r="CO468" i="7"/>
  <c r="CM441" i="7"/>
  <c r="CL441" i="7" s="1"/>
  <c r="CN97" i="7"/>
  <c r="CO68" i="7"/>
  <c r="D90" i="27" s="1"/>
  <c r="H90" i="27" s="1"/>
  <c r="CM474" i="7"/>
  <c r="CL474" i="7" s="1"/>
  <c r="CO432" i="7"/>
  <c r="CM74" i="7"/>
  <c r="B96" i="27" s="1"/>
  <c r="CM488" i="7"/>
  <c r="CL488" i="7" s="1"/>
  <c r="CO420" i="7"/>
  <c r="CM453" i="7"/>
  <c r="CL453" i="7" s="1"/>
  <c r="CO77" i="7"/>
  <c r="D99" i="27" s="1"/>
  <c r="H99" i="27" s="1"/>
  <c r="CO462" i="7"/>
  <c r="CO482" i="7"/>
  <c r="CO443" i="7"/>
  <c r="CN438" i="7"/>
  <c r="CM492" i="7"/>
  <c r="CL492" i="7" s="1"/>
  <c r="CM264" i="7"/>
  <c r="CL264" i="7" s="1"/>
  <c r="CM87" i="7"/>
  <c r="CL87" i="7" s="1"/>
  <c r="CO44" i="7"/>
  <c r="D66" i="27" s="1"/>
  <c r="H66" i="27" s="1"/>
  <c r="CM497" i="7"/>
  <c r="CL497" i="7" s="1"/>
  <c r="CM495" i="7"/>
  <c r="CL495" i="7" s="1"/>
  <c r="CO360" i="7"/>
  <c r="CO79" i="7"/>
  <c r="CM80" i="7"/>
  <c r="CL80" i="7" s="1"/>
  <c r="CN91" i="7"/>
  <c r="CM438" i="7"/>
  <c r="CL438" i="7" s="1"/>
  <c r="CM498" i="7"/>
  <c r="CL498" i="7" s="1"/>
  <c r="CM463" i="7"/>
  <c r="CL463" i="7" s="1"/>
  <c r="CO20" i="7"/>
  <c r="D42" i="27" s="1"/>
  <c r="H42" i="27" s="1"/>
  <c r="CN2" i="7"/>
  <c r="C24" i="27" s="1"/>
  <c r="CN165" i="7"/>
  <c r="CM294" i="7"/>
  <c r="CL294" i="7" s="1"/>
  <c r="CO90" i="7"/>
  <c r="CM79" i="7"/>
  <c r="CL79" i="7" s="1"/>
  <c r="CN170" i="7"/>
  <c r="CO59" i="7"/>
  <c r="D81" i="27" s="1"/>
  <c r="H81" i="27" s="1"/>
  <c r="CN107" i="7"/>
  <c r="CN289" i="7"/>
  <c r="CM299" i="7"/>
  <c r="CL299" i="7" s="1"/>
  <c r="CN482" i="7"/>
  <c r="CM317" i="7"/>
  <c r="CL317" i="7" s="1"/>
  <c r="CN409" i="7"/>
  <c r="CM43" i="7"/>
  <c r="CN350" i="7"/>
  <c r="CO310" i="7"/>
  <c r="CN476" i="7"/>
  <c r="CM330" i="7"/>
  <c r="CL330" i="7" s="1"/>
  <c r="CO422" i="7"/>
  <c r="CO171" i="7"/>
  <c r="CM247" i="7"/>
  <c r="CL247" i="7" s="1"/>
  <c r="CN309" i="7"/>
  <c r="CN490" i="7"/>
  <c r="CM337" i="7"/>
  <c r="CL337" i="7" s="1"/>
  <c r="CN413" i="7"/>
  <c r="CM102" i="7"/>
  <c r="CL102" i="7" s="1"/>
  <c r="CN382" i="7"/>
  <c r="CO330" i="7"/>
  <c r="CO271" i="7"/>
  <c r="CM334" i="7"/>
  <c r="CL334" i="7" s="1"/>
  <c r="CO426" i="7"/>
  <c r="CM197" i="7"/>
  <c r="CL197" i="7" s="1"/>
  <c r="CM259" i="7"/>
  <c r="CL259" i="7" s="1"/>
  <c r="CN385" i="7"/>
  <c r="CN401" i="7"/>
  <c r="CM189" i="7"/>
  <c r="CL189" i="7" s="1"/>
  <c r="CN428" i="7"/>
  <c r="CO430" i="7"/>
  <c r="CN291" i="7"/>
  <c r="CN395" i="7"/>
  <c r="CO270" i="7"/>
  <c r="CO321" i="7"/>
  <c r="CN427" i="7"/>
  <c r="CM17" i="7"/>
  <c r="CL17" i="7" s="1"/>
  <c r="CN424" i="7"/>
  <c r="CO476" i="7"/>
  <c r="CM249" i="7"/>
  <c r="CL249" i="7" s="1"/>
  <c r="CO253" i="7"/>
  <c r="CM389" i="7"/>
  <c r="CL389" i="7" s="1"/>
  <c r="CN162" i="7"/>
  <c r="CM277" i="7"/>
  <c r="CL277" i="7" s="1"/>
  <c r="CN500" i="7"/>
  <c r="CO402" i="7"/>
  <c r="CN213" i="7"/>
  <c r="CN335" i="7"/>
  <c r="CN462" i="7"/>
  <c r="CO278" i="7"/>
  <c r="CO337" i="7"/>
  <c r="CN447" i="7"/>
  <c r="CO117" i="7"/>
  <c r="CN456" i="7"/>
  <c r="CM419" i="7"/>
  <c r="CL419" i="7" s="1"/>
  <c r="CM404" i="7"/>
  <c r="CL404" i="7" s="1"/>
  <c r="CM482" i="7"/>
  <c r="CL482" i="7" s="1"/>
  <c r="CM47" i="7"/>
  <c r="CL47" i="7" s="1"/>
  <c r="CM296" i="7"/>
  <c r="CL296" i="7" s="1"/>
  <c r="CM133" i="7"/>
  <c r="CL133" i="7" s="1"/>
  <c r="CM306" i="7"/>
  <c r="CL306" i="7" s="1"/>
  <c r="CO224" i="7"/>
  <c r="CN470" i="7"/>
  <c r="CO355" i="7"/>
  <c r="CM181" i="7"/>
  <c r="CL181" i="7" s="1"/>
  <c r="CM439" i="7"/>
  <c r="CL439" i="7" s="1"/>
  <c r="CM484" i="7"/>
  <c r="CL484" i="7" s="1"/>
  <c r="CM64" i="7"/>
  <c r="CM78" i="7"/>
  <c r="CM485" i="7"/>
  <c r="CL485" i="7" s="1"/>
  <c r="CN62" i="7"/>
  <c r="C84" i="27" s="1"/>
  <c r="CN400" i="7"/>
  <c r="CO391" i="7"/>
  <c r="CM388" i="7"/>
  <c r="CL388" i="7" s="1"/>
  <c r="CO485" i="7"/>
  <c r="CM72" i="7"/>
  <c r="CL72" i="7" s="1"/>
  <c r="CN480" i="7"/>
  <c r="CO61" i="7"/>
  <c r="D83" i="27" s="1"/>
  <c r="H83" i="27" s="1"/>
  <c r="CM244" i="7"/>
  <c r="CL244" i="7" s="1"/>
  <c r="CM360" i="7"/>
  <c r="CL360" i="7" s="1"/>
  <c r="CM446" i="7"/>
  <c r="CL446" i="7" s="1"/>
  <c r="CM416" i="7"/>
  <c r="CL416" i="7" s="1"/>
  <c r="CN16" i="7"/>
  <c r="C38" i="27" s="1"/>
  <c r="CN120" i="7"/>
  <c r="CN416" i="7"/>
  <c r="CO441" i="7"/>
  <c r="CO87" i="7"/>
  <c r="CM376" i="7"/>
  <c r="CL376" i="7" s="1"/>
  <c r="CM273" i="7"/>
  <c r="CL273" i="7" s="1"/>
  <c r="CO478" i="7"/>
  <c r="CM345" i="7"/>
  <c r="CL345" i="7" s="1"/>
  <c r="CN318" i="7"/>
  <c r="CM310" i="7"/>
  <c r="CL310" i="7" s="1"/>
  <c r="CM279" i="7"/>
  <c r="CL279" i="7" s="1"/>
  <c r="CO297" i="7"/>
  <c r="CM367" i="7"/>
  <c r="CL367" i="7" s="1"/>
  <c r="CO332" i="7"/>
  <c r="CM418" i="7"/>
  <c r="CL418" i="7" s="1"/>
  <c r="CM496" i="7"/>
  <c r="CL496" i="7" s="1"/>
  <c r="CO70" i="7"/>
  <c r="D92" i="27" s="1"/>
  <c r="H92" i="27" s="1"/>
  <c r="CN234" i="7"/>
  <c r="CM332" i="7"/>
  <c r="CL332" i="7" s="1"/>
  <c r="CO467" i="7"/>
  <c r="CM161" i="7"/>
  <c r="CL161" i="7" s="1"/>
  <c r="CO17" i="7"/>
  <c r="D39" i="27" s="1"/>
  <c r="H39" i="27" s="1"/>
  <c r="CN496" i="7"/>
  <c r="CO55" i="7"/>
  <c r="D77" i="27" s="1"/>
  <c r="H77" i="27" s="1"/>
  <c r="CM327" i="7"/>
  <c r="CL327" i="7" s="1"/>
  <c r="CO439" i="7"/>
  <c r="CN78" i="7"/>
  <c r="C100" i="27" s="1"/>
  <c r="CM31" i="7"/>
  <c r="B53" i="27" s="1"/>
  <c r="CM408" i="7"/>
  <c r="CL408" i="7" s="1"/>
  <c r="CO472" i="7"/>
  <c r="CO372" i="7"/>
  <c r="CO75" i="7"/>
  <c r="D97" i="27" s="1"/>
  <c r="H97" i="27" s="1"/>
  <c r="CM450" i="7"/>
  <c r="CL450" i="7" s="1"/>
  <c r="CM75" i="7"/>
  <c r="CO8" i="7"/>
  <c r="D30" i="27" s="1"/>
  <c r="H30" i="27" s="1"/>
  <c r="CM500" i="7"/>
  <c r="CL500" i="7" s="1"/>
  <c r="CM442" i="7"/>
  <c r="CL442" i="7" s="1"/>
  <c r="CN464" i="7"/>
  <c r="CO66" i="7"/>
  <c r="D88" i="27" s="1"/>
  <c r="H88" i="27" s="1"/>
  <c r="CN265" i="7"/>
  <c r="CN48" i="7"/>
  <c r="C70" i="27" s="1"/>
  <c r="CM454" i="7"/>
  <c r="CL454" i="7" s="1"/>
  <c r="CN471" i="7"/>
  <c r="CO264" i="7"/>
  <c r="CO450" i="7"/>
  <c r="CN205" i="7"/>
  <c r="CN341" i="7"/>
  <c r="CO160" i="7"/>
  <c r="CM440" i="7"/>
  <c r="CL440" i="7" s="1"/>
  <c r="CM344" i="7"/>
  <c r="CL344" i="7" s="1"/>
  <c r="CO85" i="7"/>
  <c r="CN24" i="7"/>
  <c r="C46" i="27" s="1"/>
  <c r="CM443" i="7"/>
  <c r="CL443" i="7" s="1"/>
  <c r="CM400" i="7"/>
  <c r="CL400" i="7" s="1"/>
  <c r="CM473" i="7"/>
  <c r="CL473" i="7" s="1"/>
  <c r="CM268" i="7"/>
  <c r="CL268" i="7" s="1"/>
  <c r="CN71" i="7"/>
  <c r="C93" i="27" s="1"/>
  <c r="CO440" i="7"/>
  <c r="CN110" i="7"/>
  <c r="CM61" i="7"/>
  <c r="CM464" i="7"/>
  <c r="CL464" i="7" s="1"/>
  <c r="CO471" i="7"/>
  <c r="CO452" i="7"/>
  <c r="CO356" i="7"/>
  <c r="CM83" i="7"/>
  <c r="CL83" i="7" s="1"/>
  <c r="CM415" i="7"/>
  <c r="CL415" i="7" s="1"/>
  <c r="CO57" i="7"/>
  <c r="D79" i="27" s="1"/>
  <c r="H79" i="27" s="1"/>
  <c r="CO36" i="7"/>
  <c r="D58" i="27" s="1"/>
  <c r="H58" i="27" s="1"/>
  <c r="CM477" i="7"/>
  <c r="CL477" i="7" s="1"/>
  <c r="CM491" i="7"/>
  <c r="CL491" i="7" s="1"/>
  <c r="CO384" i="7"/>
  <c r="CM73" i="7"/>
  <c r="B95" i="27" s="1"/>
  <c r="CM82" i="7"/>
  <c r="CL82" i="7" s="1"/>
  <c r="CM89" i="7"/>
  <c r="CL89" i="7" s="1"/>
  <c r="CO380" i="7"/>
  <c r="CM359" i="7"/>
  <c r="CL359" i="7" s="1"/>
  <c r="CO446" i="7"/>
  <c r="CN481" i="7"/>
  <c r="CN243" i="7"/>
  <c r="CO136" i="7"/>
  <c r="CN229" i="7"/>
  <c r="CN337" i="7"/>
  <c r="CM253" i="7"/>
  <c r="CL253" i="7" s="1"/>
  <c r="CN324" i="7"/>
  <c r="CM156" i="7"/>
  <c r="CL156" i="7" s="1"/>
  <c r="CN224" i="7"/>
  <c r="CO223" i="7"/>
  <c r="CO196" i="7"/>
  <c r="CO167" i="7"/>
  <c r="CO155" i="7"/>
  <c r="CN260" i="7"/>
  <c r="CN322" i="7"/>
  <c r="CM99" i="7"/>
  <c r="CL99" i="7" s="1"/>
  <c r="CM198" i="7"/>
  <c r="CL198" i="7" s="1"/>
  <c r="CM19" i="7"/>
  <c r="B41" i="27" s="1"/>
  <c r="CM134" i="7"/>
  <c r="CL134" i="7" s="1"/>
  <c r="CN201" i="7"/>
  <c r="CN266" i="7"/>
  <c r="CN394" i="7"/>
  <c r="CN301" i="7"/>
  <c r="CO5" i="7"/>
  <c r="D27" i="27" s="1"/>
  <c r="H27" i="27" s="1"/>
  <c r="CO39" i="7"/>
  <c r="D61" i="27" s="1"/>
  <c r="H61" i="27" s="1"/>
  <c r="CM95" i="7"/>
  <c r="CL95" i="7" s="1"/>
  <c r="CO107" i="7"/>
  <c r="CO180" i="7"/>
  <c r="CO177" i="7"/>
  <c r="CO158" i="7"/>
  <c r="CN247" i="7"/>
  <c r="CN364" i="7"/>
  <c r="CN271" i="7"/>
  <c r="CN30" i="7"/>
  <c r="C52" i="27" s="1"/>
  <c r="F52" i="27" s="1"/>
  <c r="CN210" i="7"/>
  <c r="CN66" i="7"/>
  <c r="C88" i="27" s="1"/>
  <c r="G88" i="27" s="1"/>
  <c r="CN223" i="7"/>
  <c r="CM24" i="7"/>
  <c r="CL24" i="7" s="1"/>
  <c r="CM127" i="7"/>
  <c r="CL127" i="7" s="1"/>
  <c r="CM203" i="7"/>
  <c r="CL203" i="7" s="1"/>
  <c r="CO250" i="7"/>
  <c r="CN370" i="7"/>
  <c r="CN277" i="7"/>
  <c r="CN59" i="7"/>
  <c r="C81" i="27" s="1"/>
  <c r="F81" i="27" s="1"/>
  <c r="CN33" i="7"/>
  <c r="C55" i="27" s="1"/>
  <c r="G55" i="27" s="1"/>
  <c r="CO106" i="7"/>
  <c r="CN184" i="7"/>
  <c r="CM167" i="7"/>
  <c r="CL167" i="7" s="1"/>
  <c r="CO153" i="7"/>
  <c r="CN227" i="7"/>
  <c r="CN235" i="7"/>
  <c r="CN340" i="7"/>
  <c r="CM223" i="7"/>
  <c r="CL223" i="7" s="1"/>
  <c r="CO38" i="7"/>
  <c r="D60" i="27" s="1"/>
  <c r="H60" i="27" s="1"/>
  <c r="CM145" i="7"/>
  <c r="CL145" i="7" s="1"/>
  <c r="CN310" i="7"/>
  <c r="CM257" i="7"/>
  <c r="CL257" i="7" s="1"/>
  <c r="CO181" i="7"/>
  <c r="CO24" i="7"/>
  <c r="D46" i="27" s="1"/>
  <c r="H46" i="27" s="1"/>
  <c r="CN190" i="7"/>
  <c r="CO159" i="7"/>
  <c r="CM234" i="7"/>
  <c r="CL234" i="7" s="1"/>
  <c r="CN346" i="7"/>
  <c r="CM229" i="7"/>
  <c r="CL229" i="7" s="1"/>
  <c r="CN67" i="7"/>
  <c r="C89" i="27" s="1"/>
  <c r="F89" i="27" s="1"/>
  <c r="CO32" i="7"/>
  <c r="D54" i="27" s="1"/>
  <c r="H54" i="27" s="1"/>
  <c r="CN163" i="7"/>
  <c r="CN160" i="7"/>
  <c r="CM140" i="7"/>
  <c r="CL140" i="7" s="1"/>
  <c r="CN248" i="7"/>
  <c r="CN203" i="7"/>
  <c r="CM212" i="7"/>
  <c r="CL212" i="7" s="1"/>
  <c r="CN316" i="7"/>
  <c r="CO245" i="7"/>
  <c r="CM241" i="7"/>
  <c r="CL241" i="7" s="1"/>
  <c r="CN186" i="7"/>
  <c r="CM114" i="7"/>
  <c r="CL114" i="7" s="1"/>
  <c r="CO220" i="7"/>
  <c r="CN161" i="7"/>
  <c r="CO99" i="7"/>
  <c r="CN293" i="7"/>
  <c r="CM143" i="7"/>
  <c r="CL143" i="7" s="1"/>
  <c r="CN211" i="7"/>
  <c r="CM90" i="7"/>
  <c r="CL90" i="7" s="1"/>
  <c r="CN354" i="7"/>
  <c r="CN49" i="7"/>
  <c r="C71" i="27" s="1"/>
  <c r="F71" i="27" s="1"/>
  <c r="CM101" i="7"/>
  <c r="CL101" i="7" s="1"/>
  <c r="CO89" i="7"/>
  <c r="CM35" i="7"/>
  <c r="CL35" i="7" s="1"/>
  <c r="CM211" i="7"/>
  <c r="CL211" i="7" s="1"/>
  <c r="CN328" i="7"/>
  <c r="CM224" i="7"/>
  <c r="CL224" i="7" s="1"/>
  <c r="CN215" i="7"/>
  <c r="CM136" i="7"/>
  <c r="CL136" i="7" s="1"/>
  <c r="CM155" i="7"/>
  <c r="CL155" i="7" s="1"/>
  <c r="CM124" i="7"/>
  <c r="CL124" i="7" s="1"/>
  <c r="CM9" i="7"/>
  <c r="CL9" i="7" s="1"/>
  <c r="CN217" i="7"/>
  <c r="CO141" i="7"/>
  <c r="CM157" i="7"/>
  <c r="CL157" i="7" s="1"/>
  <c r="CN174" i="7"/>
  <c r="CO96" i="7"/>
  <c r="CN18" i="7"/>
  <c r="C40" i="27" s="1"/>
  <c r="F40" i="27" s="1"/>
  <c r="CN17" i="7"/>
  <c r="C39" i="27" s="1"/>
  <c r="F39" i="27" s="1"/>
  <c r="CO218" i="7"/>
  <c r="CN288" i="7"/>
  <c r="CM190" i="7"/>
  <c r="CL190" i="7" s="1"/>
  <c r="CM152" i="7"/>
  <c r="CL152" i="7" s="1"/>
  <c r="CN220" i="7"/>
  <c r="CO134" i="7"/>
  <c r="CO102" i="7"/>
  <c r="CM218" i="7"/>
  <c r="CL218" i="7" s="1"/>
  <c r="CN209" i="7"/>
  <c r="CN222" i="7"/>
  <c r="CM135" i="7"/>
  <c r="CL135" i="7" s="1"/>
  <c r="CN134" i="7"/>
  <c r="CN137" i="7"/>
  <c r="CN35" i="7"/>
  <c r="C57" i="27" s="1"/>
  <c r="F57" i="27" s="1"/>
  <c r="CN36" i="7"/>
  <c r="C58" i="27" s="1"/>
  <c r="G58" i="27" s="1"/>
  <c r="CN376" i="7"/>
  <c r="CN253" i="7"/>
  <c r="CM170" i="7"/>
  <c r="CL170" i="7" s="1"/>
  <c r="CO189" i="7"/>
  <c r="CO186" i="7"/>
  <c r="CO114" i="7"/>
  <c r="CM96" i="7"/>
  <c r="CL96" i="7" s="1"/>
  <c r="CN73" i="7"/>
  <c r="C95" i="27" s="1"/>
  <c r="G95" i="27" s="1"/>
  <c r="CM12" i="7"/>
  <c r="B34" i="27" s="1"/>
  <c r="CN140" i="7"/>
  <c r="CN143" i="7"/>
  <c r="CN3" i="7"/>
  <c r="C25" i="27" s="1"/>
  <c r="G25" i="27" s="1"/>
  <c r="CN65" i="7"/>
  <c r="C87" i="27" s="1"/>
  <c r="G87" i="27" s="1"/>
  <c r="CM112" i="7"/>
  <c r="CL112" i="7" s="1"/>
  <c r="CM104" i="7"/>
  <c r="CL104" i="7" s="1"/>
  <c r="CM36" i="7"/>
  <c r="CL36" i="7" s="1"/>
  <c r="CO56" i="7"/>
  <c r="D78" i="27" s="1"/>
  <c r="H78" i="27" s="1"/>
  <c r="CN133" i="7"/>
  <c r="CO216" i="7"/>
  <c r="CM303" i="7"/>
  <c r="CL303" i="7" s="1"/>
  <c r="CO302" i="7"/>
  <c r="CN459" i="7"/>
  <c r="CO307" i="7"/>
  <c r="CN317" i="7"/>
  <c r="CN437" i="7"/>
  <c r="CO322" i="7"/>
  <c r="CO434" i="7"/>
  <c r="CN367" i="7"/>
  <c r="CM307" i="7"/>
  <c r="CL307" i="7" s="1"/>
  <c r="CN463" i="7"/>
  <c r="CM336" i="7"/>
  <c r="CL336" i="7" s="1"/>
  <c r="CM457" i="7"/>
  <c r="CL457" i="7" s="1"/>
  <c r="CO19" i="7"/>
  <c r="D41" i="27" s="1"/>
  <c r="H41" i="27" s="1"/>
  <c r="CO488" i="7"/>
  <c r="CN440" i="7"/>
  <c r="CN359" i="7"/>
  <c r="CO436" i="7"/>
  <c r="CO209" i="7"/>
  <c r="CO147" i="7"/>
  <c r="CM278" i="7"/>
  <c r="CL278" i="7" s="1"/>
  <c r="CM398" i="7"/>
  <c r="CL398" i="7" s="1"/>
  <c r="CO431" i="7"/>
  <c r="CN118" i="7"/>
  <c r="CN439" i="7"/>
  <c r="CM489" i="7"/>
  <c r="CL489" i="7" s="1"/>
  <c r="CO199" i="7"/>
  <c r="CO463" i="7"/>
  <c r="CO233" i="7"/>
  <c r="CN345" i="7"/>
  <c r="CO269" i="7"/>
  <c r="CM349" i="7"/>
  <c r="CL349" i="7" s="1"/>
  <c r="CN457" i="7"/>
  <c r="CM128" i="7"/>
  <c r="CL128" i="7" s="1"/>
  <c r="CM233" i="7"/>
  <c r="CL233" i="7" s="1"/>
  <c r="CO358" i="7"/>
  <c r="CO295" i="7"/>
  <c r="CM346" i="7"/>
  <c r="CL346" i="7" s="1"/>
  <c r="CO454" i="7"/>
  <c r="CO152" i="7"/>
  <c r="CM287" i="7"/>
  <c r="CL287" i="7" s="1"/>
  <c r="CN365" i="7"/>
  <c r="CO277" i="7"/>
  <c r="CM353" i="7"/>
  <c r="CL353" i="7" s="1"/>
  <c r="CN461" i="7"/>
  <c r="CN117" i="7"/>
  <c r="CN273" i="7"/>
  <c r="CO362" i="7"/>
  <c r="CO303" i="7"/>
  <c r="CO317" i="7"/>
  <c r="CN51" i="7"/>
  <c r="C73" i="27" s="1"/>
  <c r="CM177" i="7"/>
  <c r="CL177" i="7" s="1"/>
  <c r="CM295" i="7"/>
  <c r="CL295" i="7" s="1"/>
  <c r="CM261" i="7"/>
  <c r="CL261" i="7" s="1"/>
  <c r="CN465" i="7"/>
  <c r="CO311" i="7"/>
  <c r="CN19" i="7"/>
  <c r="C41" i="27" s="1"/>
  <c r="CN486" i="7"/>
  <c r="CM386" i="7"/>
  <c r="CL386" i="7" s="1"/>
  <c r="CN202" i="7"/>
  <c r="CM471" i="7"/>
  <c r="CL471" i="7" s="1"/>
  <c r="CM272" i="7"/>
  <c r="CL272" i="7" s="1"/>
  <c r="CN250" i="7"/>
  <c r="CO284" i="7"/>
  <c r="CN326" i="7"/>
  <c r="CN494" i="7"/>
  <c r="CO347" i="7"/>
  <c r="CM201" i="7"/>
  <c r="CL201" i="7" s="1"/>
  <c r="CM487" i="7"/>
  <c r="CL487" i="7" s="1"/>
  <c r="CO12" i="7"/>
  <c r="D34" i="27" s="1"/>
  <c r="H34" i="27" s="1"/>
  <c r="CM60" i="7"/>
  <c r="CO465" i="7"/>
  <c r="CO25" i="7"/>
  <c r="D47" i="27" s="1"/>
  <c r="H47" i="27" s="1"/>
  <c r="CO447" i="7"/>
  <c r="CO486" i="7"/>
  <c r="CO403" i="7"/>
  <c r="CO353" i="7"/>
  <c r="CN460" i="7"/>
  <c r="CO366" i="7"/>
  <c r="CN393" i="7"/>
  <c r="CM375" i="7"/>
  <c r="CL375" i="7" s="1"/>
  <c r="CO143" i="7"/>
  <c r="CN412" i="7"/>
  <c r="CO345" i="7"/>
  <c r="CO219" i="7"/>
  <c r="CN397" i="7"/>
  <c r="CM391" i="7"/>
  <c r="CL391" i="7" s="1"/>
  <c r="CO256" i="7"/>
  <c r="CN420" i="7"/>
  <c r="CO410" i="7"/>
  <c r="CO229" i="7"/>
  <c r="CM357" i="7"/>
  <c r="CL357" i="7" s="1"/>
  <c r="CO350" i="7"/>
  <c r="CN294" i="7"/>
  <c r="CO305" i="7"/>
  <c r="CN411" i="7"/>
  <c r="CO348" i="7"/>
  <c r="CM426" i="7"/>
  <c r="CL426" i="7" s="1"/>
  <c r="CM361" i="7"/>
  <c r="CL361" i="7" s="1"/>
  <c r="CM242" i="7"/>
  <c r="CL242" i="7" s="1"/>
  <c r="CM358" i="7"/>
  <c r="CL358" i="7" s="1"/>
  <c r="CN307" i="7"/>
  <c r="CM292" i="7"/>
  <c r="CL292" i="7" s="1"/>
  <c r="CN415" i="7"/>
  <c r="CO364" i="7"/>
  <c r="CO369" i="7"/>
  <c r="CO41" i="7"/>
  <c r="D63" i="27" s="1"/>
  <c r="H63" i="27" s="1"/>
  <c r="CM341" i="7"/>
  <c r="CL341" i="7" s="1"/>
  <c r="CO334" i="7"/>
  <c r="CN226" i="7"/>
  <c r="CM300" i="7"/>
  <c r="CL300" i="7" s="1"/>
  <c r="CN451" i="7"/>
  <c r="CO460" i="7"/>
  <c r="CN92" i="7"/>
  <c r="CO74" i="7"/>
  <c r="D96" i="27" s="1"/>
  <c r="H96" i="27" s="1"/>
  <c r="CM451" i="7"/>
  <c r="CL451" i="7" s="1"/>
  <c r="CM141" i="7"/>
  <c r="CL141" i="7" s="1"/>
  <c r="CO343" i="7"/>
  <c r="CM462" i="7"/>
  <c r="CL462" i="7" s="1"/>
  <c r="CM65" i="7"/>
  <c r="CL65" i="7" s="1"/>
  <c r="CN96" i="7"/>
  <c r="CO475" i="7"/>
  <c r="CO324" i="7"/>
  <c r="CO496" i="7"/>
  <c r="CM417" i="7"/>
  <c r="CL417" i="7" s="1"/>
  <c r="CN60" i="7"/>
  <c r="C82" i="27" s="1"/>
  <c r="F82" i="27" s="1"/>
  <c r="CN83" i="7"/>
  <c r="CM421" i="7"/>
  <c r="CL421" i="7" s="1"/>
  <c r="CM66" i="7"/>
  <c r="CL66" i="7" s="1"/>
  <c r="CO62" i="7"/>
  <c r="D84" i="27" s="1"/>
  <c r="H84" i="27" s="1"/>
  <c r="CM369" i="7"/>
  <c r="CL369" i="7" s="1"/>
  <c r="CO359" i="7"/>
  <c r="CN404" i="7"/>
  <c r="CO135" i="7"/>
  <c r="CO258" i="7"/>
  <c r="CN487" i="7"/>
  <c r="CM455" i="7"/>
  <c r="CL455" i="7" s="1"/>
  <c r="CO15" i="7"/>
  <c r="D37" i="27" s="1"/>
  <c r="H37" i="27" s="1"/>
  <c r="CO312" i="7"/>
  <c r="CO417" i="7"/>
  <c r="CM430" i="7"/>
  <c r="CL430" i="7" s="1"/>
  <c r="CO392" i="7"/>
  <c r="CO487" i="7"/>
  <c r="CM460" i="7"/>
  <c r="CL460" i="7" s="1"/>
  <c r="CN82" i="7"/>
  <c r="CM97" i="7"/>
  <c r="CL97" i="7" s="1"/>
  <c r="CN108" i="7"/>
  <c r="CM422" i="7"/>
  <c r="CL422" i="7" s="1"/>
  <c r="CO291" i="7"/>
  <c r="CO33" i="7"/>
  <c r="D55" i="27" s="1"/>
  <c r="H55" i="27" s="1"/>
  <c r="CO344" i="7"/>
  <c r="CN56" i="7"/>
  <c r="C78" i="27" s="1"/>
  <c r="G78" i="27" s="1"/>
  <c r="CM414" i="7"/>
  <c r="CL414" i="7" s="1"/>
  <c r="CO448" i="7"/>
  <c r="CO78" i="7"/>
  <c r="D100" i="27" s="1"/>
  <c r="H100" i="27" s="1"/>
  <c r="CN99" i="7"/>
  <c r="CM428" i="7"/>
  <c r="CL428" i="7" s="1"/>
  <c r="CM125" i="7"/>
  <c r="CL125" i="7" s="1"/>
  <c r="CN391" i="7"/>
  <c r="CN468" i="7"/>
  <c r="CO293" i="7"/>
  <c r="CO29" i="7"/>
  <c r="D51" i="27" s="1"/>
  <c r="H51" i="27" s="1"/>
  <c r="CO373" i="7"/>
  <c r="CN114" i="7"/>
  <c r="CO497" i="7"/>
  <c r="CO320" i="7"/>
  <c r="CM69" i="7"/>
  <c r="B91" i="27" s="1"/>
  <c r="CM238" i="7"/>
  <c r="CL238" i="7" s="1"/>
  <c r="CM469" i="7"/>
  <c r="CL469" i="7" s="1"/>
  <c r="CM51" i="7"/>
  <c r="CN21" i="7"/>
  <c r="C43" i="27" s="1"/>
  <c r="F43" i="27" s="1"/>
  <c r="CM465" i="7"/>
  <c r="CL465" i="7" s="1"/>
  <c r="CO399" i="7"/>
  <c r="CM260" i="7"/>
  <c r="CL260" i="7" s="1"/>
  <c r="CO457" i="7"/>
  <c r="CM71" i="7"/>
  <c r="CL71" i="7" s="1"/>
  <c r="CM85" i="7"/>
  <c r="CL85" i="7" s="1"/>
  <c r="CM490" i="7"/>
  <c r="CL490" i="7" s="1"/>
  <c r="CO280" i="7"/>
  <c r="CO499" i="7"/>
  <c r="CN79" i="7"/>
  <c r="CM387" i="7"/>
  <c r="CL387" i="7" s="1"/>
  <c r="CO80" i="7"/>
  <c r="CM392" i="7"/>
  <c r="CL392" i="7" s="1"/>
  <c r="CM461" i="7"/>
  <c r="CL461" i="7" s="1"/>
  <c r="CO490" i="7"/>
  <c r="CN149" i="7"/>
  <c r="CM276" i="7"/>
  <c r="CL276" i="7" s="1"/>
  <c r="CM397" i="7"/>
  <c r="CL397" i="7" s="1"/>
  <c r="CO308" i="7"/>
  <c r="CN402" i="7"/>
  <c r="CO301" i="7"/>
  <c r="CN473" i="7"/>
  <c r="CM262" i="7"/>
  <c r="CL262" i="7" s="1"/>
  <c r="CM274" i="7"/>
  <c r="CL274" i="7" s="1"/>
  <c r="CM20" i="7"/>
  <c r="CL20" i="7" s="1"/>
  <c r="CN327" i="7"/>
  <c r="CM288" i="7"/>
  <c r="CL288" i="7" s="1"/>
  <c r="CN477" i="7"/>
  <c r="CM266" i="7"/>
  <c r="CL266" i="7" s="1"/>
  <c r="CM282" i="7"/>
  <c r="CL282" i="7" s="1"/>
  <c r="CO109" i="7"/>
  <c r="CN313" i="7"/>
  <c r="CN497" i="7"/>
  <c r="CM322" i="7"/>
  <c r="CL322" i="7" s="1"/>
  <c r="CN347" i="7"/>
  <c r="CM319" i="7"/>
  <c r="CL319" i="7" s="1"/>
  <c r="CN475" i="7"/>
  <c r="CO387" i="7"/>
  <c r="CN357" i="7"/>
  <c r="CN469" i="7"/>
  <c r="CO386" i="7"/>
  <c r="CN52" i="7"/>
  <c r="C74" i="27" s="1"/>
  <c r="CN383" i="7"/>
  <c r="CM339" i="7"/>
  <c r="CL339" i="7" s="1"/>
  <c r="CN479" i="7"/>
  <c r="CO331" i="7"/>
  <c r="CM436" i="7"/>
  <c r="CL436" i="7" s="1"/>
  <c r="CO49" i="7"/>
  <c r="D71" i="27" s="1"/>
  <c r="H71" i="27" s="1"/>
  <c r="CN449" i="7"/>
  <c r="CO398" i="7"/>
  <c r="CM271" i="7"/>
  <c r="CL271" i="7" s="1"/>
  <c r="CM311" i="7"/>
  <c r="CL311" i="7" s="1"/>
  <c r="CM423" i="7"/>
  <c r="CL423" i="7" s="1"/>
  <c r="CO377" i="7"/>
  <c r="CN32" i="7"/>
  <c r="C54" i="27" s="1"/>
  <c r="CM70" i="7"/>
  <c r="CO473" i="7"/>
  <c r="CM256" i="7"/>
  <c r="CL256" i="7" s="1"/>
  <c r="CO416" i="7"/>
  <c r="CM429" i="7"/>
  <c r="CL429" i="7" s="1"/>
  <c r="CO11" i="7"/>
  <c r="D33" i="27" s="1"/>
  <c r="H33" i="27" s="1"/>
  <c r="CO179" i="7"/>
  <c r="CO60" i="7"/>
  <c r="D82" i="27" s="1"/>
  <c r="H82" i="27" s="1"/>
  <c r="CO388" i="7"/>
  <c r="CM447" i="7"/>
  <c r="CL447" i="7" s="1"/>
  <c r="CM448" i="7"/>
  <c r="CL448" i="7" s="1"/>
  <c r="CN95" i="7"/>
  <c r="CN181" i="7"/>
  <c r="CN105" i="7"/>
  <c r="CO296" i="7"/>
  <c r="CO232" i="7"/>
  <c r="CM291" i="7"/>
  <c r="CL291" i="7" s="1"/>
  <c r="CN453" i="7"/>
  <c r="CO287" i="7"/>
  <c r="CN343" i="7"/>
  <c r="CM347" i="7"/>
  <c r="CL347" i="7" s="1"/>
  <c r="CM483" i="7"/>
  <c r="CL483" i="7" s="1"/>
  <c r="CN27" i="7"/>
  <c r="C49" i="27" s="1"/>
  <c r="CO368" i="7"/>
  <c r="CO370" i="7"/>
  <c r="CN448" i="7"/>
  <c r="CM437" i="7"/>
  <c r="CL437" i="7" s="1"/>
  <c r="CM298" i="7"/>
  <c r="CL298" i="7" s="1"/>
  <c r="CN68" i="7"/>
  <c r="C90" i="27" s="1"/>
  <c r="CN342" i="7"/>
  <c r="CO298" i="7"/>
  <c r="CN489" i="7"/>
  <c r="CM285" i="7"/>
  <c r="CL285" i="7" s="1"/>
  <c r="CM314" i="7"/>
  <c r="CL314" i="7" s="1"/>
  <c r="CM132" i="7"/>
  <c r="CL132" i="7" s="1"/>
  <c r="CM267" i="7"/>
  <c r="CL267" i="7" s="1"/>
  <c r="CM305" i="7"/>
  <c r="CL305" i="7" s="1"/>
  <c r="CM407" i="7"/>
  <c r="CL407" i="7" s="1"/>
  <c r="CM293" i="7"/>
  <c r="CL293" i="7" s="1"/>
  <c r="CM318" i="7"/>
  <c r="CL318" i="7" s="1"/>
  <c r="CM115" i="7"/>
  <c r="CL115" i="7" s="1"/>
  <c r="CN353" i="7"/>
  <c r="CN218" i="7"/>
  <c r="CM354" i="7"/>
  <c r="CL354" i="7" s="1"/>
  <c r="CN379" i="7"/>
  <c r="CM351" i="7"/>
  <c r="CL351" i="7" s="1"/>
  <c r="CN491" i="7"/>
  <c r="CO428" i="7"/>
  <c r="CN442" i="7"/>
  <c r="CM390" i="7"/>
  <c r="CL390" i="7" s="1"/>
  <c r="CN436" i="7"/>
  <c r="CM153" i="7"/>
  <c r="CL153" i="7" s="1"/>
  <c r="CN399" i="7"/>
  <c r="CM355" i="7"/>
  <c r="CL355" i="7" s="1"/>
  <c r="CM411" i="7"/>
  <c r="CL411" i="7" s="1"/>
  <c r="CO444" i="7"/>
  <c r="CM468" i="7"/>
  <c r="CL468" i="7" s="1"/>
  <c r="CM283" i="7"/>
  <c r="CL283" i="7" s="1"/>
  <c r="CN4" i="7"/>
  <c r="C26" i="27" s="1"/>
  <c r="CO333" i="7"/>
  <c r="CN371" i="7"/>
  <c r="CM343" i="7"/>
  <c r="CL343" i="7" s="1"/>
  <c r="CO316" i="7"/>
  <c r="CM425" i="7"/>
  <c r="CL425" i="7" s="1"/>
  <c r="CN106" i="7"/>
  <c r="CO299" i="7"/>
  <c r="CN40" i="7"/>
  <c r="C62" i="27" s="1"/>
  <c r="CO336" i="7"/>
  <c r="CM459" i="7"/>
  <c r="CL459" i="7" s="1"/>
  <c r="CO421" i="7"/>
  <c r="CO50" i="7"/>
  <c r="D72" i="27" s="1"/>
  <c r="H72" i="27" s="1"/>
  <c r="CM371" i="7"/>
  <c r="CL371" i="7" s="1"/>
  <c r="CN102" i="7"/>
  <c r="CO288" i="7"/>
  <c r="CO451" i="7"/>
  <c r="CM480" i="7"/>
  <c r="CL480" i="7" s="1"/>
  <c r="CO52" i="7"/>
  <c r="D74" i="27" s="1"/>
  <c r="H74" i="27" s="1"/>
  <c r="CO379" i="7"/>
  <c r="CM63" i="7"/>
  <c r="CL63" i="7" s="1"/>
  <c r="CO466" i="7"/>
  <c r="CO352" i="7"/>
  <c r="CN373" i="7"/>
  <c r="CM144" i="7"/>
  <c r="CL144" i="7" s="1"/>
  <c r="CO418" i="7"/>
  <c r="CN375" i="7"/>
  <c r="CM378" i="7"/>
  <c r="CL378" i="7" s="1"/>
  <c r="CO275" i="7"/>
  <c r="CM401" i="7"/>
  <c r="CL401" i="7" s="1"/>
  <c r="CN72" i="7"/>
  <c r="C94" i="27" s="1"/>
  <c r="F94" i="27" s="1"/>
  <c r="CN432" i="7"/>
  <c r="CM56" i="7"/>
  <c r="CM270" i="7"/>
  <c r="CL270" i="7" s="1"/>
  <c r="CO445" i="7"/>
  <c r="CO449" i="7"/>
  <c r="CN435" i="7"/>
  <c r="CO474" i="7"/>
  <c r="CM48" i="7"/>
  <c r="B70" i="27" s="1"/>
  <c r="CM432" i="7"/>
  <c r="CL432" i="7" s="1"/>
  <c r="CO357" i="7"/>
  <c r="CN334" i="7"/>
  <c r="CM410" i="7"/>
  <c r="CL410" i="7" s="1"/>
  <c r="CM52" i="7"/>
  <c r="CO477" i="7"/>
  <c r="CO427" i="7"/>
  <c r="CO304" i="7"/>
  <c r="CO423" i="7"/>
  <c r="CN50" i="7"/>
  <c r="C72" i="27" s="1"/>
  <c r="F72" i="27" s="1"/>
  <c r="CO412" i="7"/>
  <c r="CM363" i="7"/>
  <c r="CL363" i="7" s="1"/>
  <c r="CM222" i="7"/>
  <c r="CL222" i="7" s="1"/>
  <c r="CN485" i="7"/>
  <c r="CM368" i="7"/>
  <c r="CL368" i="7" s="1"/>
  <c r="CN76" i="7"/>
  <c r="C98" i="27" s="1"/>
  <c r="G98" i="27" s="1"/>
  <c r="CN408" i="7"/>
  <c r="CN86" i="7"/>
  <c r="CM380" i="7"/>
  <c r="CL380" i="7" s="1"/>
  <c r="CO376" i="7"/>
  <c r="CN499" i="7"/>
  <c r="CN80" i="7"/>
  <c r="CO267" i="7"/>
  <c r="CM55" i="7"/>
  <c r="CL55" i="7" s="1"/>
  <c r="CO53" i="7"/>
  <c r="D75" i="27" s="1"/>
  <c r="H75" i="27" s="1"/>
  <c r="CO405" i="7"/>
  <c r="CM312" i="7"/>
  <c r="CL312" i="7" s="1"/>
  <c r="CO13" i="7"/>
  <c r="D35" i="27" s="1"/>
  <c r="H35" i="27" s="1"/>
  <c r="CM316" i="7"/>
  <c r="CL316" i="7" s="1"/>
  <c r="CO63" i="7"/>
  <c r="D85" i="27" s="1"/>
  <c r="H85" i="27" s="1"/>
  <c r="CO429" i="7"/>
  <c r="CO494" i="7"/>
  <c r="CN146" i="7"/>
  <c r="CN109" i="7"/>
  <c r="CM420" i="7"/>
  <c r="CL420" i="7" s="1"/>
  <c r="CN467" i="7"/>
  <c r="CO193" i="7"/>
  <c r="CM366" i="7"/>
  <c r="CL366" i="7" s="1"/>
  <c r="CO252" i="7"/>
  <c r="CM225" i="7"/>
  <c r="CL225" i="7" s="1"/>
  <c r="CN321" i="7"/>
  <c r="CN374" i="7"/>
  <c r="CN356" i="7"/>
  <c r="CN204" i="7"/>
  <c r="CN292" i="7"/>
  <c r="CN150" i="7"/>
  <c r="CM94" i="7"/>
  <c r="CL94" i="7" s="1"/>
  <c r="CO169" i="7"/>
  <c r="CN20" i="7"/>
  <c r="C42" i="27" s="1"/>
  <c r="G42" i="27" s="1"/>
  <c r="CN304" i="7"/>
  <c r="CN158" i="7"/>
  <c r="CO191" i="7"/>
  <c r="CN298" i="7"/>
  <c r="CM213" i="7"/>
  <c r="CL213" i="7" s="1"/>
  <c r="CM25" i="7"/>
  <c r="B47" i="27" s="1"/>
  <c r="CO115" i="7"/>
  <c r="CN144" i="7"/>
  <c r="CM159" i="7"/>
  <c r="CL159" i="7" s="1"/>
  <c r="CO200" i="7"/>
  <c r="CM196" i="7"/>
  <c r="CL196" i="7" s="1"/>
  <c r="CN332" i="7"/>
  <c r="CN303" i="7"/>
  <c r="CM123" i="7"/>
  <c r="CL123" i="7" s="1"/>
  <c r="CN278" i="7"/>
  <c r="CM232" i="7"/>
  <c r="CL232" i="7" s="1"/>
  <c r="CM109" i="7"/>
  <c r="CL109" i="7" s="1"/>
  <c r="CO151" i="7"/>
  <c r="CN274" i="7"/>
  <c r="CO235" i="7"/>
  <c r="CN46" i="7"/>
  <c r="C68" i="27" s="1"/>
  <c r="G68" i="27" s="1"/>
  <c r="CM92" i="7"/>
  <c r="CL92" i="7" s="1"/>
  <c r="CM122" i="7"/>
  <c r="CL122" i="7" s="1"/>
  <c r="CO144" i="7"/>
  <c r="CO185" i="7"/>
  <c r="CM184" i="7"/>
  <c r="CL184" i="7" s="1"/>
  <c r="CN308" i="7"/>
  <c r="CN279" i="7"/>
  <c r="CN157" i="7"/>
  <c r="CM206" i="7"/>
  <c r="CL206" i="7" s="1"/>
  <c r="CM59" i="7"/>
  <c r="B81" i="27" s="1"/>
  <c r="CN249" i="7"/>
  <c r="CN126" i="7"/>
  <c r="CM146" i="7"/>
  <c r="CL146" i="7" s="1"/>
  <c r="CN282" i="7"/>
  <c r="CO243" i="7"/>
  <c r="CN41" i="7"/>
  <c r="C63" i="27" s="1"/>
  <c r="F63" i="27" s="1"/>
  <c r="CM100" i="7"/>
  <c r="CL100" i="7" s="1"/>
  <c r="CN128" i="7"/>
  <c r="CO172" i="7"/>
  <c r="CO192" i="7"/>
  <c r="CM188" i="7"/>
  <c r="CL188" i="7" s="1"/>
  <c r="CN348" i="7"/>
  <c r="CN287" i="7"/>
  <c r="CO108" i="7"/>
  <c r="CM41" i="7"/>
  <c r="CN101" i="7"/>
  <c r="CN377" i="7"/>
  <c r="CM393" i="7"/>
  <c r="CL393" i="7" s="1"/>
  <c r="CN189" i="7"/>
  <c r="CO282" i="7"/>
  <c r="CM383" i="7"/>
  <c r="CL383" i="7" s="1"/>
  <c r="CM214" i="7"/>
  <c r="CL214" i="7" s="1"/>
  <c r="CM399" i="7"/>
  <c r="CL399" i="7" s="1"/>
  <c r="CN466" i="7"/>
  <c r="CN419" i="7"/>
  <c r="CO424" i="7"/>
  <c r="CO453" i="7"/>
  <c r="CO404" i="7"/>
  <c r="CO498" i="7"/>
  <c r="CN474" i="7"/>
  <c r="CN455" i="7"/>
  <c r="CM452" i="7"/>
  <c r="CL452" i="7" s="1"/>
  <c r="CN87" i="7"/>
  <c r="CO37" i="7"/>
  <c r="D59" i="27" s="1"/>
  <c r="H59" i="27" s="1"/>
  <c r="CM57" i="7"/>
  <c r="B79" i="27" s="1"/>
  <c r="CO262" i="7"/>
  <c r="CO365" i="7"/>
  <c r="CO100" i="7"/>
  <c r="CN98" i="7"/>
  <c r="CM427" i="7"/>
  <c r="CL427" i="7" s="1"/>
  <c r="CO315" i="7"/>
  <c r="CO396" i="7"/>
  <c r="CM342" i="7"/>
  <c r="CL342" i="7" s="1"/>
  <c r="CM435" i="7"/>
  <c r="CL435" i="7" s="1"/>
  <c r="CM217" i="7"/>
  <c r="CL217" i="7" s="1"/>
  <c r="CM356" i="7"/>
  <c r="CL356" i="7" s="1"/>
  <c r="CM381" i="7"/>
  <c r="CL381" i="7" s="1"/>
  <c r="CN366" i="7"/>
  <c r="CM424" i="7"/>
  <c r="CL424" i="7" s="1"/>
  <c r="CN472" i="7"/>
  <c r="CM289" i="7"/>
  <c r="CL289" i="7" s="1"/>
  <c r="CM406" i="7"/>
  <c r="CL406" i="7" s="1"/>
  <c r="CN112" i="7"/>
  <c r="CO393" i="7"/>
  <c r="CN319" i="7"/>
  <c r="CO285" i="7"/>
  <c r="CO261" i="7"/>
  <c r="CN26" i="7"/>
  <c r="C48" i="27" s="1"/>
  <c r="G48" i="27" s="1"/>
  <c r="CN185" i="7"/>
  <c r="CM220" i="7"/>
  <c r="CL220" i="7" s="1"/>
  <c r="CO222" i="7"/>
  <c r="CO211" i="7"/>
  <c r="CN388" i="7"/>
  <c r="CM200" i="7"/>
  <c r="CL200" i="7" s="1"/>
  <c r="CO234" i="7"/>
  <c r="CN187" i="7"/>
  <c r="CO246" i="7"/>
  <c r="CN269" i="7"/>
  <c r="CM37" i="7"/>
  <c r="CL37" i="7" s="1"/>
  <c r="CM118" i="7"/>
  <c r="CL118" i="7" s="1"/>
  <c r="CN200" i="7"/>
  <c r="CN219" i="7"/>
  <c r="CN300" i="7"/>
  <c r="CO231" i="7"/>
  <c r="CM138" i="7"/>
  <c r="CL138" i="7" s="1"/>
  <c r="CO149" i="7"/>
  <c r="CN182" i="7"/>
  <c r="CM183" i="7"/>
  <c r="CL183" i="7" s="1"/>
  <c r="CO204" i="7"/>
  <c r="CO47" i="7"/>
  <c r="D69" i="27" s="1"/>
  <c r="H69" i="27" s="1"/>
  <c r="CN155" i="7"/>
  <c r="CO128" i="7"/>
  <c r="CO137" i="7"/>
  <c r="CN251" i="7"/>
  <c r="CO237" i="7"/>
  <c r="CN154" i="7"/>
  <c r="CN299" i="7"/>
  <c r="CO162" i="7"/>
  <c r="CM131" i="7"/>
  <c r="CL131" i="7" s="1"/>
  <c r="CM187" i="7"/>
  <c r="CL187" i="7" s="1"/>
  <c r="CO212" i="7"/>
  <c r="CM28" i="7"/>
  <c r="CL28" i="7" s="1"/>
  <c r="CO127" i="7"/>
  <c r="CO132" i="7"/>
  <c r="CM148" i="7"/>
  <c r="CL148" i="7" s="1"/>
  <c r="CN255" i="7"/>
  <c r="CM231" i="7"/>
  <c r="CL231" i="7" s="1"/>
  <c r="CM169" i="7"/>
  <c r="CL169" i="7" s="1"/>
  <c r="CM44" i="7"/>
  <c r="B66" i="27" s="1"/>
  <c r="CN183" i="7"/>
  <c r="CO131" i="7"/>
  <c r="CN258" i="7"/>
  <c r="CN151" i="7"/>
  <c r="CM5" i="7"/>
  <c r="CL5" i="7" s="1"/>
  <c r="CO183" i="7"/>
  <c r="CM121" i="7"/>
  <c r="CL121" i="7" s="1"/>
  <c r="CN43" i="7"/>
  <c r="C65" i="27" s="1"/>
  <c r="F65" i="27" s="1"/>
  <c r="CM21" i="7"/>
  <c r="B43" i="27" s="1"/>
  <c r="CN360" i="7"/>
  <c r="CM194" i="7"/>
  <c r="CL194" i="7" s="1"/>
  <c r="CO198" i="7"/>
  <c r="CO178" i="7"/>
  <c r="CO125" i="7"/>
  <c r="CM179" i="7"/>
  <c r="CL179" i="7" s="1"/>
  <c r="CO175" i="7"/>
  <c r="CM139" i="7"/>
  <c r="CL139" i="7" s="1"/>
  <c r="CM117" i="7"/>
  <c r="CL117" i="7" s="1"/>
  <c r="CO31" i="7"/>
  <c r="D53" i="27" s="1"/>
  <c r="H53" i="27" s="1"/>
  <c r="CM6" i="7"/>
  <c r="B28" i="27" s="1"/>
  <c r="CN352" i="7"/>
  <c r="CM216" i="7"/>
  <c r="CL216" i="7" s="1"/>
  <c r="CO194" i="7"/>
  <c r="CO174" i="7"/>
  <c r="CM120" i="7"/>
  <c r="CL120" i="7" s="1"/>
  <c r="CM191" i="7"/>
  <c r="CL191" i="7" s="1"/>
  <c r="CM195" i="7"/>
  <c r="CL195" i="7" s="1"/>
  <c r="CM149" i="7"/>
  <c r="CL149" i="7" s="1"/>
  <c r="CM113" i="7"/>
  <c r="CL113" i="7" s="1"/>
  <c r="CM45" i="7"/>
  <c r="B67" i="27" s="1"/>
  <c r="CN44" i="7"/>
  <c r="C66" i="27" s="1"/>
  <c r="G66" i="27" s="1"/>
  <c r="CN344" i="7"/>
  <c r="CM208" i="7"/>
  <c r="CL208" i="7" s="1"/>
  <c r="CM142" i="7"/>
  <c r="CL142" i="7" s="1"/>
  <c r="CO170" i="7"/>
  <c r="CM107" i="7"/>
  <c r="CL107" i="7" s="1"/>
  <c r="CM8" i="7"/>
  <c r="B30" i="27" s="1"/>
  <c r="CM91" i="7"/>
  <c r="CL91" i="7" s="1"/>
  <c r="CN28" i="7"/>
  <c r="C50" i="27" s="1"/>
  <c r="F50" i="27" s="1"/>
  <c r="CO95" i="7"/>
  <c r="CN167" i="7"/>
  <c r="CM4" i="7"/>
  <c r="B26" i="27" s="1"/>
  <c r="CM3" i="7"/>
  <c r="B25" i="27" s="1"/>
  <c r="CN246" i="7"/>
  <c r="CN6" i="7"/>
  <c r="C28" i="27" s="1"/>
  <c r="G28" i="27" s="1"/>
  <c r="CN176" i="7"/>
  <c r="CN232" i="7"/>
  <c r="CN396" i="7"/>
  <c r="CO14" i="7"/>
  <c r="D36" i="27" s="1"/>
  <c r="H36" i="27" s="1"/>
  <c r="CM185" i="7"/>
  <c r="CL185" i="7" s="1"/>
  <c r="CN336" i="7"/>
  <c r="CM226" i="7"/>
  <c r="CL226" i="7" s="1"/>
  <c r="CM221" i="7"/>
  <c r="CL221" i="7" s="1"/>
  <c r="CN42" i="7"/>
  <c r="C64" i="27" s="1"/>
  <c r="F64" i="27" s="1"/>
  <c r="CM103" i="7"/>
  <c r="CL103" i="7" s="1"/>
  <c r="CN195" i="7"/>
  <c r="CN276" i="7"/>
  <c r="CO207" i="7"/>
  <c r="CN242" i="7"/>
  <c r="CN368" i="7"/>
  <c r="CN171" i="7"/>
  <c r="CO254" i="7"/>
  <c r="CN285" i="7"/>
  <c r="CM110" i="7"/>
  <c r="CL110" i="7" s="1"/>
  <c r="CO188" i="7"/>
  <c r="CO139" i="7"/>
  <c r="CN284" i="7"/>
  <c r="CN192" i="7"/>
  <c r="CM26" i="7"/>
  <c r="CL26" i="7" s="1"/>
  <c r="CM62" i="7"/>
  <c r="CL62" i="7" s="1"/>
  <c r="CN193" i="7"/>
  <c r="CN256" i="7"/>
  <c r="CN12" i="7"/>
  <c r="C34" i="27" s="1"/>
  <c r="F34" i="27" s="1"/>
  <c r="CO104" i="7"/>
  <c r="CO408" i="7"/>
  <c r="CM2" i="7"/>
  <c r="CM382" i="7"/>
  <c r="CL382" i="7" s="1"/>
  <c r="CO244" i="7"/>
  <c r="CO394" i="7"/>
  <c r="CO318" i="7"/>
  <c r="CN398" i="7"/>
  <c r="CM326" i="7"/>
  <c r="CL326" i="7" s="1"/>
  <c r="CM297" i="7"/>
  <c r="CL297" i="7" s="1"/>
  <c r="CM254" i="7"/>
  <c r="CL254" i="7" s="1"/>
  <c r="CM352" i="7"/>
  <c r="CL352" i="7" s="1"/>
  <c r="CN85" i="7"/>
  <c r="CN74" i="7"/>
  <c r="C96" i="27" s="1"/>
  <c r="CO381" i="7"/>
  <c r="CM86" i="7"/>
  <c r="CL86" i="7" s="1"/>
  <c r="CM258" i="7"/>
  <c r="CL258" i="7" s="1"/>
  <c r="CN55" i="7"/>
  <c r="C77" i="27" s="1"/>
  <c r="F77" i="27" s="1"/>
  <c r="CO72" i="7"/>
  <c r="D94" i="27" s="1"/>
  <c r="H94" i="27" s="1"/>
  <c r="CN88" i="7"/>
  <c r="CO83" i="7"/>
  <c r="CO272" i="7"/>
  <c r="CO54" i="7"/>
  <c r="D76" i="27" s="1"/>
  <c r="H76" i="27" s="1"/>
  <c r="CM413" i="7"/>
  <c r="CL413" i="7" s="1"/>
  <c r="CO481" i="7"/>
  <c r="CN84" i="7"/>
  <c r="CM340" i="7"/>
  <c r="CL340" i="7" s="1"/>
  <c r="CN77" i="7"/>
  <c r="C99" i="27" s="1"/>
  <c r="F99" i="27" s="1"/>
  <c r="CN407" i="7"/>
  <c r="CO306" i="7"/>
  <c r="CN90" i="7"/>
  <c r="CO456" i="7"/>
  <c r="CO84" i="7"/>
  <c r="CO46" i="7"/>
  <c r="D68" i="27" s="1"/>
  <c r="H68" i="27" s="1"/>
  <c r="CN93" i="7"/>
  <c r="CO397" i="7"/>
  <c r="CN221" i="7"/>
  <c r="CN58" i="7"/>
  <c r="C80" i="27" s="1"/>
  <c r="G80" i="27" s="1"/>
  <c r="CO411" i="7"/>
  <c r="CM348" i="7"/>
  <c r="CL348" i="7" s="1"/>
  <c r="CM119" i="7"/>
  <c r="CL119" i="7" s="1"/>
  <c r="CM338" i="7"/>
  <c r="CL338" i="7" s="1"/>
  <c r="CN333" i="7"/>
  <c r="CM235" i="7"/>
  <c r="CL235" i="7" s="1"/>
  <c r="CN305" i="7"/>
  <c r="CO168" i="7"/>
  <c r="CO201" i="7"/>
  <c r="CM192" i="7"/>
  <c r="CL192" i="7" s="1"/>
  <c r="CO208" i="7"/>
  <c r="CM176" i="7"/>
  <c r="CL176" i="7" s="1"/>
  <c r="CO142" i="7"/>
  <c r="CN14" i="7"/>
  <c r="C36" i="27" s="1"/>
  <c r="F36" i="27" s="1"/>
  <c r="CN330" i="7"/>
  <c r="CN47" i="7"/>
  <c r="C69" i="27" s="1"/>
  <c r="F69" i="27" s="1"/>
  <c r="CM180" i="7"/>
  <c r="CL180" i="7" s="1"/>
  <c r="CM165" i="7"/>
  <c r="CL165" i="7" s="1"/>
  <c r="CO184" i="7"/>
  <c r="CM240" i="7"/>
  <c r="CL240" i="7" s="1"/>
  <c r="CM14" i="7"/>
  <c r="B36" i="27" s="1"/>
  <c r="CO215" i="7"/>
  <c r="CN272" i="7"/>
  <c r="CN111" i="7"/>
  <c r="CO425" i="7"/>
  <c r="CO286" i="7"/>
  <c r="CN173" i="7"/>
  <c r="CN381" i="7"/>
  <c r="CO323" i="7"/>
  <c r="CN141" i="7"/>
  <c r="CO479" i="7"/>
  <c r="CO259" i="7"/>
  <c r="CO363" i="7"/>
  <c r="CO414" i="7"/>
  <c r="CO493" i="7"/>
  <c r="CM308" i="7"/>
  <c r="CL308" i="7" s="1"/>
  <c r="CM478" i="7"/>
  <c r="CL478" i="7" s="1"/>
  <c r="CN81" i="7"/>
  <c r="CN13" i="7"/>
  <c r="C35" i="27" s="1"/>
  <c r="CN38" i="7"/>
  <c r="C60" i="27" s="1"/>
  <c r="CO325" i="7"/>
  <c r="CN94" i="7"/>
  <c r="CO4" i="7"/>
  <c r="D26" i="27" s="1"/>
  <c r="H26" i="27" s="1"/>
  <c r="CM445" i="7"/>
  <c r="CL445" i="7" s="1"/>
  <c r="CN138" i="7"/>
  <c r="CN122" i="7"/>
  <c r="CM328" i="7"/>
  <c r="CL328" i="7" s="1"/>
  <c r="CM364" i="7"/>
  <c r="CL364" i="7" s="1"/>
  <c r="CO437" i="7"/>
  <c r="CM166" i="7"/>
  <c r="CL166" i="7" s="1"/>
  <c r="CN124" i="7"/>
  <c r="CO294" i="7"/>
  <c r="CM374" i="7"/>
  <c r="CL374" i="7" s="1"/>
  <c r="CM433" i="7"/>
  <c r="CL433" i="7" s="1"/>
  <c r="CM84" i="7"/>
  <c r="CL84" i="7" s="1"/>
  <c r="CO35" i="7"/>
  <c r="D57" i="27" s="1"/>
  <c r="H57" i="27" s="1"/>
  <c r="CO489" i="7"/>
  <c r="CM68" i="7"/>
  <c r="CL68" i="7" s="1"/>
  <c r="CM479" i="7"/>
  <c r="CL479" i="7" s="1"/>
  <c r="CN8" i="7"/>
  <c r="C30" i="27" s="1"/>
  <c r="F30" i="27" s="1"/>
  <c r="CM23" i="7"/>
  <c r="B45" i="27" s="1"/>
  <c r="CO400" i="7"/>
  <c r="CO71" i="7"/>
  <c r="D93" i="27" s="1"/>
  <c r="H93" i="27" s="1"/>
  <c r="CN403" i="7"/>
  <c r="CM301" i="7"/>
  <c r="CL301" i="7" s="1"/>
  <c r="CN267" i="7"/>
  <c r="CM207" i="7"/>
  <c r="CL207" i="7" s="1"/>
  <c r="CM275" i="7"/>
  <c r="CL275" i="7" s="1"/>
  <c r="CM54" i="7"/>
  <c r="CL54" i="7" s="1"/>
  <c r="CO187" i="7"/>
  <c r="CN136" i="7"/>
  <c r="CO236" i="7"/>
  <c r="CN139" i="7"/>
  <c r="CN236" i="7"/>
  <c r="CM126" i="7"/>
  <c r="CL126" i="7" s="1"/>
  <c r="CM171" i="7"/>
  <c r="CL171" i="7" s="1"/>
  <c r="CN362" i="7"/>
  <c r="CN31" i="7"/>
  <c r="C53" i="27" s="1"/>
  <c r="F53" i="27" s="1"/>
  <c r="CN147" i="7"/>
  <c r="CO124" i="7"/>
  <c r="CO145" i="7"/>
  <c r="CM228" i="7"/>
  <c r="CL228" i="7" s="1"/>
  <c r="CO230" i="7"/>
  <c r="CN125" i="7"/>
  <c r="CN148" i="7"/>
  <c r="CM219" i="7"/>
  <c r="CL219" i="7" s="1"/>
  <c r="CN206" i="7"/>
  <c r="CN306" i="7"/>
  <c r="CO205" i="7"/>
  <c r="CN45" i="7"/>
  <c r="C67" i="27" s="1"/>
  <c r="F67" i="27" s="1"/>
  <c r="CN152" i="7"/>
  <c r="CN208" i="7"/>
  <c r="CO166" i="7"/>
  <c r="CN372" i="7"/>
  <c r="CM237" i="7"/>
  <c r="CL237" i="7" s="1"/>
  <c r="CN197" i="7"/>
  <c r="CO110" i="7"/>
  <c r="CN10" i="7"/>
  <c r="C32" i="27" s="1"/>
  <c r="F32" i="27" s="1"/>
  <c r="CN214" i="7"/>
  <c r="CN314" i="7"/>
  <c r="CO213" i="7"/>
  <c r="CM29" i="7"/>
  <c r="B51" i="27" s="1"/>
  <c r="CO91" i="7"/>
  <c r="CN216" i="7"/>
  <c r="CM172" i="7"/>
  <c r="CL172" i="7" s="1"/>
  <c r="CN380" i="7"/>
  <c r="CO34" i="7"/>
  <c r="D56" i="27" s="1"/>
  <c r="H56" i="27" s="1"/>
  <c r="CO120" i="7"/>
  <c r="CN290" i="7"/>
  <c r="CO126" i="7"/>
  <c r="CM46" i="7"/>
  <c r="CL46" i="7" s="1"/>
  <c r="CO22" i="7"/>
  <c r="D44" i="27" s="1"/>
  <c r="H44" i="27" s="1"/>
  <c r="CM151" i="7"/>
  <c r="CL151" i="7" s="1"/>
  <c r="CN261" i="7"/>
  <c r="CO202" i="7"/>
  <c r="CN153" i="7"/>
  <c r="CO6" i="7"/>
  <c r="D28" i="27" s="1"/>
  <c r="H28" i="27" s="1"/>
  <c r="CO226" i="7"/>
  <c r="CN264" i="7"/>
  <c r="CO154" i="7"/>
  <c r="CN228" i="7"/>
  <c r="CO122" i="7"/>
  <c r="CN11" i="7"/>
  <c r="C33" i="27" s="1"/>
  <c r="G33" i="27" s="1"/>
  <c r="CM162" i="7"/>
  <c r="CL162" i="7" s="1"/>
  <c r="CN198" i="7"/>
  <c r="CO105" i="7"/>
  <c r="CN145" i="7"/>
  <c r="CO30" i="7"/>
  <c r="D52" i="27" s="1"/>
  <c r="H52" i="27" s="1"/>
  <c r="CM202" i="7"/>
  <c r="CL202" i="7" s="1"/>
  <c r="CN257" i="7"/>
  <c r="CO146" i="7"/>
  <c r="CN252" i="7"/>
  <c r="CO118" i="7"/>
  <c r="CN61" i="7"/>
  <c r="C83" i="27" s="1"/>
  <c r="G83" i="27" s="1"/>
  <c r="CO148" i="7"/>
  <c r="CN191" i="7"/>
  <c r="CO97" i="7"/>
  <c r="CN169" i="7"/>
  <c r="CM40" i="7"/>
  <c r="CL40" i="7" s="1"/>
  <c r="CO241" i="7"/>
  <c r="CN280" i="7"/>
  <c r="CN231" i="7"/>
  <c r="CN244" i="7"/>
  <c r="CO130" i="7"/>
  <c r="CM30" i="7"/>
  <c r="CL30" i="7" s="1"/>
  <c r="CN7" i="7"/>
  <c r="C29" i="27" s="1"/>
  <c r="F29" i="27" s="1"/>
  <c r="CN172" i="7"/>
  <c r="CO111" i="7"/>
  <c r="CN22" i="7"/>
  <c r="C44" i="27" s="1"/>
  <c r="F44" i="27" s="1"/>
  <c r="CN132" i="7"/>
  <c r="CN64" i="7"/>
  <c r="C86" i="27" s="1"/>
  <c r="G86" i="27" s="1"/>
  <c r="CM13" i="7"/>
  <c r="B35" i="27" s="1"/>
  <c r="CM15" i="7"/>
  <c r="CL15" i="7" s="1"/>
  <c r="CN39" i="7"/>
  <c r="C61" i="27" s="1"/>
  <c r="F61" i="27" s="1"/>
  <c r="CM116" i="7"/>
  <c r="CL116" i="7" s="1"/>
  <c r="CM11" i="7"/>
  <c r="B33" i="27" s="1"/>
  <c r="CO133" i="7"/>
  <c r="CM186" i="7"/>
  <c r="CL186" i="7" s="1"/>
  <c r="CM227" i="7"/>
  <c r="CL227" i="7" s="1"/>
  <c r="CM130" i="7"/>
  <c r="CL130" i="7" s="1"/>
  <c r="CN254" i="7"/>
  <c r="CO119" i="7"/>
  <c r="CO165" i="7"/>
  <c r="CN320" i="7"/>
  <c r="CM27" i="7"/>
  <c r="B49" i="27" s="1"/>
  <c r="CN123" i="7"/>
  <c r="CO156" i="7"/>
  <c r="CO138" i="7"/>
  <c r="CM178" i="7"/>
  <c r="CL178" i="7" s="1"/>
  <c r="CM38" i="7"/>
  <c r="B60" i="27" s="1"/>
  <c r="CO64" i="7"/>
  <c r="D86" i="27" s="1"/>
  <c r="H86" i="27" s="1"/>
  <c r="CN386" i="7"/>
  <c r="CN23" i="7"/>
  <c r="C45" i="27" s="1"/>
  <c r="F45" i="27" s="1"/>
  <c r="CO116" i="7"/>
  <c r="CN233" i="7"/>
  <c r="CN53" i="7"/>
  <c r="C75" i="27" s="1"/>
  <c r="F75" i="27" s="1"/>
  <c r="CO112" i="7"/>
  <c r="CN225" i="7"/>
  <c r="CM215" i="7"/>
  <c r="CL215" i="7" s="1"/>
  <c r="CO98" i="7"/>
  <c r="CN115" i="7"/>
  <c r="CM205" i="7"/>
  <c r="CL205" i="7" s="1"/>
  <c r="CN238" i="7"/>
  <c r="CN37" i="7"/>
  <c r="C59" i="27" s="1"/>
  <c r="G59" i="27" s="1"/>
  <c r="CM385" i="7"/>
  <c r="CL385" i="7" s="1"/>
  <c r="CO491" i="7"/>
  <c r="CM412" i="7"/>
  <c r="CL412" i="7" s="1"/>
  <c r="CM281" i="7"/>
  <c r="CL281" i="7" s="1"/>
  <c r="CO480" i="7"/>
  <c r="CM324" i="7"/>
  <c r="CL324" i="7" s="1"/>
  <c r="CN104" i="7"/>
  <c r="CM329" i="7"/>
  <c r="CL329" i="7" s="1"/>
  <c r="CO374" i="7"/>
  <c r="CM18" i="7"/>
  <c r="B40" i="27" s="1"/>
  <c r="CO190" i="7"/>
  <c r="CN392" i="7"/>
  <c r="CN240" i="7"/>
  <c r="CN295" i="7"/>
  <c r="CM22" i="7"/>
  <c r="B44" i="27" s="1"/>
  <c r="CM154" i="7"/>
  <c r="CL154" i="7" s="1"/>
  <c r="CN179" i="7"/>
  <c r="CO238" i="7"/>
  <c r="CN129" i="7"/>
  <c r="CO206" i="7"/>
  <c r="CM98" i="7"/>
  <c r="CL98" i="7" s="1"/>
  <c r="CN268" i="7"/>
  <c r="CO40" i="7"/>
  <c r="D62" i="27" s="1"/>
  <c r="H62" i="27" s="1"/>
  <c r="CM168" i="7"/>
  <c r="CL168" i="7" s="1"/>
  <c r="CM105" i="7"/>
  <c r="CL105" i="7" s="1"/>
  <c r="CM58" i="7"/>
  <c r="CL58" i="7" s="1"/>
  <c r="CM239" i="7"/>
  <c r="CL239" i="7" s="1"/>
  <c r="CN63" i="7"/>
  <c r="C85" i="27" s="1"/>
  <c r="F85" i="27" s="1"/>
  <c r="CM431" i="7"/>
  <c r="CL431" i="7" s="1"/>
  <c r="CO433" i="7"/>
  <c r="CM472" i="7"/>
  <c r="CL472" i="7" s="1"/>
  <c r="CN69" i="7"/>
  <c r="C91" i="27" s="1"/>
  <c r="F91" i="27" s="1"/>
  <c r="CO82" i="7"/>
  <c r="CN406" i="7"/>
  <c r="CO273" i="7"/>
  <c r="CN355" i="7"/>
  <c r="CN135" i="7"/>
  <c r="CO18" i="7"/>
  <c r="D40" i="27" s="1"/>
  <c r="H40" i="27" s="1"/>
  <c r="CO103" i="7"/>
  <c r="CN212" i="7"/>
  <c r="CN237" i="7"/>
  <c r="CO26" i="7"/>
  <c r="D48" i="27" s="1"/>
  <c r="H48" i="27" s="1"/>
  <c r="CN166" i="7"/>
  <c r="CN180" i="7"/>
  <c r="CN207" i="7"/>
  <c r="CN384" i="7"/>
  <c r="CO113" i="7"/>
  <c r="CO195" i="7"/>
  <c r="CN196" i="7"/>
  <c r="CN245" i="7"/>
  <c r="CN34" i="7"/>
  <c r="C56" i="27" s="1"/>
  <c r="G56" i="27" s="1"/>
  <c r="CO176" i="7"/>
  <c r="CO214" i="7"/>
  <c r="CN131" i="7"/>
  <c r="CO123" i="7"/>
  <c r="CN9" i="7"/>
  <c r="C31" i="27" s="1"/>
  <c r="G31" i="27" s="1"/>
  <c r="CO129" i="7"/>
  <c r="CO23" i="7"/>
  <c r="D45" i="27" s="1"/>
  <c r="H45" i="27" s="1"/>
  <c r="CN159" i="7"/>
  <c r="CO157" i="7"/>
  <c r="CN312" i="7"/>
  <c r="CO10" i="7"/>
  <c r="D32" i="27" s="1"/>
  <c r="H32" i="27" s="1"/>
  <c r="CN119" i="7"/>
  <c r="CM175" i="7"/>
  <c r="CL175" i="7" s="1"/>
  <c r="CM147" i="7"/>
  <c r="CL147" i="7" s="1"/>
  <c r="CM174" i="7"/>
  <c r="CL174" i="7" s="1"/>
  <c r="CN70" i="7"/>
  <c r="C92" i="27" s="1"/>
  <c r="G92" i="27" s="1"/>
  <c r="CM93" i="7"/>
  <c r="CL93" i="7" s="1"/>
  <c r="CN230" i="7"/>
  <c r="CN127" i="7"/>
  <c r="CO173" i="7"/>
  <c r="CN296" i="7"/>
  <c r="CM50" i="7"/>
  <c r="B72" i="27" s="1"/>
  <c r="CN168" i="7"/>
  <c r="CO164" i="7"/>
  <c r="CN239" i="7"/>
  <c r="CO45" i="7"/>
  <c r="D67" i="27" s="1"/>
  <c r="H67" i="27" s="1"/>
  <c r="CO182" i="7"/>
  <c r="CM204" i="7"/>
  <c r="CL204" i="7" s="1"/>
  <c r="CM42" i="7"/>
  <c r="B64" i="27" s="1"/>
  <c r="CM163" i="7"/>
  <c r="CL163" i="7" s="1"/>
  <c r="CM164" i="7"/>
  <c r="CL164" i="7" s="1"/>
  <c r="CO228" i="7"/>
  <c r="CN25" i="7"/>
  <c r="C47" i="27" s="1"/>
  <c r="F47" i="27" s="1"/>
  <c r="CN263" i="7"/>
  <c r="CM150" i="7"/>
  <c r="CL150" i="7" s="1"/>
  <c r="CO469" i="7"/>
  <c r="CM470" i="7"/>
  <c r="CL470" i="7" s="1"/>
  <c r="CO16" i="7"/>
  <c r="D38" i="27" s="1"/>
  <c r="H38" i="27" s="1"/>
  <c r="CM372" i="7"/>
  <c r="CL372" i="7" s="1"/>
  <c r="CM77" i="7"/>
  <c r="CO385" i="7"/>
  <c r="CN178" i="7"/>
  <c r="CN5" i="7"/>
  <c r="C27" i="27" s="1"/>
  <c r="CN390" i="7"/>
  <c r="CM396" i="7"/>
  <c r="CL396" i="7" s="1"/>
  <c r="B71" i="27"/>
  <c r="G51" i="27"/>
  <c r="CL74" i="7"/>
  <c r="CL67" i="7"/>
  <c r="S7" i="7"/>
  <c r="CL31" i="7"/>
  <c r="CL73" i="7"/>
  <c r="G81" i="27"/>
  <c r="G89" i="27"/>
  <c r="B94" i="27"/>
  <c r="F78" i="27"/>
  <c r="CL16" i="7"/>
  <c r="B57" i="27"/>
  <c r="G79" i="27"/>
  <c r="G40" i="27"/>
  <c r="F4" i="7"/>
  <c r="F5" i="7"/>
  <c r="B3" i="7"/>
  <c r="B5" i="7"/>
  <c r="D5" i="7" s="1"/>
  <c r="B6" i="7"/>
  <c r="F25" i="27" l="1"/>
  <c r="CL3" i="7"/>
  <c r="F58" i="27"/>
  <c r="F87" i="27"/>
  <c r="G39" i="27"/>
  <c r="F88" i="27"/>
  <c r="F95" i="27"/>
  <c r="G63" i="27"/>
  <c r="G30" i="27"/>
  <c r="B58" i="27"/>
  <c r="B88" i="27"/>
  <c r="B46" i="27"/>
  <c r="CL19" i="7"/>
  <c r="B69" i="27"/>
  <c r="G52" i="27"/>
  <c r="G44" i="27"/>
  <c r="CL14" i="7"/>
  <c r="G82" i="27"/>
  <c r="B76" i="27"/>
  <c r="CL12" i="7"/>
  <c r="CL44" i="7"/>
  <c r="G99" i="27"/>
  <c r="F28" i="27"/>
  <c r="G67" i="27"/>
  <c r="B50" i="27"/>
  <c r="B80" i="27"/>
  <c r="CL29" i="7"/>
  <c r="CL10" i="7"/>
  <c r="B42" i="27"/>
  <c r="CL45" i="7"/>
  <c r="B84" i="27"/>
  <c r="CL27" i="7"/>
  <c r="F59" i="27"/>
  <c r="CL11" i="7"/>
  <c r="B85" i="27"/>
  <c r="CL6" i="7"/>
  <c r="CL57" i="7"/>
  <c r="CL25" i="7"/>
  <c r="B37" i="27"/>
  <c r="F66" i="27"/>
  <c r="G45" i="27"/>
  <c r="F48" i="27"/>
  <c r="G77" i="27"/>
  <c r="CL13" i="7"/>
  <c r="B52" i="27"/>
  <c r="CL23" i="7"/>
  <c r="G91" i="27"/>
  <c r="G72" i="27"/>
  <c r="G65" i="27"/>
  <c r="G85" i="27"/>
  <c r="G69" i="27"/>
  <c r="CL22" i="7"/>
  <c r="B68" i="27"/>
  <c r="B93" i="27"/>
  <c r="F92" i="27"/>
  <c r="B62" i="27"/>
  <c r="G57" i="27"/>
  <c r="CL4" i="7"/>
  <c r="G71" i="27"/>
  <c r="F33" i="27"/>
  <c r="F42" i="27"/>
  <c r="B59" i="27"/>
  <c r="F86" i="27"/>
  <c r="G64" i="27"/>
  <c r="B87" i="27"/>
  <c r="F56" i="27"/>
  <c r="B100" i="27"/>
  <c r="CL78" i="7"/>
  <c r="G29" i="27"/>
  <c r="CL8" i="7"/>
  <c r="B39" i="27"/>
  <c r="B27" i="27"/>
  <c r="G43" i="27"/>
  <c r="G53" i="27"/>
  <c r="F96" i="27"/>
  <c r="G96" i="27"/>
  <c r="CL56" i="7"/>
  <c r="B78" i="27"/>
  <c r="G62" i="27"/>
  <c r="F62" i="27"/>
  <c r="G26" i="27"/>
  <c r="F26" i="27"/>
  <c r="F49" i="27"/>
  <c r="G49" i="27"/>
  <c r="G74" i="27"/>
  <c r="F74" i="27"/>
  <c r="F41" i="27"/>
  <c r="G41" i="27"/>
  <c r="CL61" i="7"/>
  <c r="B83" i="27"/>
  <c r="F46" i="27"/>
  <c r="G46" i="27"/>
  <c r="G38" i="27"/>
  <c r="F38" i="27"/>
  <c r="F84" i="27"/>
  <c r="G84" i="27"/>
  <c r="B65" i="27"/>
  <c r="CL43" i="7"/>
  <c r="CL39" i="7"/>
  <c r="B61" i="27"/>
  <c r="F97" i="27"/>
  <c r="G97" i="27"/>
  <c r="B56" i="27"/>
  <c r="CL34" i="7"/>
  <c r="CL75" i="7"/>
  <c r="B97" i="27"/>
  <c r="G61" i="27"/>
  <c r="B48" i="27"/>
  <c r="CL48" i="7"/>
  <c r="G60" i="27"/>
  <c r="F60" i="27"/>
  <c r="F83" i="27"/>
  <c r="CL18" i="7"/>
  <c r="B31" i="27"/>
  <c r="CL50" i="7"/>
  <c r="F68" i="27"/>
  <c r="CL38" i="7"/>
  <c r="B90" i="27"/>
  <c r="G34" i="27"/>
  <c r="G75" i="27"/>
  <c r="F55" i="27"/>
  <c r="B77" i="27"/>
  <c r="CL59" i="7"/>
  <c r="G94" i="27"/>
  <c r="F80" i="27"/>
  <c r="CL76" i="7"/>
  <c r="G37" i="27"/>
  <c r="CL77" i="7"/>
  <c r="B99" i="27"/>
  <c r="F35" i="27"/>
  <c r="G35" i="27"/>
  <c r="CL52" i="7"/>
  <c r="B74" i="27"/>
  <c r="F100" i="27"/>
  <c r="G100" i="27"/>
  <c r="B29" i="27"/>
  <c r="CL7" i="7"/>
  <c r="G27" i="27"/>
  <c r="F27" i="27"/>
  <c r="G90" i="27"/>
  <c r="F90" i="27"/>
  <c r="CL60" i="7"/>
  <c r="B82" i="27"/>
  <c r="CL53" i="7"/>
  <c r="B75" i="27"/>
  <c r="CL70" i="7"/>
  <c r="B92" i="27"/>
  <c r="F73" i="27"/>
  <c r="G73" i="27"/>
  <c r="G50" i="27"/>
  <c r="F31" i="27"/>
  <c r="CL21" i="7"/>
  <c r="G36" i="27"/>
  <c r="CL69" i="7"/>
  <c r="F98" i="27"/>
  <c r="G32" i="27"/>
  <c r="G47" i="27"/>
  <c r="CL42" i="7"/>
  <c r="G76" i="27"/>
  <c r="B24" i="27"/>
  <c r="I24" i="27" s="1"/>
  <c r="CL2" i="7"/>
  <c r="CL41" i="7"/>
  <c r="B63" i="27"/>
  <c r="F54" i="27"/>
  <c r="G54" i="27"/>
  <c r="CL51" i="7"/>
  <c r="B73" i="27"/>
  <c r="F93" i="27"/>
  <c r="G93" i="27"/>
  <c r="F70" i="27"/>
  <c r="G70" i="27"/>
  <c r="CL64" i="7"/>
  <c r="B86" i="27"/>
  <c r="B54" i="27"/>
  <c r="CL32" i="7"/>
  <c r="CL33" i="7"/>
  <c r="B55" i="27"/>
  <c r="S8" i="7"/>
  <c r="D6" i="7"/>
  <c r="F6" i="7"/>
  <c r="H47" i="7" s="1"/>
  <c r="D3" i="7"/>
  <c r="D9" i="7"/>
  <c r="D10" i="7"/>
  <c r="D8" i="7"/>
  <c r="D4" i="7"/>
  <c r="D11" i="7"/>
  <c r="D7" i="7"/>
  <c r="C5" i="11"/>
  <c r="C4" i="11"/>
  <c r="C3" i="11"/>
  <c r="C2" i="11"/>
  <c r="H3" i="7" l="1"/>
  <c r="H87" i="7"/>
  <c r="H36" i="7"/>
  <c r="H24" i="27"/>
  <c r="F24" i="27"/>
  <c r="H81" i="7"/>
  <c r="H41" i="7"/>
  <c r="H96" i="7"/>
  <c r="H17" i="7"/>
  <c r="H72" i="7"/>
  <c r="H90" i="7"/>
  <c r="H100" i="7"/>
  <c r="H8" i="7"/>
  <c r="H16" i="7"/>
  <c r="S9" i="7"/>
  <c r="S10" i="7" s="1"/>
  <c r="S11" i="7" s="1"/>
  <c r="Z41" i="7" s="1"/>
  <c r="H74" i="7"/>
  <c r="H64" i="7"/>
  <c r="H51" i="7"/>
  <c r="H23" i="7"/>
  <c r="H73" i="7"/>
  <c r="H49" i="7"/>
  <c r="H4" i="7"/>
  <c r="H52" i="7"/>
  <c r="H27" i="7"/>
  <c r="H50" i="7"/>
  <c r="H77" i="7"/>
  <c r="H34" i="7"/>
  <c r="H68" i="7"/>
  <c r="H83" i="7"/>
  <c r="H91" i="7"/>
  <c r="H10" i="7"/>
  <c r="H2" i="7"/>
  <c r="H13" i="7"/>
  <c r="H32" i="7"/>
  <c r="H59" i="7"/>
  <c r="H7" i="7"/>
  <c r="H33" i="7"/>
  <c r="H43" i="7"/>
  <c r="H22" i="7"/>
  <c r="H63" i="7"/>
  <c r="H6" i="7"/>
  <c r="H62" i="7"/>
  <c r="H78" i="7"/>
  <c r="H21" i="7"/>
  <c r="H46" i="7"/>
  <c r="H79" i="7"/>
  <c r="H86" i="7"/>
  <c r="H88" i="7"/>
  <c r="H93" i="7"/>
  <c r="H14" i="7"/>
  <c r="H30" i="7"/>
  <c r="H82" i="7"/>
  <c r="H75" i="7"/>
  <c r="H84" i="7"/>
  <c r="H89" i="7"/>
  <c r="H99" i="7"/>
  <c r="H54" i="7"/>
  <c r="H70" i="7"/>
  <c r="H9" i="7"/>
  <c r="H19" i="7"/>
  <c r="H40" i="7"/>
  <c r="H45" i="7"/>
  <c r="H58" i="7"/>
  <c r="H98" i="7"/>
  <c r="H18" i="7"/>
  <c r="H94" i="7"/>
  <c r="H24" i="7"/>
  <c r="H29" i="7"/>
  <c r="H39" i="7"/>
  <c r="H48" i="7"/>
  <c r="H11" i="7"/>
  <c r="H20" i="7"/>
  <c r="H25" i="7"/>
  <c r="H35" i="7"/>
  <c r="H56" i="7"/>
  <c r="H61" i="7"/>
  <c r="H71" i="7"/>
  <c r="H80" i="7"/>
  <c r="H97" i="7"/>
  <c r="H26" i="7"/>
  <c r="H42" i="7"/>
  <c r="H57" i="7"/>
  <c r="H67" i="7"/>
  <c r="H76" i="7"/>
  <c r="H92" i="7"/>
  <c r="H95" i="7"/>
  <c r="H85" i="7"/>
  <c r="H44" i="7"/>
  <c r="H31" i="7"/>
  <c r="H37" i="7"/>
  <c r="H12" i="7"/>
  <c r="H101" i="7"/>
  <c r="H69" i="7"/>
  <c r="H28" i="7"/>
  <c r="H15" i="7"/>
  <c r="H5" i="7"/>
  <c r="H38" i="7"/>
  <c r="H53" i="7"/>
  <c r="A3" i="7"/>
  <c r="H66" i="7"/>
  <c r="H60" i="7"/>
  <c r="H65" i="7"/>
  <c r="H55" i="7"/>
  <c r="C5" i="22"/>
  <c r="C4" i="22"/>
  <c r="C3" i="22"/>
  <c r="C2" i="22"/>
  <c r="C5" i="5"/>
  <c r="C4" i="5"/>
  <c r="C3" i="5"/>
  <c r="C2" i="5"/>
  <c r="Y59" i="7" l="1"/>
  <c r="X59" i="7" s="1"/>
  <c r="Z8" i="7"/>
  <c r="Z64" i="7"/>
  <c r="Y2" i="7"/>
  <c r="Z2" i="7"/>
  <c r="Y65" i="7"/>
  <c r="X65" i="7" s="1"/>
  <c r="Z3" i="7"/>
  <c r="Y51" i="7"/>
  <c r="X51" i="7" s="1"/>
  <c r="Z11" i="7"/>
  <c r="Z72" i="7"/>
  <c r="Y61" i="7"/>
  <c r="X61" i="7" s="1"/>
  <c r="Y3" i="7"/>
  <c r="Z75" i="7"/>
  <c r="Y78" i="7"/>
  <c r="X78" i="7" s="1"/>
  <c r="Y36" i="7"/>
  <c r="X36" i="7" s="1"/>
  <c r="Z43" i="7"/>
  <c r="Y28" i="7"/>
  <c r="X28" i="7" s="1"/>
  <c r="Y68" i="7"/>
  <c r="X68" i="7" s="1"/>
  <c r="Z23" i="7"/>
  <c r="Z27" i="7"/>
  <c r="Z15" i="7"/>
  <c r="Z33" i="7"/>
  <c r="Z62" i="7"/>
  <c r="Z28" i="7"/>
  <c r="Z26" i="7"/>
  <c r="Y23" i="7"/>
  <c r="X23" i="7" s="1"/>
  <c r="Y71" i="7"/>
  <c r="X71" i="7" s="1"/>
  <c r="Y19" i="7"/>
  <c r="X19" i="7" s="1"/>
  <c r="Y66" i="7"/>
  <c r="X66" i="7" s="1"/>
  <c r="Z10" i="7"/>
  <c r="Y17" i="7"/>
  <c r="X17" i="7" s="1"/>
  <c r="Z57" i="7"/>
  <c r="Z66" i="7"/>
  <c r="Z49" i="7"/>
  <c r="Z58" i="7"/>
  <c r="Z30" i="7"/>
  <c r="Y14" i="7"/>
  <c r="X14" i="7" s="1"/>
  <c r="Y10" i="7"/>
  <c r="X10" i="7" s="1"/>
  <c r="Z47" i="7"/>
  <c r="Y57" i="7"/>
  <c r="X57" i="7" s="1"/>
  <c r="Y26" i="7"/>
  <c r="X26" i="7" s="1"/>
  <c r="Y43" i="7"/>
  <c r="X43" i="7" s="1"/>
  <c r="Y58" i="7"/>
  <c r="X58" i="7" s="1"/>
  <c r="Z50" i="7"/>
  <c r="Y34" i="7"/>
  <c r="X34" i="7" s="1"/>
  <c r="Y18" i="7"/>
  <c r="X18" i="7" s="1"/>
  <c r="Y25" i="7"/>
  <c r="X25" i="7" s="1"/>
  <c r="Y21" i="7"/>
  <c r="X21" i="7" s="1"/>
  <c r="Y30" i="7"/>
  <c r="X30" i="7" s="1"/>
  <c r="Z9" i="7"/>
  <c r="Y22" i="7"/>
  <c r="X22" i="7" s="1"/>
  <c r="Z40" i="7"/>
  <c r="Y46" i="7"/>
  <c r="X46" i="7" s="1"/>
  <c r="Z70" i="7"/>
  <c r="Y8" i="7"/>
  <c r="X8" i="7" s="1"/>
  <c r="Z19" i="7"/>
  <c r="Z34" i="7"/>
  <c r="Z54" i="7"/>
  <c r="Z35" i="7"/>
  <c r="Z69" i="7"/>
  <c r="Y4" i="7"/>
  <c r="Z4" i="7"/>
  <c r="Y64" i="7"/>
  <c r="X64" i="7" s="1"/>
  <c r="Y73" i="7"/>
  <c r="X73" i="7" s="1"/>
  <c r="Z59" i="7"/>
  <c r="Z63" i="7"/>
  <c r="Z24" i="7"/>
  <c r="Y70" i="7"/>
  <c r="X70" i="7" s="1"/>
  <c r="Y75" i="7"/>
  <c r="X75" i="7" s="1"/>
  <c r="Z5" i="7"/>
  <c r="Y72" i="7"/>
  <c r="X72" i="7" s="1"/>
  <c r="Y49" i="7"/>
  <c r="X49" i="7" s="1"/>
  <c r="Z18" i="7"/>
  <c r="Z20" i="7"/>
  <c r="Y37" i="7"/>
  <c r="X37" i="7" s="1"/>
  <c r="Z44" i="7"/>
  <c r="Y33" i="7"/>
  <c r="X33" i="7" s="1"/>
  <c r="Y5" i="7"/>
  <c r="Z6" i="7"/>
  <c r="Y6" i="7"/>
  <c r="Z32" i="7"/>
  <c r="Y77" i="7"/>
  <c r="X77" i="7" s="1"/>
  <c r="Y54" i="7"/>
  <c r="X54" i="7" s="1"/>
  <c r="Z78" i="7"/>
  <c r="Y47" i="7"/>
  <c r="X47" i="7" s="1"/>
  <c r="Y48" i="7"/>
  <c r="X48" i="7" s="1"/>
  <c r="Z25" i="7"/>
  <c r="Z17" i="7"/>
  <c r="Y24" i="7"/>
  <c r="X24" i="7" s="1"/>
  <c r="Z7" i="7"/>
  <c r="Z45" i="7"/>
  <c r="Y9" i="7"/>
  <c r="X6" i="7"/>
  <c r="Y27" i="7"/>
  <c r="X27" i="7" s="1"/>
  <c r="Y53" i="7"/>
  <c r="X53" i="7" s="1"/>
  <c r="Z55" i="7"/>
  <c r="Y63" i="7"/>
  <c r="X63" i="7" s="1"/>
  <c r="Y55" i="7"/>
  <c r="X55" i="7" s="1"/>
  <c r="Y50" i="7"/>
  <c r="X50" i="7" s="1"/>
  <c r="Y7" i="7"/>
  <c r="Y62" i="7"/>
  <c r="X62" i="7" s="1"/>
  <c r="Z14" i="7"/>
  <c r="Y40" i="7"/>
  <c r="X40" i="7" s="1"/>
  <c r="Z31" i="7"/>
  <c r="Y35" i="7"/>
  <c r="X35" i="7" s="1"/>
  <c r="Y20" i="7"/>
  <c r="X20" i="7" s="1"/>
  <c r="Z29" i="7"/>
  <c r="Y15" i="7"/>
  <c r="X15" i="7" s="1"/>
  <c r="Z39" i="7"/>
  <c r="Z76" i="7"/>
  <c r="Y69" i="7"/>
  <c r="X69" i="7" s="1"/>
  <c r="Z71" i="7"/>
  <c r="Z56" i="7"/>
  <c r="Z73" i="7"/>
  <c r="Z60" i="7"/>
  <c r="Y38" i="7"/>
  <c r="X38" i="7" s="1"/>
  <c r="Y76" i="7"/>
  <c r="X76" i="7" s="1"/>
  <c r="Y31" i="7"/>
  <c r="X31" i="7" s="1"/>
  <c r="Z68" i="7"/>
  <c r="Y56" i="7"/>
  <c r="X56" i="7" s="1"/>
  <c r="Y60" i="7"/>
  <c r="X60" i="7" s="1"/>
  <c r="Y29" i="7"/>
  <c r="X29" i="7" s="1"/>
  <c r="Z36" i="7"/>
  <c r="Z51" i="7"/>
  <c r="Y13" i="7"/>
  <c r="X13" i="7" s="1"/>
  <c r="Z21" i="7"/>
  <c r="Z38" i="7"/>
  <c r="Y11" i="7"/>
  <c r="X11" i="7" s="1"/>
  <c r="Y32" i="7"/>
  <c r="X32" i="7" s="1"/>
  <c r="Y16" i="7"/>
  <c r="X16" i="7" s="1"/>
  <c r="Z22" i="7"/>
  <c r="Z48" i="7"/>
  <c r="Z16" i="7"/>
  <c r="Y44" i="7"/>
  <c r="X44" i="7" s="1"/>
  <c r="Z52" i="7"/>
  <c r="Y39" i="7"/>
  <c r="X39" i="7" s="1"/>
  <c r="Y45" i="7"/>
  <c r="X45" i="7" s="1"/>
  <c r="Z53" i="7"/>
  <c r="Y42" i="7"/>
  <c r="X42" i="7" s="1"/>
  <c r="Z77" i="7"/>
  <c r="Z37" i="7"/>
  <c r="Z42" i="7"/>
  <c r="Y52" i="7"/>
  <c r="X52" i="7" s="1"/>
  <c r="X9" i="7"/>
  <c r="Y67" i="7"/>
  <c r="X67" i="7" s="1"/>
  <c r="Z74" i="7"/>
  <c r="Z46" i="7"/>
  <c r="Z61" i="7"/>
  <c r="Z67" i="7"/>
  <c r="Z13" i="7"/>
  <c r="Z12" i="7"/>
  <c r="Y41" i="7"/>
  <c r="X41" i="7" s="1"/>
  <c r="Z65" i="7"/>
  <c r="Y74" i="7"/>
  <c r="X74" i="7" s="1"/>
  <c r="Y12" i="7"/>
  <c r="X12" i="7" s="1"/>
  <c r="A4" i="7"/>
  <c r="X2" i="7" l="1"/>
  <c r="X3" i="7"/>
  <c r="X4" i="7"/>
  <c r="X5" i="7"/>
  <c r="X7" i="7"/>
  <c r="A5" i="7"/>
  <c r="C2" i="12"/>
  <c r="C3" i="12"/>
  <c r="C4" i="12"/>
  <c r="C5" i="12"/>
  <c r="A6" i="7" l="1"/>
  <c r="C5" i="15"/>
  <c r="C4" i="15"/>
  <c r="C3" i="15"/>
  <c r="C2" i="15"/>
  <c r="A7" i="7" l="1"/>
  <c r="A8" i="7"/>
  <c r="C5" i="3"/>
  <c r="C4" i="3"/>
  <c r="C3" i="3"/>
  <c r="C2" i="3"/>
  <c r="C2" i="2"/>
  <c r="A9" i="7" l="1"/>
  <c r="A10" i="7" l="1"/>
  <c r="A11" i="7" l="1"/>
  <c r="C4" i="7"/>
  <c r="B26" i="5" s="1"/>
  <c r="C8" i="7"/>
  <c r="B30" i="5" s="1"/>
  <c r="C9" i="7"/>
  <c r="B31" i="5" s="1"/>
  <c r="C3" i="7"/>
  <c r="B25" i="5" s="1"/>
  <c r="C5" i="7"/>
  <c r="B27" i="5" s="1"/>
  <c r="C11" i="7" l="1"/>
  <c r="B33" i="5" s="1"/>
  <c r="C2" i="7"/>
  <c r="B24" i="5" s="1"/>
  <c r="C6" i="7"/>
  <c r="B28" i="5" s="1"/>
  <c r="C10" i="7"/>
  <c r="B32" i="5" s="1"/>
  <c r="C7" i="7"/>
  <c r="B29" i="5" s="1"/>
</calcChain>
</file>

<file path=xl/sharedStrings.xml><?xml version="1.0" encoding="utf-8"?>
<sst xmlns="http://schemas.openxmlformats.org/spreadsheetml/2006/main" count="2109" uniqueCount="478">
  <si>
    <t>DO NOT REMOVE OR EDIT INFORMATION IN THIS SECTION
FOR INTERNAL USE ONLY</t>
  </si>
  <si>
    <t>Template Name</t>
  </si>
  <si>
    <t>CitationID</t>
  </si>
  <si>
    <t>Template Version</t>
  </si>
  <si>
    <t>Last Updated Date</t>
  </si>
  <si>
    <t xml:space="preserve">
</t>
  </si>
  <si>
    <t>SITE INFORMATION</t>
  </si>
  <si>
    <t>REPORTING PERIOD</t>
  </si>
  <si>
    <t>ADDITIONAL INFORMATION</t>
  </si>
  <si>
    <t xml:space="preserve">Address 2 </t>
  </si>
  <si>
    <t>County</t>
  </si>
  <si>
    <t>Please enter any additional information.</t>
  </si>
  <si>
    <t xml:space="preserve">Enter associated file name reference. </t>
  </si>
  <si>
    <t>CompanyName</t>
  </si>
  <si>
    <t>AddressLine1</t>
  </si>
  <si>
    <t>AddressLine2</t>
  </si>
  <si>
    <t>CityName</t>
  </si>
  <si>
    <t>CountyName</t>
  </si>
  <si>
    <t>StateName</t>
  </si>
  <si>
    <t>PeriodStartDate</t>
  </si>
  <si>
    <t>PeriodEndDate</t>
  </si>
  <si>
    <t>AddInfo</t>
  </si>
  <si>
    <t>AddFile</t>
  </si>
  <si>
    <t>e.g.: ABC Company</t>
  </si>
  <si>
    <t>e.g.: 123 Main Street</t>
  </si>
  <si>
    <t>e.g.: Suite 100</t>
  </si>
  <si>
    <t>e.g.: Brooklyn</t>
  </si>
  <si>
    <t>e.g.: NY</t>
  </si>
  <si>
    <t>e.g.: 11221</t>
  </si>
  <si>
    <r>
      <t xml:space="preserve">e.g.: addlinfo.zip </t>
    </r>
    <r>
      <rPr>
        <b/>
        <sz val="11"/>
        <color theme="1"/>
        <rFont val="Calibri"/>
        <family val="2"/>
        <scheme val="minor"/>
      </rPr>
      <t/>
    </r>
  </si>
  <si>
    <t>Company</t>
  </si>
  <si>
    <t>DO NOT REMOVE OR EDIT INFORMATION IN THIS SECTION FOR INTERNAL USE ONLY</t>
  </si>
  <si>
    <t>e.g.:1/1/2017</t>
  </si>
  <si>
    <t>e.g.:3/1/2017</t>
  </si>
  <si>
    <t>e.g.: N/A</t>
  </si>
  <si>
    <t>e.g.: Coating 351</t>
  </si>
  <si>
    <t>e.g.: 2/1/2017</t>
  </si>
  <si>
    <t>e.g.: 2/3/2017</t>
  </si>
  <si>
    <t>e.g.: 1</t>
  </si>
  <si>
    <t>e.g.: Other Unknown Causes</t>
  </si>
  <si>
    <t>e.g.: 13:15</t>
  </si>
  <si>
    <t>e.g.: 08:02</t>
  </si>
  <si>
    <t>e.g.: Deviation from Operating Limit</t>
  </si>
  <si>
    <t>e.g.: 3/2/2017</t>
  </si>
  <si>
    <t>e.g.: Control Equipment Problems</t>
  </si>
  <si>
    <t>e.g.: 15:52</t>
  </si>
  <si>
    <t>e.g.: replaced thermocouple</t>
  </si>
  <si>
    <t>e.g.: Container left open</t>
  </si>
  <si>
    <t>e.g.: 15:30</t>
  </si>
  <si>
    <t>e.g.: 6240</t>
  </si>
  <si>
    <t>e.g.: 36.2</t>
  </si>
  <si>
    <t>e.g.: 0.58%</t>
  </si>
  <si>
    <t>e.g.: 0</t>
  </si>
  <si>
    <t>complianceoptions</t>
  </si>
  <si>
    <t>e.g.: West Coating</t>
  </si>
  <si>
    <t>e.g.:6/30/2017</t>
  </si>
  <si>
    <t>e.g.: East Coating</t>
  </si>
  <si>
    <t>e.g.: 13:05</t>
  </si>
  <si>
    <t>e.g.: 150</t>
  </si>
  <si>
    <t>e.g.: 5.0</t>
  </si>
  <si>
    <t>e.g.: Combustion Temperature</t>
  </si>
  <si>
    <t>e.g.: 3/1/2017</t>
  </si>
  <si>
    <t>e.g.: 3/30/2017</t>
  </si>
  <si>
    <t>e.g.: replaced lid</t>
  </si>
  <si>
    <t>e.g.: 7/2/2017</t>
  </si>
  <si>
    <t>e.g.: 6/30/2017</t>
  </si>
  <si>
    <t>e.g.: Organic HAP and waste stored in closed containers</t>
  </si>
  <si>
    <t>Rank</t>
  </si>
  <si>
    <t>ReportDate</t>
  </si>
  <si>
    <t>Responsible Agency Facility ID 
(State Facility Identifier)</t>
  </si>
  <si>
    <t>e.g.: 9145555555</t>
  </si>
  <si>
    <t>Operation</t>
  </si>
  <si>
    <t>OperationName</t>
  </si>
  <si>
    <t>e.g.: 1/1/2017</t>
  </si>
  <si>
    <t>e.g.: Kings</t>
  </si>
  <si>
    <t>ComplianceOptions</t>
  </si>
  <si>
    <t>e.g.: 36.25</t>
  </si>
  <si>
    <t>Column1</t>
  </si>
  <si>
    <t>Deviation Causes</t>
  </si>
  <si>
    <t>Control Equipment Problems</t>
  </si>
  <si>
    <t>Process Problems</t>
  </si>
  <si>
    <t>Other Known Causes</t>
  </si>
  <si>
    <t>Other Unknown Causes</t>
  </si>
  <si>
    <t>e.g.: Process Problems</t>
  </si>
  <si>
    <t>PeriodChangeDesc</t>
  </si>
  <si>
    <t>CPMS</t>
  </si>
  <si>
    <t>CPMSName</t>
  </si>
  <si>
    <t>CMSCauseList</t>
  </si>
  <si>
    <t>Monitoring Equipment Malfunctions</t>
  </si>
  <si>
    <t>Nonmonitoring Equipment Malfunctions</t>
  </si>
  <si>
    <t>Quality Assurance/Quality Control Calibrations</t>
  </si>
  <si>
    <t>Operating Limits</t>
  </si>
  <si>
    <t>Bypass of Control Device</t>
  </si>
  <si>
    <t>Combustion Temperature</t>
  </si>
  <si>
    <t>Inlet to Catalyst Bed Temperature</t>
  </si>
  <si>
    <t>Temperature Difference Across Catalyst Bed</t>
  </si>
  <si>
    <t>Inspection and Maintenance Plan</t>
  </si>
  <si>
    <t>Regeneration Desorbing Gas Flow</t>
  </si>
  <si>
    <t>Carbon Bed Temperature</t>
  </si>
  <si>
    <t>Condeser Outlet Temperature</t>
  </si>
  <si>
    <t>Desorption Concentrate Stream Temperature</t>
  </si>
  <si>
    <t>Pressure Drop Across Concentrator</t>
  </si>
  <si>
    <t>PTE Air Flow Direction</t>
  </si>
  <si>
    <t>PTE Facial Velocity</t>
  </si>
  <si>
    <t>PTE Pressure Drop Across Enclosure</t>
  </si>
  <si>
    <t>Non-PTE Gas Flow Rate</t>
  </si>
  <si>
    <t>Non-PTE Duct Static Pressure</t>
  </si>
  <si>
    <t>PeriodDeviationFlag</t>
  </si>
  <si>
    <t>CpmsAddonComplianceFlag</t>
  </si>
  <si>
    <t>Start w/addon</t>
  </si>
  <si>
    <t>Welcome and Instructions</t>
  </si>
  <si>
    <t>Purpose:</t>
  </si>
  <si>
    <t>Electronic reporting:</t>
  </si>
  <si>
    <t>Template Navigation and Tabs to Complete:</t>
  </si>
  <si>
    <t xml:space="preserve">Within the tabs, example rows are colored light red (rows 14 through 23), and the XML tags (row 13) are colored green.  These rows are locked; no data entry is made in these rows. 
</t>
  </si>
  <si>
    <t xml:space="preserve">CEDRI is accessed through the EPA's Central Data Exchange: https://cdx.epa.gov
</t>
  </si>
  <si>
    <t>OMB Control Number: 2060-0518       Expiration Date: 04/30/2019</t>
  </si>
  <si>
    <t>ZIPCode</t>
  </si>
  <si>
    <t>StateFacID</t>
  </si>
  <si>
    <r>
      <t xml:space="preserve">Total Source Operating Time (hours)
</t>
    </r>
    <r>
      <rPr>
        <sz val="11"/>
        <color rgb="FF0070C0"/>
        <rFont val="Calibri"/>
        <family val="2"/>
        <scheme val="minor"/>
      </rPr>
      <t>(Optional for autocalculation of % of Total Operating Time)</t>
    </r>
  </si>
  <si>
    <t>e.g.: Emission Rate Without Add-on Controls 63.3981(b)</t>
  </si>
  <si>
    <t>e.g.: Emission Rate With Add-on Controls 63.3981(c)</t>
  </si>
  <si>
    <t>e.g.: 17:30</t>
  </si>
  <si>
    <t xml:space="preserve">Electronic submission of Semiannual Compliance reports through the EPA's Compliance and Emissions Data Reporting (CEDRI) is required under §63.4520(f).
</t>
  </si>
  <si>
    <t xml:space="preserve">This spreadsheet template may be uploaded to CEDRI to fulfill the electronic reporting requirement under §63.4520.
</t>
  </si>
  <si>
    <t>Compliant Material 63.4491(a)</t>
  </si>
  <si>
    <t>Emission Rate Without Add-on Controls 63.4491(b)</t>
  </si>
  <si>
    <t>Emission Rate With Add-on Controls 63.4491(c)</t>
  </si>
  <si>
    <t>40 CFR Part 63, Subpart PPPP National Emission Standards for Hazardous Air Pollutants: Surface Coating of Plastic Parts and Products -</t>
  </si>
  <si>
    <t>If options switched during reporting period, provide beginning date * (§63.4520(a)(3)(iv))</t>
  </si>
  <si>
    <t>If options switched during reporting period, provide ending date* (§63.4520(a)(3)(iv))</t>
  </si>
  <si>
    <t>40 CFR Part 63, Subpart PPPP National Emission Standards for Hazardous Air Pollutants: Surface Coating of Plastic Parts and Products - §63.4520(f) Semiannual Compliance Report Spreadsheet Template</t>
  </si>
  <si>
    <t>§63.4520(f) Semiannual Compliance Report Spreadsheet Template</t>
  </si>
  <si>
    <t xml:space="preserve"> §63.4520(f) Semiannual Compliance Report Spreadsheet Template</t>
  </si>
  <si>
    <t>Starting Date CPMS Inoperative or Out of Control 
(§63. 4520(a)(7)(vi) or (vii))</t>
  </si>
  <si>
    <t>Starting Time CPMS Inoperative or Out of Control 
(§63. 4520(a)(7)(vi) or (vii))</t>
  </si>
  <si>
    <t>Total Duration of CPMS Downtime (hours) 
(§63.4520(a)(7)(xi))</t>
  </si>
  <si>
    <r>
      <t xml:space="preserve">Deviation from Operating Limit or Bypass of Control Device
(§63. 4520(a)(7)(viii))
</t>
    </r>
    <r>
      <rPr>
        <sz val="11"/>
        <color rgb="FF0070C0"/>
        <rFont val="Calibri"/>
        <family val="2"/>
        <scheme val="minor"/>
      </rPr>
      <t>(Select from dropdown)</t>
    </r>
  </si>
  <si>
    <t>Starting Date Deviation from Operating Limit or Bypass of Control Device (§63.4520(a)(7)(viii))</t>
  </si>
  <si>
    <t>Starting Time Deviation from Operating Limit or Bypass of Control Device (§63.4520(a)(7)(viii))</t>
  </si>
  <si>
    <t>40 CFR Part 63, Subpart PPPP National Emission Standards for Hazardous Air Pollutants: Surface Coating of Plastic Parts and Products - §63.3920(f) Semiannual Compliance Report Spreadsheet Template</t>
  </si>
  <si>
    <t>Work Practice Standard
(§63.4520(a)(7)(xiii))</t>
  </si>
  <si>
    <t>Description of Deviation 
(§63.4520(a)(7)(xiii))</t>
  </si>
  <si>
    <t>Starting Date of Work Practice Deviation 
(§63.4520(a)(7)(xiii))</t>
  </si>
  <si>
    <t>Starting Time of Deviation from Work Practice Standard 
(§63.4520(a)(7)(xiii))</t>
  </si>
  <si>
    <t>Ending Time of Deviation from Work Practice Standard 
(§63.4520(a)(7)(xiii))</t>
  </si>
  <si>
    <t>Action(s) Taken to Correct Deviation
(§63.4520(a)(7)(xiii))</t>
  </si>
  <si>
    <t>Describe any CPMS, coating operation, emission capture system, or add-on control device which have occurred since the last reporting period. (§63.4520(a)(7)(xii))</t>
  </si>
  <si>
    <t>DRAFT</t>
  </si>
  <si>
    <t xml:space="preserve">This spreadsheet template was designed by the U.S. EPA to facilitate Semiannual Compliance reporting for facilities subject under the 40 CFR part 63, subpart PPPP regulation.  CEDRI is accessed through the EPA's Central Data Exchange (https://cdx.epa.gov).
</t>
  </si>
  <si>
    <t xml:space="preserve">40 CFR Part 63, Subpart PPPP National Emission Standards for Hazardous Air Pollutants: Surface Coating of Plastic Parts and Products - </t>
  </si>
  <si>
    <t>Revision Number</t>
  </si>
  <si>
    <t>Date</t>
  </si>
  <si>
    <t>Revisions</t>
  </si>
  <si>
    <t>Initial Proposal Docket Release Version</t>
  </si>
  <si>
    <t>Updated to reflect final rule and amend CBI language, added Revisions and Worksheet Map tabs. Added column to data entry tabs to facilitate JSON parsing.</t>
  </si>
  <si>
    <t xml:space="preserve">Do not submit information you claim as confidential business information (CBI) to EPA via CEDRI. EPA will make all the information submitted through CEDRI available to the public without further notice to you. Anything submitted using CEDRI cannot later be claimed to be CBI. Furthermore, under CAA section 114(c) emissions data is not entitled to confidential treatment and requires EPA to make emissions data available to the public. Thus, emissions data will not be protected as CBI and will be made publicly available.
</t>
  </si>
  <si>
    <t>Although we do not expect persons to assert a claim of CBI, if persons wish to assert a CBI claim,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 to the address in the referencing federal regulation. If no address is specified, mail the media to:
U.S. EPA/OAQPS/CORE CBI Office Attention: Group Leader, 
Measurement Policy Group MD C404-02
4930 Old Page Rd
Durham, North Carolina 27703</t>
  </si>
  <si>
    <t>63.4520(f) Semiannual Compliance Report (Spreadsheet Template)</t>
  </si>
  <si>
    <t>63.4520(f)</t>
  </si>
  <si>
    <t>40 CFR Part 63, Subpart PPPP National Emission Standards for Hazardous Air Pollutants: Surface Coating of Plastic Parts and Products  - §63.4520(f) Semiannual Compliance Report Spreadsheet Template</t>
  </si>
  <si>
    <r>
      <rPr>
        <u/>
        <sz val="11"/>
        <color theme="1"/>
        <rFont val="Calibri"/>
        <family val="2"/>
        <scheme val="minor"/>
      </rPr>
      <t>Gray tab</t>
    </r>
    <r>
      <rPr>
        <sz val="11"/>
        <color theme="1"/>
        <rFont val="Calibri"/>
        <family val="2"/>
        <scheme val="minor"/>
      </rPr>
      <t xml:space="preserve">:  The gray tabs (Company_Information and Compliance_Options) contain general information that is applicable to the Semiannual Report.  After completing the gray tabs, the spreadsheet may be saved as a site specific template to use in subsequent reports to limit subsequent data entry.  The information in the gray tab varies very little from one reporting period to the next.  You can complete the gray tabs once and save the workbook for subsequent reporting periods in which you would only need to review the data provided and update it if needed.
</t>
    </r>
  </si>
  <si>
    <t>Company Name 
(§63.4520(a)(3)(i))</t>
  </si>
  <si>
    <r>
      <t xml:space="preserve">Company Record No.
</t>
    </r>
    <r>
      <rPr>
        <sz val="11"/>
        <color theme="4"/>
        <rFont val="Calibri"/>
        <family val="2"/>
        <scheme val="minor"/>
      </rPr>
      <t>(Field value will automatically generate if a value is not entered.)</t>
    </r>
  </si>
  <si>
    <t>Address 
(§63.4520(a)(3)(i))</t>
  </si>
  <si>
    <t>City
(§63.4520(a)(3)(i))</t>
  </si>
  <si>
    <t>State Abbreviation
(§63.4520(a)(3)(i))</t>
  </si>
  <si>
    <t>Zip Code
(§63.4520(a)(3)(i))</t>
  </si>
  <si>
    <t>Date of Report
(§63.4520(a)(3)(iii))</t>
  </si>
  <si>
    <t>Beginning Date of Reporting Period 
(§63.4520(a)(3)(iii))</t>
  </si>
  <si>
    <t>Ending Date of Reporting Period 
(§63.4520(a)(3)(iii))</t>
  </si>
  <si>
    <t>Mass fraction of organic HAP for each thinner, and/or other additive, and cleaning material identified 
(§63.4520(a)(5)(iii))</t>
  </si>
  <si>
    <t>Name of Operation 
(§63.4520(a)(3)(iv))</t>
  </si>
  <si>
    <r>
      <t xml:space="preserve">Identification of the compliance option or options used on each plastic parts and products surface coating operation during the reporting period 
(§63.4520(a)(3)(iv))
</t>
    </r>
    <r>
      <rPr>
        <sz val="11"/>
        <color rgb="FF0070C0"/>
        <rFont val="Calibri"/>
        <family val="2"/>
        <scheme val="minor"/>
      </rPr>
      <t>(Select from dropdown)</t>
    </r>
  </si>
  <si>
    <t>IDOperation</t>
  </si>
  <si>
    <t>combo</t>
  </si>
  <si>
    <t>sorted ID</t>
  </si>
  <si>
    <t>sorted operation</t>
  </si>
  <si>
    <t>Compliant material</t>
  </si>
  <si>
    <t>Without Addon</t>
  </si>
  <si>
    <t>With Addon</t>
  </si>
  <si>
    <t>Identification of each coating that deviated from the emission limit and each organic HAP containing thinner and/or additive and cleaning material 
(§63.4520(a)(5)(i))</t>
  </si>
  <si>
    <t>e.g.: 0.30</t>
  </si>
  <si>
    <t xml:space="preserve">e.g.: </t>
  </si>
  <si>
    <t>e.g.: 5.25</t>
  </si>
  <si>
    <t>e.g.: engineering calculations</t>
  </si>
  <si>
    <t>Estimate of Quantity of Organic HAP Emitted over the Emission Limit (kg)
(§63.4520(a)(5)(v))</t>
  </si>
  <si>
    <t>Method Used to Estimate Emissions
(§63.4520(a)(5)(v))</t>
  </si>
  <si>
    <t>Actions Taken to Minimize Emissions
(§63.4520(a)(5)(v))</t>
  </si>
  <si>
    <t>Starting Date 
of Use 
(§63.4520(a)(5)(i))</t>
  </si>
  <si>
    <t>Starting Time 
of Use 
(§63.4520(a)(5)(i))</t>
  </si>
  <si>
    <t>Ending Date 
of Use 
(§63.4520(a)(5)(i))</t>
  </si>
  <si>
    <t>Ending Time 
of Use 
(§63.4520(a)(5)(i))</t>
  </si>
  <si>
    <t>Calculation of Organic HAP content for each coating by Equation 1 of §63.4541 (kg Organic HAP/kg Coatings Solids Used)  
(§63.4520(a)(5)(ii))</t>
  </si>
  <si>
    <t xml:space="preserve"> Surface Coating of Plastic Parts and Products - §63.4520(f) Semiannual Compliance Report Spreadsheet Template</t>
  </si>
  <si>
    <t>40 CFR Part 63, Subpart PPPP National Emission Standards for Hazardous Air Pollutants:</t>
  </si>
  <si>
    <t>40 CFR Part 63, Subpart PPPP National Emission Standards for Hazardous Air Pollutants: Surface Coating of Miscellaneous Plastic Parts and Products - §63.4520(f) Semiannual Compliance Report Spreadsheet Template</t>
  </si>
  <si>
    <r>
      <t xml:space="preserve">Affected Source or Equipment
(§63.4520(a)(6)(iv))
</t>
    </r>
    <r>
      <rPr>
        <sz val="11"/>
        <color rgb="FF0070C0"/>
        <rFont val="Calibri"/>
        <family val="2"/>
        <scheme val="minor"/>
      </rPr>
      <t>(Autocompleted)</t>
    </r>
  </si>
  <si>
    <t>Compliant CompanyID</t>
  </si>
  <si>
    <t>Emission Rate</t>
  </si>
  <si>
    <t>e.g.: 0.51</t>
  </si>
  <si>
    <t>e.g.: calculations.xlsx</t>
  </si>
  <si>
    <t>e.g.: 0.25</t>
  </si>
  <si>
    <t>Mass of Organic HAP in waste materials per 
§63.4551(e)(4) 
(§63.4520(a)(6)(ii))</t>
  </si>
  <si>
    <t>Name of Attached file containing Calculations
 (§63.3920(a)(6)(ii))</t>
  </si>
  <si>
    <t>12-month organic HAP emission rate (kg/kg) 
(§63.4520(a)(6)(ii))</t>
  </si>
  <si>
    <t>Ending Date Compliance Period Which Exceeded Organic HAP Emission Rate  
(§63.4520(a)(6)(i))</t>
  </si>
  <si>
    <t>Starting Date Compliance Period Which Exceeded Organic HAP Emission Rate 
(§63.4520(a)(6)(i))</t>
  </si>
  <si>
    <t>e.g.: 5</t>
  </si>
  <si>
    <t>Estimate of quantity of organic HAP emitted over the emission limit (kg)
(§63.4520(a)(6)(iv))</t>
  </si>
  <si>
    <t>Method Used to Estimate Emissions
(§63.4520(a)(6)(iv))</t>
  </si>
  <si>
    <t>Actions Taken to Minimize Emissions
(§63.4520(a)(6)(iv))</t>
  </si>
  <si>
    <t>Cause of Deviation  
(§63.4520(a)(6)(iii))</t>
  </si>
  <si>
    <r>
      <t xml:space="preserve">Affected Source or Equipment
(§63.4520(a)(7)(iv))
</t>
    </r>
    <r>
      <rPr>
        <sz val="11"/>
        <color rgb="FF0070C0"/>
        <rFont val="Calibri"/>
        <family val="2"/>
        <scheme val="minor"/>
      </rPr>
      <t>(Autocompleted)</t>
    </r>
  </si>
  <si>
    <t>e.g.: 1 East Coating</t>
  </si>
  <si>
    <t>Starting Date Compliance Period Where Organic HAP Emission Rate Exceeded the Emission Limit 
(§63.4520(a)(7)(i))</t>
  </si>
  <si>
    <t>Ending Date Compliance Period Where Organic HAP Emission Rate Exceeded the Emission Limit 
(§63.4520(a)(7)(i))</t>
  </si>
  <si>
    <t>12-month organic HAP emission rate for  Compliance Period Where Organic HAP Emission Rate Exceeded the Emission Limit (kg/kg) 
(§63.4520(a)(7)(ii))</t>
  </si>
  <si>
    <t>Name of Attached file containing Calculations
 (§63.3920(a)(7)(ii))</t>
  </si>
  <si>
    <t>Actions Taken to Minimize Emissions
(§63.4520(a)(7)(xiv))</t>
  </si>
  <si>
    <t>Estimate of quantity of organic HAP emitted over the emission limit (kg)
(§63.4520(a)(7)(xv))</t>
  </si>
  <si>
    <t>Method Used to Estimate Emissions
(§63.4520(a)(7)(xv))</t>
  </si>
  <si>
    <t xml:space="preserve">40 CFR Part 63, Subpart PPPP National Emission Standards for Hazardous Air Pollutants: Surface Coating of Plastic Parts and Products </t>
  </si>
  <si>
    <t>CPMS Description
(§63.4520(a)(7)(iv))</t>
  </si>
  <si>
    <t>For Emission Rate with Addon Control, Date of Last CPMS Certification or Audit 
(§63.4520(a)(7)(v))</t>
  </si>
  <si>
    <t>Ending Time of Malfunction of Capture System or Addon Control  
(§63.4520(a)(7)(iii))</t>
  </si>
  <si>
    <t>Ending Date of Malfunction of Capture System or Addon Control  
(§63.4520(a)(7)(iii))</t>
  </si>
  <si>
    <t>Starting Time of  Malfunction of Capture System or Addon Control  (§63.4520(a)(7)(iii))</t>
  </si>
  <si>
    <t>Starting Date of  Malfunction of Capture System or Addon Control 
(§63.4520(a)(7)(iii))</t>
  </si>
  <si>
    <r>
      <t xml:space="preserve">Company Record No. and Affected Source or Equipment
(§63.4520(a)(7)(iv))
</t>
    </r>
    <r>
      <rPr>
        <sz val="11"/>
        <color rgb="FF0070C0"/>
        <rFont val="Calibri"/>
        <family val="2"/>
        <scheme val="minor"/>
      </rPr>
      <t>(Select from dropdown)</t>
    </r>
  </si>
  <si>
    <r>
      <t xml:space="preserve">Company Record No. and Affected Source or Equipment
(§63.4520(a)(6)(iv))
</t>
    </r>
    <r>
      <rPr>
        <sz val="11"/>
        <color rgb="FF0070C0"/>
        <rFont val="Calibri"/>
        <family val="2"/>
        <scheme val="minor"/>
      </rPr>
      <t>(Select from dropdown)</t>
    </r>
  </si>
  <si>
    <t>IDOPCPMS</t>
  </si>
  <si>
    <t>sorted cpms</t>
  </si>
  <si>
    <r>
      <t xml:space="preserve">CPMS Description
(§63. 4520(a)(7)(iv)
</t>
    </r>
    <r>
      <rPr>
        <sz val="11"/>
        <color rgb="FF0070C0"/>
        <rFont val="Calibri"/>
        <family val="2"/>
        <scheme val="minor"/>
      </rPr>
      <t>(Autocompleted)</t>
    </r>
  </si>
  <si>
    <r>
      <t xml:space="preserve">Company Record No.,  Affected Source or Equipment, and CPMS Description
(§63.4520(a)(7)(iv))
</t>
    </r>
    <r>
      <rPr>
        <sz val="11"/>
        <color rgb="FF0070C0"/>
        <rFont val="Calibri"/>
        <family val="2"/>
        <scheme val="minor"/>
      </rPr>
      <t>(Select from dropdown)</t>
    </r>
  </si>
  <si>
    <t>Cause of Deviation
(§63. 4520(a)(7)(vi) or (vii))</t>
  </si>
  <si>
    <t>Actions Taken to Minimize Emissions
(§63. 4520(a)(7)(vii) per §63.8 (c)(8))</t>
  </si>
  <si>
    <t>Ending Date CPMS Inoperative or Out of Control 
(§63. 4520(a)(7)(vi) or (vii))</t>
  </si>
  <si>
    <t>Ending Time CPMS Inoperative or Out of Control 
(§63. 4520(a)(7)(vi) or (vii))</t>
  </si>
  <si>
    <r>
      <t xml:space="preserve">Duration CPMS Out of Control (hours)
(§63. 4520(a)(7)(vii))
</t>
    </r>
    <r>
      <rPr>
        <sz val="11"/>
        <color rgb="FF0070C0"/>
        <rFont val="Calibri"/>
        <family val="2"/>
        <scheme val="minor"/>
      </rPr>
      <t>(Calculated Value)</t>
    </r>
  </si>
  <si>
    <t>CPMS2</t>
  </si>
  <si>
    <r>
      <t xml:space="preserve">Name of Operation 
(§63. 4520(a)(3)(iv))
</t>
    </r>
    <r>
      <rPr>
        <sz val="11"/>
        <color rgb="FF0070C0"/>
        <rFont val="Calibri"/>
        <family val="2"/>
        <scheme val="minor"/>
      </rPr>
      <t>(Autocompleted)</t>
    </r>
  </si>
  <si>
    <r>
      <t xml:space="preserve">CPMS Description
(§63. 4520(a)(7)(iv))
</t>
    </r>
    <r>
      <rPr>
        <sz val="11"/>
        <color rgb="FF0070C0"/>
        <rFont val="Calibri"/>
        <family val="2"/>
        <scheme val="minor"/>
      </rPr>
      <t>(Autocompleted)</t>
    </r>
  </si>
  <si>
    <r>
      <t xml:space="preserve">Company Record No.
</t>
    </r>
    <r>
      <rPr>
        <sz val="11"/>
        <color rgb="FF0070C0"/>
        <rFont val="Calibri"/>
        <family val="2"/>
        <scheme val="minor"/>
      </rPr>
      <t>(Autocompleted)</t>
    </r>
  </si>
  <si>
    <t>40 CFR Part 63, Subpart PPPP National Emission Standards for Hazardous Air Pollutants: Surface Coating of Plastic Parts and Products</t>
  </si>
  <si>
    <t>e.g.: Inoperative</t>
  </si>
  <si>
    <t>e.g.: 18:15</t>
  </si>
  <si>
    <t>e.g.: 2.38</t>
  </si>
  <si>
    <r>
      <t xml:space="preserve">Total Duration of CPMS Downtime as a percent of Total Source Operating Time (hours)  
(§63.4520(a)(7)(xi))
</t>
    </r>
    <r>
      <rPr>
        <sz val="11"/>
        <color rgb="FF0070C0"/>
        <rFont val="Calibri"/>
        <family val="2"/>
        <scheme val="minor"/>
      </rPr>
      <t>(Autocalculation or manual entry)</t>
    </r>
  </si>
  <si>
    <t>Ending Date Deviation from Operating Limit or Bypass of Control Device (§63.4520(a)(7)(viii))</t>
  </si>
  <si>
    <t>Ending Time Deviation from Operating Limit or Bypass of Control Device (§63.4520(a)(7)(viii))</t>
  </si>
  <si>
    <t>Cause of Deviation 
(§63.4520(a)(7)(xiv))</t>
  </si>
  <si>
    <t>OpLimit</t>
  </si>
  <si>
    <t>sorted limit</t>
  </si>
  <si>
    <t>sorted Op</t>
  </si>
  <si>
    <t>Ending Date of Work Practice Deviation 
(§63.4520(a)(7)(xiii))</t>
  </si>
  <si>
    <r>
      <t xml:space="preserve">Affected Source or Equipment
(§63.4520(a)(7)(viii))
</t>
    </r>
    <r>
      <rPr>
        <sz val="11"/>
        <color rgb="FF0070C0"/>
        <rFont val="Calibri"/>
        <family val="2"/>
        <scheme val="minor"/>
      </rPr>
      <t>(Autocompleted)</t>
    </r>
  </si>
  <si>
    <r>
      <t xml:space="preserve">Company Record No. and Affected Source or Equipment
(§63.4520(a)(7)(viii))
</t>
    </r>
    <r>
      <rPr>
        <sz val="11"/>
        <color rgb="FF0070C0"/>
        <rFont val="Calibri"/>
        <family val="2"/>
        <scheme val="minor"/>
      </rPr>
      <t>(Select from dropdown)</t>
    </r>
  </si>
  <si>
    <r>
      <t xml:space="preserve">Affected Source or Equipment
(§63.4520(a)(7)(xiii))
</t>
    </r>
    <r>
      <rPr>
        <sz val="11"/>
        <color rgb="FF0070C0"/>
        <rFont val="Calibri"/>
        <family val="2"/>
        <scheme val="minor"/>
      </rPr>
      <t>(Autocompleted)</t>
    </r>
  </si>
  <si>
    <r>
      <t xml:space="preserve">Company Record No. and Affected Source or Equipment
(§63.4520(a)(7)(xiii))
</t>
    </r>
    <r>
      <rPr>
        <sz val="11"/>
        <color rgb="FF0070C0"/>
        <rFont val="Calibri"/>
        <family val="2"/>
        <scheme val="minor"/>
      </rPr>
      <t>(Select from dropdown)</t>
    </r>
  </si>
  <si>
    <r>
      <t xml:space="preserve">Duration CPMS Out of Control (hours)
(§63. 4520(a)(7)(xiii))
</t>
    </r>
    <r>
      <rPr>
        <sz val="11"/>
        <color rgb="FF0070C0"/>
        <rFont val="Calibri"/>
        <family val="2"/>
        <scheme val="minor"/>
      </rPr>
      <t>(Calculated Value)</t>
    </r>
  </si>
  <si>
    <t>Cause of Deviation
(§63.4520(a)(7)(xiii))</t>
  </si>
  <si>
    <t>e.g.: Operator error</t>
  </si>
  <si>
    <t>Is the statement "There were no deviations from the emission limitations in §63.4490, §63.4492, and §63.4493  during this reporting period." applicable to this reporting period?
(§63.4520(a)(4))</t>
  </si>
  <si>
    <t>If you used the emission rate with add-on controls option, is the statement "There were no periods during which the continuous parameter monitoring system (CPMS) were out-of-control as specified in §63.8(c)(7) duing this reporting period." applicable?
(§63.4520(a)(4))</t>
  </si>
  <si>
    <t>If the predominant activity alternative (§63.4490(c)(1)) was used, the filename of the attached annual determination of predominant activity if not include in previous periodic report
(§63.4520(a)(3)(vi))</t>
  </si>
  <si>
    <t>If the facility-specific emission limit alternative (§63.4490(c)(2)) was used, the filename containing the facility-specific emission limits for each 12-month compliance period during the reporting period
(§63.3920(a)(3)(vii))</t>
  </si>
  <si>
    <t>e.g.: PedominantActivity.pdf</t>
  </si>
  <si>
    <t>e.g.: ELAlternative.pdf</t>
  </si>
  <si>
    <t xml:space="preserve">40 CFR Part 63, Subpart PPPP National Emission Standards for Hazardous Air Pollutants: </t>
  </si>
  <si>
    <t>Surface Coating of Plastic Parts and Products -</t>
  </si>
  <si>
    <r>
      <rPr>
        <u/>
        <sz val="11"/>
        <rFont val="Calibri"/>
        <family val="2"/>
        <scheme val="minor"/>
      </rPr>
      <t>Green tabs</t>
    </r>
    <r>
      <rPr>
        <sz val="11"/>
        <rFont val="Calibri"/>
        <family val="2"/>
        <scheme val="minor"/>
      </rPr>
      <t xml:space="preserve">:  In addition to the gray tabs, complete the green tab(s) as required based upon your compliance option and presence or absence of a type of deviation (Compliant_Material, Without_Addon, With_Addon_EmisLimit, With_Addon_Malfunction, With_Addon_CPMS1, With_Addon_CPMS2, With_AddonOpLimit, With_Addon_WorkPractice, With_Addon_LimitSummary,With_Addon_CPMSSummary, Description_of_Changes).  The Number_of_Deviations_Compliant tab is autocompleted based upon entry in the Compliant_Material tab. The Number_of_ Deviations_Without tab is autocompleted based upon entries in the Without_Addon. The Number_of_ Deviations_Work tab is autocompleted based upon entries in the With_Addon_Workpractice tab.
The Certification tab must be completed for every report.
</t>
    </r>
  </si>
  <si>
    <t>e.g.: 2</t>
  </si>
  <si>
    <t>Number of Instances CPMS Inoperative
(§63.4520(a)(6)(iv))
(Autocompleted)</t>
  </si>
  <si>
    <t>Number of Instances CPMS Out of Control
(§63.4520(a)(6)(iv))
(Autocompleted)</t>
  </si>
  <si>
    <r>
      <t xml:space="preserve">Number of Deviations for Compliant Material Option 
(§63.4520(a)(3)(v))
</t>
    </r>
    <r>
      <rPr>
        <sz val="11"/>
        <color rgb="FF0070C0"/>
        <rFont val="Calibri"/>
        <family val="2"/>
        <scheme val="minor"/>
      </rPr>
      <t>(Autocompleted)</t>
    </r>
  </si>
  <si>
    <r>
      <t xml:space="preserve">Name of Operation 
(§63.4520(a)(6)(iv))
</t>
    </r>
    <r>
      <rPr>
        <sz val="11"/>
        <color rgb="FF0070C0"/>
        <rFont val="Calibri"/>
        <family val="2"/>
        <scheme val="minor"/>
      </rPr>
      <t>(Autocompleted)</t>
    </r>
  </si>
  <si>
    <r>
      <t xml:space="preserve">Number of Deviations Without an Addon Control Device
(§63.4520(a)(6)(iv))
</t>
    </r>
    <r>
      <rPr>
        <sz val="11"/>
        <color rgb="FF0070C0"/>
        <rFont val="Calibri"/>
        <family val="2"/>
        <scheme val="minor"/>
      </rPr>
      <t>(Autocompleted)</t>
    </r>
  </si>
  <si>
    <r>
      <t xml:space="preserve">CPMS Inoperative or Out of Control
</t>
    </r>
    <r>
      <rPr>
        <sz val="11"/>
        <color rgb="FF0070C0"/>
        <rFont val="Calibri"/>
        <family val="2"/>
        <scheme val="minor"/>
      </rPr>
      <t>(Select from dropdown)</t>
    </r>
  </si>
  <si>
    <r>
      <t xml:space="preserve">Company Record No. 
</t>
    </r>
    <r>
      <rPr>
        <b/>
        <sz val="11"/>
        <color rgb="FF0070C0"/>
        <rFont val="Calibri"/>
        <family val="2"/>
        <scheme val="minor"/>
      </rPr>
      <t>(Autocompleted)</t>
    </r>
  </si>
  <si>
    <r>
      <t xml:space="preserve">Company Record No. 
</t>
    </r>
    <r>
      <rPr>
        <b/>
        <sz val="11"/>
        <color rgb="FF0070C0"/>
        <rFont val="Calibri"/>
        <family val="2"/>
        <scheme val="minor"/>
      </rPr>
      <t>(Select from dropdown)</t>
    </r>
  </si>
  <si>
    <r>
      <t xml:space="preserve">Company Record No. 
</t>
    </r>
    <r>
      <rPr>
        <sz val="11"/>
        <color rgb="FF0070C0"/>
        <rFont val="Calibri"/>
        <family val="2"/>
        <scheme val="minor"/>
      </rPr>
      <t>(Autocompleted)</t>
    </r>
  </si>
  <si>
    <r>
      <t xml:space="preserve">Company Record No. 
</t>
    </r>
    <r>
      <rPr>
        <sz val="11"/>
        <color rgb="FF0070C0"/>
        <rFont val="Calibri"/>
        <family val="2"/>
        <scheme val="minor"/>
      </rPr>
      <t>(Select from dropdown)</t>
    </r>
  </si>
  <si>
    <t>Worksheet Name</t>
  </si>
  <si>
    <t>Parent</t>
  </si>
  <si>
    <t>JSON Key</t>
  </si>
  <si>
    <t>Parent Primary Key</t>
  </si>
  <si>
    <t>Child Foreign Key</t>
  </si>
  <si>
    <t>Company_Information</t>
  </si>
  <si>
    <t>records</t>
  </si>
  <si>
    <t>Compliance_Options</t>
  </si>
  <si>
    <t>RecordId</t>
  </si>
  <si>
    <t>Compliant_Material</t>
  </si>
  <si>
    <t>Number_of_Deviations_Compliant</t>
  </si>
  <si>
    <t>Emission_Rate</t>
  </si>
  <si>
    <t>Without_Addon</t>
  </si>
  <si>
    <t>Number_of_Deviations_Without</t>
  </si>
  <si>
    <t>With_Addon_EmisLimit</t>
  </si>
  <si>
    <t>With_Addon_Malfunction</t>
  </si>
  <si>
    <t>With_Addon_CPMS1</t>
  </si>
  <si>
    <t>With_Addon_CPMS2</t>
  </si>
  <si>
    <t>With_Addon_CPMSSummary</t>
  </si>
  <si>
    <t>With_Addon_OpLimit</t>
  </si>
  <si>
    <t>With_Addon_LimitSummary</t>
  </si>
  <si>
    <t>With_Addon_WorkPractice</t>
  </si>
  <si>
    <t>Number_of_Deviations_Work</t>
  </si>
  <si>
    <t>Description_of_Changes</t>
  </si>
  <si>
    <t>CompliantMaterial</t>
  </si>
  <si>
    <t>NumberofDeviationsCompliant</t>
  </si>
  <si>
    <t>EmissionRate</t>
  </si>
  <si>
    <t>WithoutAddon</t>
  </si>
  <si>
    <t>NumberofDeviationsWithout</t>
  </si>
  <si>
    <t>WithAddonEmisLimit</t>
  </si>
  <si>
    <t>WithAddonMalfunction</t>
  </si>
  <si>
    <t>WithAddonCPMS1</t>
  </si>
  <si>
    <t>WithAddonCPMS2</t>
  </si>
  <si>
    <t>WithAddonCPMSSummary</t>
  </si>
  <si>
    <t>WithAddonOpLimit</t>
  </si>
  <si>
    <t>WithAddonLimitSummary</t>
  </si>
  <si>
    <t>WithAddonWorkPractice</t>
  </si>
  <si>
    <t>NumberofDeviationsWork</t>
  </si>
  <si>
    <t>DescriptionofChanges</t>
  </si>
  <si>
    <t>ActivityFile</t>
  </si>
  <si>
    <t>EmissionLimit</t>
  </si>
  <si>
    <t>OperationName_CO</t>
  </si>
  <si>
    <t>ComplianceOptions_CO</t>
  </si>
  <si>
    <t>SwitchStartDate_CO</t>
  </si>
  <si>
    <t>SwitchEndDate_CO</t>
  </si>
  <si>
    <t>OperationName_CM</t>
  </si>
  <si>
    <t>CoatingName_CM</t>
  </si>
  <si>
    <t>UseStartDate_CM</t>
  </si>
  <si>
    <t>UseStartTime_CM</t>
  </si>
  <si>
    <t>UseDuration_CM</t>
  </si>
  <si>
    <t>CoatingHapContent_CM</t>
  </si>
  <si>
    <t>HapMassFraction_CM</t>
  </si>
  <si>
    <t>DeviationCause_CM</t>
  </si>
  <si>
    <t>OrganicHAPQuantity_CM</t>
  </si>
  <si>
    <t>EstimationMethod_CM</t>
  </si>
  <si>
    <t>ActionTaken_CM</t>
  </si>
  <si>
    <t>DeviationsCount_CMO</t>
  </si>
  <si>
    <t>OperationName_ER</t>
  </si>
  <si>
    <t>EmissionRateMonth1_ER</t>
  </si>
  <si>
    <t>EmissionRateMonth2_ER</t>
  </si>
  <si>
    <t>EmissionRateMonth3_ER</t>
  </si>
  <si>
    <t>EmissionRateMonth4_ER</t>
  </si>
  <si>
    <t>EmissionRateMonth5_ER</t>
  </si>
  <si>
    <t>EmissionRateMonth6_ER</t>
  </si>
  <si>
    <t>OperationName_NoAddon</t>
  </si>
  <si>
    <t>AffectedSouce_NoAddon</t>
  </si>
  <si>
    <t>PeriodStartDate_NoAddon</t>
  </si>
  <si>
    <t>PeriodEndDate_NoAddon</t>
  </si>
  <si>
    <t>TotalEmission12month_NoAddon</t>
  </si>
  <si>
    <t>CalculationsFile_NoAddon</t>
  </si>
  <si>
    <t>HapMass_NoAddon</t>
  </si>
  <si>
    <t>DeviationCause_NoAddon</t>
  </si>
  <si>
    <t>OrganicHAPQuantity_NoAddon</t>
  </si>
  <si>
    <t>EstimationMethod_NoAddon</t>
  </si>
  <si>
    <t>ActionTaken_NoAddon</t>
  </si>
  <si>
    <t>OperationName_NDWO</t>
  </si>
  <si>
    <t>DeviationsCount_NDWO</t>
  </si>
  <si>
    <t>AffectedSource_AddonEL</t>
  </si>
  <si>
    <t>OperationName_AddonEL</t>
  </si>
  <si>
    <t>PeriodStartDate_AddonEL</t>
  </si>
  <si>
    <t>PeriodEndDate_AddonEL</t>
  </si>
  <si>
    <t>TotalEmission12month_AddonEL</t>
  </si>
  <si>
    <t>CalculationsFile_AddonEL</t>
  </si>
  <si>
    <t>DeviationCause_AddonEL</t>
  </si>
  <si>
    <t>ActionsTaken_AddonEL</t>
  </si>
  <si>
    <t>OrganicHAPQuantity_AddonEL</t>
  </si>
  <si>
    <t>EstimationMethod_AddonEL</t>
  </si>
  <si>
    <t>OperationName_Malfunction</t>
  </si>
  <si>
    <t>AffectedSource_Malfunction</t>
  </si>
  <si>
    <t>MalfunctionStartDate_Malfunction</t>
  </si>
  <si>
    <t>MalfunctionStartTime_Malfunction</t>
  </si>
  <si>
    <t>MalfunctionEndDate_Malfunction</t>
  </si>
  <si>
    <t>MalfunctionEndTime_Malfunction</t>
  </si>
  <si>
    <t>OperationName_AddonCPMS1</t>
  </si>
  <si>
    <t>AffectedSource_AddonCPMS1</t>
  </si>
  <si>
    <t>CpmsDescription_AddonCPMS1</t>
  </si>
  <si>
    <t>CpmsAuditDate_AddonCPMS1</t>
  </si>
  <si>
    <t>OperationName_AddonCPMS2</t>
  </si>
  <si>
    <t>CpmsDescription_AddonCPMS2</t>
  </si>
  <si>
    <t>AffectedSource_AddonCPMS2</t>
  </si>
  <si>
    <t>Cpmsfunction_AddonCPMS2</t>
  </si>
  <si>
    <t>CpmsOutageStartDate_AddonCMPS2</t>
  </si>
  <si>
    <t>CpmsOutageStartTime_AddonCPMS2</t>
  </si>
  <si>
    <t>CpmsOutageEndDate_AddonCPMS2</t>
  </si>
  <si>
    <t>CpmsOutageEndTime_AddonCPMS2</t>
  </si>
  <si>
    <t>CpmsOutageDuration_AddonCPMS2</t>
  </si>
  <si>
    <t>DeviationCause_AddonCPMS2</t>
  </si>
  <si>
    <t>CorrectiveAction_AddonCPMS2</t>
  </si>
  <si>
    <t>OperationName_CPMSSumm</t>
  </si>
  <si>
    <t>CpmsDescription_CPMSSumm</t>
  </si>
  <si>
    <t>TotalOperatingTime_CPMSSumm</t>
  </si>
  <si>
    <t>CpmsDowntimeDuration_CPMSSumm</t>
  </si>
  <si>
    <t>CpmsDowntimePercent_CPMSSumm</t>
  </si>
  <si>
    <t>OperationName_AddonOpLimit</t>
  </si>
  <si>
    <t>AffectedSource_AddonOpLimit</t>
  </si>
  <si>
    <t>DeviceDeviationBypass_AddonOpLimit</t>
  </si>
  <si>
    <t>DeviationStartDate_AddonOpLimit</t>
  </si>
  <si>
    <t>DeviationStartTime_AddonOpLimit</t>
  </si>
  <si>
    <t>DeviationEndDate_AddonOpLimit</t>
  </si>
  <si>
    <t>DeviationEndTime_AddonOpLimit</t>
  </si>
  <si>
    <t>DeviationDuration_AddonOpLimit</t>
  </si>
  <si>
    <t>DeviationCause_AddonOpLimit</t>
  </si>
  <si>
    <t>ActionsTaken_AddonOpLimit</t>
  </si>
  <si>
    <t>OrganicHAPQuantity_AddonOpLimit</t>
  </si>
  <si>
    <t>EstimationMethod_AddonOpLimit</t>
  </si>
  <si>
    <t>OperationName_AddonLimitSumm</t>
  </si>
  <si>
    <t>DeviceDeviationBypass_AddonLimitSumm</t>
  </si>
  <si>
    <t>TotalOperatingTime_AddonLimitSumm</t>
  </si>
  <si>
    <t>TotalDeviationDuration_AddonLimitSumm</t>
  </si>
  <si>
    <t>TotalDeviationPercent_AddonLimitSumm</t>
  </si>
  <si>
    <t>EquipmentCausedDeviation_AddonLimitSumm</t>
  </si>
  <si>
    <t>ProcessCausedDeviation_AddonLimitSumm</t>
  </si>
  <si>
    <t>OtherCausedDeviation_AddonLimitSumm</t>
  </si>
  <si>
    <t>UnknownCausedDeviation_AddonLimitSumm</t>
  </si>
  <si>
    <t>OperationName_NDWP</t>
  </si>
  <si>
    <t>DeviationsCount_NDWP</t>
  </si>
  <si>
    <t>e.g.:</t>
  </si>
  <si>
    <t>e.g.</t>
  </si>
  <si>
    <t>e.g.: Yes</t>
  </si>
  <si>
    <r>
      <t xml:space="preserve">Company Record No.
</t>
    </r>
    <r>
      <rPr>
        <b/>
        <sz val="11"/>
        <color rgb="FF0070C0"/>
        <rFont val="Calibri"/>
        <family val="2"/>
        <scheme val="minor"/>
      </rPr>
      <t>(Autocompleted)</t>
    </r>
  </si>
  <si>
    <r>
      <t xml:space="preserve">Affected Source or Equipment
(§63.4520(a)(7)(iv))
</t>
    </r>
    <r>
      <rPr>
        <b/>
        <sz val="11"/>
        <color rgb="FF0070C0"/>
        <rFont val="Calibri"/>
        <family val="2"/>
        <scheme val="minor"/>
      </rPr>
      <t>(Autocompleted)</t>
    </r>
  </si>
  <si>
    <r>
      <t xml:space="preserve">Company Record No. and Affected Source or Equipment
(§63.4520(a)(7)(iv))
</t>
    </r>
    <r>
      <rPr>
        <b/>
        <sz val="11"/>
        <color rgb="FF0070C0"/>
        <rFont val="Calibri"/>
        <family val="2"/>
        <scheme val="minor"/>
      </rPr>
      <t>(Select from dropdown)</t>
    </r>
  </si>
  <si>
    <r>
      <t xml:space="preserve">Cause of Deviation  (§63.4520(a)(7)(xiv))
</t>
    </r>
    <r>
      <rPr>
        <b/>
        <sz val="11"/>
        <color rgb="FF0070C0"/>
        <rFont val="Calibri"/>
        <family val="2"/>
        <scheme val="minor"/>
      </rPr>
      <t>(Select from dropdown)</t>
    </r>
  </si>
  <si>
    <r>
      <t xml:space="preserve">Affected Source or Equipment
(§63.4520(a)(7)(viii))
</t>
    </r>
    <r>
      <rPr>
        <b/>
        <sz val="11"/>
        <color rgb="FF0070C0"/>
        <rFont val="Calibri"/>
        <family val="2"/>
        <scheme val="minor"/>
      </rPr>
      <t>(Autocompleted)</t>
    </r>
  </si>
  <si>
    <r>
      <t xml:space="preserve">Deviation from Operating Limit or Bypass of Control Device
(§63. 4520(a)(7)(viii))
</t>
    </r>
    <r>
      <rPr>
        <b/>
        <sz val="11"/>
        <color rgb="FF0070C0"/>
        <rFont val="Calibri"/>
        <family val="2"/>
        <scheme val="minor"/>
      </rPr>
      <t>(Autocompleted)</t>
    </r>
  </si>
  <si>
    <r>
      <t xml:space="preserve">Number of Deviations from Operating Limit or Bypasses of Control Device
(§63.4520(a)(7)(viii))
</t>
    </r>
    <r>
      <rPr>
        <b/>
        <sz val="11"/>
        <color rgb="FF0070C0"/>
        <rFont val="Calibri"/>
        <family val="2"/>
        <scheme val="minor"/>
      </rPr>
      <t>(Autocompleted)</t>
    </r>
  </si>
  <si>
    <r>
      <t xml:space="preserve">Total Duration of Deviation from Operating Limit or Bypass of Control Device as a per cent of Total Source Operating Time (§63.4520(a)(7)(ix))
</t>
    </r>
    <r>
      <rPr>
        <b/>
        <sz val="11"/>
        <color rgb="FF0070C0"/>
        <rFont val="Calibri"/>
        <family val="2"/>
        <scheme val="minor"/>
      </rPr>
      <t>(Autocalculation or manual entry)</t>
    </r>
  </si>
  <si>
    <r>
      <t xml:space="preserve">Total Duration of Deviation from Operating Limit or Bypass of Control Device Due to Control Equipment Problems (hours)  
(§63.4520(a)(7)(x))
</t>
    </r>
    <r>
      <rPr>
        <b/>
        <sz val="11"/>
        <color rgb="FF0070C0"/>
        <rFont val="Calibri"/>
        <family val="2"/>
        <scheme val="minor"/>
      </rPr>
      <t>(Autocompleted)</t>
    </r>
  </si>
  <si>
    <r>
      <t xml:space="preserve">Total Duration of Deviation from Operating Limit or Bypass of Control Device Due to Process Problems (hours)  
(§63.4520(a)(7)(x))
</t>
    </r>
    <r>
      <rPr>
        <b/>
        <sz val="11"/>
        <color rgb="FF0070C0"/>
        <rFont val="Calibri"/>
        <family val="2"/>
        <scheme val="minor"/>
      </rPr>
      <t>(Autocompleted)</t>
    </r>
  </si>
  <si>
    <r>
      <t xml:space="preserve">Total Duration of Deviation from Operating Limit or Bypass of Control Device Due to Other Known Causes (hours)  
(§63.4520(a)(7)(x))
</t>
    </r>
    <r>
      <rPr>
        <b/>
        <sz val="11"/>
        <color rgb="FF0070C0"/>
        <rFont val="Calibri"/>
        <family val="2"/>
        <scheme val="minor"/>
      </rPr>
      <t>(Autocompleted)</t>
    </r>
  </si>
  <si>
    <r>
      <t xml:space="preserve">Total Duration of Deviation from Operating Limit or Bypass of Control Device Due to Other Unknown Causes (hours)  
(§63.4520(a)(7)(x))
</t>
    </r>
    <r>
      <rPr>
        <b/>
        <sz val="11"/>
        <color rgb="FF0070C0"/>
        <rFont val="Calibri"/>
        <family val="2"/>
        <scheme val="minor"/>
      </rPr>
      <t>(Autocompleted)</t>
    </r>
  </si>
  <si>
    <r>
      <t xml:space="preserve">Total Duration of Deviation from Operating Limit or Bypass of Control Device (hours) 
(§63.4520(a)(7)(ix))
</t>
    </r>
    <r>
      <rPr>
        <b/>
        <sz val="11"/>
        <color rgb="FF0070C0"/>
        <rFont val="Calibri"/>
        <family val="2"/>
        <scheme val="minor"/>
      </rPr>
      <t>(Autocompleted)</t>
    </r>
  </si>
  <si>
    <r>
      <t xml:space="preserve">Total Source Operating Time (hours)
</t>
    </r>
    <r>
      <rPr>
        <b/>
        <sz val="11"/>
        <color rgb="FF0070C0"/>
        <rFont val="Calibri"/>
        <family val="2"/>
        <scheme val="minor"/>
      </rPr>
      <t>(Optional for autocalculation of % Total Operating Time)</t>
    </r>
  </si>
  <si>
    <r>
      <t xml:space="preserve">Company Record No.
</t>
    </r>
    <r>
      <rPr>
        <b/>
        <sz val="11"/>
        <color rgb="FF0070C0"/>
        <rFont val="Calibri"/>
        <family val="2"/>
        <scheme val="minor"/>
      </rPr>
      <t>(Select from dropdown)</t>
    </r>
  </si>
  <si>
    <r>
      <t xml:space="preserve">Duration of Use (hours) 
(§63.4520(a)(5)(i))
</t>
    </r>
    <r>
      <rPr>
        <b/>
        <sz val="11"/>
        <color rgb="FF0070C0"/>
        <rFont val="Calibri"/>
        <family val="2"/>
        <scheme val="minor"/>
      </rPr>
      <t>(Calculated value)</t>
    </r>
  </si>
  <si>
    <t>Cause of deviation  
(§63.4520(a)(5)(iv))</t>
  </si>
  <si>
    <t>Certification</t>
  </si>
  <si>
    <t>Affected Sources or Equipment
(§63.4520(a)(5)(v))</t>
  </si>
  <si>
    <t>NumDeviations</t>
  </si>
  <si>
    <t>NumCPMSInoperative</t>
  </si>
  <si>
    <t>NumCPMSOutofControl</t>
  </si>
  <si>
    <t>UseEndDate_CM</t>
  </si>
  <si>
    <t>UseEndTime_CM</t>
  </si>
  <si>
    <t>e.g.: 1 West Coating</t>
  </si>
  <si>
    <t>e.g.: Corroded TC tip</t>
  </si>
  <si>
    <t xml:space="preserve">Some cells are linked to previous tabs or are calculations dependant upon data entry. Many cells have a dynamic dropdown which changes based upon entries in preceding tabs, these dropdown menus will be blank if the appropriate data has not been completed. 
</t>
  </si>
  <si>
    <t xml:space="preserve">Cells with calculated results are locked and colored light pink.
</t>
  </si>
  <si>
    <r>
      <rPr>
        <b/>
        <sz val="11"/>
        <rFont val="Calibri"/>
        <family val="2"/>
        <scheme val="minor"/>
      </rPr>
      <t>Certification:</t>
    </r>
    <r>
      <rPr>
        <sz val="11"/>
        <rFont val="Calibri"/>
        <family val="2"/>
        <scheme val="minor"/>
      </rPr>
      <t xml:space="preserve">
The certification of truth and accuracy per §63.4520(a)(3)(ii) is completed through the process of submission to CEDRI.  </t>
    </r>
  </si>
  <si>
    <t xml:space="preserve">IMPORTANT: The spreadsheet must be uploaded into CEDRI as a single ZIP file, which must include this Excel workbook and any related attachments that were referenced in the workbook (i.e., additional information file found in the "Company_Information" tab).
</t>
  </si>
  <si>
    <t xml:space="preserve">Note: If you are uploading file attachments for your report, the uploaded files may be in any format (e.g., zip, docx, PDF). If you would like to include an Excel file(s) as an attachment, you must first zip the excel file(s) into a separate ZIP file to the master ZIP file that will be uploaded into CEDRI.
</t>
  </si>
  <si>
    <t xml:space="preserve">Once all data have been entered in the worksheet, combine this Excel workbook and all attachment files (including any ZIP file containing separate excel file(s), if applicable) into a single ZIP file for upload to CEDRI.
</t>
  </si>
  <si>
    <t>1.00</t>
  </si>
  <si>
    <t>OperationName_AddonWP</t>
  </si>
  <si>
    <t>AffectedSource_AddonWP</t>
  </si>
  <si>
    <t>WorkPracticeStandard_AddonWP</t>
  </si>
  <si>
    <t>DeviationDescription_AddonWP</t>
  </si>
  <si>
    <t>WPDeviationStartDate_AddonWP</t>
  </si>
  <si>
    <t>WPDeviationStartTime_AddonWP</t>
  </si>
  <si>
    <t>WPDeviationEndDate_AddonWP</t>
  </si>
  <si>
    <t>WPDeviationEndTime_AddonWP</t>
  </si>
  <si>
    <t>WPDeviationDuration_AddonWP</t>
  </si>
  <si>
    <t>DeviationCause_AddonWP</t>
  </si>
  <si>
    <t>ActionTaken_AddonWP</t>
  </si>
  <si>
    <t>For further Paperwork Reduction Act information see: 
https://www.epa.gov/electronic-reporting-air-emissions/paperwork-reduction-act-pra-cedri-and-ert</t>
  </si>
  <si>
    <t>1.01</t>
  </si>
  <si>
    <t>Updated Welcome Tab</t>
  </si>
  <si>
    <t>12-month rolling average organic HAP emission rate during month 1 of reporting period (kg/kg)  
(§63.4520(a)(3)(v))</t>
  </si>
  <si>
    <t>12-month rolling average organic HAP emission rate during month 2 of reporting period (kg/kg)  
(§63.4520(a)(3)(v))</t>
  </si>
  <si>
    <t>12-month rolling average organic HAP emission rate during month 3 of reporting period (kg/kg)  
(§63.4520(a)(3)(v))</t>
  </si>
  <si>
    <t>12-month rolling average organic HAP emission rate during month 4 of reporting period (kg/kg)  
(§63.4520(a)(3)(v))</t>
  </si>
  <si>
    <t>12-month rolling average organic HAP emission rate during month 5 of reporting period (kg/kg)  
(§63.4520(a)(3)(v))</t>
  </si>
  <si>
    <t>12-month rolling average organic HAP emission rate during month 6 of reporting period (kg/kg)  
(§63.4520(a)(3)(v))</t>
  </si>
  <si>
    <t>1.02</t>
  </si>
  <si>
    <t>Corrected units to kg/kg in headings for Emission_Rate Tab</t>
  </si>
  <si>
    <t>v1.02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</si>
</sst>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dd/yyyy"/>
    <numFmt numFmtId="165" formatCode="m/d/yyyy;@"/>
    <numFmt numFmtId="166" formatCode="h:mm;@"/>
    <numFmt numFmtId="167" formatCode="00000"/>
  </numFmts>
  <fonts count="30" x14ac:knownFonts="1">
    <font>
      <sz val="11"/>
      <color theme="1"/>
      <name val="Calibri"/>
      <family val="2"/>
      <scheme val="minor"/>
    </font>
    <font>
      <b/>
      <sz val="11"/>
      <color theme="1"/>
      <name val="Calibri"/>
      <family val="2"/>
      <scheme val="minor"/>
    </font>
    <font>
      <b/>
      <sz val="10"/>
      <color theme="1"/>
      <name val="Calibri"/>
      <family val="2"/>
      <scheme val="minor"/>
    </font>
    <font>
      <sz val="10"/>
      <color theme="1"/>
      <name val="Calibri"/>
      <family val="2"/>
      <scheme val="minor"/>
    </font>
    <font>
      <i/>
      <sz val="10"/>
      <color theme="1"/>
      <name val="Calibri"/>
      <family val="2"/>
      <scheme val="minor"/>
    </font>
    <font>
      <sz val="11"/>
      <color rgb="FF000000"/>
      <name val="Calibri"/>
      <family val="2"/>
      <scheme val="minor"/>
    </font>
    <font>
      <sz val="11"/>
      <color theme="1"/>
      <name val="Arial"/>
      <family val="2"/>
    </font>
    <font>
      <sz val="10"/>
      <color theme="1"/>
      <name val="Arial"/>
      <family val="2"/>
    </font>
    <font>
      <sz val="11"/>
      <color theme="1"/>
      <name val="Calibri"/>
      <family val="2"/>
      <scheme val="minor"/>
    </font>
    <font>
      <b/>
      <sz val="16"/>
      <color theme="1"/>
      <name val="Calibri"/>
      <family val="2"/>
      <scheme val="minor"/>
    </font>
    <font>
      <b/>
      <sz val="14"/>
      <color theme="1"/>
      <name val="Calibri"/>
      <family val="2"/>
      <scheme val="minor"/>
    </font>
    <font>
      <sz val="11"/>
      <name val="Calibri"/>
      <family val="2"/>
      <scheme val="minor"/>
    </font>
    <font>
      <sz val="11"/>
      <color rgb="FF0070C0"/>
      <name val="Calibri"/>
      <family val="2"/>
      <scheme val="minor"/>
    </font>
    <font>
      <sz val="10"/>
      <name val="Calibri"/>
      <family val="2"/>
      <scheme val="minor"/>
    </font>
    <font>
      <sz val="12"/>
      <color rgb="FF2F2F2F"/>
      <name val="Segoe UI"/>
      <family val="2"/>
    </font>
    <font>
      <b/>
      <i/>
      <sz val="11"/>
      <color theme="1"/>
      <name val="Calibri"/>
      <family val="2"/>
      <scheme val="minor"/>
    </font>
    <font>
      <i/>
      <sz val="11"/>
      <color theme="1"/>
      <name val="Calibri"/>
      <family val="2"/>
      <scheme val="minor"/>
    </font>
    <font>
      <b/>
      <sz val="10"/>
      <name val="Calibri"/>
      <family val="2"/>
      <scheme val="minor"/>
    </font>
    <font>
      <sz val="9"/>
      <color theme="1"/>
      <name val="Calibri"/>
      <family val="2"/>
      <scheme val="minor"/>
    </font>
    <font>
      <sz val="11"/>
      <color rgb="FF000000"/>
      <name val="Segoe UI"/>
      <family val="2"/>
    </font>
    <font>
      <b/>
      <sz val="11"/>
      <color rgb="FF0070C0"/>
      <name val="Calibri"/>
      <family val="2"/>
      <scheme val="minor"/>
    </font>
    <font>
      <sz val="10"/>
      <color rgb="FF242729"/>
      <name val="Consolas"/>
      <family val="3"/>
    </font>
    <font>
      <b/>
      <sz val="11"/>
      <color rgb="FF000000"/>
      <name val="Calibri"/>
      <family val="2"/>
      <scheme val="minor"/>
    </font>
    <font>
      <b/>
      <sz val="11"/>
      <name val="Calibri"/>
      <family val="2"/>
      <scheme val="minor"/>
    </font>
    <font>
      <b/>
      <i/>
      <sz val="11"/>
      <color rgb="FF000000"/>
      <name val="Calibri"/>
      <family val="2"/>
      <scheme val="minor"/>
    </font>
    <font>
      <i/>
      <sz val="11"/>
      <color rgb="FF000000"/>
      <name val="Calibri"/>
      <family val="2"/>
      <scheme val="minor"/>
    </font>
    <font>
      <u/>
      <sz val="11"/>
      <color theme="1"/>
      <name val="Calibri"/>
      <family val="2"/>
      <scheme val="minor"/>
    </font>
    <font>
      <u/>
      <sz val="11"/>
      <name val="Calibri"/>
      <family val="2"/>
      <scheme val="minor"/>
    </font>
    <font>
      <sz val="11"/>
      <color theme="4"/>
      <name val="Calibri"/>
      <family val="2"/>
      <scheme val="minor"/>
    </font>
    <font>
      <sz val="8"/>
      <name val="Calibri"/>
      <family val="2"/>
      <scheme val="minor"/>
    </font>
  </fonts>
  <fills count="10">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5" tint="0.59996337778862885"/>
        <bgColor indexed="64"/>
      </patternFill>
    </fill>
    <fill>
      <patternFill patternType="solid">
        <fgColor theme="0" tint="-0.14999847407452621"/>
        <bgColor theme="0" tint="-0.14999847407452621"/>
      </patternFill>
    </fill>
    <fill>
      <patternFill patternType="solid">
        <fgColor theme="6" tint="0.59999389629810485"/>
        <bgColor indexed="64"/>
      </patternFill>
    </fill>
    <fill>
      <patternFill patternType="solid">
        <fgColor theme="0" tint="-0.14999847407452621"/>
        <bgColor indexed="64"/>
      </patternFill>
    </fill>
  </fills>
  <borders count="48">
    <border>
      <left/>
      <right/>
      <top/>
      <bottom/>
      <diagonal/>
    </border>
    <border>
      <left/>
      <right/>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theme="1"/>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thin">
        <color theme="1"/>
      </top>
      <bottom/>
      <diagonal/>
    </border>
    <border>
      <left style="thin">
        <color indexed="64"/>
      </left>
      <right style="thin">
        <color indexed="64"/>
      </right>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style="thin">
        <color rgb="FF000000"/>
      </top>
      <bottom style="medium">
        <color rgb="FF000000"/>
      </bottom>
      <diagonal/>
    </border>
    <border>
      <left style="thin">
        <color indexed="64"/>
      </left>
      <right style="thin">
        <color rgb="FF000000"/>
      </right>
      <top/>
      <bottom style="medium">
        <color indexed="64"/>
      </bottom>
      <diagonal/>
    </border>
    <border>
      <left style="thin">
        <color indexed="64"/>
      </left>
      <right style="thin">
        <color rgb="FF000000"/>
      </right>
      <top style="medium">
        <color indexed="64"/>
      </top>
      <bottom style="medium">
        <color indexed="64"/>
      </bottom>
      <diagonal/>
    </border>
    <border>
      <left style="thin">
        <color indexed="64"/>
      </left>
      <right style="thin">
        <color indexed="64"/>
      </right>
      <top style="thin">
        <color rgb="FF000000"/>
      </top>
      <bottom style="thin">
        <color rgb="FF000000"/>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
    <xf numFmtId="0" fontId="0" fillId="0" borderId="0"/>
    <xf numFmtId="9" fontId="8" fillId="0" borderId="0" applyFont="0" applyFill="0" applyBorder="0" applyAlignment="0" applyProtection="0"/>
  </cellStyleXfs>
  <cellXfs count="395">
    <xf numFmtId="0" fontId="0" fillId="0" borderId="0" xfId="0"/>
    <xf numFmtId="0" fontId="3" fillId="0" borderId="0" xfId="0" applyFont="1"/>
    <xf numFmtId="0" fontId="2" fillId="2" borderId="0" xfId="0" applyFont="1" applyFill="1" applyAlignment="1">
      <alignment horizontal="left" vertical="center" wrapText="1"/>
    </xf>
    <xf numFmtId="0" fontId="2" fillId="2" borderId="0" xfId="0" applyFont="1" applyFill="1" applyAlignment="1"/>
    <xf numFmtId="0" fontId="2" fillId="0" borderId="0" xfId="0" applyFont="1" applyFill="1" applyAlignment="1"/>
    <xf numFmtId="0" fontId="3" fillId="0" borderId="0" xfId="0" applyFont="1" applyFill="1"/>
    <xf numFmtId="0" fontId="2" fillId="0" borderId="0" xfId="0" applyFont="1" applyFill="1" applyAlignment="1">
      <alignment vertical="top" wrapText="1"/>
    </xf>
    <xf numFmtId="0" fontId="0" fillId="0" borderId="0" xfId="0" applyAlignment="1"/>
    <xf numFmtId="0" fontId="3" fillId="0" borderId="0" xfId="0" applyFont="1" applyProtection="1"/>
    <xf numFmtId="0" fontId="0" fillId="0" borderId="0" xfId="0" applyProtection="1"/>
    <xf numFmtId="0" fontId="1" fillId="0" borderId="0" xfId="0" applyFont="1" applyFill="1" applyBorder="1" applyAlignment="1" applyProtection="1">
      <alignment horizontal="left" vertical="top"/>
    </xf>
    <xf numFmtId="1" fontId="0" fillId="0" borderId="0" xfId="0" applyNumberFormat="1" applyFont="1" applyFill="1" applyBorder="1" applyAlignment="1" applyProtection="1">
      <alignment vertical="top"/>
    </xf>
    <xf numFmtId="0" fontId="0" fillId="0" borderId="0" xfId="0" applyFont="1" applyAlignment="1" applyProtection="1">
      <alignment horizontal="center"/>
    </xf>
    <xf numFmtId="49" fontId="0" fillId="3" borderId="2" xfId="0" applyNumberFormat="1" applyFont="1" applyFill="1" applyBorder="1" applyAlignment="1" applyProtection="1">
      <alignment vertical="top"/>
    </xf>
    <xf numFmtId="0" fontId="0" fillId="3" borderId="3" xfId="0" applyFont="1" applyFill="1" applyBorder="1" applyAlignment="1" applyProtection="1">
      <alignment vertical="top"/>
    </xf>
    <xf numFmtId="0" fontId="0" fillId="0" borderId="0" xfId="0" applyFont="1" applyFill="1" applyProtection="1"/>
    <xf numFmtId="49" fontId="0" fillId="4" borderId="4" xfId="0" applyNumberFormat="1" applyFont="1" applyFill="1" applyBorder="1" applyAlignment="1" applyProtection="1">
      <alignment vertical="top"/>
    </xf>
    <xf numFmtId="0" fontId="0" fillId="4" borderId="5" xfId="0" applyFont="1" applyFill="1" applyBorder="1" applyAlignment="1" applyProtection="1">
      <alignment vertical="top"/>
    </xf>
    <xf numFmtId="0" fontId="0" fillId="0" borderId="0" xfId="0" applyFont="1" applyProtection="1"/>
    <xf numFmtId="0" fontId="1" fillId="0" borderId="1" xfId="0" applyFont="1" applyBorder="1" applyAlignment="1" applyProtection="1">
      <alignment horizontal="center" vertical="top"/>
    </xf>
    <xf numFmtId="0" fontId="1" fillId="0" borderId="0" xfId="0" applyFont="1" applyBorder="1" applyAlignment="1" applyProtection="1">
      <alignment horizontal="center" vertical="top"/>
    </xf>
    <xf numFmtId="0" fontId="6" fillId="0" borderId="0" xfId="0" applyFont="1" applyProtection="1"/>
    <xf numFmtId="0" fontId="1" fillId="0" borderId="0" xfId="0" applyFont="1" applyBorder="1" applyAlignment="1" applyProtection="1">
      <alignment horizontal="left" vertical="top"/>
    </xf>
    <xf numFmtId="0" fontId="0" fillId="0" borderId="0" xfId="0" applyFont="1"/>
    <xf numFmtId="0" fontId="0" fillId="0" borderId="0" xfId="0" applyFont="1" applyBorder="1"/>
    <xf numFmtId="0" fontId="3" fillId="0" borderId="0" xfId="0" applyFont="1" applyAlignment="1" applyProtection="1"/>
    <xf numFmtId="0" fontId="2" fillId="2" borderId="0" xfId="0" applyFont="1" applyFill="1" applyAlignment="1">
      <alignment horizontal="centerContinuous" vertical="center" wrapText="1"/>
    </xf>
    <xf numFmtId="0" fontId="3" fillId="0" borderId="0" xfId="0" applyFont="1" applyAlignment="1" applyProtection="1">
      <alignment horizontal="centerContinuous"/>
    </xf>
    <xf numFmtId="0" fontId="2" fillId="2" borderId="0" xfId="0" applyFont="1" applyFill="1" applyAlignment="1">
      <alignment vertical="center"/>
    </xf>
    <xf numFmtId="0" fontId="3" fillId="2" borderId="0" xfId="0" applyFont="1" applyFill="1" applyAlignment="1"/>
    <xf numFmtId="2" fontId="3" fillId="2" borderId="0" xfId="0" applyNumberFormat="1" applyFont="1" applyFill="1" applyAlignment="1"/>
    <xf numFmtId="14" fontId="3" fillId="2" borderId="0" xfId="0" applyNumberFormat="1" applyFont="1" applyFill="1" applyAlignment="1"/>
    <xf numFmtId="0" fontId="1" fillId="0" borderId="0" xfId="0" applyFont="1" applyFill="1" applyBorder="1" applyAlignment="1" applyProtection="1">
      <alignment vertical="top" wrapText="1"/>
    </xf>
    <xf numFmtId="1" fontId="0" fillId="0" borderId="0" xfId="0" applyNumberFormat="1" applyFont="1" applyFill="1" applyBorder="1" applyAlignment="1" applyProtection="1">
      <alignment horizontal="left" vertical="top"/>
    </xf>
    <xf numFmtId="0" fontId="1" fillId="0" borderId="0" xfId="0" applyFont="1" applyBorder="1" applyAlignment="1" applyProtection="1">
      <alignment vertical="top"/>
    </xf>
    <xf numFmtId="1" fontId="0" fillId="0" borderId="0" xfId="0" applyNumberFormat="1" applyFont="1" applyFill="1" applyBorder="1" applyAlignment="1" applyProtection="1">
      <alignment vertical="top" wrapText="1"/>
    </xf>
    <xf numFmtId="0" fontId="1" fillId="0" borderId="0" xfId="0" applyFont="1" applyFill="1" applyBorder="1" applyAlignment="1" applyProtection="1">
      <alignment vertical="top"/>
    </xf>
    <xf numFmtId="0" fontId="1" fillId="0" borderId="0" xfId="0" applyFont="1" applyBorder="1" applyAlignment="1" applyProtection="1">
      <alignment horizontal="centerContinuous" vertical="top"/>
    </xf>
    <xf numFmtId="0" fontId="0" fillId="0" borderId="0" xfId="0" applyAlignment="1">
      <alignment vertical="top" wrapText="1"/>
    </xf>
    <xf numFmtId="0" fontId="0" fillId="0" borderId="0" xfId="0" applyFont="1" applyAlignment="1" applyProtection="1">
      <alignment horizontal="center" wrapText="1"/>
    </xf>
    <xf numFmtId="0" fontId="2" fillId="2" borderId="0" xfId="0" applyFont="1" applyFill="1" applyAlignment="1" applyProtection="1">
      <alignment horizontal="left" vertical="center"/>
    </xf>
    <xf numFmtId="0" fontId="2" fillId="2" borderId="0" xfId="0" applyFont="1" applyFill="1" applyAlignment="1" applyProtection="1">
      <alignment horizontal="centerContinuous" vertical="center" wrapText="1"/>
    </xf>
    <xf numFmtId="0" fontId="2" fillId="2" borderId="0" xfId="0" applyFont="1" applyFill="1" applyAlignment="1" applyProtection="1">
      <alignment horizontal="left" vertical="center" wrapText="1"/>
    </xf>
    <xf numFmtId="0" fontId="2" fillId="2" borderId="0" xfId="0" applyFont="1" applyFill="1" applyAlignment="1" applyProtection="1">
      <alignment vertical="center"/>
    </xf>
    <xf numFmtId="0" fontId="2" fillId="2" borderId="0" xfId="0" applyFont="1" applyFill="1" applyAlignment="1" applyProtection="1"/>
    <xf numFmtId="0" fontId="3" fillId="2" borderId="0" xfId="0" applyFont="1" applyFill="1" applyAlignment="1" applyProtection="1">
      <alignment horizontal="left"/>
    </xf>
    <xf numFmtId="0" fontId="3" fillId="2" borderId="0" xfId="0" applyFont="1" applyFill="1" applyAlignment="1" applyProtection="1"/>
    <xf numFmtId="2" fontId="3" fillId="2" borderId="0" xfId="0" applyNumberFormat="1" applyFont="1" applyFill="1" applyAlignment="1" applyProtection="1">
      <alignment horizontal="left"/>
    </xf>
    <xf numFmtId="2" fontId="3" fillId="2" borderId="0" xfId="0" applyNumberFormat="1" applyFont="1" applyFill="1" applyAlignment="1" applyProtection="1"/>
    <xf numFmtId="14" fontId="3" fillId="2" borderId="0" xfId="0" applyNumberFormat="1" applyFont="1" applyFill="1" applyAlignment="1" applyProtection="1">
      <alignment horizontal="left"/>
    </xf>
    <xf numFmtId="14" fontId="3" fillId="2" borderId="0" xfId="0" applyNumberFormat="1" applyFont="1" applyFill="1" applyAlignment="1" applyProtection="1"/>
    <xf numFmtId="0" fontId="0" fillId="2" borderId="0" xfId="0" applyFill="1" applyAlignment="1" applyProtection="1">
      <alignment horizontal="centerContinuous" vertical="center" wrapText="1"/>
    </xf>
    <xf numFmtId="0" fontId="2" fillId="0" borderId="0" xfId="0" applyFont="1" applyFill="1" applyAlignment="1" applyProtection="1">
      <alignment horizontal="centerContinuous" vertical="center" wrapText="1"/>
    </xf>
    <xf numFmtId="0" fontId="2" fillId="0" borderId="0" xfId="0" applyFont="1" applyFill="1" applyAlignment="1" applyProtection="1">
      <alignment vertical="center"/>
    </xf>
    <xf numFmtId="0" fontId="3" fillId="0" borderId="0" xfId="0" applyFont="1" applyFill="1" applyAlignment="1" applyProtection="1"/>
    <xf numFmtId="2" fontId="3" fillId="0" borderId="0" xfId="0" applyNumberFormat="1" applyFont="1" applyFill="1" applyAlignment="1" applyProtection="1"/>
    <xf numFmtId="14" fontId="3" fillId="0" borderId="0" xfId="0" applyNumberFormat="1" applyFont="1" applyFill="1" applyAlignment="1" applyProtection="1"/>
    <xf numFmtId="0" fontId="9" fillId="0" borderId="0" xfId="0" applyFont="1" applyAlignment="1" applyProtection="1">
      <alignment horizontal="left"/>
    </xf>
    <xf numFmtId="0" fontId="10" fillId="0" borderId="0" xfId="0" applyFont="1" applyAlignment="1" applyProtection="1">
      <alignment horizontal="centerContinuous"/>
    </xf>
    <xf numFmtId="0" fontId="10" fillId="0" borderId="0" xfId="0" applyFont="1" applyAlignment="1" applyProtection="1"/>
    <xf numFmtId="0" fontId="1" fillId="0" borderId="0" xfId="0" applyFont="1" applyAlignment="1" applyProtection="1">
      <alignment horizontal="left"/>
    </xf>
    <xf numFmtId="0" fontId="0" fillId="0" borderId="0" xfId="0" applyFont="1" applyAlignment="1" applyProtection="1"/>
    <xf numFmtId="0" fontId="0" fillId="0" borderId="0" xfId="0" applyFont="1" applyAlignment="1" applyProtection="1">
      <alignment horizontal="left"/>
    </xf>
    <xf numFmtId="0" fontId="0" fillId="0" borderId="0" xfId="0" applyBorder="1" applyAlignment="1" applyProtection="1">
      <alignment wrapText="1"/>
    </xf>
    <xf numFmtId="0" fontId="1" fillId="0" borderId="6" xfId="0" applyFont="1" applyBorder="1" applyAlignment="1" applyProtection="1">
      <alignment wrapText="1"/>
    </xf>
    <xf numFmtId="0" fontId="1" fillId="0" borderId="6" xfId="0" applyFont="1" applyBorder="1" applyAlignment="1" applyProtection="1"/>
    <xf numFmtId="0" fontId="2" fillId="2" borderId="0" xfId="0" applyFont="1" applyFill="1" applyAlignment="1" applyProtection="1">
      <alignment vertical="center" wrapText="1"/>
    </xf>
    <xf numFmtId="0" fontId="1" fillId="0" borderId="6" xfId="0" applyFont="1" applyBorder="1" applyAlignment="1" applyProtection="1">
      <alignment horizontal="center" wrapText="1"/>
    </xf>
    <xf numFmtId="0" fontId="0" fillId="0" borderId="0" xfId="0" applyFill="1" applyProtection="1"/>
    <xf numFmtId="0" fontId="2" fillId="0" borderId="0" xfId="0" applyFont="1" applyFill="1" applyAlignment="1" applyProtection="1">
      <alignment vertical="center" wrapText="1"/>
    </xf>
    <xf numFmtId="49" fontId="0" fillId="3" borderId="13" xfId="0" applyNumberFormat="1" applyFont="1" applyFill="1" applyBorder="1" applyAlignment="1" applyProtection="1">
      <alignment vertical="top"/>
    </xf>
    <xf numFmtId="49" fontId="0" fillId="4" borderId="5" xfId="0" applyNumberFormat="1" applyFont="1" applyFill="1" applyBorder="1" applyAlignment="1" applyProtection="1">
      <alignment vertical="top"/>
    </xf>
    <xf numFmtId="49" fontId="0" fillId="3" borderId="3" xfId="0" applyNumberFormat="1" applyFont="1" applyFill="1" applyBorder="1" applyAlignment="1" applyProtection="1">
      <alignment vertical="top"/>
    </xf>
    <xf numFmtId="49" fontId="0" fillId="3" borderId="2" xfId="0" applyNumberFormat="1" applyFont="1" applyFill="1" applyBorder="1" applyAlignment="1" applyProtection="1">
      <alignment vertical="top" wrapText="1"/>
    </xf>
    <xf numFmtId="49" fontId="0" fillId="4" borderId="4" xfId="0" applyNumberFormat="1" applyFont="1" applyFill="1" applyBorder="1" applyAlignment="1" applyProtection="1">
      <alignment vertical="top" wrapText="1"/>
    </xf>
    <xf numFmtId="0" fontId="4" fillId="0" borderId="0" xfId="0" applyFont="1" applyFill="1" applyAlignment="1">
      <alignment vertical="top" wrapText="1"/>
    </xf>
    <xf numFmtId="0" fontId="0" fillId="2" borderId="0" xfId="0" applyFill="1"/>
    <xf numFmtId="0" fontId="3" fillId="2" borderId="0" xfId="0" applyFont="1" applyFill="1"/>
    <xf numFmtId="0" fontId="15" fillId="0" borderId="0" xfId="0" applyFont="1" applyAlignment="1">
      <alignment horizontal="centerContinuous" vertical="center" wrapText="1"/>
    </xf>
    <xf numFmtId="0" fontId="2" fillId="0" borderId="0" xfId="0" applyFont="1" applyFill="1" applyAlignment="1" applyProtection="1">
      <alignment horizontal="left" vertical="center"/>
    </xf>
    <xf numFmtId="0" fontId="3" fillId="0" borderId="0" xfId="0" applyFont="1" applyFill="1" applyAlignment="1" applyProtection="1">
      <alignment horizontal="left"/>
    </xf>
    <xf numFmtId="2" fontId="3" fillId="0" borderId="0" xfId="0" applyNumberFormat="1" applyFont="1" applyFill="1" applyAlignment="1" applyProtection="1">
      <alignment horizontal="left"/>
    </xf>
    <xf numFmtId="14" fontId="3" fillId="0" borderId="0" xfId="0" applyNumberFormat="1" applyFont="1" applyFill="1" applyAlignment="1" applyProtection="1">
      <alignment horizontal="left"/>
    </xf>
    <xf numFmtId="0" fontId="2" fillId="2" borderId="0" xfId="0" applyFont="1" applyFill="1" applyAlignment="1" applyProtection="1">
      <alignment horizontal="right" vertical="center" wrapText="1"/>
    </xf>
    <xf numFmtId="0" fontId="2" fillId="2" borderId="0" xfId="0" applyFont="1" applyFill="1" applyAlignment="1" applyProtection="1">
      <alignment horizontal="right"/>
    </xf>
    <xf numFmtId="49" fontId="0" fillId="6" borderId="5" xfId="0" applyNumberFormat="1" applyFont="1" applyFill="1" applyBorder="1" applyAlignment="1" applyProtection="1">
      <alignment vertical="top"/>
    </xf>
    <xf numFmtId="0" fontId="0" fillId="6" borderId="5" xfId="0" applyFont="1" applyFill="1" applyBorder="1" applyAlignment="1" applyProtection="1">
      <alignment vertical="top"/>
    </xf>
    <xf numFmtId="164" fontId="0" fillId="6" borderId="5" xfId="0" applyNumberFormat="1" applyFont="1" applyFill="1" applyBorder="1" applyAlignment="1" applyProtection="1">
      <alignment vertical="top"/>
    </xf>
    <xf numFmtId="0" fontId="0" fillId="6" borderId="5" xfId="0" applyFont="1" applyFill="1" applyBorder="1" applyAlignment="1" applyProtection="1">
      <alignment vertical="top" wrapText="1"/>
    </xf>
    <xf numFmtId="0" fontId="0" fillId="6" borderId="5" xfId="0" applyFill="1" applyBorder="1" applyProtection="1"/>
    <xf numFmtId="0" fontId="0" fillId="0" borderId="0" xfId="0" applyFill="1" applyBorder="1" applyAlignment="1" applyProtection="1">
      <alignment horizontal="center"/>
    </xf>
    <xf numFmtId="165" fontId="0" fillId="0" borderId="0" xfId="0" applyNumberFormat="1" applyFill="1" applyProtection="1"/>
    <xf numFmtId="0" fontId="1" fillId="0" borderId="15" xfId="0" applyFont="1" applyBorder="1" applyAlignment="1" applyProtection="1">
      <alignment vertical="top"/>
    </xf>
    <xf numFmtId="0" fontId="1" fillId="0" borderId="16" xfId="0" applyFont="1" applyBorder="1" applyAlignment="1" applyProtection="1">
      <alignment horizontal="centerContinuous" vertical="top"/>
    </xf>
    <xf numFmtId="0" fontId="1" fillId="0" borderId="17" xfId="0" applyFont="1" applyBorder="1" applyAlignment="1" applyProtection="1">
      <alignment vertical="top"/>
    </xf>
    <xf numFmtId="0" fontId="1" fillId="0" borderId="15" xfId="0" applyFont="1" applyBorder="1" applyAlignment="1" applyProtection="1">
      <alignment horizontal="centerContinuous" vertical="top" wrapText="1"/>
    </xf>
    <xf numFmtId="0" fontId="0" fillId="0" borderId="16" xfId="0" applyBorder="1" applyAlignment="1" applyProtection="1">
      <alignment horizontal="centerContinuous" vertical="top" wrapText="1"/>
    </xf>
    <xf numFmtId="0" fontId="0" fillId="0" borderId="17" xfId="0" applyBorder="1" applyAlignment="1" applyProtection="1">
      <alignment horizontal="centerContinuous" vertical="top" wrapText="1"/>
    </xf>
    <xf numFmtId="0" fontId="1" fillId="0" borderId="15" xfId="0" applyFont="1" applyBorder="1" applyAlignment="1" applyProtection="1">
      <alignment horizontal="centerContinuous" vertical="top"/>
    </xf>
    <xf numFmtId="0" fontId="1" fillId="0" borderId="17" xfId="0" applyFont="1" applyBorder="1" applyAlignment="1" applyProtection="1">
      <alignment horizontal="centerContinuous" vertical="top"/>
    </xf>
    <xf numFmtId="0" fontId="0" fillId="0" borderId="0" xfId="0" applyFont="1" applyFill="1" applyBorder="1"/>
    <xf numFmtId="0" fontId="19" fillId="0" borderId="0" xfId="0" applyFont="1" applyFill="1" applyBorder="1"/>
    <xf numFmtId="0" fontId="0" fillId="3" borderId="3" xfId="0" applyFont="1" applyFill="1" applyBorder="1" applyAlignment="1">
      <alignment vertical="top"/>
    </xf>
    <xf numFmtId="0" fontId="1" fillId="0" borderId="0" xfId="0" applyFont="1" applyAlignment="1">
      <alignment horizontal="left" vertical="center"/>
    </xf>
    <xf numFmtId="1" fontId="5" fillId="3" borderId="2" xfId="0" applyNumberFormat="1" applyFont="1" applyFill="1" applyBorder="1" applyAlignment="1" applyProtection="1">
      <alignment vertical="center"/>
    </xf>
    <xf numFmtId="1" fontId="5" fillId="6" borderId="4" xfId="0" applyNumberFormat="1" applyFont="1" applyFill="1" applyBorder="1" applyAlignment="1" applyProtection="1">
      <alignment vertical="center"/>
    </xf>
    <xf numFmtId="0" fontId="0" fillId="0" borderId="0" xfId="0" applyFont="1" applyFill="1"/>
    <xf numFmtId="0" fontId="1" fillId="0" borderId="0" xfId="0" applyFont="1" applyAlignment="1" applyProtection="1">
      <alignment horizontal="left" vertical="center"/>
    </xf>
    <xf numFmtId="1" fontId="5" fillId="4" borderId="4" xfId="0" applyNumberFormat="1" applyFont="1" applyFill="1" applyBorder="1" applyAlignment="1" applyProtection="1">
      <alignment vertical="center"/>
    </xf>
    <xf numFmtId="49" fontId="0" fillId="3" borderId="25" xfId="0" applyNumberFormat="1" applyFont="1" applyFill="1" applyBorder="1" applyAlignment="1" applyProtection="1">
      <alignment vertical="top"/>
    </xf>
    <xf numFmtId="0" fontId="7" fillId="0" borderId="0" xfId="0" applyFont="1" applyFill="1" applyProtection="1"/>
    <xf numFmtId="0" fontId="6" fillId="0" borderId="0" xfId="0" applyFont="1" applyFill="1" applyProtection="1"/>
    <xf numFmtId="0" fontId="0" fillId="0" borderId="0" xfId="0" applyFill="1"/>
    <xf numFmtId="0" fontId="17" fillId="0" borderId="0" xfId="0" applyFont="1" applyFill="1" applyProtection="1"/>
    <xf numFmtId="0" fontId="3" fillId="0" borderId="0" xfId="0" applyFont="1" applyFill="1" applyProtection="1"/>
    <xf numFmtId="0" fontId="17" fillId="0" borderId="0" xfId="0" applyFont="1" applyFill="1" applyAlignment="1" applyProtection="1">
      <alignment horizontal="left" vertical="top" wrapText="1"/>
    </xf>
    <xf numFmtId="0" fontId="2" fillId="0" borderId="0" xfId="0" applyFont="1" applyFill="1" applyProtection="1"/>
    <xf numFmtId="165" fontId="0" fillId="0" borderId="0" xfId="0" applyNumberFormat="1" applyProtection="1"/>
    <xf numFmtId="166" fontId="0" fillId="0" borderId="0" xfId="0" applyNumberFormat="1" applyProtection="1"/>
    <xf numFmtId="0" fontId="0" fillId="7" borderId="0" xfId="0" applyFont="1" applyFill="1" applyBorder="1"/>
    <xf numFmtId="0" fontId="21" fillId="0" borderId="0" xfId="0" applyFont="1" applyAlignment="1">
      <alignment horizontal="left" vertical="center" wrapText="1" indent="1"/>
    </xf>
    <xf numFmtId="0" fontId="0" fillId="0" borderId="0" xfId="0" applyNumberFormat="1" applyProtection="1"/>
    <xf numFmtId="49" fontId="0" fillId="3" borderId="5" xfId="0" applyNumberFormat="1" applyFont="1" applyFill="1" applyBorder="1" applyAlignment="1" applyProtection="1">
      <alignment vertical="top"/>
    </xf>
    <xf numFmtId="0" fontId="0" fillId="3" borderId="0" xfId="0" applyFont="1" applyFill="1" applyBorder="1" applyProtection="1"/>
    <xf numFmtId="0" fontId="2" fillId="0" borderId="0" xfId="0" applyFont="1" applyFill="1" applyAlignment="1" applyProtection="1">
      <alignment horizontal="left" vertical="center" wrapText="1"/>
    </xf>
    <xf numFmtId="0" fontId="3" fillId="0" borderId="0" xfId="0" applyFont="1" applyFill="1" applyAlignment="1" applyProtection="1">
      <alignment horizontal="left" wrapText="1"/>
    </xf>
    <xf numFmtId="2" fontId="3" fillId="0" borderId="0" xfId="0" applyNumberFormat="1" applyFont="1" applyFill="1" applyAlignment="1" applyProtection="1">
      <alignment horizontal="left" wrapText="1"/>
    </xf>
    <xf numFmtId="14" fontId="3" fillId="0" borderId="0" xfId="0" applyNumberFormat="1" applyFont="1" applyFill="1" applyAlignment="1" applyProtection="1">
      <alignment horizontal="left" wrapText="1"/>
    </xf>
    <xf numFmtId="0" fontId="0" fillId="0" borderId="0" xfId="0" applyAlignment="1" applyProtection="1">
      <alignment wrapText="1"/>
    </xf>
    <xf numFmtId="0" fontId="1" fillId="0" borderId="0" xfId="0" applyFont="1" applyBorder="1" applyAlignment="1" applyProtection="1">
      <alignment vertical="top" wrapText="1"/>
    </xf>
    <xf numFmtId="49" fontId="0" fillId="3" borderId="6" xfId="0" applyNumberFormat="1" applyFont="1" applyFill="1" applyBorder="1" applyAlignment="1" applyProtection="1">
      <alignment vertical="top"/>
    </xf>
    <xf numFmtId="49" fontId="0" fillId="4" borderId="8" xfId="0" applyNumberFormat="1" applyFont="1" applyFill="1" applyBorder="1" applyAlignment="1" applyProtection="1">
      <alignment vertical="top"/>
    </xf>
    <xf numFmtId="0" fontId="21" fillId="0" borderId="0" xfId="0" applyFont="1" applyFill="1" applyAlignment="1">
      <alignment horizontal="left" vertical="center" wrapText="1" indent="1"/>
    </xf>
    <xf numFmtId="49" fontId="0" fillId="3" borderId="25" xfId="0" applyNumberFormat="1" applyFont="1" applyFill="1" applyBorder="1" applyAlignment="1" applyProtection="1">
      <alignment vertical="top" wrapText="1"/>
    </xf>
    <xf numFmtId="49" fontId="0" fillId="4" borderId="7" xfId="0" applyNumberFormat="1" applyFont="1" applyFill="1" applyBorder="1" applyAlignment="1" applyProtection="1">
      <alignment vertical="top" wrapText="1"/>
    </xf>
    <xf numFmtId="0" fontId="3" fillId="2" borderId="0" xfId="0" applyFont="1" applyFill="1" applyAlignment="1" applyProtection="1">
      <alignment wrapText="1"/>
    </xf>
    <xf numFmtId="2" fontId="3" fillId="2" borderId="0" xfId="0" applyNumberFormat="1" applyFont="1" applyFill="1" applyAlignment="1" applyProtection="1">
      <alignment wrapText="1"/>
    </xf>
    <xf numFmtId="14" fontId="3" fillId="2" borderId="0" xfId="0" applyNumberFormat="1" applyFont="1" applyFill="1" applyAlignment="1" applyProtection="1">
      <alignment wrapText="1"/>
    </xf>
    <xf numFmtId="0" fontId="3" fillId="2" borderId="0" xfId="0" applyFont="1" applyFill="1" applyAlignment="1" applyProtection="1">
      <alignment horizontal="left" wrapText="1"/>
    </xf>
    <xf numFmtId="2" fontId="3" fillId="2" borderId="0" xfId="0" applyNumberFormat="1" applyFont="1" applyFill="1" applyAlignment="1" applyProtection="1">
      <alignment horizontal="left" wrapText="1"/>
    </xf>
    <xf numFmtId="14" fontId="3" fillId="2" borderId="0" xfId="0" applyNumberFormat="1" applyFont="1" applyFill="1" applyAlignment="1" applyProtection="1">
      <alignment horizontal="left" wrapText="1"/>
    </xf>
    <xf numFmtId="0" fontId="18" fillId="0" borderId="0" xfId="0" applyFont="1" applyFill="1" applyAlignment="1" applyProtection="1"/>
    <xf numFmtId="0" fontId="0" fillId="6" borderId="0" xfId="0" applyFont="1" applyFill="1" applyProtection="1"/>
    <xf numFmtId="0" fontId="0" fillId="7" borderId="0" xfId="0" applyNumberFormat="1" applyFont="1" applyFill="1" applyBorder="1"/>
    <xf numFmtId="0" fontId="0" fillId="0" borderId="0" xfId="0" applyFont="1" applyAlignment="1">
      <alignment horizontal="left" vertical="center" wrapText="1" indent="1"/>
    </xf>
    <xf numFmtId="0" fontId="1" fillId="0" borderId="0" xfId="0" applyFont="1"/>
    <xf numFmtId="49" fontId="0" fillId="3" borderId="3" xfId="0" applyNumberFormat="1" applyFont="1" applyFill="1" applyBorder="1" applyAlignment="1" applyProtection="1">
      <alignment vertical="top" wrapText="1"/>
    </xf>
    <xf numFmtId="49" fontId="0" fillId="4" borderId="5" xfId="0" applyNumberFormat="1" applyFont="1" applyFill="1" applyBorder="1" applyAlignment="1" applyProtection="1">
      <alignment vertical="top" wrapText="1"/>
    </xf>
    <xf numFmtId="1" fontId="5" fillId="3" borderId="29" xfId="0" applyNumberFormat="1" applyFont="1" applyFill="1" applyBorder="1" applyAlignment="1" applyProtection="1">
      <alignment vertical="center"/>
    </xf>
    <xf numFmtId="49" fontId="0" fillId="3" borderId="30" xfId="0" applyNumberFormat="1" applyFont="1" applyFill="1" applyBorder="1" applyAlignment="1" applyProtection="1">
      <alignment vertical="top"/>
    </xf>
    <xf numFmtId="1" fontId="5" fillId="4" borderId="29" xfId="0" applyNumberFormat="1" applyFont="1" applyFill="1" applyBorder="1" applyAlignment="1" applyProtection="1">
      <alignment vertical="center"/>
    </xf>
    <xf numFmtId="49" fontId="0" fillId="4" borderId="30" xfId="0" applyNumberFormat="1" applyFont="1" applyFill="1" applyBorder="1" applyAlignment="1" applyProtection="1">
      <alignment vertical="top"/>
    </xf>
    <xf numFmtId="0" fontId="16" fillId="0" borderId="0" xfId="0" applyFont="1" applyFill="1" applyAlignment="1">
      <alignment horizontal="centerContinuous" vertical="center" wrapText="1"/>
    </xf>
    <xf numFmtId="0" fontId="0" fillId="0" borderId="0" xfId="0" applyFont="1" applyFill="1" applyAlignment="1">
      <alignment horizontal="centerContinuous" wrapText="1"/>
    </xf>
    <xf numFmtId="0" fontId="4" fillId="0" borderId="0" xfId="0" applyFont="1" applyFill="1" applyAlignment="1">
      <alignment vertical="center" wrapText="1"/>
    </xf>
    <xf numFmtId="0" fontId="0" fillId="0" borderId="0" xfId="0" applyFill="1" applyAlignment="1">
      <alignment vertical="top" wrapText="1"/>
    </xf>
    <xf numFmtId="0" fontId="0" fillId="0" borderId="0" xfId="0" applyFill="1" applyAlignment="1">
      <alignment horizontal="left"/>
    </xf>
    <xf numFmtId="0" fontId="10" fillId="0" borderId="0" xfId="0" applyFont="1" applyFill="1" applyAlignment="1">
      <alignment horizontal="left" vertical="center" wrapText="1"/>
    </xf>
    <xf numFmtId="0" fontId="10" fillId="0" borderId="0" xfId="0" applyFont="1" applyFill="1" applyAlignment="1"/>
    <xf numFmtId="0" fontId="24" fillId="0" borderId="0" xfId="0" applyFont="1" applyAlignment="1"/>
    <xf numFmtId="0" fontId="25" fillId="0" borderId="0" xfId="0" applyFont="1" applyAlignment="1">
      <alignment vertical="top" wrapText="1"/>
    </xf>
    <xf numFmtId="0" fontId="1" fillId="0" borderId="0" xfId="0" applyFont="1" applyFill="1" applyAlignment="1">
      <alignment vertical="top"/>
    </xf>
    <xf numFmtId="0" fontId="11" fillId="0" borderId="0" xfId="0" applyFont="1" applyFill="1" applyAlignment="1">
      <alignment vertical="top" wrapText="1"/>
    </xf>
    <xf numFmtId="0" fontId="1" fillId="0" borderId="0" xfId="0" applyFont="1" applyBorder="1" applyAlignment="1" applyProtection="1"/>
    <xf numFmtId="14" fontId="3" fillId="2" borderId="0" xfId="0" applyNumberFormat="1" applyFont="1" applyFill="1" applyAlignment="1">
      <alignment horizontal="left"/>
    </xf>
    <xf numFmtId="0" fontId="1" fillId="0" borderId="0" xfId="0" applyFont="1" applyFill="1"/>
    <xf numFmtId="1" fontId="5" fillId="4" borderId="9" xfId="0" applyNumberFormat="1" applyFont="1" applyFill="1" applyBorder="1" applyAlignment="1">
      <alignment vertical="center"/>
    </xf>
    <xf numFmtId="0" fontId="2" fillId="0" borderId="0" xfId="0" applyFont="1" applyFill="1" applyBorder="1" applyAlignment="1" applyProtection="1"/>
    <xf numFmtId="1" fontId="5" fillId="3" borderId="2" xfId="0" applyNumberFormat="1" applyFont="1" applyFill="1" applyBorder="1" applyAlignment="1">
      <alignment vertical="center"/>
    </xf>
    <xf numFmtId="1" fontId="5" fillId="4" borderId="4" xfId="0" applyNumberFormat="1" applyFont="1" applyFill="1" applyBorder="1" applyAlignment="1">
      <alignment vertical="center"/>
    </xf>
    <xf numFmtId="0" fontId="1" fillId="0" borderId="37" xfId="0" applyFont="1" applyFill="1" applyBorder="1" applyAlignment="1" applyProtection="1">
      <alignment horizontal="center" wrapText="1"/>
    </xf>
    <xf numFmtId="0" fontId="22" fillId="0" borderId="19" xfId="0" applyFont="1" applyFill="1" applyBorder="1" applyAlignment="1">
      <alignment horizontal="center" vertical="center" wrapText="1"/>
    </xf>
    <xf numFmtId="0" fontId="1" fillId="0" borderId="0" xfId="0" applyFont="1" applyFill="1" applyProtection="1"/>
    <xf numFmtId="0" fontId="11" fillId="0" borderId="1" xfId="0" applyFont="1" applyFill="1" applyBorder="1" applyAlignment="1" applyProtection="1">
      <alignment horizontal="left"/>
    </xf>
    <xf numFmtId="0" fontId="1" fillId="0" borderId="38"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33" xfId="0" applyFont="1" applyBorder="1" applyAlignment="1">
      <alignment horizontal="center" vertical="center" wrapText="1"/>
    </xf>
    <xf numFmtId="49" fontId="0" fillId="7" borderId="3" xfId="0" applyNumberFormat="1" applyFill="1" applyBorder="1" applyAlignment="1">
      <alignment vertical="top" wrapText="1"/>
    </xf>
    <xf numFmtId="14" fontId="0" fillId="7" borderId="25" xfId="0" applyNumberFormat="1" applyFill="1" applyBorder="1" applyAlignment="1">
      <alignment vertical="top" wrapText="1"/>
    </xf>
    <xf numFmtId="0" fontId="0" fillId="7" borderId="12" xfId="0" applyFill="1" applyBorder="1" applyAlignment="1">
      <alignment vertical="top" wrapText="1"/>
    </xf>
    <xf numFmtId="49" fontId="0" fillId="0" borderId="3" xfId="0" applyNumberFormat="1" applyBorder="1" applyAlignment="1">
      <alignment vertical="top" wrapText="1"/>
    </xf>
    <xf numFmtId="14" fontId="0" fillId="0" borderId="25" xfId="0" applyNumberFormat="1" applyBorder="1" applyAlignment="1">
      <alignment vertical="top" wrapText="1"/>
    </xf>
    <xf numFmtId="0" fontId="0" fillId="0" borderId="12" xfId="0" applyBorder="1" applyAlignment="1">
      <alignment vertical="top" wrapText="1"/>
    </xf>
    <xf numFmtId="49" fontId="0" fillId="7" borderId="5" xfId="0" applyNumberFormat="1" applyFill="1" applyBorder="1" applyAlignment="1">
      <alignment vertical="top" wrapText="1"/>
    </xf>
    <xf numFmtId="0" fontId="0" fillId="7" borderId="7" xfId="0" applyFill="1" applyBorder="1" applyAlignment="1">
      <alignment vertical="top" wrapText="1"/>
    </xf>
    <xf numFmtId="0" fontId="0" fillId="7" borderId="10" xfId="0" applyFill="1" applyBorder="1" applyAlignment="1">
      <alignment vertical="top" wrapText="1"/>
    </xf>
    <xf numFmtId="49" fontId="0" fillId="0" borderId="5" xfId="0" applyNumberFormat="1" applyBorder="1" applyAlignment="1">
      <alignment vertical="top" wrapText="1"/>
    </xf>
    <xf numFmtId="0" fontId="0" fillId="0" borderId="7" xfId="0" applyBorder="1" applyAlignment="1">
      <alignment vertical="top" wrapText="1"/>
    </xf>
    <xf numFmtId="0" fontId="0" fillId="0" borderId="10" xfId="0" applyBorder="1" applyAlignment="1">
      <alignment vertical="top" wrapText="1"/>
    </xf>
    <xf numFmtId="49" fontId="0" fillId="7" borderId="11" xfId="0" applyNumberFormat="1" applyFill="1" applyBorder="1" applyAlignment="1">
      <alignment vertical="top" wrapText="1"/>
    </xf>
    <xf numFmtId="0" fontId="0" fillId="7" borderId="14" xfId="0" applyFill="1" applyBorder="1" applyAlignment="1">
      <alignment vertical="top" wrapText="1"/>
    </xf>
    <xf numFmtId="0" fontId="0" fillId="7" borderId="36" xfId="0" applyFill="1" applyBorder="1" applyAlignment="1">
      <alignment vertical="top" wrapText="1"/>
    </xf>
    <xf numFmtId="0" fontId="0" fillId="7" borderId="0" xfId="0" applyFont="1" applyFill="1"/>
    <xf numFmtId="0" fontId="0" fillId="7" borderId="18" xfId="0" applyFont="1" applyFill="1" applyBorder="1"/>
    <xf numFmtId="0" fontId="0" fillId="0" borderId="18" xfId="0" applyFont="1" applyBorder="1"/>
    <xf numFmtId="0" fontId="11" fillId="0" borderId="0" xfId="0" applyFont="1" applyAlignment="1">
      <alignment vertical="top" wrapText="1"/>
    </xf>
    <xf numFmtId="0" fontId="1" fillId="0" borderId="39" xfId="0" applyFont="1" applyBorder="1"/>
    <xf numFmtId="0" fontId="0" fillId="7" borderId="39" xfId="0" applyFont="1" applyFill="1" applyBorder="1"/>
    <xf numFmtId="0" fontId="21" fillId="7" borderId="39" xfId="0" applyFont="1" applyFill="1" applyBorder="1" applyAlignment="1">
      <alignment horizontal="left" vertical="center" wrapText="1" indent="1"/>
    </xf>
    <xf numFmtId="0" fontId="0" fillId="7" borderId="39" xfId="0" applyNumberFormat="1" applyFont="1" applyFill="1" applyBorder="1"/>
    <xf numFmtId="0" fontId="0" fillId="0" borderId="0" xfId="0" applyNumberFormat="1" applyFont="1"/>
    <xf numFmtId="0" fontId="0" fillId="7" borderId="0" xfId="0" applyNumberFormat="1" applyFont="1" applyFill="1"/>
    <xf numFmtId="0" fontId="0" fillId="0" borderId="0" xfId="0" applyNumberFormat="1" applyFont="1" applyBorder="1"/>
    <xf numFmtId="0" fontId="21" fillId="7" borderId="0" xfId="0" applyFont="1" applyFill="1" applyAlignment="1">
      <alignment horizontal="left" vertical="center" wrapText="1" indent="1"/>
    </xf>
    <xf numFmtId="0" fontId="1" fillId="0" borderId="39" xfId="0" applyFont="1" applyBorder="1" applyAlignment="1">
      <alignment vertical="center" wrapText="1"/>
    </xf>
    <xf numFmtId="0" fontId="0" fillId="7" borderId="39" xfId="0" applyFont="1" applyFill="1" applyBorder="1" applyAlignment="1">
      <alignment vertical="center" wrapText="1"/>
    </xf>
    <xf numFmtId="0" fontId="0" fillId="0" borderId="0" xfId="0" applyFont="1" applyAlignment="1">
      <alignment vertical="center" wrapText="1"/>
    </xf>
    <xf numFmtId="0" fontId="0" fillId="7" borderId="0" xfId="0" applyFont="1" applyFill="1" applyAlignment="1">
      <alignment vertical="center" wrapText="1"/>
    </xf>
    <xf numFmtId="0" fontId="0" fillId="7" borderId="18" xfId="0" applyFont="1" applyFill="1" applyBorder="1" applyAlignment="1">
      <alignment vertical="center" wrapText="1"/>
    </xf>
    <xf numFmtId="0" fontId="19" fillId="7" borderId="39" xfId="0" applyFont="1" applyFill="1" applyBorder="1"/>
    <xf numFmtId="0" fontId="19" fillId="0" borderId="0" xfId="0" applyFont="1" applyBorder="1"/>
    <xf numFmtId="0" fontId="19" fillId="7" borderId="0" xfId="0" applyFont="1" applyFill="1" applyBorder="1"/>
    <xf numFmtId="0" fontId="19" fillId="7" borderId="18" xfId="0" applyFont="1" applyFill="1" applyBorder="1"/>
    <xf numFmtId="0" fontId="21" fillId="7" borderId="18" xfId="0" applyFont="1" applyFill="1" applyBorder="1" applyAlignment="1">
      <alignment horizontal="left" vertical="center" wrapText="1" indent="1"/>
    </xf>
    <xf numFmtId="0" fontId="19" fillId="0" borderId="18" xfId="0" applyFont="1" applyBorder="1"/>
    <xf numFmtId="0" fontId="1" fillId="0" borderId="0" xfId="0" applyFont="1" applyFill="1" applyBorder="1"/>
    <xf numFmtId="165" fontId="0" fillId="0" borderId="5" xfId="0" applyNumberFormat="1" applyBorder="1" applyAlignment="1" applyProtection="1">
      <alignment horizontal="left" vertical="top" wrapText="1"/>
      <protection locked="0"/>
    </xf>
    <xf numFmtId="49" fontId="0" fillId="3" borderId="13" xfId="0" applyNumberFormat="1" applyFill="1" applyBorder="1" applyAlignment="1">
      <alignment vertical="top"/>
    </xf>
    <xf numFmtId="0" fontId="0" fillId="3" borderId="3" xfId="0" applyFill="1" applyBorder="1" applyAlignment="1">
      <alignment vertical="top"/>
    </xf>
    <xf numFmtId="49" fontId="0" fillId="4" borderId="5" xfId="0" applyNumberFormat="1" applyFill="1" applyBorder="1" applyAlignment="1">
      <alignment vertical="top"/>
    </xf>
    <xf numFmtId="0" fontId="0" fillId="4" borderId="5" xfId="0" applyFill="1" applyBorder="1" applyAlignment="1">
      <alignment vertical="top"/>
    </xf>
    <xf numFmtId="165" fontId="0" fillId="0" borderId="5" xfId="0" applyNumberFormat="1" applyBorder="1" applyAlignment="1" applyProtection="1">
      <alignment horizontal="center" vertical="top" wrapText="1"/>
      <protection locked="0"/>
    </xf>
    <xf numFmtId="166" fontId="0" fillId="0" borderId="5" xfId="0" applyNumberFormat="1" applyBorder="1" applyAlignment="1" applyProtection="1">
      <alignment horizontal="center" vertical="top" wrapText="1"/>
      <protection locked="0"/>
    </xf>
    <xf numFmtId="2" fontId="0" fillId="5" borderId="7" xfId="0" applyNumberFormat="1" applyFill="1" applyBorder="1" applyAlignment="1">
      <alignment horizontal="center" vertical="top" wrapText="1"/>
    </xf>
    <xf numFmtId="0" fontId="5" fillId="0" borderId="19" xfId="0" applyFont="1" applyFill="1" applyBorder="1" applyAlignment="1" applyProtection="1">
      <alignment horizontal="center" wrapText="1"/>
    </xf>
    <xf numFmtId="0" fontId="5" fillId="0" borderId="38" xfId="0" applyFont="1" applyFill="1" applyBorder="1" applyAlignment="1" applyProtection="1">
      <alignment horizontal="center" wrapText="1"/>
    </xf>
    <xf numFmtId="0" fontId="0" fillId="0" borderId="0" xfId="0" applyAlignment="1">
      <alignment vertical="top"/>
    </xf>
    <xf numFmtId="165" fontId="0" fillId="0" borderId="5" xfId="0" applyNumberFormat="1" applyBorder="1" applyAlignment="1" applyProtection="1">
      <alignment horizontal="center" vertical="top"/>
      <protection locked="0"/>
    </xf>
    <xf numFmtId="165" fontId="0" fillId="0" borderId="23" xfId="0" applyNumberFormat="1" applyBorder="1" applyAlignment="1" applyProtection="1">
      <alignment horizontal="center" vertical="top"/>
      <protection locked="0"/>
    </xf>
    <xf numFmtId="0" fontId="0" fillId="5" borderId="30" xfId="0" applyFill="1" applyBorder="1" applyAlignment="1" applyProtection="1">
      <alignment horizontal="center" vertical="top"/>
    </xf>
    <xf numFmtId="0" fontId="0" fillId="0" borderId="5" xfId="0" applyBorder="1" applyAlignment="1" applyProtection="1">
      <alignment horizontal="left" vertical="top" wrapText="1"/>
      <protection locked="0"/>
    </xf>
    <xf numFmtId="0" fontId="0" fillId="0" borderId="23" xfId="0" applyBorder="1" applyAlignment="1" applyProtection="1">
      <alignment horizontal="left" vertical="top" wrapText="1"/>
      <protection locked="0"/>
    </xf>
    <xf numFmtId="0" fontId="0" fillId="0" borderId="0" xfId="0" applyFill="1" applyBorder="1"/>
    <xf numFmtId="0" fontId="21" fillId="0" borderId="0" xfId="0" applyFont="1" applyFill="1" applyBorder="1" applyAlignment="1">
      <alignment horizontal="left" vertical="center" wrapText="1" indent="1"/>
    </xf>
    <xf numFmtId="0" fontId="0" fillId="0" borderId="0" xfId="0" applyNumberFormat="1" applyFont="1" applyFill="1" applyBorder="1"/>
    <xf numFmtId="0" fontId="0" fillId="0" borderId="39" xfId="0" applyFont="1" applyFill="1" applyBorder="1"/>
    <xf numFmtId="0" fontId="21" fillId="0" borderId="39" xfId="0" applyFont="1" applyFill="1" applyBorder="1" applyAlignment="1">
      <alignment horizontal="left" vertical="center" wrapText="1" indent="1"/>
    </xf>
    <xf numFmtId="0" fontId="0" fillId="0" borderId="39" xfId="0" applyNumberFormat="1" applyFont="1" applyFill="1" applyBorder="1"/>
    <xf numFmtId="0" fontId="0" fillId="0" borderId="0" xfId="0" applyFont="1" applyFill="1" applyBorder="1" applyAlignment="1">
      <alignment horizontal="left" vertical="center" wrapText="1" indent="1"/>
    </xf>
    <xf numFmtId="0" fontId="21" fillId="0" borderId="0" xfId="0" applyNumberFormat="1" applyFont="1" applyFill="1" applyBorder="1" applyAlignment="1">
      <alignment horizontal="left" vertical="center" wrapText="1" indent="1"/>
    </xf>
    <xf numFmtId="0" fontId="0" fillId="0" borderId="0" xfId="0" applyNumberFormat="1" applyFont="1" applyFill="1" applyBorder="1" applyAlignment="1">
      <alignment horizontal="left" vertical="center" wrapText="1" indent="1"/>
    </xf>
    <xf numFmtId="0" fontId="5" fillId="0" borderId="20" xfId="0" applyFont="1" applyBorder="1" applyAlignment="1">
      <alignment horizontal="center" wrapText="1"/>
    </xf>
    <xf numFmtId="0" fontId="5" fillId="0" borderId="40" xfId="0" applyFont="1" applyBorder="1" applyAlignment="1">
      <alignment horizontal="center" wrapText="1"/>
    </xf>
    <xf numFmtId="49" fontId="0" fillId="3" borderId="3" xfId="0" applyNumberFormat="1" applyFill="1" applyBorder="1" applyAlignment="1">
      <alignment vertical="top"/>
    </xf>
    <xf numFmtId="0" fontId="0" fillId="0" borderId="5" xfId="0" applyBorder="1" applyAlignment="1" applyProtection="1">
      <alignment horizontal="center" vertical="top" wrapText="1"/>
      <protection locked="0"/>
    </xf>
    <xf numFmtId="49" fontId="0" fillId="3" borderId="28" xfId="0" applyNumberFormat="1" applyFont="1" applyFill="1" applyBorder="1" applyAlignment="1" applyProtection="1">
      <alignment vertical="top"/>
    </xf>
    <xf numFmtId="0" fontId="0" fillId="4" borderId="5" xfId="0" applyNumberFormat="1" applyFill="1" applyBorder="1" applyAlignment="1" applyProtection="1">
      <alignment vertical="top"/>
      <protection locked="0"/>
    </xf>
    <xf numFmtId="0" fontId="0" fillId="0" borderId="5" xfId="0" applyNumberFormat="1" applyBorder="1" applyAlignment="1" applyProtection="1">
      <alignment horizontal="center" vertical="top" wrapText="1"/>
      <protection locked="0"/>
    </xf>
    <xf numFmtId="0" fontId="0" fillId="0" borderId="5" xfId="0" applyNumberFormat="1" applyBorder="1" applyAlignment="1" applyProtection="1">
      <alignment horizontal="left" vertical="top" wrapText="1"/>
      <protection locked="0"/>
    </xf>
    <xf numFmtId="0" fontId="0" fillId="3" borderId="3" xfId="0" applyNumberFormat="1" applyFill="1" applyBorder="1" applyAlignment="1" applyProtection="1">
      <alignment vertical="top"/>
      <protection locked="0"/>
    </xf>
    <xf numFmtId="0" fontId="5" fillId="0" borderId="20" xfId="0" applyFont="1" applyFill="1" applyBorder="1" applyAlignment="1" applyProtection="1">
      <alignment horizontal="center" wrapText="1"/>
    </xf>
    <xf numFmtId="0" fontId="5" fillId="0" borderId="27" xfId="0" applyFont="1" applyFill="1" applyBorder="1" applyAlignment="1" applyProtection="1">
      <alignment horizontal="center" wrapText="1"/>
    </xf>
    <xf numFmtId="0" fontId="5" fillId="0" borderId="28" xfId="0" applyFont="1" applyFill="1" applyBorder="1" applyAlignment="1" applyProtection="1">
      <alignment horizontal="center" wrapText="1"/>
    </xf>
    <xf numFmtId="0" fontId="5" fillId="0" borderId="21" xfId="0" applyFont="1" applyFill="1" applyBorder="1" applyAlignment="1" applyProtection="1">
      <alignment horizontal="center" wrapText="1"/>
    </xf>
    <xf numFmtId="0" fontId="0" fillId="5" borderId="4" xfId="0" applyFill="1" applyBorder="1" applyAlignment="1" applyProtection="1">
      <alignment horizontal="left" vertical="top" wrapText="1"/>
    </xf>
    <xf numFmtId="0" fontId="0" fillId="0" borderId="5" xfId="0" applyNumberFormat="1" applyBorder="1" applyAlignment="1" applyProtection="1">
      <alignment vertical="top" wrapText="1"/>
      <protection locked="0"/>
    </xf>
    <xf numFmtId="0" fontId="0" fillId="5" borderId="22" xfId="0" applyFill="1" applyBorder="1" applyAlignment="1" applyProtection="1">
      <alignment horizontal="left" vertical="top" wrapText="1"/>
    </xf>
    <xf numFmtId="0" fontId="0" fillId="0" borderId="0" xfId="0" applyFont="1" applyAlignment="1" applyProtection="1">
      <alignment vertical="top" wrapText="1"/>
    </xf>
    <xf numFmtId="1" fontId="5" fillId="4" borderId="4" xfId="0" applyNumberFormat="1" applyFont="1" applyFill="1" applyBorder="1" applyAlignment="1" applyProtection="1">
      <alignment vertical="top" wrapText="1"/>
    </xf>
    <xf numFmtId="0" fontId="0" fillId="0" borderId="0" xfId="0" applyAlignment="1" applyProtection="1">
      <alignment vertical="top" wrapText="1"/>
    </xf>
    <xf numFmtId="0" fontId="0" fillId="0" borderId="0" xfId="0" applyFont="1" applyFill="1" applyAlignment="1" applyProtection="1">
      <alignment vertical="top"/>
    </xf>
    <xf numFmtId="1" fontId="5" fillId="3" borderId="2" xfId="0" applyNumberFormat="1" applyFont="1" applyFill="1" applyBorder="1" applyAlignment="1" applyProtection="1">
      <alignment vertical="top"/>
    </xf>
    <xf numFmtId="166" fontId="0" fillId="0" borderId="7" xfId="0" applyNumberFormat="1" applyBorder="1" applyAlignment="1" applyProtection="1">
      <alignment horizontal="center" vertical="top" wrapText="1"/>
      <protection locked="0"/>
    </xf>
    <xf numFmtId="165" fontId="0" fillId="0" borderId="23" xfId="0" applyNumberFormat="1" applyBorder="1" applyAlignment="1" applyProtection="1">
      <alignment horizontal="center" vertical="top" wrapText="1"/>
      <protection locked="0"/>
    </xf>
    <xf numFmtId="166" fontId="0" fillId="0" borderId="23" xfId="0" applyNumberFormat="1" applyBorder="1" applyAlignment="1" applyProtection="1">
      <alignment horizontal="center" vertical="top" wrapText="1"/>
      <protection locked="0"/>
    </xf>
    <xf numFmtId="166" fontId="0" fillId="0" borderId="26" xfId="0" applyNumberFormat="1" applyBorder="1" applyAlignment="1" applyProtection="1">
      <alignment horizontal="center" vertical="top" wrapText="1"/>
      <protection locked="0"/>
    </xf>
    <xf numFmtId="0" fontId="5" fillId="0" borderId="1" xfId="0" applyFont="1" applyFill="1" applyBorder="1" applyAlignment="1" applyProtection="1">
      <alignment horizontal="center" wrapText="1"/>
    </xf>
    <xf numFmtId="166" fontId="0" fillId="0" borderId="5" xfId="0" applyNumberFormat="1" applyBorder="1" applyAlignment="1" applyProtection="1">
      <alignment horizontal="center" vertical="top"/>
      <protection locked="0"/>
    </xf>
    <xf numFmtId="0" fontId="0" fillId="0" borderId="7" xfId="0" applyBorder="1" applyAlignment="1" applyProtection="1">
      <alignment horizontal="left" vertical="top" wrapText="1"/>
      <protection locked="0"/>
    </xf>
    <xf numFmtId="0" fontId="0" fillId="0" borderId="26" xfId="0" applyBorder="1" applyAlignment="1" applyProtection="1">
      <alignment horizontal="left" vertical="top" wrapText="1"/>
      <protection locked="0"/>
    </xf>
    <xf numFmtId="0" fontId="5" fillId="0" borderId="44" xfId="0" applyFont="1" applyFill="1" applyBorder="1" applyAlignment="1" applyProtection="1">
      <alignment horizontal="center" wrapText="1"/>
    </xf>
    <xf numFmtId="0" fontId="0" fillId="5" borderId="5" xfId="0" applyFill="1" applyBorder="1" applyAlignment="1" applyProtection="1">
      <alignment horizontal="center" vertical="top" wrapText="1"/>
    </xf>
    <xf numFmtId="0" fontId="0" fillId="5" borderId="23" xfId="0" applyFill="1" applyBorder="1" applyAlignment="1" applyProtection="1">
      <alignment horizontal="center" vertical="top" wrapText="1"/>
    </xf>
    <xf numFmtId="10" fontId="0" fillId="0" borderId="5" xfId="1" applyNumberFormat="1" applyFont="1" applyFill="1" applyBorder="1" applyAlignment="1" applyProtection="1">
      <alignment horizontal="center" vertical="top" wrapText="1"/>
      <protection locked="0"/>
    </xf>
    <xf numFmtId="0" fontId="14" fillId="0" borderId="5" xfId="0" applyFont="1" applyBorder="1" applyAlignment="1" applyProtection="1">
      <alignment horizontal="center" vertical="top" wrapText="1"/>
      <protection locked="0"/>
    </xf>
    <xf numFmtId="0" fontId="0" fillId="0" borderId="23" xfId="0" applyBorder="1" applyAlignment="1" applyProtection="1">
      <alignment horizontal="center" vertical="top" wrapText="1"/>
      <protection locked="0"/>
    </xf>
    <xf numFmtId="10" fontId="0" fillId="0" borderId="23" xfId="1" applyNumberFormat="1" applyFont="1" applyFill="1" applyBorder="1" applyAlignment="1" applyProtection="1">
      <alignment horizontal="center" vertical="top" wrapText="1"/>
      <protection locked="0"/>
    </xf>
    <xf numFmtId="0" fontId="0" fillId="5" borderId="5" xfId="0" applyFill="1" applyBorder="1" applyAlignment="1" applyProtection="1">
      <alignment horizontal="left" vertical="top" wrapText="1"/>
    </xf>
    <xf numFmtId="0" fontId="0" fillId="5" borderId="23" xfId="0" applyFill="1" applyBorder="1" applyAlignment="1" applyProtection="1">
      <alignment horizontal="left" vertical="top" wrapText="1"/>
    </xf>
    <xf numFmtId="2" fontId="0" fillId="5" borderId="5" xfId="0" applyNumberFormat="1" applyFill="1" applyBorder="1" applyAlignment="1" applyProtection="1">
      <alignment horizontal="center" vertical="top" wrapText="1"/>
    </xf>
    <xf numFmtId="2" fontId="0" fillId="5" borderId="23" xfId="0" applyNumberFormat="1" applyFill="1" applyBorder="1" applyAlignment="1" applyProtection="1">
      <alignment horizontal="center" vertical="top" wrapText="1"/>
    </xf>
    <xf numFmtId="0" fontId="22" fillId="0" borderId="34" xfId="0" applyFont="1" applyBorder="1" applyAlignment="1">
      <alignment horizontal="center" wrapText="1"/>
    </xf>
    <xf numFmtId="0" fontId="0" fillId="0" borderId="0" xfId="0" applyFont="1" applyFill="1" applyAlignment="1" applyProtection="1"/>
    <xf numFmtId="0" fontId="0" fillId="0" borderId="0" xfId="0" applyFont="1" applyAlignment="1" applyProtection="1">
      <alignment vertical="top"/>
    </xf>
    <xf numFmtId="0" fontId="0" fillId="5" borderId="9" xfId="0" applyFont="1" applyFill="1" applyBorder="1" applyAlignment="1" applyProtection="1">
      <alignment horizontal="left" vertical="top" wrapText="1"/>
    </xf>
    <xf numFmtId="0" fontId="0" fillId="5" borderId="35" xfId="0" applyFont="1" applyFill="1" applyBorder="1" applyAlignment="1" applyProtection="1">
      <alignment horizontal="left" vertical="top" wrapText="1"/>
    </xf>
    <xf numFmtId="164" fontId="0" fillId="6" borderId="5" xfId="0" applyNumberFormat="1" applyFill="1" applyBorder="1" applyAlignment="1">
      <alignment vertical="top"/>
    </xf>
    <xf numFmtId="0" fontId="5" fillId="0" borderId="43" xfId="0" applyFont="1" applyFill="1" applyBorder="1" applyAlignment="1" applyProtection="1">
      <alignment horizontal="center" wrapText="1"/>
    </xf>
    <xf numFmtId="0" fontId="1" fillId="0" borderId="0" xfId="0" applyFont="1" applyProtection="1"/>
    <xf numFmtId="0" fontId="0" fillId="0" borderId="0" xfId="0" applyFill="1" applyAlignment="1" applyProtection="1">
      <alignment horizontal="center"/>
    </xf>
    <xf numFmtId="165" fontId="0" fillId="0" borderId="0" xfId="0" applyNumberFormat="1" applyFill="1" applyAlignment="1" applyProtection="1">
      <alignment horizontal="center"/>
    </xf>
    <xf numFmtId="0" fontId="0" fillId="0" borderId="4" xfId="0" applyFill="1" applyBorder="1" applyAlignment="1" applyProtection="1">
      <alignment horizontal="left" vertical="top" wrapText="1"/>
      <protection locked="0"/>
    </xf>
    <xf numFmtId="167" fontId="0" fillId="0" borderId="5" xfId="0" applyNumberFormat="1" applyBorder="1" applyAlignment="1" applyProtection="1">
      <alignment horizontal="center" vertical="top" wrapText="1"/>
      <protection locked="0"/>
    </xf>
    <xf numFmtId="0" fontId="0" fillId="0" borderId="4" xfId="0" applyBorder="1" applyAlignment="1" applyProtection="1">
      <alignment horizontal="left" vertical="top" wrapText="1"/>
      <protection locked="0"/>
    </xf>
    <xf numFmtId="0" fontId="0" fillId="0" borderId="0" xfId="0" applyAlignment="1" applyProtection="1">
      <alignment horizontal="left" vertical="top" wrapText="1"/>
    </xf>
    <xf numFmtId="0" fontId="0" fillId="0" borderId="22" xfId="0" applyFill="1" applyBorder="1" applyAlignment="1" applyProtection="1">
      <alignment horizontal="left" vertical="top" wrapText="1"/>
      <protection locked="0"/>
    </xf>
    <xf numFmtId="0" fontId="0" fillId="0" borderId="22" xfId="0" applyBorder="1" applyAlignment="1" applyProtection="1">
      <alignment horizontal="left" vertical="top" wrapText="1"/>
      <protection locked="0"/>
    </xf>
    <xf numFmtId="165" fontId="0" fillId="0" borderId="10" xfId="0" applyNumberFormat="1" applyBorder="1" applyAlignment="1" applyProtection="1">
      <alignment horizontal="center" vertical="top" wrapText="1"/>
      <protection locked="0"/>
    </xf>
    <xf numFmtId="165" fontId="0" fillId="0" borderId="24" xfId="0" applyNumberFormat="1" applyBorder="1" applyAlignment="1" applyProtection="1">
      <alignment horizontal="center" vertical="top" wrapText="1"/>
      <protection locked="0"/>
    </xf>
    <xf numFmtId="0" fontId="0" fillId="5" borderId="29" xfId="0" applyFill="1" applyBorder="1" applyAlignment="1" applyProtection="1">
      <alignment horizontal="left" vertical="top" wrapText="1"/>
    </xf>
    <xf numFmtId="0" fontId="0" fillId="0" borderId="0" xfId="0" applyAlignment="1">
      <alignment wrapText="1"/>
    </xf>
    <xf numFmtId="0" fontId="0" fillId="0" borderId="23" xfId="0" applyNumberFormat="1" applyBorder="1" applyAlignment="1" applyProtection="1">
      <alignment horizontal="center" vertical="top" wrapText="1"/>
      <protection locked="0"/>
    </xf>
    <xf numFmtId="0" fontId="0" fillId="5" borderId="30" xfId="0" applyFill="1" applyBorder="1" applyAlignment="1" applyProtection="1">
      <alignment horizontal="left" vertical="top" wrapText="1"/>
    </xf>
    <xf numFmtId="0" fontId="0" fillId="5" borderId="41" xfId="0" applyFill="1" applyBorder="1" applyAlignment="1" applyProtection="1">
      <alignment horizontal="center" vertical="top" wrapText="1"/>
    </xf>
    <xf numFmtId="0" fontId="0" fillId="5" borderId="31" xfId="0" applyFill="1" applyBorder="1" applyAlignment="1" applyProtection="1">
      <alignment horizontal="left" vertical="top" wrapText="1"/>
    </xf>
    <xf numFmtId="0" fontId="0" fillId="5" borderId="32" xfId="0" applyFill="1" applyBorder="1" applyAlignment="1" applyProtection="1">
      <alignment horizontal="left" vertical="top" wrapText="1"/>
    </xf>
    <xf numFmtId="0" fontId="0" fillId="5" borderId="42" xfId="0" applyFill="1" applyBorder="1" applyAlignment="1" applyProtection="1">
      <alignment horizontal="center" vertical="top" wrapText="1"/>
    </xf>
    <xf numFmtId="166" fontId="0" fillId="0" borderId="23" xfId="0" applyNumberFormat="1" applyBorder="1" applyAlignment="1" applyProtection="1">
      <alignment horizontal="center" vertical="top"/>
      <protection locked="0"/>
    </xf>
    <xf numFmtId="165" fontId="0" fillId="0" borderId="7" xfId="0" applyNumberFormat="1" applyBorder="1" applyAlignment="1" applyProtection="1">
      <alignment horizontal="center" vertical="top" wrapText="1"/>
      <protection locked="0"/>
    </xf>
    <xf numFmtId="165" fontId="0" fillId="0" borderId="26" xfId="0" applyNumberFormat="1" applyBorder="1" applyAlignment="1" applyProtection="1">
      <alignment horizontal="center" vertical="top" wrapText="1"/>
      <protection locked="0"/>
    </xf>
    <xf numFmtId="0" fontId="0" fillId="0" borderId="7" xfId="0" applyBorder="1" applyAlignment="1" applyProtection="1">
      <alignment horizontal="center" vertical="top" wrapText="1"/>
      <protection locked="0"/>
    </xf>
    <xf numFmtId="0" fontId="0" fillId="0" borderId="26" xfId="0" applyBorder="1" applyAlignment="1" applyProtection="1">
      <alignment horizontal="center" vertical="top" wrapText="1"/>
      <protection locked="0"/>
    </xf>
    <xf numFmtId="20" fontId="0" fillId="0" borderId="5" xfId="0" applyNumberFormat="1" applyBorder="1" applyAlignment="1" applyProtection="1">
      <alignment horizontal="center" vertical="top" wrapText="1"/>
      <protection locked="0"/>
    </xf>
    <xf numFmtId="0" fontId="0" fillId="0" borderId="11" xfId="0" applyBorder="1" applyAlignment="1" applyProtection="1">
      <alignment horizontal="left" vertical="top" wrapText="1"/>
      <protection locked="0"/>
    </xf>
    <xf numFmtId="0" fontId="0" fillId="0" borderId="4" xfId="0" applyFont="1" applyFill="1" applyBorder="1" applyAlignment="1" applyProtection="1">
      <alignment horizontal="left" vertical="top" wrapText="1"/>
      <protection locked="0"/>
    </xf>
    <xf numFmtId="0" fontId="0" fillId="0" borderId="0" xfId="0" applyFont="1" applyAlignment="1" applyProtection="1">
      <alignment wrapText="1"/>
    </xf>
    <xf numFmtId="0" fontId="0" fillId="0" borderId="0" xfId="0" applyFont="1" applyAlignment="1">
      <alignment wrapText="1"/>
    </xf>
    <xf numFmtId="0" fontId="0" fillId="0" borderId="22" xfId="0" applyFont="1" applyFill="1" applyBorder="1" applyAlignment="1" applyProtection="1">
      <alignment horizontal="left" vertical="top" wrapText="1"/>
      <protection locked="0"/>
    </xf>
    <xf numFmtId="0" fontId="0" fillId="0" borderId="0" xfId="0" applyFont="1" applyBorder="1" applyAlignment="1">
      <alignment wrapText="1"/>
    </xf>
    <xf numFmtId="0" fontId="13" fillId="0" borderId="0" xfId="0" applyFont="1" applyBorder="1" applyAlignment="1">
      <alignment horizontal="left" wrapText="1"/>
    </xf>
    <xf numFmtId="0" fontId="13" fillId="0" borderId="0" xfId="0" applyFont="1" applyAlignment="1">
      <alignment horizontal="left" wrapText="1"/>
    </xf>
    <xf numFmtId="0" fontId="1" fillId="9" borderId="0" xfId="0" applyFont="1" applyFill="1"/>
    <xf numFmtId="0" fontId="2" fillId="2" borderId="0" xfId="0" applyFont="1" applyFill="1" applyAlignment="1">
      <alignment horizontal="left" vertical="center"/>
    </xf>
    <xf numFmtId="0" fontId="2" fillId="2" borderId="0" xfId="0" applyFont="1" applyFill="1"/>
    <xf numFmtId="0" fontId="1" fillId="0" borderId="0" xfId="0" applyFont="1" applyAlignment="1">
      <alignment vertical="top"/>
    </xf>
    <xf numFmtId="0" fontId="1" fillId="0" borderId="0" xfId="0" applyFont="1" applyAlignment="1">
      <alignment vertical="top" wrapText="1"/>
    </xf>
    <xf numFmtId="1" fontId="0" fillId="0" borderId="0" xfId="0" applyNumberFormat="1" applyAlignment="1">
      <alignment vertical="top"/>
    </xf>
    <xf numFmtId="0" fontId="1" fillId="0" borderId="1" xfId="0" applyFont="1" applyBorder="1" applyAlignment="1">
      <alignment horizontal="center" vertical="top"/>
    </xf>
    <xf numFmtId="0" fontId="1" fillId="0" borderId="0" xfId="0" applyFont="1" applyAlignment="1">
      <alignment horizontal="center" vertical="top"/>
    </xf>
    <xf numFmtId="14" fontId="2" fillId="2" borderId="0" xfId="0" applyNumberFormat="1" applyFont="1" applyFill="1"/>
    <xf numFmtId="49" fontId="0" fillId="3" borderId="5" xfId="0" applyNumberFormat="1" applyFill="1" applyBorder="1" applyAlignment="1">
      <alignment vertical="top"/>
    </xf>
    <xf numFmtId="49" fontId="0" fillId="3" borderId="2" xfId="0" applyNumberFormat="1" applyFill="1" applyBorder="1" applyAlignment="1">
      <alignment vertical="top"/>
    </xf>
    <xf numFmtId="49" fontId="0" fillId="4" borderId="5" xfId="0" applyNumberFormat="1" applyFill="1" applyBorder="1" applyAlignment="1">
      <alignment vertical="top" wrapText="1"/>
    </xf>
    <xf numFmtId="49" fontId="0" fillId="4" borderId="4" xfId="0" applyNumberFormat="1" applyFill="1" applyBorder="1" applyAlignment="1">
      <alignment vertical="top"/>
    </xf>
    <xf numFmtId="0" fontId="22" fillId="0" borderId="19" xfId="0" applyFont="1" applyBorder="1" applyAlignment="1">
      <alignment horizontal="center" wrapText="1"/>
    </xf>
    <xf numFmtId="0" fontId="22" fillId="0" borderId="2" xfId="0" applyFont="1" applyBorder="1" applyAlignment="1">
      <alignment horizontal="center" wrapText="1"/>
    </xf>
    <xf numFmtId="0" fontId="22" fillId="0" borderId="3" xfId="0" applyFont="1" applyBorder="1" applyAlignment="1">
      <alignment horizontal="center" wrapText="1"/>
    </xf>
    <xf numFmtId="0" fontId="22" fillId="0" borderId="25" xfId="0" applyFont="1" applyBorder="1" applyAlignment="1">
      <alignment horizontal="center" wrapText="1"/>
    </xf>
    <xf numFmtId="1" fontId="5" fillId="3" borderId="4" xfId="0" applyNumberFormat="1" applyFont="1" applyFill="1" applyBorder="1" applyAlignment="1">
      <alignment vertical="center"/>
    </xf>
    <xf numFmtId="49" fontId="0" fillId="3" borderId="7" xfId="0" applyNumberFormat="1" applyFill="1" applyBorder="1" applyAlignment="1">
      <alignment vertical="top"/>
    </xf>
    <xf numFmtId="49" fontId="0" fillId="4" borderId="7" xfId="0" applyNumberFormat="1" applyFill="1" applyBorder="1" applyAlignment="1">
      <alignment vertical="top"/>
    </xf>
    <xf numFmtId="1" fontId="5" fillId="4" borderId="5" xfId="0" applyNumberFormat="1" applyFont="1" applyFill="1" applyBorder="1" applyAlignment="1">
      <alignment vertical="center"/>
    </xf>
    <xf numFmtId="1" fontId="5" fillId="4" borderId="7" xfId="0" applyNumberFormat="1" applyFont="1" applyFill="1" applyBorder="1" applyAlignment="1">
      <alignment vertical="center"/>
    </xf>
    <xf numFmtId="0" fontId="0" fillId="5" borderId="4" xfId="0" applyFill="1" applyBorder="1" applyAlignment="1">
      <alignment horizontal="left" vertical="top" wrapText="1"/>
    </xf>
    <xf numFmtId="0" fontId="0" fillId="5" borderId="45" xfId="0" applyFill="1" applyBorder="1" applyAlignment="1">
      <alignment horizontal="center" vertical="top" wrapText="1"/>
    </xf>
    <xf numFmtId="2" fontId="0" fillId="5" borderId="5" xfId="0" applyNumberFormat="1" applyFill="1" applyBorder="1" applyAlignment="1">
      <alignment horizontal="center" vertical="top" wrapText="1"/>
    </xf>
    <xf numFmtId="0" fontId="0" fillId="0" borderId="11" xfId="0" applyBorder="1" applyAlignment="1" applyProtection="1">
      <alignment horizontal="center" vertical="top" wrapText="1"/>
      <protection locked="0"/>
    </xf>
    <xf numFmtId="0" fontId="0" fillId="6" borderId="4" xfId="0" applyFill="1" applyBorder="1" applyAlignment="1" applyProtection="1">
      <alignment horizontal="left" vertical="top" wrapText="1"/>
    </xf>
    <xf numFmtId="0" fontId="6" fillId="5" borderId="0" xfId="0" applyFont="1" applyFill="1" applyProtection="1"/>
    <xf numFmtId="0" fontId="0" fillId="0" borderId="0" xfId="0" applyAlignment="1">
      <alignment horizontal="left" vertical="top"/>
    </xf>
    <xf numFmtId="14" fontId="2" fillId="2" borderId="0" xfId="0" applyNumberFormat="1" applyFont="1" applyFill="1" applyAlignment="1" applyProtection="1"/>
    <xf numFmtId="0" fontId="0" fillId="0" borderId="0" xfId="0" applyAlignment="1">
      <alignment horizontal="left"/>
    </xf>
    <xf numFmtId="0" fontId="3" fillId="2" borderId="0" xfId="0" applyFont="1" applyFill="1" applyAlignment="1">
      <alignment horizontal="left"/>
    </xf>
    <xf numFmtId="2" fontId="3" fillId="2" borderId="0" xfId="0" applyNumberFormat="1" applyFont="1" applyFill="1" applyAlignment="1">
      <alignment horizontal="left"/>
    </xf>
    <xf numFmtId="0" fontId="0" fillId="6" borderId="4" xfId="0" applyFill="1" applyBorder="1" applyAlignment="1">
      <alignment horizontal="left"/>
    </xf>
    <xf numFmtId="0" fontId="0" fillId="3" borderId="25" xfId="0" applyFill="1" applyBorder="1" applyAlignment="1">
      <alignment vertical="top"/>
    </xf>
    <xf numFmtId="0" fontId="0" fillId="4" borderId="7" xfId="0" applyFill="1" applyBorder="1" applyAlignment="1">
      <alignment horizontal="left" vertical="top"/>
    </xf>
    <xf numFmtId="0" fontId="0" fillId="6" borderId="8" xfId="0" applyFill="1" applyBorder="1" applyAlignment="1">
      <alignment horizontal="left"/>
    </xf>
    <xf numFmtId="0" fontId="22" fillId="0" borderId="20" xfId="0" applyFont="1" applyBorder="1" applyAlignment="1">
      <alignment horizontal="center" wrapText="1"/>
    </xf>
    <xf numFmtId="0" fontId="22" fillId="0" borderId="21" xfId="0" applyFont="1" applyBorder="1" applyAlignment="1">
      <alignment horizontal="center" wrapText="1"/>
    </xf>
    <xf numFmtId="0" fontId="0" fillId="5" borderId="22" xfId="0" applyFill="1" applyBorder="1" applyAlignment="1">
      <alignment horizontal="left" vertical="top" wrapText="1"/>
    </xf>
    <xf numFmtId="14" fontId="2" fillId="2" borderId="0" xfId="0" applyNumberFormat="1" applyFont="1" applyFill="1" applyAlignment="1">
      <alignment horizontal="left"/>
    </xf>
    <xf numFmtId="0" fontId="2" fillId="2" borderId="0" xfId="0" quotePrefix="1" applyFont="1" applyFill="1" applyAlignment="1" applyProtection="1">
      <alignment horizontal="left" vertical="center" wrapText="1"/>
    </xf>
    <xf numFmtId="0" fontId="0" fillId="3" borderId="13" xfId="0" applyFill="1" applyBorder="1" applyAlignment="1">
      <alignment vertical="top"/>
    </xf>
    <xf numFmtId="49" fontId="0" fillId="3" borderId="13" xfId="0" applyNumberFormat="1" applyFill="1" applyBorder="1" applyAlignment="1">
      <alignment vertical="top" wrapText="1"/>
    </xf>
    <xf numFmtId="2" fontId="0" fillId="3" borderId="3" xfId="0" applyNumberFormat="1" applyFill="1" applyBorder="1" applyAlignment="1">
      <alignment vertical="top"/>
    </xf>
    <xf numFmtId="165" fontId="0" fillId="3" borderId="3" xfId="0" applyNumberFormat="1" applyFill="1" applyBorder="1" applyAlignment="1">
      <alignment vertical="top"/>
    </xf>
    <xf numFmtId="2" fontId="0" fillId="4" borderId="5" xfId="0" applyNumberFormat="1" applyFill="1" applyBorder="1" applyAlignment="1">
      <alignment vertical="top"/>
    </xf>
    <xf numFmtId="165" fontId="0" fillId="4" borderId="5" xfId="0" applyNumberFormat="1" applyFill="1" applyBorder="1" applyAlignment="1">
      <alignment vertical="top"/>
    </xf>
    <xf numFmtId="165" fontId="0" fillId="3" borderId="25" xfId="0" applyNumberFormat="1" applyFill="1" applyBorder="1" applyAlignment="1">
      <alignment vertical="top"/>
    </xf>
    <xf numFmtId="165" fontId="0" fillId="4" borderId="7" xfId="0" applyNumberFormat="1" applyFill="1" applyBorder="1" applyAlignment="1">
      <alignment vertical="top"/>
    </xf>
    <xf numFmtId="1" fontId="5" fillId="4" borderId="8" xfId="0" applyNumberFormat="1" applyFont="1" applyFill="1" applyBorder="1" applyAlignment="1">
      <alignment vertical="center"/>
    </xf>
    <xf numFmtId="2" fontId="22" fillId="0" borderId="20" xfId="0" applyNumberFormat="1" applyFont="1" applyBorder="1" applyAlignment="1">
      <alignment horizontal="center" wrapText="1"/>
    </xf>
    <xf numFmtId="2" fontId="0" fillId="5" borderId="26" xfId="0" applyNumberFormat="1" applyFill="1" applyBorder="1" applyAlignment="1">
      <alignment horizontal="center" vertical="top" wrapText="1"/>
    </xf>
    <xf numFmtId="1" fontId="5" fillId="3" borderId="46" xfId="0" applyNumberFormat="1" applyFont="1" applyFill="1" applyBorder="1" applyAlignment="1">
      <alignment vertical="center"/>
    </xf>
    <xf numFmtId="0" fontId="0" fillId="3" borderId="13" xfId="0" applyFont="1" applyFill="1" applyBorder="1" applyAlignment="1" applyProtection="1">
      <alignment horizontal="left" wrapText="1"/>
    </xf>
    <xf numFmtId="0" fontId="0" fillId="3" borderId="47" xfId="0" applyFont="1" applyFill="1" applyBorder="1" applyAlignment="1" applyProtection="1">
      <alignment horizontal="left" wrapText="1"/>
    </xf>
    <xf numFmtId="1" fontId="5" fillId="4" borderId="10" xfId="0" applyNumberFormat="1" applyFont="1" applyFill="1" applyBorder="1" applyAlignment="1">
      <alignment vertical="center"/>
    </xf>
    <xf numFmtId="0" fontId="11" fillId="0" borderId="7" xfId="0" applyFont="1" applyFill="1" applyBorder="1" applyAlignment="1" applyProtection="1">
      <alignment horizontal="left" vertical="top" wrapText="1"/>
      <protection locked="0"/>
    </xf>
    <xf numFmtId="0" fontId="11" fillId="0" borderId="26" xfId="0" applyFont="1" applyFill="1" applyBorder="1" applyAlignment="1" applyProtection="1">
      <alignment horizontal="left" vertical="top" wrapText="1"/>
      <protection locked="0"/>
    </xf>
    <xf numFmtId="0" fontId="11" fillId="0" borderId="5" xfId="0" applyFont="1" applyFill="1" applyBorder="1" applyAlignment="1" applyProtection="1">
      <alignment horizontal="left" vertical="top" wrapText="1"/>
      <protection locked="0"/>
    </xf>
    <xf numFmtId="0" fontId="11" fillId="0" borderId="10" xfId="0" applyFont="1" applyFill="1" applyBorder="1" applyAlignment="1" applyProtection="1">
      <alignment horizontal="left" vertical="top" wrapText="1"/>
      <protection locked="0"/>
    </xf>
    <xf numFmtId="0" fontId="0" fillId="8" borderId="5" xfId="0" applyFont="1" applyFill="1" applyBorder="1" applyAlignment="1" applyProtection="1">
      <alignment horizontal="left" vertical="top"/>
      <protection locked="0"/>
    </xf>
    <xf numFmtId="0" fontId="0" fillId="8" borderId="10" xfId="0" applyFont="1" applyFill="1" applyBorder="1" applyAlignment="1" applyProtection="1">
      <alignment horizontal="left" vertical="top"/>
      <protection locked="0"/>
    </xf>
    <xf numFmtId="0" fontId="0" fillId="0" borderId="5" xfId="0" applyFont="1" applyFill="1" applyBorder="1" applyAlignment="1" applyProtection="1">
      <alignment horizontal="left" vertical="top"/>
      <protection locked="0"/>
    </xf>
    <xf numFmtId="0" fontId="0" fillId="8" borderId="11" xfId="0" applyFont="1" applyFill="1" applyBorder="1" applyAlignment="1" applyProtection="1">
      <alignment horizontal="left" vertical="top"/>
      <protection locked="0"/>
    </xf>
    <xf numFmtId="165" fontId="0" fillId="0" borderId="7" xfId="0" applyNumberFormat="1" applyBorder="1" applyAlignment="1" applyProtection="1">
      <alignment horizontal="left" vertical="top" wrapText="1"/>
      <protection locked="0"/>
    </xf>
    <xf numFmtId="165" fontId="0" fillId="0" borderId="26" xfId="0" applyNumberFormat="1" applyBorder="1" applyAlignment="1" applyProtection="1">
      <alignment horizontal="left" vertical="top" wrapText="1"/>
      <protection locked="0"/>
    </xf>
    <xf numFmtId="0" fontId="0" fillId="0" borderId="0" xfId="0" applyProtection="1">
      <protection locked="0"/>
    </xf>
    <xf numFmtId="2" fontId="0" fillId="0" borderId="5" xfId="0" applyNumberFormat="1" applyBorder="1" applyAlignment="1" applyProtection="1">
      <alignment horizontal="center" vertical="top" wrapText="1"/>
      <protection locked="0"/>
    </xf>
    <xf numFmtId="2" fontId="0" fillId="0" borderId="23" xfId="0" applyNumberFormat="1" applyBorder="1" applyAlignment="1" applyProtection="1">
      <alignment horizontal="center" vertical="top" wrapText="1"/>
      <protection locked="0"/>
    </xf>
    <xf numFmtId="165" fontId="0" fillId="0" borderId="23" xfId="0" applyNumberFormat="1" applyBorder="1" applyAlignment="1" applyProtection="1">
      <alignment horizontal="left" vertical="top" wrapText="1"/>
      <protection locked="0"/>
    </xf>
    <xf numFmtId="0" fontId="1" fillId="0" borderId="0" xfId="0" applyFont="1" applyAlignment="1">
      <alignment wrapText="1"/>
    </xf>
    <xf numFmtId="14" fontId="0" fillId="7" borderId="7" xfId="0" applyNumberFormat="1" applyFill="1" applyBorder="1" applyAlignment="1">
      <alignment vertical="top" wrapText="1"/>
    </xf>
    <xf numFmtId="14" fontId="0" fillId="0" borderId="7" xfId="0" applyNumberFormat="1" applyBorder="1" applyAlignment="1">
      <alignment vertical="top" wrapText="1"/>
    </xf>
  </cellXfs>
  <cellStyles count="2">
    <cellStyle name="Normal" xfId="0" builtinId="0"/>
    <cellStyle name="Percent" xfId="1" builtinId="5"/>
  </cellStyles>
  <dxfs count="206">
    <dxf>
      <numFmt numFmtId="0" formatCode="General"/>
      <protection locked="1" hidden="0"/>
    </dxf>
    <dxf>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protection locked="1" hidden="0"/>
    </dxf>
    <dxf>
      <fill>
        <patternFill patternType="none">
          <fgColor indexed="64"/>
          <bgColor indexed="65"/>
        </patternFill>
      </fill>
      <alignment horizontal="center" vertical="bottom" textRotation="0" wrapText="0" indent="0" justifyLastLine="0" shrinkToFit="0" readingOrder="0"/>
      <border diagonalUp="0" diagonalDown="0">
        <left/>
        <right style="thin">
          <color rgb="FF000000"/>
        </right>
        <top style="thin">
          <color rgb="FF000000"/>
        </top>
        <bottom style="thin">
          <color rgb="FF000000"/>
        </bottom>
        <vertical style="thin">
          <color rgb="FF000000"/>
        </vertical>
        <horizontal style="thin">
          <color rgb="FF000000"/>
        </horizontal>
      </border>
      <protection locked="1" hidden="0"/>
    </dxf>
    <dxf>
      <border>
        <top style="thin">
          <color rgb="FF000000"/>
        </top>
      </border>
    </dxf>
    <dxf>
      <border diagonalUp="0" diagonalDown="0">
        <left style="medium">
          <color rgb="FF000000"/>
        </left>
        <right style="medium">
          <color rgb="FF000000"/>
        </right>
        <top style="medium">
          <color rgb="FF000000"/>
        </top>
        <bottom style="medium">
          <color rgb="FF000000"/>
        </bottom>
      </border>
    </dxf>
    <dxf>
      <protection locked="1" hidden="0"/>
    </dxf>
    <dxf>
      <border>
        <bottom style="thin">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rgb="FF000000"/>
        </left>
        <right style="thin">
          <color rgb="FF000000"/>
        </right>
        <top/>
        <bottom/>
      </border>
      <protection locked="1" hidden="0"/>
    </dxf>
    <dxf>
      <alignment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numFmt numFmtId="2" formatCode="0.00"/>
      <fill>
        <patternFill patternType="solid">
          <fgColor indexed="64"/>
          <bgColor theme="5" tint="0.79998168889431442"/>
        </patternFill>
      </fill>
      <alignment horizontal="center" vertical="top" textRotation="0" wrapText="1" indent="0" justifyLastLine="0" shrinkToFit="0" readingOrder="0"/>
      <border diagonalUp="0" diagonalDown="0">
        <left style="thin">
          <color auto="1"/>
        </left>
        <right/>
        <top style="thin">
          <color auto="1"/>
        </top>
        <bottom style="thin">
          <color auto="1"/>
        </bottom>
        <vertical/>
        <horizontal/>
      </border>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alignment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thin">
          <color auto="1"/>
        </bottom>
      </border>
    </dxf>
    <dxf>
      <protection locked="0"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protection locked="1" hidden="0"/>
    </dxf>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medium">
          <color indexed="64"/>
        </left>
        <right style="medium">
          <color indexed="64"/>
        </right>
        <top style="medium">
          <color indexed="64"/>
        </top>
        <bottom style="medium">
          <color indexed="64"/>
        </bottom>
      </border>
    </dxf>
    <dxf>
      <border>
        <bottom style="thin">
          <color indexed="64"/>
        </bottom>
      </border>
    </dxf>
    <dxf>
      <font>
        <b/>
        <i val="0"/>
        <strike val="0"/>
        <condense val="0"/>
        <extend val="0"/>
        <outline val="0"/>
        <shadow val="0"/>
        <u val="none"/>
        <vertAlign val="baseline"/>
        <sz val="11"/>
        <color rgb="FF000000"/>
        <name val="Calibri"/>
        <family val="2"/>
        <scheme val="minor"/>
      </font>
      <alignment horizontal="center" vertical="bottom"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numFmt numFmtId="166" formatCode="h:mm;@"/>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numFmt numFmtId="166" formatCode="h:mm;@"/>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numFmt numFmtId="165" formatCode="m/d/yyyy;@"/>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vertical="top" textRotation="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ill>
        <patternFill patternType="none">
          <fgColor indexed="64"/>
          <bgColor indexed="65"/>
        </patternFill>
      </fill>
      <alignment vertical="top" textRotation="0" indent="0" justifyLastLine="0" shrinkToFit="0" readingOrder="0"/>
      <border diagonalUp="0" diagonalDown="0" outline="0">
        <left/>
        <right style="thin">
          <color indexed="64"/>
        </right>
        <top style="thin">
          <color indexed="64"/>
        </top>
        <bottom style="thin">
          <color indexed="64"/>
        </bottom>
      </border>
      <protection locked="0" hidden="0"/>
    </dxf>
    <dxf>
      <fill>
        <patternFill patternType="none">
          <fgColor indexed="64"/>
          <bgColor indexed="65"/>
        </patternFill>
      </fill>
      <alignment vertical="top" textRotation="0" indent="0" justifyLastLine="0" shrinkToFit="0" readingOrder="0"/>
      <border diagonalUp="0" diagonalDown="0" outline="0">
        <left/>
        <right style="thin">
          <color indexed="64"/>
        </right>
        <top style="thin">
          <color indexed="64"/>
        </top>
        <bottom style="thin">
          <color indexed="64"/>
        </bottom>
      </border>
      <protection locked="0" hidden="0"/>
    </dxf>
    <dxf>
      <fill>
        <patternFill patternType="none">
          <fgColor indexed="64"/>
          <bgColor indexed="65"/>
        </patternFill>
      </fill>
      <alignment vertical="top" textRotation="0" indent="0" justifyLastLine="0" shrinkToFit="0" readingOrder="0"/>
      <border diagonalUp="0" diagonalDown="0" outline="0">
        <left/>
        <right style="thin">
          <color indexed="64"/>
        </right>
        <top style="thin">
          <color indexed="64"/>
        </top>
        <bottom style="thin">
          <color indexed="64"/>
        </bottom>
      </border>
      <protection locked="0" hidden="0"/>
    </dxf>
    <dxf>
      <border outline="0">
        <left style="medium">
          <color indexed="64"/>
        </left>
        <right style="medium">
          <color indexed="64"/>
        </right>
        <top style="medium">
          <color indexed="64"/>
        </top>
      </border>
    </dxf>
    <dxf>
      <alignment vertical="top" textRotation="0" indent="0" justifyLastLine="0" shrinkToFit="0" readingOrder="0"/>
    </dxf>
    <dxf>
      <border outline="0">
        <bottom style="medium">
          <color indexed="64"/>
        </bottom>
      </border>
    </dxf>
    <dxf>
      <alignment horizontal="center" vertical="bottom" textRotation="0" wrapText="1" indent="0" justifyLastLine="0" shrinkToFit="0" readingOrder="0"/>
    </dxf>
    <dxf>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1" hidden="0"/>
    </dxf>
    <dxf>
      <font>
        <b val="0"/>
        <i val="0"/>
        <strike val="0"/>
        <condense val="0"/>
        <extend val="0"/>
        <outline val="0"/>
        <shadow val="0"/>
        <u val="none"/>
        <vertAlign val="baseline"/>
        <sz val="11"/>
        <color theme="1"/>
        <name val="Calibri"/>
        <scheme val="minor"/>
      </font>
      <numFmt numFmtId="14" formatCode="0.00%"/>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ill>
        <patternFill patternType="solid">
          <fgColor indexed="64"/>
          <bgColor theme="5" tint="0.79998168889431442"/>
        </patternFill>
      </fill>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1" hidden="0"/>
    </dxf>
    <dxf>
      <border diagonalUp="0" diagonalDown="0">
        <left style="thin">
          <color indexed="64"/>
        </left>
        <right style="thin">
          <color indexed="64"/>
        </right>
        <top style="thin">
          <color indexed="64"/>
        </top>
        <bottom style="thin">
          <color indexed="64"/>
        </bottom>
        <vertical/>
        <horizontal/>
      </border>
      <protection locked="1" hidden="0"/>
    </dxf>
    <dxf>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1" hidden="0"/>
    </dxf>
    <dxf>
      <border diagonalUp="0" diagonalDown="0">
        <left style="medium">
          <color indexed="64"/>
        </left>
        <right style="medium">
          <color indexed="64"/>
        </right>
        <top style="medium">
          <color indexed="64"/>
        </top>
        <bottom style="medium">
          <color indexed="64"/>
        </bottom>
      </border>
    </dxf>
    <dxf>
      <protection locked="1" hidden="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protection locked="1" hidden="0"/>
    </dxf>
    <dxf>
      <alignment horizontal="general" vertical="bottom" textRotation="0" wrapText="1" indent="0" justifyLastLine="0" shrinkToFit="0" readingOrder="0"/>
      <border diagonalUp="0" diagonalDown="0">
        <left style="thin">
          <color auto="1"/>
        </left>
        <right/>
        <top style="thin">
          <color auto="1"/>
        </top>
        <bottom style="thin">
          <color auto="1"/>
        </bottom>
        <vertical/>
        <horizontal/>
      </border>
      <protection locked="0" hidden="0"/>
    </dxf>
    <dxf>
      <alignment horizontal="center" vertical="top" textRotation="0" wrapText="0" indent="0" justifyLastLine="0" shrinkToFit="0" readingOrder="0"/>
      <border diagonalUp="0" diagonalDown="0">
        <left style="thin">
          <color auto="1"/>
        </left>
        <right/>
        <top style="thin">
          <color auto="1"/>
        </top>
        <bottom style="thin">
          <color auto="1"/>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numFmt numFmtId="166" formatCode="h:mm;@"/>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66" formatCode="h:mm;@"/>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66" formatCode="h:mm;@"/>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thin">
          <color auto="1"/>
        </bottom>
      </border>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protection locked="1" hidden="0"/>
    </dxf>
    <dxf>
      <numFmt numFmtId="165" formatCode="m/d/yyyy;@"/>
      <border diagonalUp="0" diagonalDown="0">
        <left style="thin">
          <color auto="1"/>
        </left>
        <right/>
        <top style="thin">
          <color auto="1"/>
        </top>
        <bottom style="thin">
          <color auto="1"/>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border outline="0">
        <left style="medium">
          <color indexed="64"/>
        </left>
        <right style="thin">
          <color indexed="64"/>
        </right>
        <top style="medium">
          <color indexed="64"/>
        </top>
        <bottom style="thin">
          <color auto="1"/>
        </bottom>
      </border>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protection locked="1" hidden="0"/>
    </dxf>
    <dxf>
      <numFmt numFmtId="166" formatCode="h:mm;@"/>
      <alignment vertical="top" textRotation="0" wrapText="1" indent="0" justifyLastLine="0" shrinkToFit="0" readingOrder="0"/>
      <border diagonalUp="0" diagonalDown="0" outline="0">
        <left style="thin">
          <color auto="1"/>
        </left>
        <right/>
        <top style="thin">
          <color auto="1"/>
        </top>
        <bottom style="thin">
          <color auto="1"/>
        </bottom>
      </border>
    </dxf>
    <dxf>
      <numFmt numFmtId="165" formatCode="m/d/yyyy;@"/>
      <alignmen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6" formatCode="h:mm;@"/>
      <alignmen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65" formatCode="m/d/yyyy;@"/>
      <alignmen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alignmen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indexed="65"/>
        </patternFill>
      </fill>
      <alignment vertical="top"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left style="medium">
          <color indexed="64"/>
        </left>
        <right style="medium">
          <color indexed="64"/>
        </right>
        <top style="medium">
          <color indexed="64"/>
        </top>
        <bottom style="thin">
          <color auto="1"/>
        </bottom>
      </border>
    </dxf>
    <dxf>
      <alignment vertical="top" textRotation="0" wrapText="1" indent="0" justifyLastLine="0" shrinkToFit="0" readingOrder="0"/>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alignment horizontal="left" vertical="top" textRotation="0" wrapText="1" indent="0" justifyLastLine="0" shrinkToFit="0" readingOrder="0"/>
      <border diagonalUp="0" diagonalDown="0">
        <left style="thin">
          <color auto="1"/>
        </left>
        <right/>
        <top style="thin">
          <color auto="1"/>
        </top>
        <bottom style="thin">
          <color auto="1"/>
        </bottom>
        <vertical/>
        <horizontal/>
      </border>
    </dxf>
    <dxf>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5" formatCode="m/d/yyyy;@"/>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5" formatCode="m/d/yyyy;@"/>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5" tint="0.79998168889431442"/>
        </patternFill>
      </fill>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fill>
        <patternFill patternType="solid">
          <fgColor indexed="64"/>
          <bgColor theme="5" tint="0.79998168889431442"/>
        </patternFill>
      </fill>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medium">
          <color indexed="64"/>
        </left>
        <right style="thin">
          <color indexed="64"/>
        </right>
        <top style="medium">
          <color indexed="64"/>
        </top>
        <bottom style="thin">
          <color auto="1"/>
        </bottom>
      </border>
    </dxf>
    <dxf>
      <alignment horizontal="left" vertical="top" textRotation="0" wrapText="1" indent="0" justifyLastLine="0" shrinkToFit="0" readingOrder="0"/>
    </dxf>
    <dxf>
      <border outline="0">
        <bottom style="medium">
          <color indexed="64"/>
        </bottom>
      </border>
    </dxf>
    <dxf>
      <font>
        <b/>
        <i val="0"/>
        <strike val="0"/>
        <condense val="0"/>
        <extend val="0"/>
        <outline val="0"/>
        <shadow val="0"/>
        <u val="none"/>
        <vertAlign val="baseline"/>
        <sz val="11"/>
        <color rgb="FF000000"/>
        <name val="Calibri"/>
        <family val="2"/>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
      <numFmt numFmtId="0" formatCode="General"/>
      <protection locked="1" hidden="0"/>
    </dxf>
    <dxf>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protection locked="1" hidden="0"/>
    </dxf>
    <dxf>
      <fill>
        <patternFill patternType="none">
          <fgColor indexed="64"/>
          <bgColor indexed="65"/>
        </patternFill>
      </fill>
      <alignment horizontal="center" vertical="bottom" textRotation="0" wrapText="0" indent="0" justifyLastLine="0" shrinkToFit="0" readingOrder="0"/>
      <border diagonalUp="0" diagonalDown="0">
        <left/>
        <right style="thin">
          <color rgb="FF000000"/>
        </right>
        <top style="thin">
          <color rgb="FF000000"/>
        </top>
        <bottom style="thin">
          <color rgb="FF000000"/>
        </bottom>
        <vertical style="thin">
          <color rgb="FF000000"/>
        </vertical>
        <horizontal style="thin">
          <color rgb="FF000000"/>
        </horizontal>
      </border>
      <protection locked="1" hidden="0"/>
    </dxf>
    <dxf>
      <border>
        <top style="thin">
          <color rgb="FF000000"/>
        </top>
      </border>
    </dxf>
    <dxf>
      <border diagonalUp="0" diagonalDown="0">
        <left style="medium">
          <color rgb="FF000000"/>
        </left>
        <right style="medium">
          <color rgb="FF000000"/>
        </right>
        <top style="medium">
          <color rgb="FF000000"/>
        </top>
        <bottom style="medium">
          <color rgb="FF000000"/>
        </bottom>
      </border>
    </dxf>
    <dxf>
      <protection locked="1" hidden="0"/>
    </dxf>
    <dxf>
      <border>
        <bottom style="thin">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rgb="FF000000"/>
        </left>
        <right style="thin">
          <color rgb="FF000000"/>
        </right>
        <top/>
        <bottom/>
      </border>
      <protection locked="1"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border outline="0">
        <left style="medium">
          <color indexed="64"/>
        </left>
        <right style="medium">
          <color indexed="64"/>
        </right>
        <top style="medium">
          <color indexed="64"/>
        </top>
        <bottom style="thin">
          <color auto="1"/>
        </bottom>
      </border>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0" formatCode="General"/>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fill>
        <patternFill patternType="none">
          <fgColor indexed="64"/>
          <bgColor indexed="65"/>
        </patternFill>
      </fill>
      <border diagonalUp="0" diagonalDown="0">
        <left/>
        <right style="thin">
          <color indexed="64"/>
        </right>
        <top style="thin">
          <color indexed="64"/>
        </top>
        <bottom style="thin">
          <color indexed="64"/>
        </bottom>
        <vertical/>
        <horizontal/>
      </border>
      <protection locked="0" hidden="0"/>
    </dxf>
    <dxf>
      <border outline="0">
        <left style="medium">
          <color rgb="FF000000"/>
        </left>
        <right style="medium">
          <color rgb="FF000000"/>
        </right>
        <top style="medium">
          <color rgb="FF000000"/>
        </top>
        <bottom style="thin">
          <color auto="1"/>
        </bottom>
      </border>
    </dxf>
    <dxf>
      <border outline="0">
        <bottom style="medium">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protection locked="1" hidden="0"/>
    </dxf>
    <dxf>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protection locked="1" hidden="0"/>
    </dxf>
    <dxf>
      <fill>
        <patternFill patternType="none">
          <fgColor indexed="64"/>
          <bgColor indexed="65"/>
        </patternFill>
      </fill>
      <alignment horizontal="center" vertical="bottom" textRotation="0" wrapText="0" indent="0" justifyLastLine="0" shrinkToFit="0" readingOrder="0"/>
      <border diagonalUp="0" diagonalDown="0">
        <left/>
        <right style="thin">
          <color rgb="FF000000"/>
        </right>
        <top style="thin">
          <color rgb="FF000000"/>
        </top>
        <bottom style="thin">
          <color rgb="FF000000"/>
        </bottom>
        <vertical style="thin">
          <color rgb="FF000000"/>
        </vertical>
        <horizontal style="thin">
          <color rgb="FF000000"/>
        </horizontal>
      </border>
      <protection locked="1" hidden="0"/>
    </dxf>
    <dxf>
      <border>
        <top style="thin">
          <color rgb="FF000000"/>
        </top>
      </border>
    </dxf>
    <dxf>
      <border diagonalUp="0" diagonalDown="0">
        <left style="medium">
          <color rgb="FF000000"/>
        </left>
        <right style="medium">
          <color rgb="FF000000"/>
        </right>
        <top style="medium">
          <color rgb="FF000000"/>
        </top>
        <bottom style="medium">
          <color rgb="FF000000"/>
        </bottom>
      </border>
    </dxf>
    <dxf>
      <protection locked="1" hidden="0"/>
    </dxf>
    <dxf>
      <border>
        <bottom style="thin">
          <color rgb="FF000000"/>
        </bottom>
      </border>
    </dxf>
    <dxf>
      <font>
        <b val="0"/>
        <i val="0"/>
        <strike val="0"/>
        <condense val="0"/>
        <extend val="0"/>
        <outline val="0"/>
        <shadow val="0"/>
        <u val="none"/>
        <vertAlign val="baseline"/>
        <sz val="11"/>
        <color rgb="FF000000"/>
        <name val="Calibri"/>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rgb="FF000000"/>
        </left>
        <right style="thin">
          <color rgb="FF000000"/>
        </right>
        <top/>
        <bottom/>
      </border>
      <protection locked="1" hidden="0"/>
    </dxf>
    <dxf>
      <numFmt numFmtId="165" formatCode="m/d/yyyy;@"/>
      <alignment horizontal="left" vertical="top" textRotation="0" wrapText="1" indent="0" justifyLastLine="0" shrinkToFit="0" readingOrder="0"/>
      <border diagonalUp="0" diagonalDown="0">
        <left style="thin">
          <color auto="1"/>
        </left>
        <right/>
        <top style="thin">
          <color auto="1"/>
        </top>
        <bottom style="thin">
          <color auto="1"/>
        </bottom>
        <vertical/>
        <horizontal/>
      </border>
    </dxf>
    <dxf>
      <numFmt numFmtId="165" formatCode="m/d/yyyy;@"/>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fill>
        <patternFill patternType="solid">
          <fgColor indexed="64"/>
          <bgColor theme="5" tint="0.79998168889431442"/>
        </patternFill>
      </fill>
      <alignment horizontal="center" vertical="top" textRotation="0" wrapText="1" indent="0" justifyLastLine="0" shrinkToFit="0" readingOrder="0"/>
      <border diagonalUp="0" diagonalDown="0">
        <left style="thin">
          <color auto="1"/>
        </left>
        <right/>
        <top style="thin">
          <color auto="1"/>
        </top>
        <bottom style="thin">
          <color auto="1"/>
        </bottom>
        <vertical/>
        <horizontal/>
      </border>
    </dxf>
    <dxf>
      <numFmt numFmtId="166" formatCode="h:mm;@"/>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5" formatCode="m/d/yyyy;@"/>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6" formatCode="h:mm;@"/>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5" formatCode="m/d/yyyy;@"/>
      <alignment horizontal="center"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medium">
          <color indexed="64"/>
        </left>
        <right style="medium">
          <color indexed="64"/>
        </right>
        <top style="medium">
          <color indexed="64"/>
        </top>
        <bottom style="thin">
          <color auto="1"/>
        </bottom>
      </border>
    </dxf>
    <dxf>
      <border outline="0">
        <bottom style="medium">
          <color indexed="64"/>
        </bottom>
      </border>
    </dxf>
    <dxf>
      <font>
        <b val="0"/>
        <i val="0"/>
        <strike val="0"/>
        <condense val="0"/>
        <extend val="0"/>
        <outline val="0"/>
        <shadow val="0"/>
        <u val="none"/>
        <vertAlign val="baseline"/>
        <sz val="11"/>
        <color rgb="FF0070C0"/>
        <name val="Calibri"/>
        <scheme val="minor"/>
      </font>
      <fill>
        <patternFill patternType="none">
          <fgColor indexed="64"/>
          <bgColor indexed="65"/>
        </patternFill>
      </fill>
      <alignment horizontal="left" vertical="top" textRotation="0" wrapText="0" indent="0" justifyLastLine="0" shrinkToFit="0" readingOrder="0"/>
      <border diagonalUp="0" diagonalDown="0">
        <left style="thin">
          <color indexed="64"/>
        </left>
        <right/>
        <top style="thin">
          <color indexed="64"/>
        </top>
        <bottom style="thin">
          <color indexed="64"/>
        </bottom>
        <vertical/>
        <horizontal/>
      </border>
      <protection locked="0" hidden="0"/>
    </dxf>
    <dxf>
      <font>
        <b val="0"/>
        <i val="0"/>
        <strike val="0"/>
        <condense val="0"/>
        <extend val="0"/>
        <outline val="0"/>
        <shadow val="0"/>
        <u val="none"/>
        <vertAlign val="baseline"/>
        <sz val="11"/>
        <color theme="1"/>
        <name val="Calibri"/>
        <scheme val="minor"/>
      </font>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diagonalUp="0" diagonalDown="0">
        <left style="medium">
          <color indexed="64"/>
        </left>
        <right style="medium">
          <color indexed="64"/>
        </right>
        <top style="medium">
          <color indexed="64"/>
        </top>
        <bottom style="medium">
          <color indexed="64"/>
        </bottom>
      </border>
    </dxf>
    <dxf>
      <border>
        <bottom style="medium">
          <color auto="1"/>
        </bottom>
      </border>
    </dxf>
    <dxf>
      <fill>
        <patternFill patternType="none">
          <fgColor indexed="64"/>
          <bgColor auto="1"/>
        </patternFill>
      </fill>
    </dxf>
    <dxf>
      <numFmt numFmtId="165" formatCode="m/d/yyyy;@"/>
      <border diagonalUp="0" diagonalDown="0">
        <left style="thin">
          <color indexed="64"/>
        </left>
        <right style="medium">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right style="thin">
          <color indexed="64"/>
        </right>
        <top style="thin">
          <color indexed="64"/>
        </top>
        <bottom style="thin">
          <color indexed="64"/>
        </bottom>
        <vertical/>
        <horizontal/>
      </border>
      <protection locked="0" hidden="0"/>
    </dxf>
    <dxf>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left style="medium">
          <color indexed="64"/>
        </left>
        <top style="medium">
          <color indexed="64"/>
        </top>
        <bottom style="medium">
          <color indexed="64"/>
        </bottom>
      </border>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protection locked="1"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numFmt numFmtId="165" formatCode="m/d/yyyy;@"/>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border diagonalUp="0" diagonalDown="0">
        <left style="thin">
          <color indexed="64"/>
        </left>
        <right style="thin">
          <color indexed="64"/>
        </right>
        <top style="thin">
          <color indexed="64"/>
        </top>
        <bottom style="thin">
          <color indexed="64"/>
        </bottom>
        <vertical/>
        <horizontal/>
      </border>
      <protection locked="0" hidden="0"/>
    </dxf>
    <dxf>
      <fill>
        <patternFill patternType="none">
          <fgColor indexed="64"/>
          <bgColor indexed="65"/>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border outline="0">
        <left style="medium">
          <color indexed="64"/>
        </left>
        <top style="medium">
          <color indexed="64"/>
        </top>
        <bottom style="medium">
          <color indexed="64"/>
        </bottom>
      </border>
    </dxf>
    <dxf>
      <border outline="0">
        <bottom style="medium">
          <color indexed="64"/>
        </bottom>
      </border>
    </dxf>
    <dxf>
      <font>
        <b val="0"/>
        <i val="0"/>
        <strike val="0"/>
        <condense val="0"/>
        <extend val="0"/>
        <outline val="0"/>
        <shadow val="0"/>
        <u val="none"/>
        <vertAlign val="baseline"/>
        <sz val="11"/>
        <color rgb="FF000000"/>
        <name val="Calibri"/>
        <scheme val="minor"/>
      </font>
      <fill>
        <patternFill patternType="none">
          <fgColor indexed="64"/>
          <bgColor indexed="65"/>
        </patternFill>
      </fill>
      <alignment horizontal="center" vertical="bottom" textRotation="0" wrapText="1" indent="0" justifyLastLine="0" shrinkToFit="0" readingOrder="0"/>
      <protection locked="1" hidden="0"/>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3700992</xdr:colOff>
      <xdr:row>16</xdr:row>
      <xdr:rowOff>2024380</xdr:rowOff>
    </xdr:from>
    <xdr:to>
      <xdr:col>1</xdr:col>
      <xdr:colOff>4558242</xdr:colOff>
      <xdr:row>16</xdr:row>
      <xdr:rowOff>2605405</xdr:rowOff>
    </xdr:to>
    <xdr:pic>
      <xdr:nvPicPr>
        <xdr:cNvPr id="3" name="Picture 2" descr="Trangle containing an excalation poitnt to draw attentio to text in this cell (B9)" title="Attention Triangle">
          <a:extLst>
            <a:ext uri="{FF2B5EF4-FFF2-40B4-BE49-F238E27FC236}">
              <a16:creationId xmlns:a16="http://schemas.microsoft.com/office/drawing/2014/main" id="{E14844CF-EE4E-4099-88C8-74D9125510B0}"/>
            </a:ext>
          </a:extLst>
        </xdr:cNvPr>
        <xdr:cNvPicPr/>
      </xdr:nvPicPr>
      <xdr:blipFill>
        <a:blip xmlns:r="http://schemas.openxmlformats.org/officeDocument/2006/relationships" r:embed="rId1"/>
        <a:stretch>
          <a:fillRect/>
        </a:stretch>
      </xdr:blipFill>
      <xdr:spPr>
        <a:xfrm>
          <a:off x="3700992" y="6301105"/>
          <a:ext cx="857250" cy="0"/>
        </a:xfrm>
        <a:prstGeom prst="rect">
          <a:avLst/>
        </a:prstGeom>
      </xdr:spPr>
    </xdr:pic>
    <xdr:clientData/>
  </xdr:twoCellAnchor>
  <xdr:twoCellAnchor>
    <xdr:from>
      <xdr:col>1</xdr:col>
      <xdr:colOff>4352925</xdr:colOff>
      <xdr:row>16</xdr:row>
      <xdr:rowOff>1028700</xdr:rowOff>
    </xdr:from>
    <xdr:to>
      <xdr:col>1</xdr:col>
      <xdr:colOff>5210175</xdr:colOff>
      <xdr:row>16</xdr:row>
      <xdr:rowOff>1695450</xdr:rowOff>
    </xdr:to>
    <xdr:pic>
      <xdr:nvPicPr>
        <xdr:cNvPr id="5" name="Picture 4" descr="Trangle containing an excalation poitnt to draw attentio to text in this cell (B9)" title="Attention Triangle">
          <a:extLst>
            <a:ext uri="{FF2B5EF4-FFF2-40B4-BE49-F238E27FC236}">
              <a16:creationId xmlns:a16="http://schemas.microsoft.com/office/drawing/2014/main" id="{E78CC124-C24F-4FD9-9ED1-E48428A75E62}"/>
            </a:ext>
          </a:extLst>
        </xdr:cNvPr>
        <xdr:cNvPicPr/>
      </xdr:nvPicPr>
      <xdr:blipFill>
        <a:blip xmlns:r="http://schemas.openxmlformats.org/officeDocument/2006/relationships" r:embed="rId1"/>
        <a:stretch>
          <a:fillRect/>
        </a:stretch>
      </xdr:blipFill>
      <xdr:spPr>
        <a:xfrm>
          <a:off x="4352925" y="5429250"/>
          <a:ext cx="857250" cy="66675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9000000}" name="Table4" displayName="Table4" ref="B12:Q33" totalsRowShown="0" headerRowDxfId="205" headerRowBorderDxfId="204" tableBorderDxfId="203">
  <autoFilter ref="B12:Q33" xr:uid="{00000000-0009-0000-0100-000004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autoFilter>
  <tableColumns count="16">
    <tableColumn id="1" xr3:uid="{00000000-0010-0000-0900-000001000000}" name="Company Record No._x000a_(Field value will automatically generate if a value is not entered.)" dataDxfId="202">
      <calculatedColumnFormula>IF(ISBLANK(C13),"",ROW(B13)-23)</calculatedColumnFormula>
    </tableColumn>
    <tableColumn id="2" xr3:uid="{00000000-0010-0000-0900-000002000000}" name="Company Name _x000a_(§63.4520(a)(3)(i))" dataDxfId="201"/>
    <tableColumn id="3" xr3:uid="{00000000-0010-0000-0900-000003000000}" name="Address _x000a_(§63.4520(a)(3)(i))" dataDxfId="200"/>
    <tableColumn id="4" xr3:uid="{00000000-0010-0000-0900-000004000000}" name="Address 2 " dataDxfId="199"/>
    <tableColumn id="5" xr3:uid="{00000000-0010-0000-0900-000005000000}" name="City_x000a_(§63.4520(a)(3)(i))" dataDxfId="198"/>
    <tableColumn id="6" xr3:uid="{00000000-0010-0000-0900-000006000000}" name="County" dataDxfId="197"/>
    <tableColumn id="7" xr3:uid="{00000000-0010-0000-0900-000007000000}" name="State Abbreviation_x000a_(§63.4520(a)(3)(i))" dataDxfId="196"/>
    <tableColumn id="8" xr3:uid="{00000000-0010-0000-0900-000008000000}" name="Zip Code_x000a_(§63.4520(a)(3)(i))" dataDxfId="195"/>
    <tableColumn id="9" xr3:uid="{00000000-0010-0000-0900-000009000000}" name="Responsible Agency Facility ID _x000a_(State Facility Identifier)" dataDxfId="194"/>
    <tableColumn id="10" xr3:uid="{00000000-0010-0000-0900-00000A000000}" name="Date of Report_x000a_(§63.4520(a)(3)(iii))" dataDxfId="193"/>
    <tableColumn id="11" xr3:uid="{00000000-0010-0000-0900-00000B000000}" name="Beginning Date of Reporting Period _x000a_(§63.4520(a)(3)(iii))" dataDxfId="192"/>
    <tableColumn id="12" xr3:uid="{00000000-0010-0000-0900-00000C000000}" name="Ending Date of Reporting Period _x000a_(§63.4520(a)(3)(iii))" dataDxfId="191"/>
    <tableColumn id="13" xr3:uid="{00000000-0010-0000-0900-00000D000000}" name="If the predominant activity alternative (§63.4490(c)(1)) was used, the filename of the attached annual determination of predominant activity if not include in previous periodic report_x000a_(§63.4520(a)(3)(vi))" dataDxfId="190"/>
    <tableColumn id="18" xr3:uid="{FF521A4E-3485-4808-AF63-F0247488A5E7}" name="If the facility-specific emission limit alternative (§63.4490(c)(2)) was used, the filename containing the facility-specific emission limits for each 12-month compliance period during the reporting period_x000a_(§63.3920(a)(3)(vii))" dataDxfId="189"/>
    <tableColumn id="17" xr3:uid="{6C0FE851-0E4E-4551-A393-088D6E827453}" name="Please enter any additional information." dataDxfId="188"/>
    <tableColumn id="14" xr3:uid="{00000000-0010-0000-0900-00000E000000}" name="Enter associated file name reference. " dataDxfId="187"/>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A000000}" name="Table6" displayName="Table6" ref="B12:F100" totalsRowShown="0" headerRowDxfId="186" headerRowBorderDxfId="185" tableBorderDxfId="184">
  <autoFilter ref="B12:F100" xr:uid="{00000000-0009-0000-0100-000006000000}"/>
  <tableColumns count="5">
    <tableColumn id="1" xr3:uid="{00000000-0010-0000-0A00-000001000000}" name="Company Record No. _x000a_(Select from dropdown)" dataDxfId="183"/>
    <tableColumn id="2" xr3:uid="{00000000-0010-0000-0A00-000002000000}" name="Name of Operation _x000a_(§63.4520(a)(3)(iv))" dataDxfId="182"/>
    <tableColumn id="3" xr3:uid="{00000000-0010-0000-0A00-000003000000}" name="Identification of the compliance option or options used on each plastic parts and products surface coating operation during the reporting period _x000a_(§63.4520(a)(3)(iv))_x000a_(Select from dropdown)" dataDxfId="181"/>
    <tableColumn id="4" xr3:uid="{00000000-0010-0000-0A00-000004000000}" name="If options switched during reporting period, provide beginning date * (§63.4520(a)(3)(iv))" dataDxfId="180"/>
    <tableColumn id="5" xr3:uid="{00000000-0010-0000-0A00-000005000000}" name="If options switched during reporting period, provide ending date* (§63.4520(a)(3)(iv))" dataDxfId="179"/>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0000000-000C-0000-FFFF-FFFF18000000}" name="Table26" displayName="Table26" ref="B12:C33" totalsRowShown="0" headerRowDxfId="178" headerRowBorderDxfId="177" tableBorderDxfId="176">
  <autoFilter ref="B12:C33" xr:uid="{00000000-0009-0000-0100-00001A000000}">
    <filterColumn colId="0" hiddenButton="1"/>
    <filterColumn colId="1" hiddenButton="1"/>
  </autoFilter>
  <tableColumns count="2">
    <tableColumn id="1" xr3:uid="{00000000-0010-0000-1800-000001000000}" name="Company Record No. _x000a_(Select from dropdown)" dataDxfId="175"/>
    <tableColumn id="2" xr3:uid="{00000000-0010-0000-1800-000002000000}" name="Describe any CPMS, coating operation, emission capture system, or add-on control device which have occurred since the last reporting period. (§63.4520(a)(7)(xii))" dataDxfId="174"/>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47EA829E-560E-43CF-9800-5E15E8913100}" name="Table8" displayName="Table8" ref="B12:O500" totalsRowShown="0" headerRowBorderDxfId="173" tableBorderDxfId="172">
  <autoFilter ref="B12:O500" xr:uid="{E3CC5BEA-97CF-4152-BBE1-3C884EE28570}"/>
  <tableColumns count="14">
    <tableColumn id="1" xr3:uid="{27A6174C-DC0B-4FF8-BD37-4312BAE02778}" name="Company Record No._x000a_(Select from dropdown)" dataDxfId="171"/>
    <tableColumn id="2" xr3:uid="{03DE4A55-8F6A-4649-A477-F02A97AFDEB5}" name="Affected Sources or Equipment_x000a_(§63.4520(a)(5)(v))" dataDxfId="170"/>
    <tableColumn id="3" xr3:uid="{201C0DC8-AB00-4177-BDE5-217CFCBF243F}" name="Identification of each coating that deviated from the emission limit and each organic HAP containing thinner and/or additive and cleaning material _x000a_(§63.4520(a)(5)(i))" dataDxfId="169"/>
    <tableColumn id="4" xr3:uid="{B78B9294-A13E-44D0-A991-A557529B0E61}" name="Starting Date _x000a_of Use _x000a_(§63.4520(a)(5)(i))" dataDxfId="168"/>
    <tableColumn id="5" xr3:uid="{1C12493A-B531-4057-905B-31E9C65AB1FA}" name="Starting Time _x000a_of Use _x000a_(§63.4520(a)(5)(i))" dataDxfId="167"/>
    <tableColumn id="6" xr3:uid="{F28FECDD-A252-4462-8CDC-A7F4EF955A51}" name="Ending Date _x000a_of Use _x000a_(§63.4520(a)(5)(i))" dataDxfId="166"/>
    <tableColumn id="7" xr3:uid="{38774E0D-2434-4163-86E2-C3504CB10276}" name="Ending Time _x000a_of Use _x000a_(§63.4520(a)(5)(i))" dataDxfId="165"/>
    <tableColumn id="8" xr3:uid="{F8EA0151-C93C-4C13-BA7B-E999C7085770}" name="Duration of Use (hours) _x000a_(§63.4520(a)(5)(i))_x000a_(Calculated value)" dataDxfId="164">
      <calculatedColumnFormula>IF(H13="","",(VALUE(TEXT(G13,"m/dd/yy ")&amp;TEXT(H13,"hh:mm:ss"))-(VALUE(TEXT(E13,"m/dd/yy ")&amp;TEXT(F13,"hh:mm:ss"))))*24)</calculatedColumnFormula>
    </tableColumn>
    <tableColumn id="9" xr3:uid="{94CB0586-58A9-4AE1-8BD4-D6CF5BC1D064}" name="Calculation of Organic HAP content for each coating by Equation 1 of §63.4541 (kg Organic HAP/kg Coatings Solids Used)  _x000a_(§63.4520(a)(5)(ii))" dataDxfId="163"/>
    <tableColumn id="10" xr3:uid="{922ECAEF-A2B6-4867-AFDC-5D14C1D738E7}" name="Mass fraction of organic HAP for each thinner, and/or other additive, and cleaning material identified _x000a_(§63.4520(a)(5)(iii))" dataDxfId="162"/>
    <tableColumn id="11" xr3:uid="{A45E1D8A-3EA3-48AB-855E-6A16435E6757}" name="Cause of deviation  _x000a_(§63.4520(a)(5)(iv))" dataDxfId="161"/>
    <tableColumn id="12" xr3:uid="{55AE969E-FDF0-4959-83B3-DAA6088E073F}" name="Estimate of Quantity of Organic HAP Emitted over the Emission Limit (kg)_x000a_(§63.4520(a)(5)(v))" dataDxfId="160"/>
    <tableColumn id="13" xr3:uid="{5F43DAA6-EDA5-41BC-9ADF-916F94B93085}" name="Method Used to Estimate Emissions_x000a_(§63.4520(a)(5)(v))" dataDxfId="159"/>
    <tableColumn id="14" xr3:uid="{FA632A6D-7DAF-4114-959F-CF21E18856FC}" name="Actions Taken to Minimize Emissions_x000a_(§63.4520(a)(5)(v))" dataDxfId="158"/>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FC57700-5281-4087-B55D-E404C8CB6B68}" name="Table6252" displayName="Table6252" ref="B12:C33" totalsRowShown="0" headerRowDxfId="157" dataDxfId="155" headerRowBorderDxfId="156" tableBorderDxfId="154" totalsRowBorderDxfId="153">
  <autoFilter ref="B12:C33" xr:uid="{00000000-0009-0000-0100-000018000000}">
    <filterColumn colId="0" hiddenButton="1"/>
    <filterColumn colId="1" hiddenButton="1"/>
  </autoFilter>
  <tableColumns count="2">
    <tableColumn id="1" xr3:uid="{500AE8E7-AE9D-4364-BBE6-97ACD07AA867}" name="Company Record No._x000a_(Autocompleted)" dataDxfId="152"/>
    <tableColumn id="2" xr3:uid="{153C18B3-E1D6-4F3B-AEA8-4FB7B0538161}" name="Number of Deviations for Compliant Material Option _x000a_(§63.4520(a)(3)(v))_x000a_(Autocompleted)" dataDxfId="151"/>
  </tableColumns>
  <tableStyleInfo name="TableStyleLight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1A883E6-228C-4E21-9190-B2C96FC568D4}" name="Table133" displayName="Table133" ref="B12:I500" totalsRowShown="0" headerRowDxfId="150" headerRowBorderDxfId="149" tableBorderDxfId="148">
  <autoFilter ref="B12:I500" xr:uid="{091C7AB0-9EAA-4F21-BB5B-32BABC8FAAAE}"/>
  <tableColumns count="8">
    <tableColumn id="1" xr3:uid="{6FB77B3F-79E4-46FB-9438-B4CC8C3E254C}" name="Company Record No._x000a_(Autocompleted)" dataDxfId="147"/>
    <tableColumn id="9" xr3:uid="{A57BCAE6-1E9A-4874-B63E-E940CC75368B}" name="Affected Source or Equipment_x000a_(§63.4520(a)(6)(iv))_x000a_(Autocompleted)" dataDxfId="146"/>
    <tableColumn id="3" xr3:uid="{878E64AC-739F-4161-B30E-EC9547E6F5FF}" name="12-month rolling average organic HAP emission rate during month 1 of reporting period (kg/kg)  _x000a_(§63.4520(a)(3)(v))" dataDxfId="145"/>
    <tableColumn id="4" xr3:uid="{1B9DFD88-806C-4917-943C-5B5167D3241F}" name="12-month rolling average organic HAP emission rate during month 2 of reporting period (kg/kg)  _x000a_(§63.4520(a)(3)(v))" dataDxfId="144"/>
    <tableColumn id="5" xr3:uid="{987492C5-2E6C-4A02-8672-2571FAF6DB32}" name="12-month rolling average organic HAP emission rate during month 3 of reporting period (kg/kg)  _x000a_(§63.4520(a)(3)(v))" dataDxfId="143"/>
    <tableColumn id="2" xr3:uid="{2E424D7E-268A-44C4-AF3B-5520171FC5F1}" name="12-month rolling average organic HAP emission rate during month 4 of reporting period (kg/kg)  _x000a_(§63.4520(a)(3)(v))" dataDxfId="142"/>
    <tableColumn id="6" xr3:uid="{FDE48591-739E-4B95-AE2B-3B8F05DC2909}" name="12-month rolling average organic HAP emission rate during month 5 of reporting period (kg/kg)  _x000a_(§63.4520(a)(3)(v))" dataDxfId="141"/>
    <tableColumn id="8" xr3:uid="{513006F5-32F9-48EC-95AF-260147F3A8A8}" name="12-month rolling average organic HAP emission rate during month 6 of reporting period (kg/kg)  _x000a_(§63.4520(a)(3)(v))" dataDxfId="140"/>
  </tableColumns>
  <tableStyleInfo name="TableStyleLight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F000000}" name="Table13" displayName="Table13" ref="B12:M500" totalsRowShown="0" headerRowDxfId="139" headerRowBorderDxfId="138" tableBorderDxfId="137">
  <autoFilter ref="B12:M500" xr:uid="{FB6AC338-EC74-4925-83CB-202DD2F110B0}"/>
  <tableColumns count="12">
    <tableColumn id="1" xr3:uid="{00000000-0010-0000-0F00-000001000000}" name="Company Record No._x000a_(Autocompleted)" dataDxfId="136"/>
    <tableColumn id="9" xr3:uid="{B1EE927C-8EE6-43C4-A24E-F5DD3F3C0E13}" name="Affected Source or Equipment_x000a_(§63.4520(a)(6)(iv))_x000a_(Autocompleted)" dataDxfId="135"/>
    <tableColumn id="10" xr3:uid="{868B4477-7FD2-4D09-A590-64823A679192}" name="Company Record No. and Affected Source or Equipment_x000a_(§63.4520(a)(6)(iv))_x000a_(Select from dropdown)" dataDxfId="134"/>
    <tableColumn id="3" xr3:uid="{00000000-0010-0000-0F00-000003000000}" name="Starting Date Compliance Period Which Exceeded Organic HAP Emission Rate _x000a_(§63.4520(a)(6)(i))" dataDxfId="133"/>
    <tableColumn id="4" xr3:uid="{00000000-0010-0000-0F00-000004000000}" name="Ending Date Compliance Period Which Exceeded Organic HAP Emission Rate  _x000a_(§63.4520(a)(6)(i))" dataDxfId="132"/>
    <tableColumn id="2" xr3:uid="{00C96C26-CC7B-4A66-A556-BF41EA94E5C7}" name="12-month organic HAP emission rate (kg/kg) _x000a_(§63.4520(a)(6)(ii))" dataDxfId="131"/>
    <tableColumn id="6" xr3:uid="{D05DE221-9FB0-419B-9848-5BFDEF455E50}" name="Name of Attached file containing Calculations_x000a_ (§63.3920(a)(6)(ii))" dataDxfId="130"/>
    <tableColumn id="7" xr3:uid="{23420073-07A5-4D96-AF3A-0461D3AC2481}" name="Mass of Organic HAP in waste materials per _x000a_§63.4551(e)(4) _x000a_(§63.4520(a)(6)(ii))" dataDxfId="129"/>
    <tableColumn id="23" xr3:uid="{00000000-0010-0000-0F00-000017000000}" name="Cause of Deviation  _x000a_(§63.4520(a)(6)(iii))" dataDxfId="128"/>
    <tableColumn id="5" xr3:uid="{06505579-7738-4888-AEDE-8FEF5CD9EFDA}" name="Estimate of quantity of organic HAP emitted over the emission limit (kg)_x000a_(§63.4520(a)(6)(iv))" dataDxfId="127"/>
    <tableColumn id="8" xr3:uid="{CCD9C4F7-6182-499B-A7E4-C40B1654688F}" name="Method Used to Estimate Emissions_x000a_(§63.4520(a)(6)(iv))" dataDxfId="126"/>
    <tableColumn id="11" xr3:uid="{D0AB3D8B-262E-4878-BB7A-E0277BB2D378}" name="Actions Taken to Minimize Emissions_x000a_(§63.4520(a)(6)(iv))" dataDxfId="125"/>
  </tableColumns>
  <tableStyleInfo name="TableStyleLight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730A3E6-3083-4B8C-A437-0D0FA67B53BF}" name="Table6254" displayName="Table6254" ref="B12:D100" totalsRowShown="0" headerRowDxfId="124" dataDxfId="122" headerRowBorderDxfId="123" tableBorderDxfId="121" totalsRowBorderDxfId="120">
  <autoFilter ref="B12:D100" xr:uid="{00000000-0009-0000-0100-000018000000}"/>
  <tableColumns count="3">
    <tableColumn id="1" xr3:uid="{11626FA2-8516-4A3E-8475-8035480A67C9}" name="Company Record No. _x000a_(Autocompleted)" dataDxfId="119"/>
    <tableColumn id="2" xr3:uid="{0E89E72B-2D00-4452-A920-B03585AB6E4F}" name="Name of Operation _x000a_(§63.4520(a)(6)(iv))_x000a_(Autocompleted)" dataDxfId="118"/>
    <tableColumn id="4" xr3:uid="{1D77DD6B-8CDD-4362-83DB-3A27D1731A09}" name="Number of Deviations Without an Addon Control Device_x000a_(§63.4520(a)(6)(iv))_x000a_(Autocompleted)" dataDxfId="117">
      <calculatedColumnFormula array="1">IF(#REF!=Lists!$P$4,COUNTIFS(B13,Without_Addon!$B$24:$B$500,C13,Without_Addon!$C$24:$C$500),"N/A")</calculatedColumnFormula>
    </tableColumn>
  </tableColumns>
  <tableStyleInfo name="TableStyleLight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264C9F5-8F9D-411A-AA3F-25B23601B34D}" name="Table7" displayName="Table7" ref="B12:L500" totalsRowShown="0" headerRowDxfId="116" dataDxfId="114" headerRowBorderDxfId="115" tableBorderDxfId="113">
  <autoFilter ref="B12:L500" xr:uid="{3714C837-E052-40BD-A22F-157533E568B0}"/>
  <tableColumns count="11">
    <tableColumn id="1" xr3:uid="{DC315ECD-6E28-4724-B172-808BD94FE113}" name="Company Record No._x000a_(Autocompleted)" dataDxfId="112">
      <calculatedColumnFormula>IF($D13="","",VLOOKUP($D13,Lists!$BB$2:$BD$78,COLUMN(),FALSE))</calculatedColumnFormula>
    </tableColumn>
    <tableColumn id="2" xr3:uid="{89C8E0C2-25CE-4DE5-9388-AA45588C2620}" name="Affected Source or Equipment_x000a_(§63.4520(a)(7)(iv))_x000a_(Autocompleted)" dataDxfId="111">
      <calculatedColumnFormula>IF($D13="","",VLOOKUP($D13,Lists!$BB$2:$BD$78,COLUMN(),FALSE))</calculatedColumnFormula>
    </tableColumn>
    <tableColumn id="3" xr3:uid="{2B5A9202-8D5A-4516-8033-C59C7288E3C7}" name="Company Record No. and Affected Source or Equipment_x000a_(§63.4520(a)(7)(iv))_x000a_(Select from dropdown)" dataDxfId="110"/>
    <tableColumn id="4" xr3:uid="{8427A2A6-7304-4C5B-B058-6EF73B820A75}" name="Starting Date Compliance Period Where Organic HAP Emission Rate Exceeded the Emission Limit _x000a_(§63.4520(a)(7)(i))" dataDxfId="109"/>
    <tableColumn id="5" xr3:uid="{788888D8-B91A-41CD-A95F-AB30FEF986A1}" name="Ending Date Compliance Period Where Organic HAP Emission Rate Exceeded the Emission Limit _x000a_(§63.4520(a)(7)(i))" dataDxfId="108"/>
    <tableColumn id="6" xr3:uid="{0EBF39E9-DBE9-43CC-B084-289C8975DB37}" name="12-month organic HAP emission rate for  Compliance Period Where Organic HAP Emission Rate Exceeded the Emission Limit (kg/kg) _x000a_(§63.4520(a)(7)(ii))" dataDxfId="107"/>
    <tableColumn id="7" xr3:uid="{6A800162-0F47-4A2B-BAD6-2A6F8DF6511A}" name="Name of Attached file containing Calculations_x000a_ (§63.3920(a)(7)(ii))" dataDxfId="106"/>
    <tableColumn id="8" xr3:uid="{D583D3D9-2A32-4F1E-AAE7-7C76EA3C91F1}" name="Cause of Deviation  (§63.4520(a)(7)(xiv))_x000a_(Select from dropdown)" dataDxfId="105"/>
    <tableColumn id="9" xr3:uid="{A1E70A77-ADA1-4DB1-8BC7-199832CF3C34}" name="Actions Taken to Minimize Emissions_x000a_(§63.4520(a)(7)(xiv))" dataDxfId="104"/>
    <tableColumn id="10" xr3:uid="{FCE08140-6594-440C-A2C4-FAFC3493FF6D}" name="Estimate of quantity of organic HAP emitted over the emission limit (kg)_x000a_(§63.4520(a)(7)(xv))" dataDxfId="103"/>
    <tableColumn id="11" xr3:uid="{F800DEE0-BB82-49F7-A1B9-C8CA9D321B9C}" name="Method Used to Estimate Emissions_x000a_(§63.4520(a)(7)(xv))" dataDxfId="102"/>
  </tableColumns>
  <tableStyleInfo name="TableStyleLight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11000000}" name="Table9" displayName="Table9" ref="B12:H500" totalsRowShown="0" headerRowDxfId="101" dataDxfId="99" headerRowBorderDxfId="100" tableBorderDxfId="98">
  <autoFilter ref="B12:H500" xr:uid="{00000000-0009-0000-0100-000009000000}"/>
  <tableColumns count="7">
    <tableColumn id="1" xr3:uid="{00000000-0010-0000-1100-000001000000}" name="Company Record No._x000a_(Autocompleted)" dataDxfId="97"/>
    <tableColumn id="2" xr3:uid="{00000000-0010-0000-1100-000002000000}" name="Affected Source or Equipment_x000a_(§63.4520(a)(7)(iv))_x000a_(Autocompleted)" dataDxfId="96"/>
    <tableColumn id="7" xr3:uid="{BECFFDDE-C745-45FC-B627-2D3D3F335E49}" name="Company Record No. and Affected Source or Equipment_x000a_(§63.4520(a)(7)(iv))_x000a_(Select from dropdown)" dataDxfId="95"/>
    <tableColumn id="3" xr3:uid="{00000000-0010-0000-1100-000003000000}" name="Starting Date of  Malfunction of Capture System or Addon Control _x000a_(§63.4520(a)(7)(iii))" dataDxfId="94"/>
    <tableColumn id="4" xr3:uid="{00000000-0010-0000-1100-000004000000}" name="Starting Time of  Malfunction of Capture System or Addon Control  (§63.4520(a)(7)(iii))" dataDxfId="93"/>
    <tableColumn id="5" xr3:uid="{00000000-0010-0000-1100-000005000000}" name="Ending Date of Malfunction of Capture System or Addon Control  _x000a_(§63.4520(a)(7)(iii))" dataDxfId="92"/>
    <tableColumn id="6" xr3:uid="{00000000-0010-0000-1100-000006000000}" name="Ending Time of Malfunction of Capture System or Addon Control  _x000a_(§63.4520(a)(7)(iii))" dataDxfId="91"/>
  </tableColumns>
  <tableStyleInfo name="TableStyleLight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12000000}" name="Table15" displayName="Table15" ref="B12:F500" totalsRowShown="0" headerRowDxfId="90" headerRowBorderDxfId="89" tableBorderDxfId="88">
  <autoFilter ref="B12:F500" xr:uid="{00000000-0009-0000-0100-00000F000000}"/>
  <tableColumns count="5">
    <tableColumn id="1" xr3:uid="{00000000-0010-0000-1200-000001000000}" name="Company Record No._x000a_(Autocompleted)" dataDxfId="87"/>
    <tableColumn id="2" xr3:uid="{00000000-0010-0000-1200-000002000000}" name="Affected Source or Equipment_x000a_(§63.4520(a)(7)(iv))_x000a_(Autocompleted)" dataDxfId="86"/>
    <tableColumn id="5" xr3:uid="{F6E3C4A4-A346-4FC0-B6B4-8276F90FFDC5}" name="Company Record No. and Affected Source or Equipment_x000a_(§63.4520(a)(7)(iv))_x000a_(Select from dropdown)" dataDxfId="85"/>
    <tableColumn id="3" xr3:uid="{00000000-0010-0000-1200-000003000000}" name="CPMS Description_x000a_(§63.4520(a)(7)(iv))" dataDxfId="84"/>
    <tableColumn id="4" xr3:uid="{00000000-0010-0000-1200-000004000000}" name="For Emission Rate with Addon Control, Date of Last CPMS Certification or Audit _x000a_(§63.4520(a)(7)(v))" dataDxfId="83"/>
  </tableColumns>
  <tableStyleInfo name="TableStyleLight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13000000}" name="Table18" displayName="Table18" ref="B12:M500" totalsRowShown="0" headerRowDxfId="82" headerRowBorderDxfId="81" tableBorderDxfId="80">
  <autoFilter ref="B12:M500" xr:uid="{00000000-0009-0000-0100-000012000000}"/>
  <tableColumns count="12">
    <tableColumn id="1" xr3:uid="{00000000-0010-0000-1300-000001000000}" name="Company Record No._x000a_(Autocompleted)" dataDxfId="79"/>
    <tableColumn id="2" xr3:uid="{00000000-0010-0000-1300-000002000000}" name="Affected Source or Equipment_x000a_(§63.4520(a)(7)(iv))_x000a_(Autocompleted)" dataDxfId="78"/>
    <tableColumn id="3" xr3:uid="{00000000-0010-0000-1300-000003000000}" name="CPMS Description_x000a_(§63. 4520(a)(7)(iv)_x000a_(Autocompleted)" dataDxfId="77"/>
    <tableColumn id="4" xr3:uid="{82D19F0E-E7EA-4A55-81CB-414E78A56EE6}" name="Company Record No.,  Affected Source or Equipment, and CPMS Description_x000a_(§63.4520(a)(7)(iv))_x000a_(Select from dropdown)" dataDxfId="76"/>
    <tableColumn id="13" xr3:uid="{D1A91591-91D5-4CD1-AF37-D5F9F05DE497}" name="CPMS Inoperative or Out of Control_x000a_(Select from dropdown)" dataDxfId="75"/>
    <tableColumn id="5" xr3:uid="{00000000-0010-0000-1300-000005000000}" name="Starting Date CPMS Inoperative or Out of Control _x000a_(§63. 4520(a)(7)(vi) or (vii))" dataDxfId="74"/>
    <tableColumn id="6" xr3:uid="{00000000-0010-0000-1300-000006000000}" name="Starting Time CPMS Inoperative or Out of Control _x000a_(§63. 4520(a)(7)(vi) or (vii))" dataDxfId="73"/>
    <tableColumn id="12" xr3:uid="{8FB844D0-417D-4356-84CE-0C3ED896026A}" name="Ending Date CPMS Inoperative or Out of Control _x000a_(§63. 4520(a)(7)(vi) or (vii))" dataDxfId="72"/>
    <tableColumn id="11" xr3:uid="{6822C51D-9743-4CA3-8FBD-F82BD909ECD7}" name="Ending Time CPMS Inoperative or Out of Control _x000a_(§63. 4520(a)(7)(vi) or (vii))" dataDxfId="71"/>
    <tableColumn id="7" xr3:uid="{00000000-0010-0000-1300-000007000000}" name="Duration CPMS Out of Control (hours)_x000a_(§63. 4520(a)(7)(vii))_x000a_(Calculated Value)" dataDxfId="70"/>
    <tableColumn id="8" xr3:uid="{93483EBE-9383-4D54-B999-02864E77051C}" name="Cause of Deviation_x000a_(§63. 4520(a)(7)(vi) or (vii))" dataDxfId="69"/>
    <tableColumn id="9" xr3:uid="{00000000-0010-0000-1300-000009000000}" name="Actions Taken to Minimize Emissions_x000a_(§63. 4520(a)(7)(vii) per §63.8 (c)(8))" dataDxfId="68"/>
  </tableColumns>
  <tableStyleInfo name="TableStyleLight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00000000-000C-0000-FFFF-FFFF14000000}" name="Table22" displayName="Table22" ref="B12:I100" totalsRowShown="0" headerRowDxfId="67" dataDxfId="65" headerRowBorderDxfId="66" tableBorderDxfId="64">
  <autoFilter ref="B12:I100" xr:uid="{00000000-0009-0000-0100-000016000000}"/>
  <tableColumns count="8">
    <tableColumn id="1" xr3:uid="{00000000-0010-0000-1400-000001000000}" name="Company Record No._x000a_(Autocompleted)" dataDxfId="63"/>
    <tableColumn id="2" xr3:uid="{00000000-0010-0000-1400-000002000000}" name="Name of Operation _x000a_(§63. 4520(a)(3)(iv))_x000a_(Autocompleted)" dataDxfId="62"/>
    <tableColumn id="11" xr3:uid="{00000000-0010-0000-1400-00000B000000}" name="CPMS Description_x000a_(§63. 4520(a)(7)(iv))_x000a_(Autocompleted)" dataDxfId="61"/>
    <tableColumn id="3" xr3:uid="{00000000-0010-0000-1400-000003000000}" name="Total Source Operating Time (hours)_x000a_(Optional for autocalculation of % of Total Operating Time)" dataDxfId="60"/>
    <tableColumn id="4" xr3:uid="{00000000-0010-0000-1400-000004000000}" name="Total Duration of CPMS Downtime (hours) _x000a_(§63.4520(a)(7)(xi))" dataDxfId="59">
      <calculatedColumnFormula>IF($C13="","",SUMIFS(With_Addon_CPMS2!$K$24:$K$5000,With_Addon_CPMS2!$B$24:$B$5000,With_Addon_CPMSSummary!B13,With_Addon_CPMS2!$C$24:$C$5000,With_Addon_CPMSSummary!C13))</calculatedColumnFormula>
    </tableColumn>
    <tableColumn id="5" xr3:uid="{00000000-0010-0000-1400-000005000000}" name="Total Duration of CPMS Downtime as a percent of Total Source Operating Time (hours)  _x000a_(§63.4520(a)(7)(xi))_x000a_(Autocalculation or manual entry)" dataDxfId="58" dataCellStyle="Percent">
      <calculatedColumnFormula>IF($C13="","",IF(F13=0,"N/A",F13/$E13))</calculatedColumnFormula>
    </tableColumn>
    <tableColumn id="6" xr3:uid="{F7428928-65DC-4EC8-92A2-2C8CEE310EF8}" name="Number of Instances CPMS Inoperative_x000a_(§63.4520(a)(6)(iv))_x000a_(Autocompleted)" dataDxfId="57"/>
    <tableColumn id="7" xr3:uid="{17898CA9-6674-47E1-8854-B8AC04EC28B8}" name="Number of Instances CPMS Out of Control_x000a_(§63.4520(a)(6)(iv))_x000a_(Autocompleted)" dataDxfId="56"/>
  </tableColumns>
  <tableStyleInfo name="TableStyleLight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5000000}" name="Table19" displayName="Table19" ref="B12:N500" totalsRowShown="0" headerRowDxfId="55" dataDxfId="53" headerRowBorderDxfId="54" tableBorderDxfId="52">
  <autoFilter ref="B12:N500" xr:uid="{00000000-0009-0000-0100-000013000000}"/>
  <tableColumns count="13">
    <tableColumn id="1" xr3:uid="{00000000-0010-0000-1500-000001000000}" name="Company Record No._x000a_(Autocompleted)" dataDxfId="51"/>
    <tableColumn id="13" xr3:uid="{E4EA244A-051B-440F-814E-44CE4D0663ED}" name="Affected Source or Equipment_x000a_(§63.4520(a)(7)(viii))_x000a_(Autocompleted)" dataDxfId="50"/>
    <tableColumn id="12" xr3:uid="{04C019EC-1238-4978-87F7-74643A870ABE}" name="Company Record No. and Affected Source or Equipment_x000a_(§63.4520(a)(7)(viii))_x000a_(Select from dropdown)" dataDxfId="49"/>
    <tableColumn id="3" xr3:uid="{00000000-0010-0000-1500-000003000000}" name="Deviation from Operating Limit or Bypass of Control Device_x000a_(§63. 4520(a)(7)(viii))_x000a_(Select from dropdown)" dataDxfId="48"/>
    <tableColumn id="4" xr3:uid="{00000000-0010-0000-1500-000004000000}" name="Starting Date Deviation from Operating Limit or Bypass of Control Device (§63.4520(a)(7)(viii))" dataDxfId="47"/>
    <tableColumn id="5" xr3:uid="{00000000-0010-0000-1500-000005000000}" name="Starting Time Deviation from Operating Limit or Bypass of Control Device (§63.4520(a)(7)(viii))" dataDxfId="46"/>
    <tableColumn id="2" xr3:uid="{0DD4A900-3D78-4594-B289-1EB4443CAE86}" name="Ending Date Deviation from Operating Limit or Bypass of Control Device (§63.4520(a)(7)(viii))" dataDxfId="45"/>
    <tableColumn id="6" xr3:uid="{00000000-0010-0000-1500-000006000000}" name="Ending Time Deviation from Operating Limit or Bypass of Control Device (§63.4520(a)(7)(viii))" dataDxfId="44"/>
    <tableColumn id="8" xr3:uid="{153CF655-7EE0-4805-A188-C5E6F7E06A8D}" name="Duration CPMS Out of Control (hours)_x000a_(§63. 4520(a)(7)(vii))_x000a_(Calculated Value)" dataDxfId="43"/>
    <tableColumn id="7" xr3:uid="{00000000-0010-0000-1500-000007000000}" name="Cause of Deviation _x000a_(§63.4520(a)(7)(xiv))" dataDxfId="42"/>
    <tableColumn id="9" xr3:uid="{B9C3FAB2-3F51-44E9-8DC3-C67E6DE529CD}" name="Actions Taken to Minimize Emissions_x000a_(§63.4520(a)(7)(xiv))" dataDxfId="41"/>
    <tableColumn id="10" xr3:uid="{A85D18D3-1A66-4BA6-8B4E-33E05C51B5F3}" name="Estimate of quantity of organic HAP emitted over the emission limit (kg)_x000a_(§63.4520(a)(7)(xv))" dataDxfId="40"/>
    <tableColumn id="11" xr3:uid="{258B7AB2-1647-4E0B-BC20-B23199FD3778}" name="Method Used to Estimate Emissions_x000a_(§63.4520(a)(7)(xv))" dataDxfId="39"/>
  </tableColumns>
  <tableStyleInfo name="TableStyleLight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76CC1C4-1FFD-4D34-BC21-E2091DB96B3B}" name="Table5" displayName="Table5" ref="B12:L100" totalsRowShown="0" headerRowDxfId="38" headerRowBorderDxfId="37" tableBorderDxfId="36" totalsRowBorderDxfId="35">
  <autoFilter ref="B12:L100" xr:uid="{B170186D-CAF5-4510-82A2-5C248C51B9DF}"/>
  <tableColumns count="11">
    <tableColumn id="1" xr3:uid="{CEE4E59D-CC17-434B-A043-05C8AEA790C6}" name="Company Record No._x000a_(Autocompleted)" dataDxfId="34"/>
    <tableColumn id="2" xr3:uid="{BA304317-B476-4CB8-9728-112D3C05FBCD}" name="Affected Source or Equipment_x000a_(§63.4520(a)(7)(viii))_x000a_(Autocompleted)" dataDxfId="33"/>
    <tableColumn id="3" xr3:uid="{BB63EB9C-7060-41AA-9D9A-5BD5AD4580E7}" name="Deviation from Operating Limit or Bypass of Control Device_x000a_(§63. 4520(a)(7)(viii))_x000a_(Autocompleted)" dataDxfId="32"/>
    <tableColumn id="4" xr3:uid="{EECE7002-BF51-42D6-B978-A83E58565CC0}" name="Total Source Operating Time (hours)_x000a_(Optional for autocalculation of % Total Operating Time)" dataDxfId="31"/>
    <tableColumn id="5" xr3:uid="{6343603E-38BF-4EF0-8E25-C8395BAD3822}" name="Number of Deviations from Operating Limit or Bypasses of Control Device_x000a_(§63.4520(a)(7)(viii))_x000a_(Autocompleted)" dataDxfId="30">
      <calculatedColumnFormula>IF(D13="","",COUNTIFS(With_Addon_OpLimit!$B$24:$B$500,B13,With_Addon_OpLimit!$C$24:$C$500,C13,With_Addon_OpLimit!$E$24:$E$500,D13))</calculatedColumnFormula>
    </tableColumn>
    <tableColumn id="6" xr3:uid="{45ABC8FD-14F0-4F18-BCE2-CB3519B99732}" name="Total Duration of Deviation from Operating Limit or Bypass of Control Device (hours) _x000a_(§63.4520(a)(7)(ix))_x000a_(Autocompleted)" dataDxfId="29">
      <calculatedColumnFormula>IF(D13="","",SUMIFS(With_Addon_OpLimit!$J$24:$J$5000,With_Addon_OpLimit!$B$24:$B$5000,With_Addon_LimitSummary!B13,With_Addon_OpLimit!$E$24:$E$5000,D13))</calculatedColumnFormula>
    </tableColumn>
    <tableColumn id="7" xr3:uid="{6EF8F4EB-14D4-46BF-B1EA-4696D0290F6B}" name="Total Duration of Deviation from Operating Limit or Bypass of Control Device as a per cent of Total Source Operating Time (§63.4520(a)(7)(ix))_x000a_(Autocalculation or manual entry)" dataDxfId="28">
      <calculatedColumnFormula>IF(D13="","",IF(G13=0,"N/A",G13/$E13))</calculatedColumnFormula>
    </tableColumn>
    <tableColumn id="8" xr3:uid="{81845039-3FFE-474A-9C3D-B8E80823837F}" name="Total Duration of Deviation from Operating Limit or Bypass of Control Device Due to Control Equipment Problems (hours)  _x000a_(§63.4520(a)(7)(x))_x000a_(Autocompleted)" dataDxfId="27">
      <calculatedColumnFormula>IF(D13="","",SUMIFS(With_Addon_OpLimit!$J$24:$J$5000,With_Addon_OpLimit!$B$24:$B$5000,With_Addon_LimitSummary!B13,With_Addon_OpLimit!$E$24:$E$5000,D13,With_Addon_OpLimit!$K$24:$K$5000,"Control Equipment Problems"))</calculatedColumnFormula>
    </tableColumn>
    <tableColumn id="9" xr3:uid="{9A5BF052-EC63-4939-8691-92DC7E1B7783}" name="Total Duration of Deviation from Operating Limit or Bypass of Control Device Due to Process Problems (hours)  _x000a_(§63.4520(a)(7)(x))_x000a_(Autocompleted)" dataDxfId="26">
      <calculatedColumnFormula>IF(D13="","",SUMIFS(With_Addon_OpLimit!$J$24:$J$5000,With_Addon_OpLimit!$B$24:$B$5000,With_Addon_LimitSummary!B13,With_Addon_OpLimit!$E$24:$E$5000,D13,With_Addon_OpLimit!$K$24:$K$5000,"Process Problems"))</calculatedColumnFormula>
    </tableColumn>
    <tableColumn id="10" xr3:uid="{E0296E98-C8BD-4FB6-89D1-62FCC1E43C67}" name="Total Duration of Deviation from Operating Limit or Bypass of Control Device Due to Other Known Causes (hours)  _x000a_(§63.4520(a)(7)(x))_x000a_(Autocompleted)" dataDxfId="25">
      <calculatedColumnFormula>IF(D13="","",SUMIFS(With_Addon_OpLimit!$J$24:$J$5000,With_Addon_OpLimit!$B$24:$B$5000,With_Addon_LimitSummary!B13,With_Addon_OpLimit!$E$24:$E$5000,D13,With_Addon_OpLimit!$K$24:$K$5000,"Other Known Causes"))</calculatedColumnFormula>
    </tableColumn>
    <tableColumn id="11" xr3:uid="{7B8019C0-2F51-422F-A43F-2B1175599516}" name="Total Duration of Deviation from Operating Limit or Bypass of Control Device Due to Other Unknown Causes (hours)  _x000a_(§63.4520(a)(7)(x))_x000a_(Autocompleted)" dataDxfId="24">
      <calculatedColumnFormula>IF(D13="","",SUMIFS(With_Addon_OpLimit!$J$24:$J$5000,With_Addon_OpLimit!$B$24:$B$5000,With_Addon_LimitSummary!B13,With_Addon_OpLimit!$E$24:$E$5000,D13,With_Addon_OpLimit!$K$24:$K$5000,"Other Unknown Causes"))</calculatedColumnFormula>
    </tableColumn>
  </tableColumns>
  <tableStyleInfo name="TableStyleLight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7000000}" name="Table21" displayName="Table21" ref="B12:M500" totalsRowShown="0" headerRowDxfId="23" dataDxfId="21" headerRowBorderDxfId="22" tableBorderDxfId="20">
  <autoFilter ref="B12:M500" xr:uid="{3239E5BA-B693-4402-925B-6A3A15DC72B7}"/>
  <tableColumns count="12">
    <tableColumn id="1" xr3:uid="{00000000-0010-0000-1700-000001000000}" name="Company Record No._x000a_(Autocompleted)" dataDxfId="19"/>
    <tableColumn id="10" xr3:uid="{00000000-0010-0000-1700-00000A000000}" name="Affected Source or Equipment_x000a_(§63.4520(a)(7)(xiii))_x000a_(Autocompleted)" dataDxfId="18"/>
    <tableColumn id="11" xr3:uid="{A5D32B2F-55EA-40D1-B81D-624082C138AF}" name="Company Record No. and Affected Source or Equipment_x000a_(§63.4520(a)(7)(xiii))_x000a_(Select from dropdown)" dataDxfId="17"/>
    <tableColumn id="2" xr3:uid="{00000000-0010-0000-1700-000002000000}" name="Work Practice Standard_x000a_(§63.4520(a)(7)(xiii))" dataDxfId="16"/>
    <tableColumn id="3" xr3:uid="{00000000-0010-0000-1700-000003000000}" name="Description of Deviation _x000a_(§63.4520(a)(7)(xiii))" dataDxfId="15"/>
    <tableColumn id="4" xr3:uid="{00000000-0010-0000-1700-000004000000}" name="Starting Date of Work Practice Deviation _x000a_(§63.4520(a)(7)(xiii))" dataDxfId="14"/>
    <tableColumn id="5" xr3:uid="{00000000-0010-0000-1700-000005000000}" name="Starting Time of Deviation from Work Practice Standard _x000a_(§63.4520(a)(7)(xiii))" dataDxfId="13"/>
    <tableColumn id="6" xr3:uid="{61C72526-18ED-4C44-B438-531C4F6C2339}" name="Ending Date of Work Practice Deviation _x000a_(§63.4520(a)(7)(xiii))" dataDxfId="12"/>
    <tableColumn id="7" xr3:uid="{3975BB22-A453-48BC-B8DC-6E620CD8C09D}" name="Ending Time of Deviation from Work Practice Standard _x000a_(§63.4520(a)(7)(xiii))" dataDxfId="11"/>
    <tableColumn id="9" xr3:uid="{49C999DC-9129-4677-B799-9CE19A60F0AD}" name="Duration CPMS Out of Control (hours)_x000a_(§63. 4520(a)(7)(xiii))_x000a_(Calculated Value)" dataDxfId="10"/>
    <tableColumn id="12" xr3:uid="{B478949E-CD52-41EC-81F1-0C5CE0C480EE}" name="Cause of Deviation_x000a_(§63.4520(a)(7)(xiii))" dataDxfId="9"/>
    <tableColumn id="8" xr3:uid="{00000000-0010-0000-1700-000008000000}" name="Action(s) Taken to Correct Deviation_x000a_(§63.4520(a)(7)(xiii))" dataDxfId="8"/>
  </tableColumns>
  <tableStyleInfo name="TableStyleLight1"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00000000-000C-0000-FFFF-FFFF19000000}" name="Table625" displayName="Table625" ref="B12:D100" totalsRowShown="0" headerRowDxfId="7" dataDxfId="5" headerRowBorderDxfId="6" tableBorderDxfId="4" totalsRowBorderDxfId="3">
  <autoFilter ref="B12:D100" xr:uid="{00000000-0009-0000-0100-000018000000}"/>
  <tableColumns count="3">
    <tableColumn id="1" xr3:uid="{00000000-0010-0000-1900-000001000000}" name="Company Record No._x000a_(Autocompleted)" dataDxfId="2"/>
    <tableColumn id="2" xr3:uid="{00000000-0010-0000-1900-000002000000}" name="Name of Operation _x000a_(§63.4520(a)(6)(iv))_x000a_(Autocompleted)" dataDxfId="1"/>
    <tableColumn id="4" xr3:uid="{DD6FEABA-8A36-4AA4-B46A-B107A1AFCE2F}" name="Number of Deviations Without an Addon Control Device_x000a_(§63.4520(a)(6)(iv))_x000a_(Autocompleted)" dataDxfId="0">
      <calculatedColumnFormula array="1">IF(#REF!=Lists!$P$4,COUNTIFS(B13,Without_Addon!$B$24:$B$500,C13,Without_Addon!$C$24:$C$500),"N/A")</calculatedColumnFormula>
    </tableColumn>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R144"/>
  <sheetViews>
    <sheetView showGridLines="0" tabSelected="1" topLeftCell="B2" workbookViewId="0">
      <selection activeCell="B5" sqref="B5"/>
    </sheetView>
  </sheetViews>
  <sheetFormatPr defaultColWidth="0" defaultRowHeight="14.5" zeroHeight="1" x14ac:dyDescent="0.35"/>
  <cols>
    <col min="1" max="1" width="15.54296875" style="7" hidden="1" customWidth="1"/>
    <col min="2" max="2" width="142.54296875" customWidth="1"/>
    <col min="3" max="4" width="10.81640625" hidden="1" customWidth="1"/>
    <col min="5" max="5" width="9.1796875" hidden="1" customWidth="1"/>
    <col min="6" max="6" width="9.54296875" hidden="1" customWidth="1"/>
    <col min="7" max="18" width="0" hidden="1" customWidth="1"/>
    <col min="19" max="16384" width="9.1796875" hidden="1"/>
  </cols>
  <sheetData>
    <row r="1" spans="1:17" s="1" customFormat="1" hidden="1" x14ac:dyDescent="0.35">
      <c r="A1" s="26" t="s">
        <v>0</v>
      </c>
      <c r="B1" s="26"/>
      <c r="C1" s="26"/>
      <c r="D1" s="26"/>
      <c r="E1" s="26"/>
      <c r="F1" s="26"/>
      <c r="G1" s="26"/>
      <c r="H1" s="76"/>
      <c r="I1" s="77"/>
      <c r="J1" s="77"/>
    </row>
    <row r="2" spans="1:17" s="1" customFormat="1" x14ac:dyDescent="0.35">
      <c r="A2" s="2" t="s">
        <v>1</v>
      </c>
      <c r="B2" s="28" t="s">
        <v>158</v>
      </c>
      <c r="C2" s="28"/>
      <c r="D2" s="28"/>
      <c r="E2" s="28"/>
      <c r="F2" s="28"/>
      <c r="G2" s="28"/>
      <c r="H2" s="76"/>
      <c r="I2" s="77"/>
      <c r="J2" s="77"/>
    </row>
    <row r="3" spans="1:17" s="1" customFormat="1" x14ac:dyDescent="0.35">
      <c r="A3" s="3" t="s">
        <v>2</v>
      </c>
      <c r="B3" s="29" t="s">
        <v>159</v>
      </c>
      <c r="C3" s="29"/>
      <c r="D3" s="29"/>
      <c r="E3" s="29"/>
      <c r="F3" s="29"/>
      <c r="G3" s="29"/>
      <c r="H3" s="76"/>
      <c r="I3" s="77"/>
      <c r="J3" s="77"/>
    </row>
    <row r="4" spans="1:17" s="1" customFormat="1" x14ac:dyDescent="0.35">
      <c r="A4" s="3" t="s">
        <v>3</v>
      </c>
      <c r="B4" s="353" t="s">
        <v>477</v>
      </c>
      <c r="C4" s="30"/>
      <c r="D4" s="30"/>
      <c r="E4" s="30"/>
      <c r="F4" s="30"/>
      <c r="G4" s="30"/>
      <c r="H4" s="76"/>
      <c r="I4" s="77"/>
      <c r="J4" s="77"/>
    </row>
    <row r="5" spans="1:17" s="1" customFormat="1" x14ac:dyDescent="0.35">
      <c r="A5" s="3" t="s">
        <v>4</v>
      </c>
      <c r="B5" s="164">
        <v>45554</v>
      </c>
      <c r="C5" s="31"/>
      <c r="D5" s="31"/>
      <c r="E5" s="31"/>
      <c r="F5" s="31"/>
      <c r="G5" s="31"/>
      <c r="H5" s="76"/>
      <c r="I5" s="77"/>
      <c r="J5" s="77"/>
    </row>
    <row r="6" spans="1:17" s="1" customFormat="1" hidden="1" x14ac:dyDescent="0.35">
      <c r="A6" s="4"/>
      <c r="B6" s="145" t="s">
        <v>116</v>
      </c>
      <c r="C6" s="5"/>
      <c r="D6" s="5"/>
      <c r="E6" s="5"/>
      <c r="F6" s="5"/>
    </row>
    <row r="7" spans="1:17" s="1" customFormat="1" ht="29" x14ac:dyDescent="0.35">
      <c r="A7" s="4"/>
      <c r="B7" s="392" t="s">
        <v>466</v>
      </c>
      <c r="C7" s="5"/>
      <c r="D7" s="5"/>
      <c r="E7" s="5"/>
      <c r="F7" s="5"/>
    </row>
    <row r="8" spans="1:17" s="112" customFormat="1" ht="37" x14ac:dyDescent="0.35">
      <c r="A8" s="156"/>
      <c r="B8" s="157" t="s">
        <v>160</v>
      </c>
      <c r="C8" s="152"/>
      <c r="D8" s="152"/>
      <c r="E8" s="152"/>
      <c r="F8" s="152"/>
      <c r="G8" s="152"/>
      <c r="H8" s="152"/>
      <c r="I8" s="152"/>
      <c r="J8" s="152"/>
      <c r="K8" s="152"/>
      <c r="L8" s="152"/>
      <c r="M8" s="152"/>
      <c r="N8" s="152"/>
      <c r="O8" s="152"/>
      <c r="P8" s="153"/>
      <c r="Q8" s="153"/>
    </row>
    <row r="9" spans="1:17" s="112" customFormat="1" ht="18.5" x14ac:dyDescent="0.45">
      <c r="A9" s="4"/>
      <c r="B9" s="158" t="s">
        <v>110</v>
      </c>
      <c r="C9" s="4"/>
      <c r="D9" s="4"/>
      <c r="E9" s="4"/>
      <c r="F9" s="4"/>
      <c r="G9" s="4"/>
      <c r="H9" s="4"/>
      <c r="I9" s="4"/>
      <c r="J9" s="4"/>
      <c r="K9" s="4"/>
      <c r="L9" s="4"/>
      <c r="M9" s="4"/>
      <c r="N9" s="4"/>
      <c r="O9" s="4"/>
      <c r="P9" s="4"/>
      <c r="Q9" s="4"/>
    </row>
    <row r="10" spans="1:17" s="112" customFormat="1" x14ac:dyDescent="0.35">
      <c r="A10" s="154"/>
      <c r="B10" s="159" t="s">
        <v>111</v>
      </c>
      <c r="C10" s="154"/>
      <c r="D10" s="154"/>
      <c r="E10" s="154"/>
      <c r="F10" s="154"/>
      <c r="G10" s="154"/>
      <c r="H10" s="154"/>
      <c r="I10" s="154"/>
      <c r="J10" s="154"/>
      <c r="K10" s="154"/>
      <c r="L10" s="154"/>
      <c r="M10" s="154"/>
      <c r="N10" s="154"/>
      <c r="O10" s="154"/>
      <c r="P10" s="154"/>
      <c r="Q10" s="154"/>
    </row>
    <row r="11" spans="1:17" s="112" customFormat="1" ht="43.5" x14ac:dyDescent="0.35">
      <c r="A11" s="154"/>
      <c r="B11" s="160" t="s">
        <v>149</v>
      </c>
      <c r="C11" s="154"/>
      <c r="D11" s="154"/>
      <c r="E11" s="154"/>
      <c r="F11" s="154"/>
      <c r="G11" s="154"/>
      <c r="H11" s="154"/>
      <c r="I11" s="154"/>
      <c r="J11" s="154"/>
      <c r="K11" s="154"/>
      <c r="L11" s="154"/>
      <c r="M11" s="154"/>
      <c r="N11" s="154"/>
      <c r="O11" s="154"/>
      <c r="P11" s="154"/>
      <c r="Q11" s="154"/>
    </row>
    <row r="12" spans="1:17" s="112" customFormat="1" x14ac:dyDescent="0.35">
      <c r="A12" s="154"/>
      <c r="B12" s="159" t="s">
        <v>112</v>
      </c>
      <c r="C12" s="154"/>
      <c r="D12" s="154"/>
      <c r="E12" s="154"/>
      <c r="F12" s="154"/>
      <c r="G12" s="154"/>
      <c r="H12" s="154"/>
      <c r="I12" s="154"/>
      <c r="J12" s="154"/>
      <c r="K12" s="154"/>
      <c r="L12" s="154"/>
      <c r="M12" s="154"/>
      <c r="N12" s="154"/>
      <c r="O12" s="154"/>
      <c r="P12" s="154"/>
      <c r="Q12" s="154"/>
    </row>
    <row r="13" spans="1:17" s="112" customFormat="1" ht="29" x14ac:dyDescent="0.35">
      <c r="A13" s="154"/>
      <c r="B13" s="160" t="s">
        <v>123</v>
      </c>
      <c r="C13" s="154"/>
      <c r="D13" s="154"/>
      <c r="E13" s="154"/>
      <c r="F13" s="154"/>
      <c r="G13" s="154"/>
      <c r="H13" s="154"/>
      <c r="I13" s="154"/>
      <c r="J13" s="154"/>
      <c r="K13" s="154"/>
      <c r="L13" s="154"/>
      <c r="M13" s="154"/>
      <c r="N13" s="154"/>
      <c r="O13" s="154"/>
      <c r="P13" s="154"/>
      <c r="Q13" s="154"/>
    </row>
    <row r="14" spans="1:17" s="112" customFormat="1" ht="29" x14ac:dyDescent="0.35">
      <c r="A14" s="154"/>
      <c r="B14" s="38" t="s">
        <v>115</v>
      </c>
      <c r="C14" s="154"/>
      <c r="D14" s="154"/>
      <c r="E14" s="154"/>
      <c r="F14" s="154"/>
      <c r="G14" s="154"/>
      <c r="H14" s="154"/>
      <c r="I14" s="154"/>
      <c r="J14" s="154"/>
      <c r="K14" s="154"/>
      <c r="L14" s="154"/>
      <c r="M14" s="154"/>
      <c r="N14" s="154"/>
      <c r="O14" s="154"/>
      <c r="P14" s="154"/>
      <c r="Q14" s="154"/>
    </row>
    <row r="15" spans="1:17" s="112" customFormat="1" ht="29" x14ac:dyDescent="0.35">
      <c r="A15" s="154"/>
      <c r="B15" s="38" t="s">
        <v>124</v>
      </c>
      <c r="C15" s="154"/>
      <c r="D15" s="154"/>
      <c r="E15" s="154"/>
      <c r="F15" s="154"/>
      <c r="G15" s="154"/>
      <c r="H15" s="154"/>
      <c r="I15" s="154"/>
      <c r="J15" s="154"/>
      <c r="K15" s="154"/>
      <c r="L15" s="154"/>
      <c r="M15" s="154"/>
      <c r="N15" s="154"/>
      <c r="O15" s="154"/>
      <c r="P15" s="154"/>
      <c r="Q15" s="154"/>
    </row>
    <row r="16" spans="1:17" s="112" customFormat="1" ht="72.5" x14ac:dyDescent="0.35">
      <c r="A16" s="154"/>
      <c r="B16" s="38" t="s">
        <v>156</v>
      </c>
      <c r="C16" s="154"/>
      <c r="D16" s="154"/>
      <c r="E16" s="154"/>
      <c r="F16" s="154"/>
      <c r="G16" s="154"/>
      <c r="H16" s="154"/>
      <c r="I16" s="154"/>
      <c r="J16" s="154"/>
      <c r="K16" s="154"/>
      <c r="L16" s="154"/>
      <c r="M16" s="154"/>
      <c r="N16" s="154"/>
      <c r="O16" s="154"/>
      <c r="P16" s="154"/>
      <c r="Q16" s="154"/>
    </row>
    <row r="17" spans="1:17" s="112" customFormat="1" ht="130.5" x14ac:dyDescent="0.35">
      <c r="A17" s="154"/>
      <c r="B17" s="38" t="s">
        <v>157</v>
      </c>
      <c r="C17" s="154"/>
      <c r="D17" s="154"/>
      <c r="E17" s="154"/>
      <c r="F17" s="154"/>
      <c r="G17" s="154"/>
      <c r="H17" s="154"/>
      <c r="I17" s="154"/>
      <c r="J17" s="154"/>
      <c r="K17" s="154"/>
      <c r="L17" s="154"/>
      <c r="M17" s="154"/>
      <c r="N17" s="154"/>
      <c r="O17" s="154"/>
      <c r="P17" s="154"/>
      <c r="Q17" s="154"/>
    </row>
    <row r="18" spans="1:17" s="112" customFormat="1" ht="43.5" x14ac:dyDescent="0.35">
      <c r="A18" s="154"/>
      <c r="B18" s="38" t="s">
        <v>451</v>
      </c>
      <c r="C18" s="154"/>
      <c r="D18" s="154"/>
      <c r="E18" s="154"/>
      <c r="F18" s="154"/>
      <c r="G18" s="154"/>
      <c r="H18" s="154"/>
      <c r="I18" s="154"/>
      <c r="J18" s="154"/>
      <c r="K18" s="154"/>
      <c r="L18" s="154"/>
      <c r="M18" s="154"/>
      <c r="N18" s="154"/>
      <c r="O18" s="154"/>
      <c r="P18" s="154"/>
      <c r="Q18" s="154"/>
    </row>
    <row r="19" spans="1:17" s="112" customFormat="1" ht="43.5" x14ac:dyDescent="0.35">
      <c r="A19" s="154"/>
      <c r="B19" s="38" t="s">
        <v>452</v>
      </c>
      <c r="C19" s="154"/>
      <c r="D19" s="154"/>
      <c r="E19" s="154"/>
      <c r="F19" s="154"/>
      <c r="G19" s="154"/>
      <c r="H19" s="154"/>
      <c r="I19" s="154"/>
      <c r="J19" s="154"/>
      <c r="K19" s="154"/>
      <c r="L19" s="154"/>
      <c r="M19" s="154"/>
      <c r="N19" s="154"/>
      <c r="O19" s="154"/>
      <c r="P19" s="154"/>
      <c r="Q19" s="154"/>
    </row>
    <row r="20" spans="1:17" s="112" customFormat="1" ht="43.5" x14ac:dyDescent="0.35">
      <c r="A20" s="154"/>
      <c r="B20" s="38" t="s">
        <v>453</v>
      </c>
      <c r="C20" s="154"/>
      <c r="D20" s="154"/>
      <c r="E20" s="154"/>
      <c r="F20" s="154"/>
      <c r="G20" s="154"/>
      <c r="H20" s="154"/>
      <c r="I20" s="154"/>
      <c r="J20" s="154"/>
      <c r="K20" s="154"/>
      <c r="L20" s="154"/>
      <c r="M20" s="154"/>
      <c r="N20" s="154"/>
      <c r="O20" s="154"/>
      <c r="P20" s="154"/>
      <c r="Q20" s="154"/>
    </row>
    <row r="21" spans="1:17" s="112" customFormat="1" x14ac:dyDescent="0.35">
      <c r="A21" s="154"/>
      <c r="B21" s="161" t="s">
        <v>113</v>
      </c>
      <c r="C21" s="154"/>
      <c r="D21" s="154"/>
      <c r="E21" s="154"/>
      <c r="F21" s="154"/>
      <c r="G21" s="154"/>
      <c r="H21" s="154"/>
      <c r="I21" s="154"/>
      <c r="J21" s="154"/>
      <c r="K21" s="154"/>
      <c r="L21" s="154"/>
      <c r="M21" s="154"/>
      <c r="N21" s="154"/>
      <c r="O21" s="154"/>
      <c r="P21" s="154"/>
      <c r="Q21" s="154"/>
    </row>
    <row r="22" spans="1:17" s="112" customFormat="1" ht="72.5" x14ac:dyDescent="0.35">
      <c r="A22" s="154"/>
      <c r="B22" s="155" t="s">
        <v>161</v>
      </c>
      <c r="C22" s="154"/>
      <c r="D22" s="154"/>
      <c r="E22" s="154"/>
      <c r="F22" s="154"/>
      <c r="G22" s="154"/>
      <c r="H22" s="154"/>
      <c r="I22" s="154"/>
      <c r="J22" s="154"/>
      <c r="K22" s="154"/>
      <c r="L22" s="154"/>
      <c r="M22" s="154"/>
      <c r="N22" s="154"/>
      <c r="O22" s="154"/>
      <c r="P22" s="154"/>
      <c r="Q22" s="154"/>
    </row>
    <row r="23" spans="1:17" s="112" customFormat="1" ht="116" x14ac:dyDescent="0.35">
      <c r="A23" s="154"/>
      <c r="B23" s="162" t="s">
        <v>271</v>
      </c>
      <c r="C23" s="154"/>
      <c r="D23" s="154"/>
      <c r="E23" s="154"/>
      <c r="F23" s="154"/>
      <c r="G23" s="154"/>
      <c r="H23" s="154"/>
      <c r="I23" s="154"/>
      <c r="J23" s="154"/>
      <c r="K23" s="154"/>
      <c r="L23" s="154"/>
      <c r="M23" s="154"/>
      <c r="N23" s="154"/>
      <c r="O23" s="154"/>
      <c r="P23" s="154"/>
      <c r="Q23" s="154"/>
    </row>
    <row r="24" spans="1:17" s="112" customFormat="1" ht="43.5" x14ac:dyDescent="0.35">
      <c r="A24" s="154"/>
      <c r="B24" s="195" t="s">
        <v>448</v>
      </c>
      <c r="C24" s="154"/>
      <c r="D24" s="154"/>
      <c r="E24" s="154"/>
      <c r="F24" s="154"/>
      <c r="G24" s="154"/>
      <c r="H24" s="154"/>
      <c r="I24" s="154"/>
      <c r="J24" s="154"/>
      <c r="K24" s="154"/>
      <c r="L24" s="154"/>
      <c r="M24" s="154"/>
      <c r="N24" s="154"/>
      <c r="O24" s="154"/>
      <c r="P24" s="154"/>
      <c r="Q24" s="154"/>
    </row>
    <row r="25" spans="1:17" s="112" customFormat="1" ht="29" x14ac:dyDescent="0.35">
      <c r="A25" s="154"/>
      <c r="B25" s="195" t="s">
        <v>449</v>
      </c>
      <c r="C25" s="154"/>
      <c r="D25" s="154"/>
      <c r="E25" s="154"/>
      <c r="F25" s="154"/>
      <c r="G25" s="154"/>
      <c r="H25" s="154"/>
      <c r="I25" s="154"/>
      <c r="J25" s="154"/>
      <c r="K25" s="154"/>
      <c r="L25" s="154"/>
      <c r="M25" s="154"/>
      <c r="N25" s="154"/>
      <c r="O25" s="154"/>
      <c r="P25" s="154"/>
      <c r="Q25" s="154"/>
    </row>
    <row r="26" spans="1:17" s="112" customFormat="1" ht="43.5" x14ac:dyDescent="0.35">
      <c r="A26" s="154"/>
      <c r="B26" s="38" t="s">
        <v>114</v>
      </c>
      <c r="C26" s="154"/>
      <c r="D26" s="154"/>
      <c r="E26" s="154"/>
      <c r="F26" s="154"/>
      <c r="G26" s="154"/>
      <c r="H26" s="154"/>
      <c r="I26" s="154"/>
      <c r="J26" s="154"/>
      <c r="K26" s="154"/>
      <c r="L26" s="154"/>
      <c r="M26" s="154"/>
      <c r="N26" s="154"/>
      <c r="O26" s="154"/>
      <c r="P26" s="154"/>
      <c r="Q26" s="154"/>
    </row>
    <row r="27" spans="1:17" s="112" customFormat="1" ht="29" x14ac:dyDescent="0.35">
      <c r="A27" s="154"/>
      <c r="B27" s="195" t="s">
        <v>450</v>
      </c>
      <c r="C27" s="154"/>
      <c r="D27" s="154"/>
      <c r="E27" s="154"/>
      <c r="F27" s="154"/>
      <c r="G27" s="154"/>
      <c r="H27" s="154"/>
      <c r="I27" s="154"/>
      <c r="J27" s="154"/>
      <c r="K27" s="154"/>
      <c r="L27" s="154"/>
      <c r="M27" s="154"/>
      <c r="N27" s="154"/>
      <c r="O27" s="154"/>
      <c r="P27" s="154"/>
      <c r="Q27" s="154"/>
    </row>
    <row r="28" spans="1:17" s="112" customFormat="1" hidden="1" x14ac:dyDescent="0.35">
      <c r="A28" s="154"/>
      <c r="B28" s="154"/>
      <c r="C28" s="154"/>
      <c r="D28" s="154"/>
      <c r="E28" s="154"/>
      <c r="F28" s="154"/>
      <c r="G28" s="154"/>
      <c r="H28" s="154"/>
      <c r="I28" s="154"/>
      <c r="J28" s="154"/>
      <c r="K28" s="154"/>
      <c r="L28" s="154"/>
      <c r="M28" s="154"/>
      <c r="N28" s="154"/>
      <c r="O28" s="154"/>
      <c r="P28" s="154"/>
      <c r="Q28" s="154"/>
    </row>
    <row r="29" spans="1:17" s="112" customFormat="1" hidden="1" x14ac:dyDescent="0.35">
      <c r="A29" s="154"/>
      <c r="B29" s="154"/>
      <c r="C29" s="154"/>
      <c r="D29" s="154"/>
      <c r="E29" s="154"/>
      <c r="F29" s="154"/>
      <c r="G29" s="154"/>
      <c r="H29" s="154"/>
      <c r="I29" s="154"/>
      <c r="J29" s="154"/>
      <c r="K29" s="154"/>
      <c r="L29" s="154"/>
      <c r="M29" s="154"/>
      <c r="N29" s="154"/>
      <c r="O29" s="154"/>
      <c r="P29" s="154"/>
      <c r="Q29" s="154"/>
    </row>
    <row r="30" spans="1:17" s="112" customFormat="1" hidden="1" x14ac:dyDescent="0.35">
      <c r="A30" s="154"/>
      <c r="B30" s="154"/>
      <c r="C30" s="154"/>
      <c r="D30" s="154"/>
      <c r="E30" s="154"/>
      <c r="F30" s="154"/>
      <c r="G30" s="154"/>
      <c r="H30" s="154"/>
      <c r="I30" s="154"/>
      <c r="J30" s="154"/>
      <c r="K30" s="154"/>
      <c r="L30" s="154"/>
      <c r="M30" s="154"/>
      <c r="N30" s="154"/>
      <c r="O30" s="154"/>
      <c r="P30" s="154"/>
      <c r="Q30" s="154"/>
    </row>
    <row r="31" spans="1:17" s="112" customFormat="1" hidden="1" x14ac:dyDescent="0.35">
      <c r="A31" s="154"/>
      <c r="B31" s="154"/>
      <c r="C31" s="154"/>
      <c r="D31" s="154"/>
      <c r="E31" s="154"/>
      <c r="F31" s="154"/>
      <c r="G31" s="154"/>
      <c r="H31" s="154"/>
      <c r="I31" s="154"/>
      <c r="J31" s="154"/>
      <c r="K31" s="154"/>
      <c r="L31" s="154"/>
      <c r="M31" s="154"/>
      <c r="N31" s="154"/>
      <c r="O31" s="154"/>
      <c r="P31" s="154"/>
      <c r="Q31" s="154"/>
    </row>
    <row r="32" spans="1:17" s="112" customFormat="1" hidden="1" x14ac:dyDescent="0.35">
      <c r="A32" s="154"/>
      <c r="B32" s="154"/>
      <c r="C32" s="154"/>
      <c r="D32" s="154"/>
      <c r="E32" s="154"/>
      <c r="F32" s="154"/>
      <c r="G32" s="154"/>
      <c r="H32" s="154"/>
      <c r="I32" s="154"/>
      <c r="J32" s="154"/>
      <c r="K32" s="154"/>
      <c r="L32" s="154"/>
      <c r="M32" s="154"/>
      <c r="N32" s="154"/>
      <c r="O32" s="154"/>
      <c r="P32" s="154"/>
      <c r="Q32" s="154"/>
    </row>
    <row r="33" spans="1:18" s="112" customFormat="1" hidden="1" x14ac:dyDescent="0.35">
      <c r="A33" s="154"/>
      <c r="B33" s="154"/>
      <c r="C33" s="154"/>
      <c r="D33" s="154"/>
      <c r="E33" s="154"/>
      <c r="F33" s="154"/>
      <c r="G33" s="154"/>
      <c r="H33" s="154"/>
      <c r="I33" s="154"/>
      <c r="J33" s="154"/>
      <c r="K33" s="154"/>
      <c r="L33" s="154"/>
      <c r="M33" s="154"/>
      <c r="N33" s="154"/>
      <c r="O33" s="154"/>
      <c r="P33" s="154"/>
      <c r="Q33" s="154"/>
    </row>
    <row r="34" spans="1:18" s="112" customFormat="1" hidden="1" x14ac:dyDescent="0.35">
      <c r="A34" s="154"/>
      <c r="B34" s="154"/>
      <c r="C34" s="154"/>
      <c r="D34" s="154"/>
      <c r="E34" s="154"/>
      <c r="F34" s="154"/>
      <c r="G34" s="154"/>
      <c r="H34" s="154"/>
      <c r="I34" s="154"/>
      <c r="J34" s="154"/>
      <c r="K34" s="154"/>
      <c r="L34" s="154"/>
      <c r="M34" s="154"/>
      <c r="N34" s="154"/>
      <c r="O34" s="154"/>
      <c r="P34" s="154"/>
      <c r="Q34" s="154"/>
    </row>
    <row r="35" spans="1:18" s="112" customFormat="1" hidden="1" x14ac:dyDescent="0.35">
      <c r="A35" s="154"/>
      <c r="B35" s="154"/>
      <c r="C35" s="154"/>
      <c r="D35" s="154"/>
      <c r="E35" s="154"/>
      <c r="F35" s="154"/>
      <c r="G35" s="154"/>
      <c r="H35" s="154"/>
      <c r="I35" s="154"/>
      <c r="J35" s="154"/>
      <c r="K35" s="154"/>
      <c r="L35" s="154"/>
      <c r="M35" s="154"/>
      <c r="N35" s="154"/>
      <c r="O35" s="154"/>
      <c r="P35" s="154"/>
      <c r="Q35" s="154"/>
    </row>
    <row r="36" spans="1:18" s="112" customFormat="1" hidden="1" x14ac:dyDescent="0.35">
      <c r="A36" s="75"/>
      <c r="B36" s="75"/>
      <c r="C36" s="75"/>
      <c r="D36" s="75"/>
      <c r="E36" s="75"/>
      <c r="F36" s="75"/>
      <c r="G36" s="75"/>
      <c r="H36" s="75"/>
      <c r="I36" s="75"/>
      <c r="J36" s="75"/>
      <c r="K36" s="75"/>
      <c r="L36" s="75"/>
      <c r="M36" s="75"/>
      <c r="N36" s="75"/>
      <c r="O36" s="75"/>
      <c r="P36" s="75"/>
      <c r="Q36" s="75"/>
    </row>
    <row r="37" spans="1:18" s="112" customFormat="1" hidden="1" x14ac:dyDescent="0.35">
      <c r="A37" s="6"/>
      <c r="B37" s="6"/>
      <c r="C37" s="6"/>
      <c r="D37" s="6"/>
      <c r="E37" s="6"/>
      <c r="F37" s="6"/>
      <c r="G37" s="6"/>
      <c r="H37" s="6"/>
      <c r="I37" s="6"/>
      <c r="J37" s="6"/>
      <c r="K37" s="6"/>
      <c r="L37" s="6"/>
      <c r="M37" s="6"/>
      <c r="N37" s="6"/>
      <c r="O37" s="6"/>
      <c r="P37" s="155"/>
      <c r="Q37" s="155"/>
      <c r="R37" s="6"/>
    </row>
    <row r="38" spans="1:18" s="112" customFormat="1" hidden="1" x14ac:dyDescent="0.35">
      <c r="A38" s="6"/>
      <c r="B38" s="6"/>
      <c r="C38" s="6"/>
      <c r="D38" s="6"/>
      <c r="E38" s="6"/>
      <c r="F38" s="6"/>
      <c r="G38" s="6"/>
      <c r="H38" s="6"/>
      <c r="I38" s="6"/>
      <c r="J38" s="6"/>
      <c r="K38" s="6"/>
      <c r="L38" s="6"/>
      <c r="M38" s="6"/>
      <c r="N38" s="6"/>
      <c r="O38" s="6"/>
      <c r="P38" s="155"/>
      <c r="Q38" s="155"/>
      <c r="R38" s="6"/>
    </row>
    <row r="39" spans="1:18" s="112" customFormat="1" hidden="1" x14ac:dyDescent="0.35">
      <c r="A39" s="6"/>
      <c r="B39" s="6"/>
      <c r="C39" s="6"/>
      <c r="D39" s="6"/>
      <c r="E39" s="6"/>
      <c r="F39" s="6"/>
      <c r="G39" s="6"/>
      <c r="H39" s="6"/>
      <c r="I39" s="6"/>
      <c r="J39" s="6"/>
      <c r="K39" s="6"/>
      <c r="L39" s="6"/>
      <c r="M39" s="6"/>
      <c r="N39" s="6"/>
      <c r="O39" s="6"/>
      <c r="P39" s="155"/>
      <c r="Q39" s="155"/>
      <c r="R39" s="6"/>
    </row>
    <row r="40" spans="1:18" s="112" customFormat="1" hidden="1" x14ac:dyDescent="0.35">
      <c r="A40" s="6"/>
      <c r="B40" s="6"/>
      <c r="C40" s="6"/>
      <c r="D40" s="6"/>
      <c r="E40" s="6"/>
      <c r="F40" s="6"/>
      <c r="G40" s="6"/>
      <c r="H40" s="6"/>
      <c r="I40" s="6"/>
      <c r="J40" s="6"/>
      <c r="K40" s="6"/>
      <c r="L40" s="6"/>
      <c r="M40" s="6"/>
      <c r="N40" s="6"/>
      <c r="O40" s="6"/>
      <c r="P40" s="155"/>
      <c r="Q40" s="155"/>
      <c r="R40" s="6"/>
    </row>
    <row r="41" spans="1:18" s="112" customFormat="1" hidden="1" x14ac:dyDescent="0.35">
      <c r="A41" s="6"/>
      <c r="B41" s="6"/>
      <c r="C41" s="6"/>
      <c r="D41" s="6"/>
      <c r="E41" s="6"/>
      <c r="F41" s="6"/>
      <c r="G41" s="6"/>
      <c r="H41" s="6"/>
      <c r="I41" s="6"/>
      <c r="J41" s="6"/>
      <c r="K41" s="6"/>
      <c r="L41" s="6"/>
      <c r="M41" s="6"/>
      <c r="N41" s="6"/>
      <c r="O41" s="6"/>
      <c r="P41" s="155"/>
      <c r="Q41" s="155"/>
      <c r="R41" s="6"/>
    </row>
    <row r="42" spans="1:18" s="112" customFormat="1" hidden="1" x14ac:dyDescent="0.35">
      <c r="A42" s="6"/>
      <c r="B42" s="6"/>
      <c r="C42" s="6"/>
      <c r="D42" s="6"/>
      <c r="E42" s="6"/>
      <c r="F42" s="6"/>
      <c r="G42" s="6"/>
      <c r="H42" s="6"/>
      <c r="I42" s="6"/>
      <c r="J42" s="6"/>
      <c r="K42" s="6"/>
      <c r="L42" s="6"/>
      <c r="M42" s="6"/>
      <c r="N42" s="6"/>
      <c r="O42" s="6"/>
      <c r="P42" s="155"/>
      <c r="Q42" s="155"/>
      <c r="R42" s="6"/>
    </row>
    <row r="43" spans="1:18" s="112" customFormat="1" hidden="1" x14ac:dyDescent="0.35">
      <c r="A43" s="6"/>
      <c r="B43" s="6"/>
      <c r="C43" s="6"/>
      <c r="D43" s="6"/>
      <c r="E43" s="6"/>
      <c r="F43" s="6"/>
      <c r="G43" s="6"/>
      <c r="H43" s="6"/>
      <c r="I43" s="6"/>
      <c r="J43" s="6"/>
      <c r="K43" s="6"/>
      <c r="L43" s="6"/>
      <c r="M43" s="6"/>
      <c r="N43" s="6"/>
      <c r="O43" s="6"/>
      <c r="P43" s="155"/>
      <c r="Q43" s="155"/>
      <c r="R43" s="6"/>
    </row>
    <row r="44" spans="1:18" s="112" customFormat="1" hidden="1" x14ac:dyDescent="0.35">
      <c r="A44" s="6"/>
      <c r="B44" s="6"/>
      <c r="C44" s="6"/>
      <c r="D44" s="6"/>
      <c r="E44" s="6"/>
      <c r="F44" s="6"/>
      <c r="G44" s="6"/>
      <c r="H44" s="6"/>
      <c r="I44" s="6"/>
      <c r="J44" s="6"/>
      <c r="K44" s="6"/>
      <c r="L44" s="6"/>
      <c r="M44" s="6"/>
      <c r="N44" s="6"/>
      <c r="O44" s="6"/>
      <c r="P44" s="155"/>
      <c r="Q44" s="155"/>
      <c r="R44" s="6"/>
    </row>
    <row r="45" spans="1:18" s="112" customFormat="1" hidden="1" x14ac:dyDescent="0.35">
      <c r="A45" s="6"/>
      <c r="B45" s="6"/>
      <c r="C45" s="6"/>
      <c r="D45" s="6"/>
      <c r="E45" s="6"/>
      <c r="F45" s="6"/>
      <c r="G45" s="6"/>
      <c r="H45" s="6"/>
      <c r="I45" s="6"/>
      <c r="J45" s="6"/>
      <c r="K45" s="6"/>
      <c r="L45" s="6"/>
      <c r="M45" s="6"/>
      <c r="N45" s="6"/>
      <c r="O45" s="6"/>
      <c r="P45" s="155"/>
      <c r="Q45" s="155"/>
      <c r="R45" s="6"/>
    </row>
    <row r="46" spans="1:18" s="112" customFormat="1" hidden="1" x14ac:dyDescent="0.35">
      <c r="A46" s="6"/>
      <c r="B46" s="6"/>
      <c r="C46" s="6"/>
      <c r="D46" s="6"/>
      <c r="E46" s="6"/>
      <c r="F46" s="6"/>
      <c r="G46" s="6"/>
      <c r="H46" s="6"/>
      <c r="I46" s="6"/>
      <c r="J46" s="6"/>
      <c r="K46" s="6"/>
      <c r="L46" s="6"/>
      <c r="M46" s="6"/>
      <c r="N46" s="6"/>
      <c r="O46" s="6"/>
      <c r="P46" s="155"/>
      <c r="Q46" s="155"/>
      <c r="R46" s="6"/>
    </row>
    <row r="47" spans="1:18" s="112" customFormat="1" hidden="1" x14ac:dyDescent="0.35">
      <c r="A47" s="6"/>
      <c r="B47" s="6"/>
      <c r="C47" s="6"/>
      <c r="D47" s="6"/>
      <c r="E47" s="6"/>
      <c r="F47" s="6"/>
      <c r="G47" s="6"/>
      <c r="H47" s="6"/>
      <c r="I47" s="6"/>
      <c r="J47" s="6"/>
      <c r="K47" s="6"/>
      <c r="L47" s="6"/>
      <c r="M47" s="6"/>
      <c r="N47" s="6"/>
      <c r="O47" s="6"/>
      <c r="P47" s="155"/>
      <c r="Q47" s="155"/>
      <c r="R47" s="6"/>
    </row>
    <row r="48" spans="1:18" s="112" customFormat="1" hidden="1" x14ac:dyDescent="0.35">
      <c r="A48" s="6"/>
      <c r="B48" s="6"/>
      <c r="C48" s="6"/>
      <c r="D48" s="6"/>
      <c r="E48" s="6"/>
      <c r="F48" s="6"/>
      <c r="G48" s="6"/>
      <c r="H48" s="6"/>
      <c r="I48" s="6"/>
      <c r="J48" s="6"/>
      <c r="K48" s="6"/>
      <c r="L48" s="6"/>
      <c r="M48" s="6"/>
      <c r="N48" s="6"/>
      <c r="O48" s="6"/>
      <c r="P48" s="155"/>
      <c r="Q48" s="155"/>
      <c r="R48" s="6"/>
    </row>
    <row r="49" spans="1:18" s="112" customFormat="1" hidden="1" x14ac:dyDescent="0.35">
      <c r="A49" s="6"/>
      <c r="B49" s="6"/>
      <c r="C49" s="6"/>
      <c r="D49" s="6"/>
      <c r="E49" s="6"/>
      <c r="F49" s="6"/>
      <c r="G49" s="6"/>
      <c r="H49" s="6"/>
      <c r="I49" s="6"/>
      <c r="J49" s="6"/>
      <c r="K49" s="6"/>
      <c r="L49" s="6"/>
      <c r="M49" s="6"/>
      <c r="N49" s="6"/>
      <c r="O49" s="6"/>
      <c r="P49" s="155"/>
      <c r="Q49" s="155"/>
      <c r="R49" s="6"/>
    </row>
    <row r="50" spans="1:18" s="112" customFormat="1" hidden="1" x14ac:dyDescent="0.35">
      <c r="A50" s="6"/>
      <c r="B50" s="6"/>
      <c r="C50" s="6"/>
      <c r="D50" s="6"/>
      <c r="E50" s="6"/>
      <c r="F50" s="6"/>
      <c r="G50" s="6"/>
      <c r="H50" s="6"/>
      <c r="I50" s="6"/>
      <c r="J50" s="6"/>
      <c r="K50" s="6"/>
      <c r="L50" s="6"/>
      <c r="M50" s="6"/>
      <c r="N50" s="6"/>
      <c r="O50" s="6"/>
      <c r="P50" s="155"/>
      <c r="Q50" s="155"/>
      <c r="R50" s="6"/>
    </row>
    <row r="51" spans="1:18" s="112" customFormat="1" hidden="1" x14ac:dyDescent="0.35">
      <c r="A51" s="6"/>
      <c r="B51" s="6"/>
      <c r="C51" s="6"/>
      <c r="D51" s="6"/>
      <c r="E51" s="6"/>
      <c r="F51" s="6"/>
      <c r="G51" s="6"/>
      <c r="H51" s="6"/>
      <c r="I51" s="6"/>
      <c r="J51" s="6"/>
      <c r="K51" s="6"/>
      <c r="L51" s="6"/>
      <c r="M51" s="6"/>
      <c r="N51" s="6"/>
      <c r="O51" s="6"/>
      <c r="P51" s="155"/>
      <c r="Q51" s="155"/>
      <c r="R51" s="6"/>
    </row>
    <row r="52" spans="1:18" s="112" customFormat="1" hidden="1" x14ac:dyDescent="0.35">
      <c r="A52" s="6"/>
      <c r="B52" s="6"/>
      <c r="C52" s="6"/>
      <c r="D52" s="6"/>
      <c r="E52" s="6"/>
      <c r="F52" s="6"/>
      <c r="G52" s="6"/>
      <c r="H52" s="6"/>
      <c r="I52" s="6"/>
      <c r="J52" s="6"/>
      <c r="K52" s="6"/>
      <c r="L52" s="6"/>
      <c r="M52" s="6"/>
      <c r="N52" s="6"/>
      <c r="O52" s="6"/>
      <c r="P52" s="155"/>
      <c r="Q52" s="155"/>
      <c r="R52" s="6"/>
    </row>
    <row r="53" spans="1:18" s="112" customFormat="1" hidden="1" x14ac:dyDescent="0.35">
      <c r="A53" s="6"/>
      <c r="B53" s="6"/>
      <c r="C53" s="6"/>
      <c r="D53" s="6"/>
      <c r="E53" s="6"/>
      <c r="F53" s="6"/>
      <c r="G53" s="6"/>
      <c r="H53" s="6"/>
      <c r="I53" s="6"/>
      <c r="J53" s="6"/>
      <c r="K53" s="6"/>
      <c r="L53" s="6"/>
      <c r="M53" s="6"/>
      <c r="N53" s="6"/>
      <c r="O53" s="6"/>
      <c r="P53" s="155"/>
      <c r="Q53" s="155"/>
      <c r="R53" s="6"/>
    </row>
    <row r="54" spans="1:18" s="112" customFormat="1" hidden="1" x14ac:dyDescent="0.35">
      <c r="A54" s="6"/>
      <c r="B54" s="6"/>
      <c r="C54" s="6"/>
      <c r="D54" s="6"/>
      <c r="E54" s="6"/>
      <c r="F54" s="6"/>
      <c r="G54" s="6"/>
      <c r="H54" s="6"/>
      <c r="I54" s="6"/>
      <c r="J54" s="6"/>
      <c r="K54" s="6"/>
      <c r="L54" s="6"/>
      <c r="M54" s="6"/>
      <c r="N54" s="6"/>
      <c r="O54" s="6"/>
      <c r="P54" s="155"/>
      <c r="Q54" s="155"/>
      <c r="R54" s="6"/>
    </row>
    <row r="55" spans="1:18" s="112" customFormat="1" hidden="1" x14ac:dyDescent="0.35">
      <c r="A55" s="6"/>
      <c r="B55" s="6"/>
      <c r="C55" s="6"/>
      <c r="D55" s="6"/>
      <c r="E55" s="6"/>
      <c r="F55" s="6"/>
      <c r="G55" s="6"/>
      <c r="H55" s="6"/>
      <c r="I55" s="6"/>
      <c r="J55" s="6"/>
      <c r="K55" s="6"/>
      <c r="L55" s="6"/>
      <c r="M55" s="6"/>
      <c r="N55" s="6"/>
      <c r="O55" s="6"/>
      <c r="P55" s="155"/>
      <c r="Q55" s="155"/>
      <c r="R55" s="6"/>
    </row>
    <row r="56" spans="1:18" s="112" customFormat="1" hidden="1" x14ac:dyDescent="0.35">
      <c r="A56" s="6"/>
      <c r="B56" s="6"/>
      <c r="C56" s="6"/>
      <c r="D56" s="6"/>
      <c r="E56" s="6"/>
      <c r="F56" s="6"/>
      <c r="G56" s="6"/>
      <c r="H56" s="6"/>
      <c r="I56" s="6"/>
      <c r="J56" s="6"/>
      <c r="K56" s="6"/>
      <c r="L56" s="6"/>
      <c r="M56" s="6"/>
      <c r="N56" s="6"/>
      <c r="O56" s="6"/>
      <c r="P56" s="155"/>
      <c r="Q56" s="155"/>
      <c r="R56" s="6"/>
    </row>
    <row r="57" spans="1:18" s="112" customFormat="1" hidden="1" x14ac:dyDescent="0.35">
      <c r="A57" s="6"/>
      <c r="B57" s="6"/>
      <c r="C57" s="6"/>
      <c r="D57" s="6"/>
      <c r="E57" s="6"/>
      <c r="F57" s="6"/>
      <c r="G57" s="6"/>
      <c r="H57" s="6"/>
      <c r="I57" s="6"/>
      <c r="J57" s="6"/>
      <c r="K57" s="6"/>
      <c r="L57" s="6"/>
      <c r="M57" s="6"/>
      <c r="N57" s="6"/>
      <c r="O57" s="6"/>
      <c r="P57" s="155"/>
      <c r="Q57" s="155"/>
      <c r="R57" s="6"/>
    </row>
    <row r="58" spans="1:18" s="112" customFormat="1" hidden="1" x14ac:dyDescent="0.35">
      <c r="A58" s="6"/>
      <c r="B58" s="6"/>
      <c r="C58" s="6"/>
      <c r="D58" s="6"/>
      <c r="E58" s="6"/>
      <c r="F58" s="6"/>
      <c r="G58" s="6"/>
      <c r="H58" s="6"/>
      <c r="I58" s="6"/>
      <c r="J58" s="6"/>
      <c r="K58" s="6"/>
      <c r="L58" s="6"/>
      <c r="M58" s="6"/>
      <c r="N58" s="6"/>
      <c r="O58" s="6"/>
      <c r="P58" s="155"/>
      <c r="Q58" s="155"/>
      <c r="R58" s="6"/>
    </row>
    <row r="59" spans="1:18" s="112" customFormat="1" hidden="1" x14ac:dyDescent="0.35">
      <c r="A59" s="6"/>
      <c r="B59" s="6"/>
      <c r="C59" s="6"/>
      <c r="D59" s="6"/>
      <c r="E59" s="6"/>
      <c r="F59" s="6"/>
      <c r="G59" s="6"/>
      <c r="H59" s="6"/>
      <c r="I59" s="6"/>
      <c r="J59" s="6"/>
      <c r="K59" s="6"/>
      <c r="L59" s="6"/>
      <c r="M59" s="6"/>
      <c r="N59" s="6"/>
      <c r="O59" s="6"/>
      <c r="P59" s="155"/>
      <c r="Q59" s="155"/>
      <c r="R59" s="6"/>
    </row>
    <row r="60" spans="1:18" s="112" customFormat="1" hidden="1" x14ac:dyDescent="0.35">
      <c r="A60" s="6"/>
      <c r="B60" s="6"/>
      <c r="C60" s="6"/>
      <c r="D60" s="6"/>
      <c r="E60" s="6"/>
      <c r="F60" s="6"/>
      <c r="G60" s="6"/>
      <c r="H60" s="6"/>
      <c r="I60" s="6"/>
      <c r="J60" s="6"/>
      <c r="K60" s="6"/>
      <c r="L60" s="6"/>
      <c r="M60" s="6"/>
      <c r="N60" s="6"/>
      <c r="O60" s="6"/>
      <c r="P60" s="155"/>
      <c r="Q60" s="155"/>
      <c r="R60" s="6"/>
    </row>
    <row r="61" spans="1:18" s="112" customFormat="1" hidden="1" x14ac:dyDescent="0.35">
      <c r="A61" s="6"/>
      <c r="B61" s="6"/>
      <c r="C61" s="6"/>
      <c r="D61" s="6"/>
      <c r="E61" s="6"/>
      <c r="F61" s="6"/>
      <c r="G61" s="6"/>
      <c r="H61" s="6"/>
      <c r="I61" s="6"/>
      <c r="J61" s="6"/>
      <c r="K61" s="6"/>
      <c r="L61" s="6"/>
      <c r="M61" s="6"/>
      <c r="N61" s="6"/>
      <c r="O61" s="6"/>
      <c r="P61" s="155"/>
      <c r="Q61" s="155"/>
      <c r="R61" s="6"/>
    </row>
    <row r="62" spans="1:18" s="112" customFormat="1" hidden="1" x14ac:dyDescent="0.35">
      <c r="A62" s="6"/>
      <c r="B62" s="6"/>
      <c r="C62" s="6"/>
      <c r="D62" s="6"/>
      <c r="E62" s="6"/>
      <c r="F62" s="6"/>
      <c r="G62" s="6"/>
      <c r="H62" s="6"/>
      <c r="I62" s="6"/>
      <c r="J62" s="6"/>
      <c r="K62" s="6"/>
      <c r="L62" s="6"/>
      <c r="M62" s="6"/>
      <c r="N62" s="6"/>
      <c r="O62" s="6"/>
      <c r="P62" s="155"/>
      <c r="Q62" s="155"/>
      <c r="R62" s="6"/>
    </row>
    <row r="63" spans="1:18" s="112" customFormat="1" hidden="1" x14ac:dyDescent="0.35">
      <c r="A63" s="6"/>
      <c r="B63" s="6"/>
      <c r="C63" s="6"/>
      <c r="D63" s="6"/>
      <c r="E63" s="6"/>
      <c r="F63" s="6"/>
      <c r="G63" s="6"/>
      <c r="H63" s="6"/>
      <c r="I63" s="6"/>
      <c r="J63" s="6"/>
      <c r="K63" s="6"/>
      <c r="L63" s="6"/>
      <c r="M63" s="6"/>
      <c r="N63" s="6"/>
      <c r="O63" s="6"/>
      <c r="P63" s="155"/>
      <c r="Q63" s="155"/>
      <c r="R63" s="6"/>
    </row>
    <row r="64" spans="1:18" s="112" customFormat="1" hidden="1" x14ac:dyDescent="0.35">
      <c r="A64" s="6"/>
      <c r="B64" s="6"/>
      <c r="C64" s="6"/>
      <c r="D64" s="6"/>
      <c r="E64" s="6"/>
      <c r="F64" s="6"/>
      <c r="G64" s="6"/>
      <c r="H64" s="6"/>
      <c r="I64" s="6"/>
      <c r="J64" s="6"/>
      <c r="K64" s="6"/>
      <c r="L64" s="6"/>
      <c r="M64" s="6"/>
      <c r="N64" s="6"/>
      <c r="O64" s="6"/>
      <c r="P64" s="155"/>
      <c r="Q64" s="155"/>
      <c r="R64" s="6"/>
    </row>
    <row r="65" spans="1:18" s="112" customFormat="1" hidden="1" x14ac:dyDescent="0.35">
      <c r="A65" s="6"/>
      <c r="B65" s="6"/>
      <c r="C65" s="6"/>
      <c r="D65" s="6"/>
      <c r="E65" s="6"/>
      <c r="F65" s="6"/>
      <c r="G65" s="6"/>
      <c r="H65" s="6"/>
      <c r="I65" s="6"/>
      <c r="J65" s="6"/>
      <c r="K65" s="6"/>
      <c r="L65" s="6"/>
      <c r="M65" s="6"/>
      <c r="N65" s="6"/>
      <c r="O65" s="6"/>
      <c r="P65" s="155"/>
      <c r="Q65" s="155"/>
      <c r="R65" s="6"/>
    </row>
    <row r="66" spans="1:18" s="112" customFormat="1" hidden="1" x14ac:dyDescent="0.35">
      <c r="A66" s="6"/>
      <c r="B66" s="6"/>
      <c r="C66" s="6"/>
      <c r="D66" s="6"/>
      <c r="E66" s="6"/>
      <c r="F66" s="6"/>
      <c r="G66" s="6"/>
      <c r="H66" s="6"/>
      <c r="I66" s="6"/>
      <c r="J66" s="6"/>
      <c r="K66" s="6"/>
      <c r="L66" s="6"/>
      <c r="M66" s="6"/>
      <c r="N66" s="6"/>
      <c r="O66" s="6"/>
      <c r="P66" s="155"/>
      <c r="Q66" s="155"/>
      <c r="R66" s="6"/>
    </row>
    <row r="67" spans="1:18" s="112" customFormat="1" hidden="1" x14ac:dyDescent="0.35">
      <c r="A67" s="6"/>
      <c r="B67" s="6"/>
      <c r="C67" s="6"/>
      <c r="D67" s="6"/>
      <c r="E67" s="6"/>
      <c r="F67" s="6"/>
      <c r="G67" s="6"/>
      <c r="H67" s="6"/>
      <c r="I67" s="6"/>
      <c r="J67" s="6"/>
      <c r="K67" s="6"/>
      <c r="L67" s="6"/>
      <c r="M67" s="6"/>
      <c r="N67" s="6"/>
      <c r="O67" s="6"/>
      <c r="P67" s="155"/>
      <c r="Q67" s="155"/>
      <c r="R67" s="6"/>
    </row>
    <row r="68" spans="1:18" s="112" customFormat="1" hidden="1" x14ac:dyDescent="0.35">
      <c r="A68" s="6"/>
      <c r="B68" s="6"/>
      <c r="C68" s="6"/>
      <c r="D68" s="6"/>
      <c r="E68" s="6"/>
      <c r="F68" s="6"/>
      <c r="G68" s="6"/>
      <c r="H68" s="6"/>
      <c r="I68" s="6"/>
      <c r="J68" s="6"/>
      <c r="K68" s="6"/>
      <c r="L68" s="6"/>
      <c r="M68" s="6"/>
      <c r="N68" s="6"/>
      <c r="O68" s="6"/>
      <c r="P68" s="155"/>
      <c r="Q68" s="155"/>
      <c r="R68" s="6"/>
    </row>
    <row r="69" spans="1:18" s="112" customFormat="1" hidden="1" x14ac:dyDescent="0.35">
      <c r="A69" s="6"/>
      <c r="B69" s="6"/>
      <c r="C69" s="6"/>
      <c r="D69" s="6"/>
      <c r="E69" s="6"/>
      <c r="F69" s="6"/>
      <c r="G69" s="6"/>
      <c r="H69" s="6"/>
      <c r="I69" s="6"/>
      <c r="J69" s="6"/>
      <c r="K69" s="6"/>
      <c r="L69" s="6"/>
      <c r="M69" s="6"/>
      <c r="N69" s="6"/>
      <c r="O69" s="6"/>
      <c r="P69" s="155"/>
      <c r="Q69" s="155"/>
      <c r="R69" s="155"/>
    </row>
    <row r="70" spans="1:18" s="112" customFormat="1" hidden="1" x14ac:dyDescent="0.35">
      <c r="A70" s="6"/>
      <c r="B70" s="6"/>
      <c r="C70" s="6"/>
      <c r="D70" s="6"/>
      <c r="E70" s="6"/>
      <c r="F70" s="6"/>
      <c r="G70" s="6"/>
      <c r="H70" s="6"/>
      <c r="I70" s="6"/>
      <c r="J70" s="6"/>
      <c r="K70" s="6"/>
      <c r="L70" s="6"/>
      <c r="M70" s="6"/>
      <c r="N70" s="6"/>
      <c r="O70" s="6"/>
      <c r="P70" s="155"/>
      <c r="Q70" s="155"/>
      <c r="R70" s="155"/>
    </row>
    <row r="71" spans="1:18" s="112" customFormat="1" hidden="1" x14ac:dyDescent="0.35">
      <c r="A71" s="6"/>
      <c r="B71" s="6"/>
      <c r="C71" s="6"/>
      <c r="D71" s="6"/>
      <c r="E71" s="6"/>
      <c r="F71" s="6"/>
      <c r="G71" s="6"/>
      <c r="H71" s="6"/>
      <c r="I71" s="6"/>
      <c r="J71" s="6"/>
      <c r="K71" s="6"/>
      <c r="L71" s="6"/>
      <c r="M71" s="6"/>
      <c r="N71" s="6"/>
      <c r="O71" s="6"/>
      <c r="P71" s="155"/>
      <c r="Q71" s="155"/>
      <c r="R71" s="155"/>
    </row>
    <row r="72" spans="1:18" s="112" customFormat="1" hidden="1" x14ac:dyDescent="0.35">
      <c r="A72" s="6"/>
      <c r="B72" s="6"/>
      <c r="C72" s="6"/>
      <c r="D72" s="6"/>
      <c r="E72" s="6"/>
      <c r="F72" s="6"/>
      <c r="G72" s="6"/>
      <c r="H72" s="6"/>
      <c r="I72" s="6"/>
      <c r="J72" s="6"/>
      <c r="K72" s="6"/>
      <c r="L72" s="6"/>
      <c r="M72" s="6"/>
      <c r="N72" s="6"/>
      <c r="O72" s="6"/>
      <c r="P72" s="155"/>
      <c r="Q72" s="155"/>
      <c r="R72" s="155"/>
    </row>
    <row r="73" spans="1:18" s="112" customFormat="1" hidden="1" x14ac:dyDescent="0.35">
      <c r="A73" s="6"/>
      <c r="B73" s="6"/>
      <c r="C73" s="6"/>
      <c r="D73" s="6"/>
      <c r="E73" s="6"/>
      <c r="F73" s="6"/>
      <c r="G73" s="6"/>
      <c r="H73" s="6"/>
      <c r="I73" s="6"/>
      <c r="J73" s="6"/>
      <c r="K73" s="6"/>
      <c r="L73" s="6"/>
      <c r="M73" s="6"/>
      <c r="N73" s="6"/>
      <c r="O73" s="6"/>
      <c r="P73" s="155"/>
      <c r="Q73" s="155"/>
      <c r="R73" s="155"/>
    </row>
    <row r="74" spans="1:18" s="112" customFormat="1" hidden="1" x14ac:dyDescent="0.35">
      <c r="A74" s="6"/>
      <c r="B74" s="6"/>
      <c r="C74" s="6"/>
      <c r="D74" s="6"/>
      <c r="E74" s="6"/>
      <c r="F74" s="6"/>
      <c r="G74" s="6"/>
      <c r="H74" s="6"/>
      <c r="I74" s="6"/>
      <c r="J74" s="6"/>
      <c r="K74" s="6"/>
      <c r="L74" s="6"/>
      <c r="M74" s="6"/>
      <c r="N74" s="6"/>
      <c r="O74" s="6"/>
      <c r="P74" s="155"/>
      <c r="Q74" s="155"/>
      <c r="R74" s="155"/>
    </row>
    <row r="75" spans="1:18" s="112" customFormat="1" hidden="1" x14ac:dyDescent="0.35">
      <c r="A75" s="6"/>
      <c r="B75" s="6"/>
      <c r="C75" s="6"/>
      <c r="D75" s="6"/>
      <c r="E75" s="6"/>
      <c r="F75" s="6"/>
      <c r="G75" s="6"/>
      <c r="H75" s="6"/>
      <c r="I75" s="6"/>
      <c r="J75" s="6"/>
      <c r="K75" s="6"/>
      <c r="L75" s="6"/>
      <c r="M75" s="6"/>
      <c r="N75" s="6"/>
      <c r="O75" s="6"/>
      <c r="P75" s="155"/>
      <c r="Q75" s="155"/>
      <c r="R75" s="155"/>
    </row>
    <row r="76" spans="1:18" s="112" customFormat="1" hidden="1" x14ac:dyDescent="0.35">
      <c r="A76" s="6"/>
      <c r="B76" s="6"/>
      <c r="C76" s="6"/>
      <c r="D76" s="6"/>
      <c r="E76" s="6"/>
      <c r="F76" s="6"/>
      <c r="G76" s="6"/>
      <c r="H76" s="6"/>
      <c r="I76" s="6"/>
      <c r="J76" s="6"/>
      <c r="K76" s="6"/>
      <c r="L76" s="6"/>
      <c r="M76" s="6"/>
      <c r="N76" s="6"/>
      <c r="O76" s="6"/>
      <c r="P76" s="155"/>
      <c r="Q76" s="155"/>
      <c r="R76" s="155"/>
    </row>
    <row r="77" spans="1:18" s="112" customFormat="1" hidden="1" x14ac:dyDescent="0.35">
      <c r="A77" s="6"/>
      <c r="B77" s="6"/>
      <c r="C77" s="6"/>
      <c r="D77" s="6"/>
      <c r="E77" s="6"/>
      <c r="F77" s="6"/>
      <c r="G77" s="6"/>
      <c r="H77" s="6"/>
      <c r="I77" s="6"/>
      <c r="J77" s="6"/>
      <c r="K77" s="6"/>
      <c r="L77" s="6"/>
      <c r="M77" s="6"/>
      <c r="N77" s="6"/>
      <c r="O77" s="6"/>
      <c r="P77" s="155"/>
      <c r="Q77" s="155"/>
      <c r="R77" s="155"/>
    </row>
    <row r="78" spans="1:18" s="112" customFormat="1" hidden="1" x14ac:dyDescent="0.35">
      <c r="A78" s="6"/>
      <c r="B78" s="6"/>
      <c r="C78" s="6"/>
      <c r="D78" s="6"/>
      <c r="E78" s="6"/>
      <c r="F78" s="6"/>
      <c r="G78" s="6"/>
      <c r="H78" s="6"/>
      <c r="I78" s="6"/>
      <c r="J78" s="6"/>
      <c r="K78" s="6"/>
      <c r="L78" s="6"/>
      <c r="M78" s="6"/>
      <c r="N78" s="6"/>
      <c r="O78" s="6"/>
      <c r="P78" s="155"/>
      <c r="Q78" s="155"/>
      <c r="R78" s="155"/>
    </row>
    <row r="79" spans="1:18" s="112" customFormat="1" hidden="1" x14ac:dyDescent="0.35">
      <c r="A79" s="6"/>
      <c r="B79" s="6"/>
      <c r="C79" s="6"/>
      <c r="D79" s="6"/>
      <c r="E79" s="6"/>
      <c r="F79" s="6"/>
      <c r="G79" s="6"/>
      <c r="H79" s="6"/>
      <c r="I79" s="6"/>
      <c r="J79" s="6"/>
      <c r="K79" s="6"/>
      <c r="L79" s="6"/>
      <c r="M79" s="6"/>
      <c r="N79" s="6"/>
      <c r="O79" s="6"/>
      <c r="P79" s="155"/>
      <c r="Q79" s="155"/>
      <c r="R79" s="155"/>
    </row>
    <row r="80" spans="1:18" s="112" customFormat="1" hidden="1" x14ac:dyDescent="0.35">
      <c r="A80" s="6"/>
      <c r="B80" s="6"/>
      <c r="C80" s="6"/>
      <c r="D80" s="6"/>
      <c r="E80" s="6"/>
      <c r="F80" s="6"/>
      <c r="G80" s="6"/>
      <c r="H80" s="6"/>
      <c r="I80" s="6"/>
      <c r="J80" s="6"/>
      <c r="K80" s="6"/>
      <c r="L80" s="6"/>
      <c r="M80" s="6"/>
      <c r="N80" s="6"/>
      <c r="O80" s="6"/>
      <c r="P80" s="155"/>
      <c r="Q80" s="155"/>
      <c r="R80" s="155"/>
    </row>
    <row r="81" spans="1:18" s="112" customFormat="1" hidden="1" x14ac:dyDescent="0.35">
      <c r="A81" s="6"/>
      <c r="B81" s="6"/>
      <c r="C81" s="6"/>
      <c r="D81" s="6"/>
      <c r="E81" s="6"/>
      <c r="F81" s="6"/>
      <c r="G81" s="6"/>
      <c r="H81" s="6"/>
      <c r="I81" s="6"/>
      <c r="J81" s="6"/>
      <c r="K81" s="6"/>
      <c r="L81" s="6"/>
      <c r="M81" s="6"/>
      <c r="N81" s="6"/>
      <c r="O81" s="6"/>
      <c r="P81" s="155"/>
      <c r="Q81" s="155"/>
      <c r="R81" s="155"/>
    </row>
    <row r="82" spans="1:18" s="112" customFormat="1" hidden="1" x14ac:dyDescent="0.35">
      <c r="A82" s="155"/>
      <c r="B82" s="155"/>
      <c r="C82" s="155"/>
      <c r="D82" s="155"/>
      <c r="E82" s="155"/>
      <c r="F82" s="155"/>
      <c r="G82" s="155"/>
      <c r="H82" s="155"/>
      <c r="I82" s="155"/>
      <c r="J82" s="155"/>
      <c r="K82" s="155"/>
      <c r="L82" s="155"/>
      <c r="M82" s="155"/>
      <c r="N82" s="155"/>
      <c r="O82" s="155"/>
      <c r="P82" s="155"/>
      <c r="Q82" s="155"/>
      <c r="R82" s="155"/>
    </row>
    <row r="83" spans="1:18" s="112" customFormat="1" hidden="1" x14ac:dyDescent="0.35">
      <c r="A83" s="155"/>
      <c r="B83" s="155"/>
      <c r="C83" s="155"/>
      <c r="D83" s="155"/>
      <c r="E83" s="155"/>
      <c r="F83" s="155"/>
      <c r="G83" s="155"/>
      <c r="H83" s="155"/>
      <c r="I83" s="155"/>
      <c r="J83" s="155"/>
      <c r="K83" s="155"/>
      <c r="L83" s="155"/>
      <c r="M83" s="155"/>
      <c r="N83" s="155"/>
      <c r="O83" s="155"/>
      <c r="P83" s="155"/>
      <c r="Q83" s="155"/>
      <c r="R83" s="155"/>
    </row>
    <row r="84" spans="1:18" s="112" customFormat="1" hidden="1" x14ac:dyDescent="0.35">
      <c r="A84" s="155"/>
      <c r="B84" s="155"/>
      <c r="C84" s="155"/>
      <c r="D84" s="155"/>
      <c r="E84" s="155"/>
      <c r="F84" s="155"/>
      <c r="G84" s="155"/>
      <c r="H84" s="155"/>
      <c r="I84" s="155"/>
      <c r="J84" s="155"/>
      <c r="K84" s="155"/>
      <c r="L84" s="155"/>
      <c r="M84" s="155"/>
      <c r="N84" s="155"/>
      <c r="O84" s="155"/>
      <c r="P84" s="155"/>
      <c r="Q84" s="155"/>
      <c r="R84" s="155"/>
    </row>
    <row r="85" spans="1:18" s="112" customFormat="1" hidden="1" x14ac:dyDescent="0.35">
      <c r="A85" s="155"/>
      <c r="B85" s="155"/>
      <c r="C85" s="155"/>
      <c r="D85" s="155"/>
      <c r="E85" s="155"/>
      <c r="F85" s="155"/>
      <c r="G85" s="155"/>
      <c r="H85" s="155"/>
      <c r="I85" s="155"/>
      <c r="J85" s="155"/>
      <c r="K85" s="155"/>
      <c r="L85" s="155"/>
      <c r="M85" s="155"/>
      <c r="N85" s="155"/>
      <c r="O85" s="155"/>
      <c r="P85" s="155"/>
      <c r="Q85" s="155"/>
      <c r="R85" s="155"/>
    </row>
    <row r="86" spans="1:18" s="112" customFormat="1" hidden="1" x14ac:dyDescent="0.35">
      <c r="A86" s="155"/>
      <c r="B86" s="155"/>
      <c r="C86" s="155"/>
      <c r="D86" s="155"/>
      <c r="E86" s="155"/>
      <c r="F86" s="155"/>
      <c r="G86" s="155"/>
      <c r="H86" s="155"/>
      <c r="I86" s="155"/>
      <c r="J86" s="155"/>
      <c r="K86" s="155"/>
      <c r="L86" s="155"/>
      <c r="M86" s="155"/>
      <c r="N86" s="155"/>
      <c r="O86" s="155"/>
      <c r="P86" s="155"/>
      <c r="Q86" s="155"/>
      <c r="R86" s="155"/>
    </row>
    <row r="87" spans="1:18" s="112" customFormat="1" hidden="1" x14ac:dyDescent="0.35">
      <c r="A87" s="155"/>
      <c r="B87" s="155"/>
      <c r="C87" s="155"/>
      <c r="D87" s="155"/>
      <c r="E87" s="155"/>
      <c r="F87" s="155"/>
      <c r="G87" s="155"/>
      <c r="H87" s="155"/>
      <c r="I87" s="155"/>
      <c r="J87" s="155"/>
      <c r="K87" s="155"/>
      <c r="L87" s="155"/>
      <c r="M87" s="155"/>
      <c r="N87" s="155"/>
      <c r="O87" s="155"/>
      <c r="P87" s="155"/>
      <c r="Q87" s="155"/>
      <c r="R87" s="155"/>
    </row>
    <row r="88" spans="1:18" s="112" customFormat="1" hidden="1" x14ac:dyDescent="0.35">
      <c r="A88" s="155"/>
      <c r="B88" s="155"/>
      <c r="C88" s="155"/>
      <c r="D88" s="155"/>
      <c r="E88" s="155"/>
      <c r="F88" s="155"/>
      <c r="G88" s="155"/>
      <c r="H88" s="155"/>
      <c r="I88" s="155"/>
      <c r="J88" s="155"/>
      <c r="K88" s="155"/>
      <c r="L88" s="155"/>
      <c r="M88" s="155"/>
      <c r="N88" s="155"/>
      <c r="O88" s="155"/>
      <c r="P88" s="155"/>
      <c r="Q88" s="155"/>
      <c r="R88" s="155"/>
    </row>
    <row r="89" spans="1:18" s="112" customFormat="1" hidden="1" x14ac:dyDescent="0.35">
      <c r="A89" s="155"/>
      <c r="B89" s="155"/>
      <c r="C89" s="155"/>
      <c r="D89" s="155"/>
      <c r="E89" s="155"/>
      <c r="F89" s="155"/>
      <c r="G89" s="155"/>
      <c r="H89" s="155"/>
      <c r="I89" s="155"/>
      <c r="J89" s="155"/>
      <c r="K89" s="155"/>
      <c r="L89" s="155"/>
      <c r="M89" s="155"/>
      <c r="N89" s="155"/>
      <c r="O89" s="155"/>
      <c r="P89" s="155"/>
      <c r="Q89" s="155"/>
      <c r="R89" s="155"/>
    </row>
    <row r="90" spans="1:18" s="112" customFormat="1" hidden="1" x14ac:dyDescent="0.35">
      <c r="A90" s="155"/>
      <c r="B90" s="155"/>
      <c r="C90" s="155"/>
      <c r="D90" s="155"/>
      <c r="E90" s="155"/>
      <c r="F90" s="155"/>
      <c r="G90" s="155"/>
      <c r="H90" s="155"/>
      <c r="I90" s="155"/>
      <c r="J90" s="155"/>
      <c r="K90" s="155"/>
      <c r="L90" s="155"/>
      <c r="M90" s="155"/>
      <c r="N90" s="155"/>
      <c r="O90" s="155"/>
      <c r="P90" s="155"/>
      <c r="Q90" s="155"/>
      <c r="R90" s="155"/>
    </row>
    <row r="91" spans="1:18" s="112" customFormat="1" hidden="1" x14ac:dyDescent="0.35">
      <c r="A91" s="155"/>
      <c r="B91" s="155"/>
      <c r="C91" s="155"/>
      <c r="D91" s="155"/>
      <c r="E91" s="155"/>
      <c r="F91" s="155"/>
      <c r="G91" s="155"/>
      <c r="H91" s="155"/>
      <c r="I91" s="155"/>
      <c r="J91" s="155"/>
      <c r="K91" s="155"/>
      <c r="L91" s="155"/>
      <c r="M91" s="155"/>
      <c r="N91" s="155"/>
      <c r="O91" s="155"/>
      <c r="P91" s="155"/>
      <c r="Q91" s="155"/>
      <c r="R91" s="155"/>
    </row>
    <row r="92" spans="1:18" s="112" customFormat="1" hidden="1" x14ac:dyDescent="0.35">
      <c r="A92" s="155"/>
      <c r="B92" s="155"/>
      <c r="C92" s="155"/>
      <c r="D92" s="155"/>
      <c r="E92" s="155"/>
      <c r="F92" s="155"/>
      <c r="G92" s="155"/>
      <c r="H92" s="155"/>
      <c r="I92" s="155"/>
      <c r="J92" s="155"/>
      <c r="K92" s="155"/>
      <c r="L92" s="155"/>
      <c r="M92" s="155"/>
      <c r="N92" s="155"/>
      <c r="O92" s="155"/>
      <c r="P92" s="155"/>
      <c r="Q92" s="155"/>
      <c r="R92" s="155"/>
    </row>
    <row r="93" spans="1:18" s="112" customFormat="1" hidden="1" x14ac:dyDescent="0.35">
      <c r="A93" s="155"/>
      <c r="B93" s="155"/>
      <c r="C93" s="155"/>
      <c r="D93" s="155"/>
      <c r="E93" s="155"/>
      <c r="F93" s="155"/>
      <c r="G93" s="155"/>
      <c r="H93" s="155"/>
      <c r="I93" s="155"/>
      <c r="J93" s="155"/>
      <c r="K93" s="155"/>
      <c r="L93" s="155"/>
      <c r="M93" s="155"/>
      <c r="N93" s="155"/>
      <c r="O93" s="155"/>
      <c r="P93" s="155"/>
      <c r="Q93" s="155"/>
      <c r="R93" s="155"/>
    </row>
    <row r="94" spans="1:18" s="112" customFormat="1" hidden="1" x14ac:dyDescent="0.35">
      <c r="A94" s="155"/>
      <c r="B94" s="155"/>
      <c r="C94" s="155"/>
      <c r="D94" s="155"/>
      <c r="E94" s="155"/>
      <c r="F94" s="155"/>
      <c r="G94" s="155"/>
      <c r="H94" s="155"/>
      <c r="I94" s="155"/>
      <c r="J94" s="155"/>
      <c r="K94" s="155"/>
      <c r="L94" s="155"/>
      <c r="M94" s="155"/>
      <c r="N94" s="155"/>
      <c r="O94" s="155"/>
      <c r="P94" s="155"/>
      <c r="Q94" s="155"/>
      <c r="R94" s="155"/>
    </row>
    <row r="95" spans="1:18" s="112" customFormat="1" hidden="1" x14ac:dyDescent="0.35">
      <c r="A95" s="155"/>
      <c r="B95" s="155"/>
      <c r="C95" s="155"/>
      <c r="D95" s="155"/>
      <c r="E95" s="155"/>
      <c r="F95" s="155"/>
      <c r="G95" s="155"/>
      <c r="H95" s="155"/>
      <c r="I95" s="155"/>
      <c r="J95" s="155"/>
      <c r="K95" s="155"/>
      <c r="L95" s="155"/>
      <c r="M95" s="155"/>
      <c r="N95" s="155"/>
      <c r="O95" s="155"/>
      <c r="P95" s="155"/>
      <c r="Q95" s="155"/>
      <c r="R95" s="155"/>
    </row>
    <row r="96" spans="1:18" s="112" customFormat="1" hidden="1" x14ac:dyDescent="0.35">
      <c r="A96" s="155"/>
      <c r="B96" s="155"/>
      <c r="C96" s="155"/>
      <c r="D96" s="155"/>
      <c r="E96" s="155"/>
      <c r="F96" s="155"/>
      <c r="G96" s="155"/>
      <c r="H96" s="155"/>
      <c r="I96" s="155"/>
      <c r="J96" s="155"/>
      <c r="K96" s="155"/>
      <c r="L96" s="155"/>
      <c r="M96" s="155"/>
      <c r="N96" s="155"/>
      <c r="O96" s="155"/>
      <c r="P96" s="155"/>
      <c r="Q96" s="155"/>
      <c r="R96" s="155"/>
    </row>
    <row r="97" spans="1:18" s="112" customFormat="1" hidden="1" x14ac:dyDescent="0.35">
      <c r="A97" s="155"/>
      <c r="B97" s="155"/>
      <c r="C97" s="155"/>
      <c r="D97" s="155"/>
      <c r="E97" s="155"/>
      <c r="F97" s="155"/>
      <c r="G97" s="155"/>
      <c r="H97" s="155"/>
      <c r="I97" s="155"/>
      <c r="J97" s="155"/>
      <c r="K97" s="155"/>
      <c r="L97" s="155"/>
      <c r="M97" s="155"/>
      <c r="N97" s="155"/>
      <c r="O97" s="155"/>
      <c r="P97" s="155"/>
      <c r="Q97" s="155"/>
      <c r="R97" s="155"/>
    </row>
    <row r="98" spans="1:18" s="112" customFormat="1" hidden="1" x14ac:dyDescent="0.35">
      <c r="A98" s="155"/>
      <c r="B98" s="155"/>
      <c r="C98" s="155"/>
      <c r="D98" s="155"/>
      <c r="E98" s="155"/>
      <c r="F98" s="155"/>
      <c r="G98" s="155"/>
      <c r="H98" s="155"/>
      <c r="I98" s="155"/>
      <c r="J98" s="155"/>
      <c r="K98" s="155"/>
      <c r="L98" s="155"/>
      <c r="M98" s="155"/>
      <c r="N98" s="155"/>
      <c r="O98" s="155"/>
      <c r="P98" s="155"/>
      <c r="Q98" s="155"/>
      <c r="R98" s="155"/>
    </row>
    <row r="99" spans="1:18" s="112" customFormat="1" hidden="1" x14ac:dyDescent="0.35">
      <c r="A99" s="155"/>
      <c r="B99" s="155"/>
      <c r="C99" s="155"/>
      <c r="D99" s="155"/>
      <c r="E99" s="155"/>
      <c r="F99" s="155"/>
      <c r="G99" s="155"/>
      <c r="H99" s="155"/>
      <c r="I99" s="155"/>
      <c r="J99" s="155"/>
      <c r="K99" s="155"/>
      <c r="L99" s="155"/>
      <c r="M99" s="155"/>
      <c r="N99" s="155"/>
      <c r="O99" s="155"/>
      <c r="P99" s="155"/>
      <c r="Q99" s="155"/>
      <c r="R99" s="155"/>
    </row>
    <row r="100" spans="1:18" s="112" customFormat="1" hidden="1" x14ac:dyDescent="0.35">
      <c r="A100" s="155"/>
      <c r="B100" s="155"/>
      <c r="C100" s="155"/>
      <c r="D100" s="155"/>
      <c r="E100" s="155"/>
      <c r="F100" s="155"/>
      <c r="G100" s="155"/>
      <c r="H100" s="155"/>
      <c r="I100" s="155"/>
      <c r="J100" s="155"/>
      <c r="K100" s="155"/>
      <c r="L100" s="155"/>
      <c r="M100" s="155"/>
      <c r="N100" s="155"/>
      <c r="O100" s="155"/>
      <c r="P100" s="155"/>
      <c r="Q100" s="155"/>
      <c r="R100" s="155"/>
    </row>
    <row r="101" spans="1:18" s="112" customFormat="1" hidden="1" x14ac:dyDescent="0.35">
      <c r="A101" s="155"/>
      <c r="B101" s="155"/>
      <c r="C101" s="155"/>
      <c r="D101" s="155"/>
      <c r="E101" s="155"/>
      <c r="F101" s="155"/>
      <c r="G101" s="155"/>
      <c r="H101" s="155"/>
      <c r="I101" s="155"/>
      <c r="J101" s="155"/>
      <c r="K101" s="155"/>
      <c r="L101" s="155"/>
      <c r="M101" s="155"/>
      <c r="N101" s="155"/>
      <c r="O101" s="155"/>
      <c r="P101" s="155"/>
      <c r="Q101" s="155"/>
      <c r="R101" s="155"/>
    </row>
    <row r="102" spans="1:18" s="112" customFormat="1" hidden="1" x14ac:dyDescent="0.35">
      <c r="A102" s="155"/>
      <c r="B102" s="155"/>
      <c r="C102" s="155"/>
      <c r="D102" s="155"/>
      <c r="E102" s="155"/>
      <c r="F102" s="155"/>
      <c r="G102" s="155"/>
      <c r="H102" s="155"/>
      <c r="I102" s="155"/>
      <c r="J102" s="155"/>
      <c r="K102" s="155"/>
      <c r="L102" s="155"/>
      <c r="M102" s="155"/>
      <c r="N102" s="155"/>
      <c r="O102" s="155"/>
      <c r="P102" s="155"/>
      <c r="Q102" s="155"/>
      <c r="R102" s="155"/>
    </row>
    <row r="103" spans="1:18" s="112" customFormat="1" hidden="1" x14ac:dyDescent="0.35">
      <c r="A103" s="155"/>
      <c r="B103" s="155"/>
      <c r="C103" s="155"/>
      <c r="D103" s="155"/>
      <c r="E103" s="155"/>
      <c r="F103" s="155"/>
      <c r="G103" s="155"/>
      <c r="H103" s="155"/>
      <c r="I103" s="155"/>
      <c r="J103" s="155"/>
      <c r="K103" s="155"/>
      <c r="L103" s="155"/>
      <c r="M103" s="155"/>
      <c r="N103" s="155"/>
      <c r="O103" s="155"/>
      <c r="P103" s="155"/>
      <c r="Q103" s="155"/>
      <c r="R103" s="155"/>
    </row>
    <row r="104" spans="1:18" s="112" customFormat="1" hidden="1" x14ac:dyDescent="0.35">
      <c r="A104" s="155"/>
      <c r="B104" s="155"/>
      <c r="C104" s="155"/>
      <c r="D104" s="155"/>
      <c r="E104" s="155"/>
      <c r="F104" s="155"/>
      <c r="G104" s="155"/>
      <c r="H104" s="155"/>
      <c r="I104" s="155"/>
      <c r="J104" s="155"/>
      <c r="K104" s="155"/>
      <c r="L104" s="155"/>
      <c r="M104" s="155"/>
      <c r="N104" s="155"/>
      <c r="O104" s="155"/>
      <c r="P104" s="155"/>
      <c r="Q104" s="155"/>
      <c r="R104" s="155"/>
    </row>
    <row r="105" spans="1:18" s="112" customFormat="1" hidden="1" x14ac:dyDescent="0.35">
      <c r="A105" s="155"/>
      <c r="B105" s="155"/>
      <c r="C105" s="155"/>
      <c r="D105" s="155"/>
      <c r="E105" s="155"/>
      <c r="F105" s="155"/>
      <c r="G105" s="155"/>
      <c r="H105" s="155"/>
      <c r="I105" s="155"/>
      <c r="J105" s="155"/>
      <c r="K105" s="155"/>
      <c r="L105" s="155"/>
      <c r="M105" s="155"/>
      <c r="N105" s="155"/>
      <c r="O105" s="155"/>
      <c r="P105" s="155"/>
      <c r="Q105" s="155"/>
      <c r="R105" s="155"/>
    </row>
    <row r="106" spans="1:18" s="112" customFormat="1" hidden="1" x14ac:dyDescent="0.35">
      <c r="A106" s="155"/>
      <c r="B106" s="155"/>
      <c r="C106" s="155"/>
      <c r="D106" s="155"/>
      <c r="E106" s="155"/>
      <c r="F106" s="155"/>
      <c r="G106" s="155"/>
      <c r="H106" s="155"/>
      <c r="I106" s="155"/>
      <c r="J106" s="155"/>
      <c r="K106" s="155"/>
      <c r="L106" s="155"/>
      <c r="M106" s="155"/>
      <c r="N106" s="155"/>
      <c r="O106" s="155"/>
      <c r="P106" s="155"/>
      <c r="Q106" s="155"/>
      <c r="R106" s="155"/>
    </row>
    <row r="107" spans="1:18" s="112" customFormat="1" hidden="1" x14ac:dyDescent="0.35">
      <c r="A107" s="155"/>
      <c r="B107" s="155"/>
      <c r="C107" s="155"/>
      <c r="D107" s="155"/>
      <c r="E107" s="155"/>
      <c r="F107" s="155"/>
      <c r="G107" s="155"/>
      <c r="H107" s="155"/>
      <c r="I107" s="155"/>
      <c r="J107" s="155"/>
      <c r="K107" s="155"/>
      <c r="L107" s="155"/>
      <c r="M107" s="155"/>
      <c r="N107" s="155"/>
      <c r="O107" s="155"/>
      <c r="P107" s="155"/>
      <c r="Q107" s="155"/>
      <c r="R107" s="155"/>
    </row>
    <row r="108" spans="1:18" s="112" customFormat="1" hidden="1" x14ac:dyDescent="0.35">
      <c r="A108" s="155"/>
      <c r="B108" s="155"/>
      <c r="C108" s="155"/>
      <c r="D108" s="155"/>
      <c r="E108" s="155"/>
      <c r="F108" s="155"/>
      <c r="G108" s="155"/>
      <c r="H108" s="155"/>
      <c r="I108" s="155"/>
      <c r="J108" s="155"/>
      <c r="K108" s="155"/>
      <c r="L108" s="155"/>
      <c r="M108" s="155"/>
      <c r="N108" s="155"/>
      <c r="O108" s="155"/>
      <c r="P108" s="155"/>
      <c r="Q108" s="155"/>
      <c r="R108" s="155"/>
    </row>
    <row r="109" spans="1:18" s="112" customFormat="1" hidden="1" x14ac:dyDescent="0.35">
      <c r="A109" s="155"/>
      <c r="B109" s="155"/>
      <c r="C109" s="155"/>
      <c r="D109" s="155"/>
      <c r="E109" s="155"/>
      <c r="F109" s="155"/>
      <c r="G109" s="155"/>
      <c r="H109" s="155"/>
      <c r="I109" s="155"/>
      <c r="J109" s="155"/>
      <c r="K109" s="155"/>
      <c r="L109" s="155"/>
      <c r="M109" s="155"/>
      <c r="N109" s="155"/>
      <c r="O109" s="155"/>
      <c r="P109" s="155"/>
      <c r="Q109" s="155"/>
      <c r="R109" s="155"/>
    </row>
    <row r="110" spans="1:18" s="112" customFormat="1" hidden="1" x14ac:dyDescent="0.35">
      <c r="A110" s="155"/>
      <c r="B110" s="155"/>
      <c r="C110" s="155"/>
      <c r="D110" s="155"/>
      <c r="E110" s="155"/>
      <c r="F110" s="155"/>
      <c r="G110" s="155"/>
      <c r="H110" s="155"/>
      <c r="I110" s="155"/>
      <c r="J110" s="155"/>
      <c r="K110" s="155"/>
      <c r="L110" s="155"/>
      <c r="M110" s="155"/>
      <c r="N110" s="155"/>
      <c r="O110" s="155"/>
      <c r="P110" s="155"/>
      <c r="Q110" s="155"/>
      <c r="R110" s="155"/>
    </row>
    <row r="111" spans="1:18" s="112" customFormat="1" hidden="1" x14ac:dyDescent="0.35">
      <c r="A111" s="155"/>
      <c r="B111" s="155"/>
      <c r="C111" s="155"/>
      <c r="D111" s="155"/>
      <c r="E111" s="155"/>
      <c r="F111" s="155"/>
      <c r="G111" s="155"/>
      <c r="H111" s="155"/>
      <c r="I111" s="155"/>
      <c r="J111" s="155"/>
      <c r="K111" s="155"/>
      <c r="L111" s="155"/>
      <c r="M111" s="155"/>
      <c r="N111" s="155"/>
      <c r="O111" s="155"/>
      <c r="P111" s="155"/>
      <c r="Q111" s="155"/>
      <c r="R111" s="155"/>
    </row>
    <row r="112" spans="1:18" s="112" customFormat="1" hidden="1" x14ac:dyDescent="0.35">
      <c r="A112" s="155"/>
      <c r="B112" s="155"/>
      <c r="C112" s="155"/>
      <c r="D112" s="155"/>
      <c r="E112" s="155"/>
      <c r="F112" s="155"/>
      <c r="G112" s="155"/>
      <c r="H112" s="155"/>
      <c r="I112" s="155"/>
      <c r="J112" s="155"/>
      <c r="K112" s="155"/>
      <c r="L112" s="155"/>
      <c r="M112" s="155"/>
      <c r="N112" s="155"/>
      <c r="O112" s="155"/>
      <c r="P112" s="155"/>
      <c r="Q112" s="155"/>
      <c r="R112" s="155"/>
    </row>
    <row r="113" spans="1:18" s="112" customFormat="1" hidden="1" x14ac:dyDescent="0.35">
      <c r="A113" s="155"/>
      <c r="B113" s="155"/>
      <c r="C113" s="155"/>
      <c r="D113" s="155"/>
      <c r="E113" s="155"/>
      <c r="F113" s="155"/>
      <c r="G113" s="155"/>
      <c r="H113" s="155"/>
      <c r="I113" s="155"/>
      <c r="J113" s="155"/>
      <c r="K113" s="155"/>
      <c r="L113" s="155"/>
      <c r="M113" s="155"/>
      <c r="N113" s="155"/>
      <c r="O113" s="155"/>
      <c r="P113" s="155"/>
      <c r="Q113" s="155"/>
      <c r="R113" s="155"/>
    </row>
    <row r="114" spans="1:18" s="112" customFormat="1" hidden="1" x14ac:dyDescent="0.35">
      <c r="A114" s="155"/>
      <c r="B114" s="155"/>
      <c r="C114" s="155"/>
      <c r="D114" s="155"/>
      <c r="E114" s="155"/>
      <c r="F114" s="155"/>
      <c r="G114" s="155"/>
      <c r="H114" s="155"/>
      <c r="I114" s="155"/>
      <c r="J114" s="155"/>
      <c r="K114" s="155"/>
      <c r="L114" s="155"/>
      <c r="M114" s="155"/>
      <c r="N114" s="155"/>
      <c r="O114" s="155"/>
      <c r="P114" s="155"/>
      <c r="Q114" s="155"/>
      <c r="R114" s="155"/>
    </row>
    <row r="115" spans="1:18" s="112" customFormat="1" hidden="1" x14ac:dyDescent="0.35">
      <c r="A115" s="155"/>
      <c r="B115" s="155"/>
      <c r="C115" s="155"/>
      <c r="D115" s="155"/>
      <c r="E115" s="155"/>
      <c r="F115" s="155"/>
      <c r="G115" s="155"/>
      <c r="H115" s="155"/>
      <c r="I115" s="155"/>
      <c r="J115" s="155"/>
      <c r="K115" s="155"/>
      <c r="L115" s="155"/>
      <c r="M115" s="155"/>
      <c r="N115" s="155"/>
      <c r="O115" s="155"/>
      <c r="P115" s="155"/>
      <c r="Q115" s="155"/>
      <c r="R115" s="155"/>
    </row>
    <row r="116" spans="1:18" s="112" customFormat="1" hidden="1" x14ac:dyDescent="0.35">
      <c r="A116" s="155"/>
      <c r="B116" s="155"/>
      <c r="C116" s="155"/>
      <c r="D116" s="155"/>
      <c r="E116" s="155"/>
      <c r="F116" s="155"/>
      <c r="G116" s="155"/>
      <c r="H116" s="155"/>
      <c r="I116" s="155"/>
      <c r="J116" s="155"/>
      <c r="K116" s="155"/>
      <c r="L116" s="155"/>
      <c r="M116" s="155"/>
      <c r="N116" s="155"/>
      <c r="O116" s="155"/>
      <c r="P116" s="155"/>
      <c r="Q116" s="155"/>
    </row>
    <row r="117" spans="1:18" s="112" customFormat="1" hidden="1" x14ac:dyDescent="0.35">
      <c r="A117" s="155"/>
      <c r="B117" s="155"/>
      <c r="C117" s="155"/>
      <c r="D117" s="155"/>
      <c r="E117" s="155"/>
      <c r="F117" s="155"/>
      <c r="G117" s="155"/>
      <c r="H117" s="155"/>
      <c r="I117" s="155"/>
      <c r="J117" s="155"/>
      <c r="K117" s="155"/>
      <c r="L117" s="155"/>
      <c r="M117" s="155"/>
      <c r="N117" s="155"/>
      <c r="O117" s="155"/>
      <c r="P117" s="155"/>
      <c r="Q117" s="155"/>
    </row>
    <row r="118" spans="1:18" s="112" customFormat="1" hidden="1" x14ac:dyDescent="0.35">
      <c r="A118" s="155"/>
      <c r="B118" s="155"/>
      <c r="C118" s="155"/>
      <c r="D118" s="155"/>
      <c r="E118" s="155"/>
      <c r="F118" s="155"/>
      <c r="G118" s="155"/>
      <c r="H118" s="155"/>
      <c r="I118" s="155"/>
      <c r="J118" s="155"/>
      <c r="K118" s="155"/>
      <c r="L118" s="155"/>
      <c r="M118" s="155"/>
      <c r="N118" s="155"/>
      <c r="O118" s="155"/>
      <c r="P118" s="155"/>
      <c r="Q118" s="155"/>
    </row>
    <row r="119" spans="1:18" s="112" customFormat="1" hidden="1" x14ac:dyDescent="0.35">
      <c r="A119" s="155"/>
      <c r="B119" s="155"/>
      <c r="C119" s="155"/>
      <c r="D119" s="155"/>
      <c r="E119" s="155"/>
      <c r="F119" s="155"/>
      <c r="G119" s="155"/>
      <c r="H119" s="155"/>
      <c r="I119" s="155"/>
      <c r="J119" s="155"/>
      <c r="K119" s="155"/>
      <c r="L119" s="155"/>
      <c r="M119" s="155"/>
      <c r="N119" s="155"/>
      <c r="O119" s="155"/>
      <c r="P119" s="155"/>
      <c r="Q119" s="155"/>
    </row>
    <row r="120" spans="1:18" s="112" customFormat="1" hidden="1" x14ac:dyDescent="0.35">
      <c r="A120" s="155"/>
      <c r="B120" s="155"/>
      <c r="C120" s="155"/>
      <c r="D120" s="155"/>
      <c r="E120" s="155"/>
      <c r="F120" s="155"/>
      <c r="G120" s="155"/>
      <c r="H120" s="155"/>
      <c r="I120" s="155"/>
      <c r="J120" s="155"/>
      <c r="K120" s="155"/>
      <c r="L120" s="155"/>
      <c r="M120" s="155"/>
      <c r="N120" s="155"/>
      <c r="O120" s="155"/>
      <c r="P120" s="155"/>
      <c r="Q120" s="155"/>
    </row>
    <row r="121" spans="1:18" s="112" customFormat="1" hidden="1" x14ac:dyDescent="0.35">
      <c r="A121" s="155"/>
      <c r="B121" s="155"/>
      <c r="C121" s="155"/>
      <c r="D121" s="155"/>
      <c r="E121" s="155"/>
      <c r="F121" s="155"/>
      <c r="G121" s="155"/>
      <c r="H121" s="155"/>
      <c r="I121" s="155"/>
      <c r="J121" s="155"/>
      <c r="K121" s="155"/>
      <c r="L121" s="155"/>
      <c r="M121" s="155"/>
      <c r="N121" s="155"/>
      <c r="O121" s="155"/>
      <c r="P121" s="155"/>
      <c r="Q121" s="155"/>
    </row>
    <row r="122" spans="1:18" s="112" customFormat="1" hidden="1" x14ac:dyDescent="0.35">
      <c r="A122" s="155"/>
      <c r="B122" s="155"/>
      <c r="C122" s="155"/>
      <c r="D122" s="155"/>
      <c r="E122" s="155"/>
      <c r="F122" s="155"/>
      <c r="G122" s="155"/>
      <c r="H122" s="155"/>
      <c r="I122" s="155"/>
      <c r="J122" s="155"/>
      <c r="K122" s="155"/>
      <c r="L122" s="155"/>
      <c r="M122" s="155"/>
      <c r="N122" s="155"/>
      <c r="O122" s="155"/>
      <c r="P122" s="155"/>
      <c r="Q122" s="155"/>
    </row>
    <row r="123" spans="1:18" s="112" customFormat="1" hidden="1" x14ac:dyDescent="0.35">
      <c r="A123" s="155"/>
      <c r="B123" s="155"/>
      <c r="C123" s="155"/>
      <c r="D123" s="155"/>
      <c r="E123" s="155"/>
      <c r="F123" s="155"/>
      <c r="G123" s="155"/>
      <c r="H123" s="155"/>
      <c r="I123" s="155"/>
      <c r="J123" s="155"/>
      <c r="K123" s="155"/>
      <c r="L123" s="155"/>
      <c r="M123" s="155"/>
      <c r="N123" s="155"/>
      <c r="O123" s="155"/>
      <c r="P123" s="155"/>
      <c r="Q123" s="155"/>
    </row>
    <row r="124" spans="1:18" s="112" customFormat="1" hidden="1" x14ac:dyDescent="0.35">
      <c r="A124" s="155"/>
      <c r="B124" s="155"/>
      <c r="C124" s="155"/>
      <c r="D124" s="155"/>
      <c r="E124" s="155"/>
      <c r="F124" s="155"/>
      <c r="G124" s="155"/>
      <c r="H124" s="155"/>
      <c r="I124" s="155"/>
      <c r="J124" s="155"/>
      <c r="K124" s="155"/>
      <c r="L124" s="155"/>
      <c r="M124" s="155"/>
      <c r="N124" s="155"/>
      <c r="O124" s="155"/>
      <c r="P124" s="155"/>
      <c r="Q124" s="155"/>
    </row>
    <row r="125" spans="1:18" s="112" customFormat="1" hidden="1" x14ac:dyDescent="0.35">
      <c r="A125" s="155"/>
      <c r="B125" s="155"/>
      <c r="C125" s="155"/>
      <c r="D125" s="155"/>
      <c r="E125" s="155"/>
      <c r="F125" s="155"/>
      <c r="G125" s="155"/>
      <c r="H125" s="155"/>
      <c r="I125" s="155"/>
      <c r="J125" s="155"/>
      <c r="K125" s="155"/>
      <c r="L125" s="155"/>
      <c r="M125" s="155"/>
      <c r="N125" s="155"/>
      <c r="O125" s="155"/>
      <c r="P125" s="155"/>
      <c r="Q125" s="155"/>
    </row>
    <row r="126" spans="1:18" s="112" customFormat="1" hidden="1" x14ac:dyDescent="0.35">
      <c r="A126" s="155"/>
      <c r="B126" s="155"/>
      <c r="C126" s="155"/>
      <c r="D126" s="155"/>
      <c r="E126" s="155"/>
      <c r="F126" s="155"/>
      <c r="G126" s="155"/>
      <c r="H126" s="155"/>
      <c r="I126" s="155"/>
      <c r="J126" s="155"/>
      <c r="K126" s="155"/>
      <c r="L126" s="155"/>
      <c r="M126" s="155"/>
      <c r="N126" s="155"/>
      <c r="O126" s="155"/>
      <c r="P126" s="155"/>
      <c r="Q126" s="155"/>
    </row>
    <row r="127" spans="1:18" s="112" customFormat="1" hidden="1" x14ac:dyDescent="0.35">
      <c r="A127" s="155"/>
      <c r="B127" s="155"/>
      <c r="C127" s="155"/>
      <c r="D127" s="155"/>
      <c r="E127" s="155"/>
      <c r="F127" s="155"/>
      <c r="G127" s="155"/>
      <c r="H127" s="155"/>
      <c r="I127" s="155"/>
      <c r="J127" s="155"/>
      <c r="K127" s="155"/>
      <c r="L127" s="155"/>
      <c r="M127" s="155"/>
      <c r="N127" s="155"/>
      <c r="O127" s="155"/>
      <c r="P127" s="155"/>
      <c r="Q127" s="155"/>
    </row>
    <row r="128" spans="1:18" hidden="1" x14ac:dyDescent="0.35">
      <c r="A128" s="38"/>
      <c r="B128" s="38"/>
      <c r="C128" s="38"/>
      <c r="D128" s="38"/>
      <c r="E128" s="38"/>
      <c r="F128" s="38"/>
      <c r="G128" s="38"/>
      <c r="H128" s="38"/>
      <c r="I128" s="38"/>
      <c r="J128" s="38"/>
      <c r="K128" s="38"/>
      <c r="L128" s="38"/>
      <c r="M128" s="38"/>
      <c r="N128" s="38"/>
      <c r="O128" s="38"/>
      <c r="P128" s="38"/>
      <c r="Q128" s="38"/>
    </row>
    <row r="129" spans="1:17" hidden="1" x14ac:dyDescent="0.35">
      <c r="A129" s="38"/>
      <c r="B129" s="38"/>
      <c r="C129" s="38"/>
      <c r="D129" s="38"/>
      <c r="E129" s="38"/>
      <c r="F129" s="38"/>
      <c r="G129" s="38"/>
      <c r="H129" s="38"/>
      <c r="I129" s="38"/>
      <c r="J129" s="38"/>
      <c r="K129" s="38"/>
      <c r="L129" s="38"/>
      <c r="M129" s="38"/>
      <c r="N129" s="38"/>
      <c r="O129" s="38"/>
      <c r="P129" s="38"/>
      <c r="Q129" s="38"/>
    </row>
    <row r="130" spans="1:17" hidden="1" x14ac:dyDescent="0.35">
      <c r="A130" s="38"/>
      <c r="B130" s="38"/>
      <c r="C130" s="38"/>
      <c r="D130" s="38"/>
      <c r="E130" s="38"/>
      <c r="F130" s="38"/>
      <c r="G130" s="38"/>
      <c r="H130" s="38"/>
      <c r="I130" s="38"/>
      <c r="J130" s="38"/>
      <c r="K130" s="38"/>
      <c r="L130" s="38"/>
      <c r="M130" s="38"/>
      <c r="N130" s="38"/>
      <c r="O130" s="38"/>
      <c r="P130" s="38"/>
      <c r="Q130" s="38"/>
    </row>
    <row r="131" spans="1:17" hidden="1" x14ac:dyDescent="0.35">
      <c r="A131" s="38"/>
      <c r="B131" s="38"/>
      <c r="C131" s="38"/>
      <c r="D131" s="38"/>
      <c r="E131" s="38"/>
      <c r="F131" s="38"/>
      <c r="G131" s="38"/>
      <c r="H131" s="38"/>
      <c r="I131" s="38"/>
      <c r="J131" s="38"/>
      <c r="K131" s="38"/>
      <c r="L131" s="38"/>
      <c r="M131" s="38"/>
      <c r="N131" s="38"/>
      <c r="O131" s="38"/>
      <c r="P131" s="38"/>
      <c r="Q131" s="38"/>
    </row>
    <row r="132" spans="1:17" hidden="1" x14ac:dyDescent="0.35">
      <c r="A132" s="38"/>
      <c r="B132" s="38"/>
      <c r="C132" s="38"/>
      <c r="D132" s="38"/>
      <c r="E132" s="38"/>
      <c r="F132" s="38"/>
      <c r="G132" s="38"/>
      <c r="H132" s="38"/>
      <c r="I132" s="38"/>
      <c r="J132" s="38"/>
      <c r="K132" s="38"/>
      <c r="L132" s="38"/>
      <c r="M132" s="38"/>
      <c r="N132" s="38"/>
      <c r="O132" s="38"/>
      <c r="P132" s="38"/>
      <c r="Q132" s="38"/>
    </row>
    <row r="133" spans="1:17" hidden="1" x14ac:dyDescent="0.35">
      <c r="A133" s="38"/>
      <c r="B133" s="38"/>
      <c r="C133" s="38"/>
      <c r="D133" s="38"/>
      <c r="E133" s="38"/>
      <c r="F133" s="38"/>
      <c r="G133" s="38"/>
      <c r="H133" s="38"/>
      <c r="I133" s="38"/>
      <c r="J133" s="38"/>
      <c r="K133" s="38"/>
      <c r="L133" s="38"/>
      <c r="M133" s="38"/>
      <c r="N133" s="38"/>
      <c r="O133" s="38"/>
      <c r="P133" s="38"/>
      <c r="Q133" s="38"/>
    </row>
    <row r="134" spans="1:17" hidden="1" x14ac:dyDescent="0.35">
      <c r="A134" s="38"/>
      <c r="B134" s="38"/>
      <c r="C134" s="38"/>
      <c r="D134" s="38"/>
      <c r="E134" s="38"/>
      <c r="F134" s="38"/>
      <c r="G134" s="38"/>
      <c r="H134" s="38"/>
      <c r="I134" s="38"/>
      <c r="J134" s="38"/>
      <c r="K134" s="38"/>
      <c r="L134" s="38"/>
      <c r="M134" s="38"/>
      <c r="N134" s="38"/>
      <c r="O134" s="38"/>
      <c r="P134" s="38"/>
      <c r="Q134" s="38"/>
    </row>
    <row r="135" spans="1:17" hidden="1" x14ac:dyDescent="0.35">
      <c r="A135" s="38"/>
      <c r="B135" s="38"/>
      <c r="C135" s="38"/>
      <c r="D135" s="38"/>
      <c r="E135" s="38"/>
      <c r="F135" s="38"/>
      <c r="G135" s="38"/>
      <c r="H135" s="38"/>
      <c r="I135" s="38"/>
      <c r="J135" s="38"/>
      <c r="K135" s="38"/>
      <c r="L135" s="38"/>
      <c r="M135" s="38"/>
      <c r="N135" s="38"/>
      <c r="O135" s="38"/>
      <c r="P135" s="38"/>
      <c r="Q135" s="38"/>
    </row>
    <row r="136" spans="1:17" hidden="1" x14ac:dyDescent="0.35">
      <c r="A136" s="38"/>
      <c r="B136" s="38"/>
      <c r="C136" s="38"/>
      <c r="D136" s="38"/>
      <c r="E136" s="38"/>
      <c r="F136" s="38"/>
      <c r="G136" s="38"/>
      <c r="H136" s="38"/>
      <c r="I136" s="38"/>
      <c r="J136" s="38"/>
      <c r="K136" s="38"/>
      <c r="L136" s="38"/>
      <c r="M136" s="38"/>
      <c r="N136" s="38"/>
      <c r="O136" s="38"/>
      <c r="P136" s="38"/>
      <c r="Q136" s="38"/>
    </row>
    <row r="137" spans="1:17" hidden="1" x14ac:dyDescent="0.35">
      <c r="A137" s="38"/>
      <c r="B137" s="38"/>
      <c r="C137" s="38"/>
      <c r="D137" s="38"/>
      <c r="E137" s="38"/>
      <c r="F137" s="38"/>
      <c r="G137" s="38"/>
      <c r="H137" s="38"/>
      <c r="I137" s="38"/>
      <c r="J137" s="38"/>
      <c r="K137" s="38"/>
      <c r="L137" s="38"/>
      <c r="M137" s="38"/>
      <c r="N137" s="38"/>
      <c r="O137" s="38"/>
      <c r="P137" s="38"/>
      <c r="Q137" s="38"/>
    </row>
    <row r="138" spans="1:17" hidden="1" x14ac:dyDescent="0.35">
      <c r="A138" s="38"/>
      <c r="B138" s="38"/>
      <c r="C138" s="38"/>
      <c r="D138" s="38"/>
      <c r="E138" s="38"/>
      <c r="F138" s="38"/>
      <c r="G138" s="38"/>
      <c r="H138" s="38"/>
      <c r="I138" s="38"/>
      <c r="J138" s="38"/>
      <c r="K138" s="38"/>
      <c r="L138" s="38"/>
      <c r="M138" s="38"/>
      <c r="N138" s="38"/>
      <c r="O138" s="38"/>
      <c r="P138" s="38"/>
      <c r="Q138" s="38"/>
    </row>
    <row r="139" spans="1:17" hidden="1" x14ac:dyDescent="0.35">
      <c r="A139" s="38"/>
      <c r="B139" s="38"/>
      <c r="C139" s="38"/>
      <c r="D139" s="38"/>
      <c r="E139" s="38"/>
      <c r="F139" s="38"/>
      <c r="G139" s="38"/>
      <c r="H139" s="38"/>
      <c r="I139" s="38"/>
      <c r="J139" s="38"/>
      <c r="K139" s="38"/>
      <c r="L139" s="38"/>
      <c r="M139" s="38"/>
      <c r="N139" s="38"/>
      <c r="O139" s="38"/>
      <c r="P139" s="38"/>
      <c r="Q139" s="38"/>
    </row>
    <row r="140" spans="1:17" hidden="1" x14ac:dyDescent="0.35">
      <c r="A140" s="38"/>
      <c r="B140" s="38"/>
      <c r="C140" s="38"/>
      <c r="D140" s="38"/>
      <c r="E140" s="38"/>
      <c r="F140" s="38"/>
      <c r="G140" s="38"/>
      <c r="H140" s="38"/>
      <c r="I140" s="38"/>
      <c r="J140" s="38"/>
      <c r="K140" s="38"/>
      <c r="L140" s="38"/>
      <c r="M140" s="38"/>
      <c r="N140" s="38"/>
      <c r="O140" s="38"/>
      <c r="P140" s="38"/>
      <c r="Q140" s="38"/>
    </row>
    <row r="141" spans="1:17" hidden="1" x14ac:dyDescent="0.35">
      <c r="A141" s="38"/>
      <c r="B141" s="38"/>
      <c r="C141" s="38"/>
      <c r="D141" s="38"/>
      <c r="E141" s="38"/>
      <c r="F141" s="38"/>
      <c r="G141" s="38"/>
      <c r="H141" s="38"/>
      <c r="I141" s="38"/>
      <c r="J141" s="38"/>
      <c r="K141" s="38"/>
      <c r="L141" s="38"/>
      <c r="M141" s="38"/>
      <c r="N141" s="38"/>
      <c r="O141" s="38"/>
      <c r="P141" s="38"/>
      <c r="Q141" s="38"/>
    </row>
    <row r="142" spans="1:17" hidden="1" x14ac:dyDescent="0.35">
      <c r="A142" s="38"/>
      <c r="B142" s="38"/>
      <c r="C142" s="38"/>
      <c r="D142" s="38"/>
      <c r="E142" s="38"/>
      <c r="F142" s="38"/>
      <c r="G142" s="38"/>
      <c r="H142" s="38"/>
      <c r="I142" s="38"/>
      <c r="J142" s="38"/>
      <c r="K142" s="38"/>
      <c r="L142" s="38"/>
      <c r="M142" s="38"/>
      <c r="N142" s="38"/>
      <c r="O142" s="38"/>
      <c r="P142" s="38"/>
      <c r="Q142" s="38"/>
    </row>
    <row r="143" spans="1:17" hidden="1" x14ac:dyDescent="0.35">
      <c r="A143" s="38"/>
      <c r="B143" s="38"/>
      <c r="C143" s="38"/>
      <c r="D143" s="38"/>
      <c r="E143" s="38"/>
      <c r="F143" s="38"/>
      <c r="G143" s="38"/>
      <c r="H143" s="38"/>
      <c r="I143" s="38"/>
      <c r="J143" s="38"/>
      <c r="K143" s="38"/>
      <c r="L143" s="38"/>
      <c r="M143" s="38"/>
      <c r="N143" s="38"/>
      <c r="O143" s="38"/>
      <c r="P143" s="38"/>
      <c r="Q143" s="38"/>
    </row>
    <row r="144" spans="1:17" hidden="1" x14ac:dyDescent="0.35">
      <c r="A144" s="38"/>
      <c r="B144" s="38"/>
      <c r="C144" s="38"/>
      <c r="D144" s="38"/>
      <c r="E144" s="38"/>
      <c r="F144" s="38"/>
      <c r="G144" s="38"/>
      <c r="H144" s="38"/>
      <c r="I144" s="38"/>
      <c r="J144" s="38"/>
      <c r="K144" s="38"/>
      <c r="L144" s="38"/>
      <c r="M144" s="38"/>
      <c r="N144" s="38"/>
      <c r="O144" s="38"/>
      <c r="P144" s="38"/>
      <c r="Q144" s="38"/>
    </row>
  </sheetData>
  <sheetProtection algorithmName="SHA-512" hashValue="hgZE/CRIsZJLMtcFNFlkPG6QnIplB/KWYOwt1o1ox8/pKS+5BR5CmwJO7m6ct+Cn5xCnDNv/XbStvutHdEIANA==" saltValue="5fRa03OqYooS86w7zrj/lg==" spinCount="100000" sheet="1" objects="1" scenarios="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B1:W100"/>
  <sheetViews>
    <sheetView showGridLines="0" topLeftCell="B7" workbookViewId="0">
      <selection activeCell="K26" sqref="K26"/>
    </sheetView>
  </sheetViews>
  <sheetFormatPr defaultColWidth="0" defaultRowHeight="14.5" zeroHeight="1" x14ac:dyDescent="0.35"/>
  <cols>
    <col min="1" max="1" width="9.1796875" style="68" hidden="1" customWidth="1"/>
    <col min="2" max="2" width="27.81640625" style="68" customWidth="1"/>
    <col min="3" max="3" width="35.7265625" style="68" customWidth="1"/>
    <col min="4" max="4" width="44.81640625" style="68" customWidth="1"/>
    <col min="5" max="5" width="29.54296875" style="68" customWidth="1"/>
    <col min="6" max="6" width="27.54296875" style="68" customWidth="1"/>
    <col min="7" max="7" width="22.453125" style="68" customWidth="1"/>
    <col min="8" max="8" width="16.54296875" style="68" customWidth="1"/>
    <col min="9" max="9" width="16.7265625" style="68" customWidth="1"/>
    <col min="10" max="10" width="27.7265625" style="68" customWidth="1"/>
    <col min="11" max="11" width="17.7265625" style="289" customWidth="1"/>
    <col min="12" max="12" width="18.1796875" style="289" customWidth="1"/>
    <col min="13" max="13" width="18" style="290" customWidth="1"/>
    <col min="14" max="16" width="38.81640625" style="68" customWidth="1"/>
    <col min="17" max="17" width="36.54296875" style="68" customWidth="1"/>
    <col min="18" max="23" width="13.453125" style="68" hidden="1" customWidth="1"/>
    <col min="24" max="16384" width="9.1796875" style="68" hidden="1"/>
  </cols>
  <sheetData>
    <row r="1" spans="2:22" s="8" customFormat="1" ht="24.75" hidden="1" customHeight="1" x14ac:dyDescent="0.3">
      <c r="B1" s="40" t="s">
        <v>31</v>
      </c>
      <c r="C1" s="41"/>
      <c r="D1" s="41"/>
      <c r="E1" s="41"/>
      <c r="F1" s="41"/>
      <c r="G1" s="41"/>
      <c r="H1" s="41"/>
    </row>
    <row r="2" spans="2:22" s="8" customFormat="1" ht="13" hidden="1" x14ac:dyDescent="0.3">
      <c r="B2" s="42" t="s">
        <v>1</v>
      </c>
      <c r="C2" s="40" t="str">
        <f>+Welcome!B2</f>
        <v>63.4520(f) Semiannual Compliance Report (Spreadsheet Template)</v>
      </c>
      <c r="D2" s="43"/>
      <c r="E2" s="43"/>
      <c r="F2" s="43"/>
      <c r="G2" s="43"/>
      <c r="H2" s="43"/>
    </row>
    <row r="3" spans="2:22" s="8" customFormat="1" ht="13" hidden="1" x14ac:dyDescent="0.3">
      <c r="B3" s="44" t="s">
        <v>2</v>
      </c>
      <c r="C3" s="45" t="str">
        <f>+Welcome!B3</f>
        <v>63.4520(f)</v>
      </c>
      <c r="D3" s="46"/>
      <c r="E3" s="46"/>
      <c r="F3" s="46"/>
      <c r="G3" s="46"/>
      <c r="H3" s="46"/>
    </row>
    <row r="4" spans="2:22" s="8" customFormat="1" ht="13" hidden="1" x14ac:dyDescent="0.3">
      <c r="B4" s="44" t="s">
        <v>3</v>
      </c>
      <c r="C4" s="47" t="str">
        <f>+Welcome!B4</f>
        <v>v1.02</v>
      </c>
      <c r="D4" s="48"/>
      <c r="E4" s="48"/>
      <c r="F4" s="48"/>
      <c r="G4" s="48"/>
      <c r="H4" s="48"/>
    </row>
    <row r="5" spans="2:22" s="8" customFormat="1" ht="13" hidden="1" x14ac:dyDescent="0.3">
      <c r="B5" s="44" t="s">
        <v>4</v>
      </c>
      <c r="C5" s="49">
        <f>+Welcome!B5</f>
        <v>45554</v>
      </c>
      <c r="D5" s="50"/>
      <c r="E5" s="50"/>
      <c r="F5" s="50"/>
      <c r="G5" s="50"/>
      <c r="H5" s="50"/>
    </row>
    <row r="6" spans="2:22" s="9" customFormat="1" hidden="1" x14ac:dyDescent="0.35">
      <c r="B6" s="145" t="str">
        <f>+Welcome!B6</f>
        <v>OMB Control Number: 2060-0518       Expiration Date: 04/30/2019</v>
      </c>
    </row>
    <row r="7" spans="2:22" s="9" customFormat="1" ht="15" thickBot="1" x14ac:dyDescent="0.4">
      <c r="B7" s="103" t="s">
        <v>196</v>
      </c>
      <c r="C7" s="78"/>
      <c r="D7" s="78"/>
      <c r="E7" s="78"/>
      <c r="F7" s="78"/>
      <c r="G7" s="78"/>
      <c r="H7" s="78"/>
      <c r="I7" s="78"/>
      <c r="J7" s="78"/>
      <c r="K7" s="34"/>
      <c r="L7" s="34"/>
      <c r="M7" s="34"/>
      <c r="N7" s="34"/>
      <c r="O7" s="34"/>
      <c r="P7" s="34"/>
      <c r="Q7" s="34"/>
      <c r="R7" s="34"/>
      <c r="S7" s="34"/>
      <c r="T7" s="34"/>
      <c r="U7" s="34"/>
      <c r="V7" s="34"/>
    </row>
    <row r="8" spans="2:22" s="9" customFormat="1" ht="17.25" hidden="1" customHeight="1" x14ac:dyDescent="0.35">
      <c r="B8" s="32" t="s">
        <v>5</v>
      </c>
      <c r="C8" s="32"/>
      <c r="D8" s="32"/>
      <c r="E8" s="32"/>
      <c r="F8" s="32"/>
      <c r="G8" s="32"/>
      <c r="H8" s="32"/>
      <c r="I8" s="32"/>
      <c r="J8" s="32"/>
      <c r="K8" s="32"/>
      <c r="L8" s="32"/>
      <c r="M8" s="32"/>
      <c r="N8" s="32"/>
      <c r="O8" s="32"/>
      <c r="P8" s="32"/>
      <c r="Q8" s="32"/>
      <c r="R8" s="22"/>
      <c r="S8" s="22"/>
      <c r="T8" s="22"/>
      <c r="U8" s="22"/>
      <c r="V8" s="22"/>
    </row>
    <row r="9" spans="2:22" s="9" customFormat="1" ht="17.25" hidden="1" customHeight="1" x14ac:dyDescent="0.35">
      <c r="B9" s="22"/>
      <c r="C9" s="22"/>
      <c r="D9" s="22"/>
      <c r="E9" s="22"/>
      <c r="F9" s="22"/>
      <c r="G9" s="22"/>
      <c r="H9" s="22"/>
      <c r="I9" s="22"/>
      <c r="J9" s="22"/>
      <c r="K9" s="22"/>
      <c r="L9" s="22"/>
      <c r="M9" s="22"/>
      <c r="N9" s="22"/>
      <c r="O9" s="22"/>
      <c r="P9" s="22"/>
      <c r="Q9" s="22"/>
      <c r="R9" s="10"/>
      <c r="S9" s="10"/>
      <c r="T9" s="10"/>
      <c r="U9" s="10"/>
      <c r="V9" s="10"/>
    </row>
    <row r="10" spans="2:22" s="9" customFormat="1" ht="15" hidden="1" thickBot="1" x14ac:dyDescent="0.4">
      <c r="B10" s="11"/>
      <c r="C10" s="11"/>
      <c r="D10" s="11"/>
      <c r="E10" s="11"/>
      <c r="F10" s="11"/>
      <c r="G10" s="11"/>
      <c r="H10" s="11"/>
      <c r="I10" s="11"/>
      <c r="J10" s="11"/>
      <c r="K10" s="11"/>
      <c r="L10" s="11"/>
      <c r="M10" s="11"/>
      <c r="N10" s="11"/>
      <c r="O10" s="11"/>
      <c r="P10" s="11"/>
      <c r="Q10" s="11"/>
      <c r="R10" s="11"/>
      <c r="S10" s="11"/>
      <c r="T10" s="11"/>
      <c r="U10" s="11"/>
      <c r="V10" s="11"/>
    </row>
    <row r="11" spans="2:22" s="9" customFormat="1" ht="15.75" customHeight="1" thickBot="1" x14ac:dyDescent="0.4">
      <c r="B11" s="92"/>
      <c r="C11" s="93" t="s">
        <v>6</v>
      </c>
      <c r="D11" s="93"/>
      <c r="E11" s="93"/>
      <c r="F11" s="93"/>
      <c r="G11" s="93"/>
      <c r="H11" s="93"/>
      <c r="I11" s="93"/>
      <c r="J11" s="94"/>
      <c r="K11" s="95" t="s">
        <v>7</v>
      </c>
      <c r="L11" s="96"/>
      <c r="M11" s="97"/>
      <c r="N11" s="98" t="s">
        <v>8</v>
      </c>
      <c r="O11" s="93"/>
      <c r="P11" s="93"/>
      <c r="Q11" s="99"/>
    </row>
    <row r="12" spans="2:22" s="12" customFormat="1" ht="102" thickBot="1" x14ac:dyDescent="0.4">
      <c r="B12" s="224" t="s">
        <v>163</v>
      </c>
      <c r="C12" s="224" t="s">
        <v>162</v>
      </c>
      <c r="D12" s="250" t="s">
        <v>164</v>
      </c>
      <c r="E12" s="250" t="s">
        <v>9</v>
      </c>
      <c r="F12" s="250" t="s">
        <v>165</v>
      </c>
      <c r="G12" s="250" t="s">
        <v>10</v>
      </c>
      <c r="H12" s="250" t="s">
        <v>166</v>
      </c>
      <c r="I12" s="250" t="s">
        <v>167</v>
      </c>
      <c r="J12" s="250" t="s">
        <v>69</v>
      </c>
      <c r="K12" s="250" t="s">
        <v>168</v>
      </c>
      <c r="L12" s="250" t="s">
        <v>169</v>
      </c>
      <c r="M12" s="250" t="s">
        <v>170</v>
      </c>
      <c r="N12" s="241" t="s">
        <v>265</v>
      </c>
      <c r="O12" s="241" t="s">
        <v>266</v>
      </c>
      <c r="P12" s="250" t="s">
        <v>11</v>
      </c>
      <c r="Q12" s="253" t="s">
        <v>12</v>
      </c>
    </row>
    <row r="13" spans="2:22" s="15" customFormat="1" x14ac:dyDescent="0.35">
      <c r="B13" s="104" t="s">
        <v>291</v>
      </c>
      <c r="C13" s="13" t="s">
        <v>13</v>
      </c>
      <c r="D13" s="14" t="s">
        <v>14</v>
      </c>
      <c r="E13" s="14" t="s">
        <v>15</v>
      </c>
      <c r="F13" s="14" t="s">
        <v>16</v>
      </c>
      <c r="G13" s="14" t="s">
        <v>17</v>
      </c>
      <c r="H13" s="14" t="s">
        <v>18</v>
      </c>
      <c r="I13" s="14" t="s">
        <v>117</v>
      </c>
      <c r="J13" s="14" t="s">
        <v>118</v>
      </c>
      <c r="K13" s="102" t="s">
        <v>68</v>
      </c>
      <c r="L13" s="14" t="s">
        <v>19</v>
      </c>
      <c r="M13" s="14" t="s">
        <v>20</v>
      </c>
      <c r="N13" s="218" t="s">
        <v>322</v>
      </c>
      <c r="O13" s="218" t="s">
        <v>323</v>
      </c>
      <c r="P13" s="14" t="s">
        <v>21</v>
      </c>
      <c r="Q13" s="14" t="s">
        <v>22</v>
      </c>
    </row>
    <row r="14" spans="2:22" s="18" customFormat="1" x14ac:dyDescent="0.35">
      <c r="B14" s="105" t="s">
        <v>38</v>
      </c>
      <c r="C14" s="85" t="s">
        <v>23</v>
      </c>
      <c r="D14" s="86" t="s">
        <v>24</v>
      </c>
      <c r="E14" s="86" t="s">
        <v>25</v>
      </c>
      <c r="F14" s="86" t="s">
        <v>26</v>
      </c>
      <c r="G14" s="86" t="s">
        <v>74</v>
      </c>
      <c r="H14" s="86" t="s">
        <v>27</v>
      </c>
      <c r="I14" s="86" t="s">
        <v>28</v>
      </c>
      <c r="J14" s="86" t="s">
        <v>70</v>
      </c>
      <c r="K14" s="86" t="s">
        <v>64</v>
      </c>
      <c r="L14" s="87" t="s">
        <v>73</v>
      </c>
      <c r="M14" s="87" t="s">
        <v>65</v>
      </c>
      <c r="N14" s="286" t="s">
        <v>267</v>
      </c>
      <c r="O14" s="286" t="s">
        <v>268</v>
      </c>
      <c r="P14" s="89" t="s">
        <v>419</v>
      </c>
      <c r="Q14" s="88" t="s">
        <v>29</v>
      </c>
    </row>
    <row r="15" spans="2:22" s="9" customFormat="1" hidden="1" x14ac:dyDescent="0.35">
      <c r="B15" s="89" t="s">
        <v>419</v>
      </c>
      <c r="C15" s="89" t="s">
        <v>419</v>
      </c>
      <c r="D15" s="89" t="s">
        <v>419</v>
      </c>
      <c r="E15" s="89" t="s">
        <v>419</v>
      </c>
      <c r="F15" s="89" t="s">
        <v>419</v>
      </c>
      <c r="G15" s="89" t="s">
        <v>419</v>
      </c>
      <c r="H15" s="89" t="s">
        <v>419</v>
      </c>
      <c r="I15" s="89" t="s">
        <v>419</v>
      </c>
      <c r="J15" s="89" t="s">
        <v>419</v>
      </c>
      <c r="K15" s="89" t="s">
        <v>419</v>
      </c>
      <c r="L15" s="89" t="s">
        <v>419</v>
      </c>
      <c r="M15" s="89" t="s">
        <v>419</v>
      </c>
      <c r="N15" s="89" t="s">
        <v>419</v>
      </c>
      <c r="O15" s="89" t="s">
        <v>419</v>
      </c>
      <c r="P15" s="89" t="s">
        <v>419</v>
      </c>
      <c r="Q15" s="89" t="s">
        <v>419</v>
      </c>
    </row>
    <row r="16" spans="2:22" s="9" customFormat="1" hidden="1" x14ac:dyDescent="0.35">
      <c r="B16" s="89" t="s">
        <v>419</v>
      </c>
      <c r="C16" s="89" t="s">
        <v>419</v>
      </c>
      <c r="D16" s="89" t="s">
        <v>419</v>
      </c>
      <c r="E16" s="89" t="s">
        <v>419</v>
      </c>
      <c r="F16" s="89" t="s">
        <v>419</v>
      </c>
      <c r="G16" s="89" t="s">
        <v>419</v>
      </c>
      <c r="H16" s="89" t="s">
        <v>419</v>
      </c>
      <c r="I16" s="89" t="s">
        <v>419</v>
      </c>
      <c r="J16" s="89" t="s">
        <v>419</v>
      </c>
      <c r="K16" s="89" t="s">
        <v>419</v>
      </c>
      <c r="L16" s="89" t="s">
        <v>419</v>
      </c>
      <c r="M16" s="89" t="s">
        <v>419</v>
      </c>
      <c r="N16" s="89" t="s">
        <v>419</v>
      </c>
      <c r="O16" s="89" t="s">
        <v>419</v>
      </c>
      <c r="P16" s="89" t="s">
        <v>419</v>
      </c>
      <c r="Q16" s="89" t="s">
        <v>419</v>
      </c>
    </row>
    <row r="17" spans="2:17" s="9" customFormat="1" hidden="1" x14ac:dyDescent="0.35">
      <c r="B17" s="89" t="s">
        <v>419</v>
      </c>
      <c r="C17" s="89" t="s">
        <v>419</v>
      </c>
      <c r="D17" s="89" t="s">
        <v>419</v>
      </c>
      <c r="E17" s="89" t="s">
        <v>419</v>
      </c>
      <c r="F17" s="89" t="s">
        <v>419</v>
      </c>
      <c r="G17" s="89" t="s">
        <v>419</v>
      </c>
      <c r="H17" s="89" t="s">
        <v>419</v>
      </c>
      <c r="I17" s="89" t="s">
        <v>419</v>
      </c>
      <c r="J17" s="89" t="s">
        <v>419</v>
      </c>
      <c r="K17" s="89" t="s">
        <v>419</v>
      </c>
      <c r="L17" s="89" t="s">
        <v>419</v>
      </c>
      <c r="M17" s="89" t="s">
        <v>419</v>
      </c>
      <c r="N17" s="89" t="s">
        <v>419</v>
      </c>
      <c r="O17" s="89" t="s">
        <v>419</v>
      </c>
      <c r="P17" s="89" t="s">
        <v>419</v>
      </c>
      <c r="Q17" s="89" t="s">
        <v>419</v>
      </c>
    </row>
    <row r="18" spans="2:17" s="9" customFormat="1" hidden="1" x14ac:dyDescent="0.35">
      <c r="B18" s="89" t="s">
        <v>419</v>
      </c>
      <c r="C18" s="89" t="s">
        <v>419</v>
      </c>
      <c r="D18" s="89" t="s">
        <v>419</v>
      </c>
      <c r="E18" s="89" t="s">
        <v>419</v>
      </c>
      <c r="F18" s="89" t="s">
        <v>419</v>
      </c>
      <c r="G18" s="89" t="s">
        <v>419</v>
      </c>
      <c r="H18" s="89" t="s">
        <v>419</v>
      </c>
      <c r="I18" s="89" t="s">
        <v>419</v>
      </c>
      <c r="J18" s="89" t="s">
        <v>419</v>
      </c>
      <c r="K18" s="89" t="s">
        <v>419</v>
      </c>
      <c r="L18" s="89" t="s">
        <v>419</v>
      </c>
      <c r="M18" s="89" t="s">
        <v>419</v>
      </c>
      <c r="N18" s="89" t="s">
        <v>419</v>
      </c>
      <c r="O18" s="89" t="s">
        <v>419</v>
      </c>
      <c r="P18" s="89" t="s">
        <v>419</v>
      </c>
      <c r="Q18" s="89" t="s">
        <v>419</v>
      </c>
    </row>
    <row r="19" spans="2:17" s="9" customFormat="1" hidden="1" x14ac:dyDescent="0.35">
      <c r="B19" s="89" t="s">
        <v>419</v>
      </c>
      <c r="C19" s="89" t="s">
        <v>419</v>
      </c>
      <c r="D19" s="89" t="s">
        <v>419</v>
      </c>
      <c r="E19" s="89" t="s">
        <v>419</v>
      </c>
      <c r="F19" s="89" t="s">
        <v>419</v>
      </c>
      <c r="G19" s="89" t="s">
        <v>419</v>
      </c>
      <c r="H19" s="89" t="s">
        <v>419</v>
      </c>
      <c r="I19" s="89" t="s">
        <v>419</v>
      </c>
      <c r="J19" s="89" t="s">
        <v>419</v>
      </c>
      <c r="K19" s="89" t="s">
        <v>419</v>
      </c>
      <c r="L19" s="89" t="s">
        <v>419</v>
      </c>
      <c r="M19" s="89" t="s">
        <v>419</v>
      </c>
      <c r="N19" s="89" t="s">
        <v>419</v>
      </c>
      <c r="O19" s="89" t="s">
        <v>419</v>
      </c>
      <c r="P19" s="89" t="s">
        <v>419</v>
      </c>
      <c r="Q19" s="89" t="s">
        <v>419</v>
      </c>
    </row>
    <row r="20" spans="2:17" s="9" customFormat="1" hidden="1" x14ac:dyDescent="0.35">
      <c r="B20" s="89" t="s">
        <v>419</v>
      </c>
      <c r="C20" s="89" t="s">
        <v>419</v>
      </c>
      <c r="D20" s="89" t="s">
        <v>419</v>
      </c>
      <c r="E20" s="89" t="s">
        <v>419</v>
      </c>
      <c r="F20" s="89" t="s">
        <v>419</v>
      </c>
      <c r="G20" s="89" t="s">
        <v>419</v>
      </c>
      <c r="H20" s="89" t="s">
        <v>419</v>
      </c>
      <c r="I20" s="89" t="s">
        <v>419</v>
      </c>
      <c r="J20" s="89" t="s">
        <v>419</v>
      </c>
      <c r="K20" s="89" t="s">
        <v>419</v>
      </c>
      <c r="L20" s="89" t="s">
        <v>419</v>
      </c>
      <c r="M20" s="89" t="s">
        <v>419</v>
      </c>
      <c r="N20" s="89" t="s">
        <v>419</v>
      </c>
      <c r="O20" s="89" t="s">
        <v>419</v>
      </c>
      <c r="P20" s="89" t="s">
        <v>419</v>
      </c>
      <c r="Q20" s="89" t="s">
        <v>419</v>
      </c>
    </row>
    <row r="21" spans="2:17" s="9" customFormat="1" hidden="1" x14ac:dyDescent="0.35">
      <c r="B21" s="89" t="s">
        <v>419</v>
      </c>
      <c r="C21" s="89" t="s">
        <v>419</v>
      </c>
      <c r="D21" s="89" t="s">
        <v>419</v>
      </c>
      <c r="E21" s="89" t="s">
        <v>419</v>
      </c>
      <c r="F21" s="89" t="s">
        <v>419</v>
      </c>
      <c r="G21" s="89" t="s">
        <v>419</v>
      </c>
      <c r="H21" s="89" t="s">
        <v>419</v>
      </c>
      <c r="I21" s="89" t="s">
        <v>419</v>
      </c>
      <c r="J21" s="89" t="s">
        <v>419</v>
      </c>
      <c r="K21" s="89" t="s">
        <v>419</v>
      </c>
      <c r="L21" s="89" t="s">
        <v>419</v>
      </c>
      <c r="M21" s="89" t="s">
        <v>419</v>
      </c>
      <c r="N21" s="89" t="s">
        <v>419</v>
      </c>
      <c r="O21" s="89" t="s">
        <v>419</v>
      </c>
      <c r="P21" s="89" t="s">
        <v>419</v>
      </c>
      <c r="Q21" s="89" t="s">
        <v>419</v>
      </c>
    </row>
    <row r="22" spans="2:17" s="9" customFormat="1" hidden="1" x14ac:dyDescent="0.35">
      <c r="B22" s="89" t="s">
        <v>419</v>
      </c>
      <c r="C22" s="89" t="s">
        <v>419</v>
      </c>
      <c r="D22" s="89" t="s">
        <v>419</v>
      </c>
      <c r="E22" s="89" t="s">
        <v>419</v>
      </c>
      <c r="F22" s="89" t="s">
        <v>419</v>
      </c>
      <c r="G22" s="89" t="s">
        <v>419</v>
      </c>
      <c r="H22" s="89" t="s">
        <v>419</v>
      </c>
      <c r="I22" s="89" t="s">
        <v>419</v>
      </c>
      <c r="J22" s="89" t="s">
        <v>419</v>
      </c>
      <c r="K22" s="89" t="s">
        <v>419</v>
      </c>
      <c r="L22" s="89" t="s">
        <v>419</v>
      </c>
      <c r="M22" s="89" t="s">
        <v>419</v>
      </c>
      <c r="N22" s="89" t="s">
        <v>419</v>
      </c>
      <c r="O22" s="89" t="s">
        <v>419</v>
      </c>
      <c r="P22" s="89" t="s">
        <v>419</v>
      </c>
      <c r="Q22" s="89" t="s">
        <v>419</v>
      </c>
    </row>
    <row r="23" spans="2:17" s="9" customFormat="1" hidden="1" x14ac:dyDescent="0.35">
      <c r="B23" s="89" t="s">
        <v>419</v>
      </c>
      <c r="C23" s="89" t="s">
        <v>419</v>
      </c>
      <c r="D23" s="89" t="s">
        <v>419</v>
      </c>
      <c r="E23" s="89" t="s">
        <v>419</v>
      </c>
      <c r="F23" s="89" t="s">
        <v>419</v>
      </c>
      <c r="G23" s="89" t="s">
        <v>419</v>
      </c>
      <c r="H23" s="89" t="s">
        <v>419</v>
      </c>
      <c r="I23" s="89" t="s">
        <v>419</v>
      </c>
      <c r="J23" s="89" t="s">
        <v>419</v>
      </c>
      <c r="K23" s="89" t="s">
        <v>419</v>
      </c>
      <c r="L23" s="89" t="s">
        <v>419</v>
      </c>
      <c r="M23" s="89" t="s">
        <v>419</v>
      </c>
      <c r="N23" s="89" t="s">
        <v>419</v>
      </c>
      <c r="O23" s="89" t="s">
        <v>419</v>
      </c>
      <c r="P23" s="89" t="s">
        <v>419</v>
      </c>
      <c r="Q23" s="89" t="s">
        <v>419</v>
      </c>
    </row>
    <row r="24" spans="2:17" s="259" customFormat="1" x14ac:dyDescent="0.35">
      <c r="B24" s="291" t="str">
        <f>+IF(C24="","",MAX(B$23:B23)+1)</f>
        <v/>
      </c>
      <c r="C24" s="230"/>
      <c r="D24" s="230"/>
      <c r="E24" s="230"/>
      <c r="F24" s="230"/>
      <c r="G24" s="230"/>
      <c r="H24" s="230"/>
      <c r="I24" s="292"/>
      <c r="J24" s="230"/>
      <c r="K24" s="221"/>
      <c r="L24" s="221"/>
      <c r="M24" s="221"/>
      <c r="N24" s="216"/>
      <c r="O24" s="216"/>
      <c r="P24" s="230"/>
      <c r="Q24" s="230"/>
    </row>
    <row r="25" spans="2:17" s="259" customFormat="1" x14ac:dyDescent="0.35">
      <c r="B25" s="291" t="str">
        <f>+IF(C25="","",MAX(B$23:B24)+1)</f>
        <v/>
      </c>
      <c r="C25" s="230"/>
      <c r="D25" s="230"/>
      <c r="E25" s="230"/>
      <c r="F25" s="230"/>
      <c r="G25" s="230"/>
      <c r="H25" s="230"/>
      <c r="I25" s="292"/>
      <c r="J25" s="230"/>
      <c r="K25" s="221"/>
      <c r="L25" s="221"/>
      <c r="M25" s="221"/>
      <c r="N25" s="216"/>
      <c r="O25" s="216"/>
      <c r="P25" s="230"/>
      <c r="Q25" s="230"/>
    </row>
    <row r="26" spans="2:17" s="259" customFormat="1" x14ac:dyDescent="0.35">
      <c r="B26" s="291" t="str">
        <f>+IF(C26="","",MAX(B$23:B25)+1)</f>
        <v/>
      </c>
      <c r="C26" s="230"/>
      <c r="D26" s="230"/>
      <c r="E26" s="230"/>
      <c r="F26" s="230"/>
      <c r="G26" s="230"/>
      <c r="H26" s="230"/>
      <c r="I26" s="292"/>
      <c r="J26" s="230"/>
      <c r="K26" s="221"/>
      <c r="L26" s="221"/>
      <c r="M26" s="221"/>
      <c r="N26" s="216"/>
      <c r="O26" s="216"/>
      <c r="P26" s="230"/>
      <c r="Q26" s="230"/>
    </row>
    <row r="27" spans="2:17" s="259" customFormat="1" x14ac:dyDescent="0.35">
      <c r="B27" s="291" t="str">
        <f>+IF(C27="","",MAX(B$23:B26)+1)</f>
        <v/>
      </c>
      <c r="C27" s="230"/>
      <c r="D27" s="230"/>
      <c r="E27" s="230"/>
      <c r="F27" s="230"/>
      <c r="G27" s="230"/>
      <c r="H27" s="230"/>
      <c r="I27" s="292"/>
      <c r="J27" s="230"/>
      <c r="K27" s="221"/>
      <c r="L27" s="221"/>
      <c r="M27" s="221"/>
      <c r="N27" s="216"/>
      <c r="O27" s="216"/>
      <c r="P27" s="230"/>
      <c r="Q27" s="230"/>
    </row>
    <row r="28" spans="2:17" s="259" customFormat="1" x14ac:dyDescent="0.35">
      <c r="B28" s="291" t="str">
        <f>+IF(C28="","",MAX(B$23:B27)+1)</f>
        <v/>
      </c>
      <c r="C28" s="230"/>
      <c r="D28" s="230"/>
      <c r="E28" s="230"/>
      <c r="F28" s="230"/>
      <c r="G28" s="230"/>
      <c r="H28" s="230"/>
      <c r="I28" s="292"/>
      <c r="J28" s="230"/>
      <c r="K28" s="221"/>
      <c r="L28" s="221"/>
      <c r="M28" s="221"/>
      <c r="N28" s="216"/>
      <c r="O28" s="216"/>
      <c r="P28" s="230"/>
      <c r="Q28" s="230"/>
    </row>
    <row r="29" spans="2:17" s="259" customFormat="1" x14ac:dyDescent="0.35">
      <c r="B29" s="291" t="str">
        <f>+IF(C29="","",MAX(B$23:B28)+1)</f>
        <v/>
      </c>
      <c r="C29" s="230"/>
      <c r="D29" s="230"/>
      <c r="E29" s="230"/>
      <c r="F29" s="230"/>
      <c r="G29" s="230"/>
      <c r="H29" s="230"/>
      <c r="I29" s="292"/>
      <c r="J29" s="230"/>
      <c r="K29" s="221"/>
      <c r="L29" s="221"/>
      <c r="M29" s="221"/>
      <c r="N29" s="216"/>
      <c r="O29" s="216"/>
      <c r="P29" s="230"/>
      <c r="Q29" s="230"/>
    </row>
    <row r="30" spans="2:17" s="259" customFormat="1" x14ac:dyDescent="0.35">
      <c r="B30" s="291" t="str">
        <f>+IF(C30="","",MAX(B$23:B29)+1)</f>
        <v/>
      </c>
      <c r="C30" s="230"/>
      <c r="D30" s="230"/>
      <c r="E30" s="230"/>
      <c r="F30" s="230"/>
      <c r="G30" s="230"/>
      <c r="H30" s="230"/>
      <c r="I30" s="292"/>
      <c r="J30" s="230"/>
      <c r="K30" s="221"/>
      <c r="L30" s="221"/>
      <c r="M30" s="221"/>
      <c r="N30" s="216"/>
      <c r="O30" s="216"/>
      <c r="P30" s="230"/>
      <c r="Q30" s="230"/>
    </row>
    <row r="31" spans="2:17" s="259" customFormat="1" x14ac:dyDescent="0.35">
      <c r="B31" s="291" t="str">
        <f>+IF(C31="","",MAX(B$23:B30)+1)</f>
        <v/>
      </c>
      <c r="C31" s="230"/>
      <c r="D31" s="230"/>
      <c r="E31" s="230"/>
      <c r="F31" s="230"/>
      <c r="G31" s="230"/>
      <c r="H31" s="230"/>
      <c r="I31" s="292"/>
      <c r="J31" s="230"/>
      <c r="K31" s="221"/>
      <c r="L31" s="221"/>
      <c r="M31" s="221"/>
      <c r="N31" s="216"/>
      <c r="O31" s="216"/>
      <c r="P31" s="230"/>
      <c r="Q31" s="230"/>
    </row>
    <row r="32" spans="2:17" s="259" customFormat="1" x14ac:dyDescent="0.35">
      <c r="B32" s="291" t="str">
        <f>+IF(C32="","",MAX(B$23:B31)+1)</f>
        <v/>
      </c>
      <c r="C32" s="230"/>
      <c r="D32" s="230"/>
      <c r="E32" s="230"/>
      <c r="F32" s="230"/>
      <c r="G32" s="230"/>
      <c r="H32" s="230"/>
      <c r="I32" s="292"/>
      <c r="J32" s="230"/>
      <c r="K32" s="221"/>
      <c r="L32" s="221"/>
      <c r="M32" s="221"/>
      <c r="N32" s="216"/>
      <c r="O32" s="216"/>
      <c r="P32" s="230"/>
      <c r="Q32" s="230"/>
    </row>
    <row r="33" spans="2:17" s="259" customFormat="1" x14ac:dyDescent="0.35">
      <c r="B33" s="291" t="str">
        <f>+IF(C33="","",MAX(B$23:B32)+1)</f>
        <v/>
      </c>
      <c r="C33" s="230"/>
      <c r="D33" s="230"/>
      <c r="E33" s="230"/>
      <c r="F33" s="230"/>
      <c r="G33" s="230"/>
      <c r="H33" s="230"/>
      <c r="I33" s="292"/>
      <c r="J33" s="230"/>
      <c r="K33" s="221"/>
      <c r="L33" s="221"/>
      <c r="M33" s="221"/>
      <c r="N33" s="216"/>
      <c r="O33" s="216"/>
      <c r="P33" s="230"/>
      <c r="Q33" s="230"/>
    </row>
    <row r="34" spans="2:17" hidden="1" x14ac:dyDescent="0.35">
      <c r="B34" s="90"/>
    </row>
    <row r="35" spans="2:17" hidden="1" x14ac:dyDescent="0.35">
      <c r="B35" s="90"/>
    </row>
    <row r="36" spans="2:17" hidden="1" x14ac:dyDescent="0.35">
      <c r="B36" s="90"/>
    </row>
    <row r="37" spans="2:17" hidden="1" x14ac:dyDescent="0.35">
      <c r="B37" s="90"/>
    </row>
    <row r="38" spans="2:17" hidden="1" x14ac:dyDescent="0.35">
      <c r="B38" s="90"/>
    </row>
    <row r="39" spans="2:17" hidden="1" x14ac:dyDescent="0.35">
      <c r="B39" s="90"/>
    </row>
    <row r="40" spans="2:17" hidden="1" x14ac:dyDescent="0.35">
      <c r="B40" s="90"/>
    </row>
    <row r="41" spans="2:17" hidden="1" x14ac:dyDescent="0.35">
      <c r="B41" s="90"/>
    </row>
    <row r="42" spans="2:17" hidden="1" x14ac:dyDescent="0.35">
      <c r="B42" s="90"/>
    </row>
    <row r="43" spans="2:17" hidden="1" x14ac:dyDescent="0.35">
      <c r="B43" s="90"/>
    </row>
    <row r="44" spans="2:17" hidden="1" x14ac:dyDescent="0.35">
      <c r="B44" s="90"/>
    </row>
    <row r="45" spans="2:17" hidden="1" x14ac:dyDescent="0.35">
      <c r="B45" s="90"/>
    </row>
    <row r="46" spans="2:17" hidden="1" x14ac:dyDescent="0.35">
      <c r="B46" s="90"/>
    </row>
    <row r="47" spans="2:17" hidden="1" x14ac:dyDescent="0.35">
      <c r="B47" s="90"/>
    </row>
    <row r="48" spans="2:17" hidden="1" x14ac:dyDescent="0.35">
      <c r="B48" s="90"/>
    </row>
    <row r="49" spans="2:2" hidden="1" x14ac:dyDescent="0.35">
      <c r="B49" s="90"/>
    </row>
    <row r="50" spans="2:2" hidden="1" x14ac:dyDescent="0.35">
      <c r="B50" s="90"/>
    </row>
    <row r="51" spans="2:2" hidden="1" x14ac:dyDescent="0.35">
      <c r="B51" s="90"/>
    </row>
    <row r="52" spans="2:2" hidden="1" x14ac:dyDescent="0.35">
      <c r="B52" s="90"/>
    </row>
    <row r="53" spans="2:2" hidden="1" x14ac:dyDescent="0.35">
      <c r="B53" s="90"/>
    </row>
    <row r="54" spans="2:2" hidden="1" x14ac:dyDescent="0.35">
      <c r="B54" s="90"/>
    </row>
    <row r="55" spans="2:2" hidden="1" x14ac:dyDescent="0.35">
      <c r="B55" s="90"/>
    </row>
    <row r="56" spans="2:2" hidden="1" x14ac:dyDescent="0.35">
      <c r="B56" s="90"/>
    </row>
    <row r="57" spans="2:2" hidden="1" x14ac:dyDescent="0.35">
      <c r="B57" s="90"/>
    </row>
    <row r="58" spans="2:2" hidden="1" x14ac:dyDescent="0.35">
      <c r="B58" s="90"/>
    </row>
    <row r="59" spans="2:2" hidden="1" x14ac:dyDescent="0.35">
      <c r="B59" s="90"/>
    </row>
    <row r="60" spans="2:2" hidden="1" x14ac:dyDescent="0.35">
      <c r="B60" s="90"/>
    </row>
    <row r="61" spans="2:2" hidden="1" x14ac:dyDescent="0.35">
      <c r="B61" s="90"/>
    </row>
    <row r="62" spans="2:2" hidden="1" x14ac:dyDescent="0.35">
      <c r="B62" s="90"/>
    </row>
    <row r="63" spans="2:2" hidden="1" x14ac:dyDescent="0.35">
      <c r="B63" s="90"/>
    </row>
    <row r="64" spans="2:2" hidden="1" x14ac:dyDescent="0.35">
      <c r="B64" s="90"/>
    </row>
    <row r="65" spans="2:2" hidden="1" x14ac:dyDescent="0.35">
      <c r="B65" s="90"/>
    </row>
    <row r="66" spans="2:2" hidden="1" x14ac:dyDescent="0.35">
      <c r="B66" s="90"/>
    </row>
    <row r="67" spans="2:2" hidden="1" x14ac:dyDescent="0.35">
      <c r="B67" s="90"/>
    </row>
    <row r="68" spans="2:2" hidden="1" x14ac:dyDescent="0.35">
      <c r="B68" s="90"/>
    </row>
    <row r="69" spans="2:2" hidden="1" x14ac:dyDescent="0.35">
      <c r="B69" s="90"/>
    </row>
    <row r="70" spans="2:2" hidden="1" x14ac:dyDescent="0.35">
      <c r="B70" s="90"/>
    </row>
    <row r="71" spans="2:2" hidden="1" x14ac:dyDescent="0.35">
      <c r="B71" s="90"/>
    </row>
    <row r="72" spans="2:2" hidden="1" x14ac:dyDescent="0.35">
      <c r="B72" s="90"/>
    </row>
    <row r="73" spans="2:2" hidden="1" x14ac:dyDescent="0.35">
      <c r="B73" s="90"/>
    </row>
    <row r="74" spans="2:2" hidden="1" x14ac:dyDescent="0.35">
      <c r="B74" s="90"/>
    </row>
    <row r="75" spans="2:2" hidden="1" x14ac:dyDescent="0.35">
      <c r="B75" s="90"/>
    </row>
    <row r="76" spans="2:2" hidden="1" x14ac:dyDescent="0.35">
      <c r="B76" s="90"/>
    </row>
    <row r="77" spans="2:2" hidden="1" x14ac:dyDescent="0.35">
      <c r="B77" s="90"/>
    </row>
    <row r="78" spans="2:2" hidden="1" x14ac:dyDescent="0.35">
      <c r="B78" s="90"/>
    </row>
    <row r="79" spans="2:2" hidden="1" x14ac:dyDescent="0.35">
      <c r="B79" s="90"/>
    </row>
    <row r="80" spans="2:2" hidden="1" x14ac:dyDescent="0.35">
      <c r="B80" s="90"/>
    </row>
    <row r="81" spans="2:2" hidden="1" x14ac:dyDescent="0.35">
      <c r="B81" s="90"/>
    </row>
    <row r="82" spans="2:2" hidden="1" x14ac:dyDescent="0.35">
      <c r="B82" s="90"/>
    </row>
    <row r="83" spans="2:2" hidden="1" x14ac:dyDescent="0.35">
      <c r="B83" s="90"/>
    </row>
    <row r="84" spans="2:2" hidden="1" x14ac:dyDescent="0.35">
      <c r="B84" s="90"/>
    </row>
    <row r="85" spans="2:2" hidden="1" x14ac:dyDescent="0.35">
      <c r="B85" s="90"/>
    </row>
    <row r="86" spans="2:2" hidden="1" x14ac:dyDescent="0.35">
      <c r="B86" s="90"/>
    </row>
    <row r="87" spans="2:2" hidden="1" x14ac:dyDescent="0.35">
      <c r="B87" s="90"/>
    </row>
    <row r="88" spans="2:2" hidden="1" x14ac:dyDescent="0.35">
      <c r="B88" s="90"/>
    </row>
    <row r="89" spans="2:2" hidden="1" x14ac:dyDescent="0.35">
      <c r="B89" s="90"/>
    </row>
    <row r="90" spans="2:2" hidden="1" x14ac:dyDescent="0.35">
      <c r="B90" s="90"/>
    </row>
    <row r="91" spans="2:2" hidden="1" x14ac:dyDescent="0.35">
      <c r="B91" s="90"/>
    </row>
    <row r="92" spans="2:2" hidden="1" x14ac:dyDescent="0.35">
      <c r="B92" s="90"/>
    </row>
    <row r="93" spans="2:2" hidden="1" x14ac:dyDescent="0.35">
      <c r="B93" s="90"/>
    </row>
    <row r="94" spans="2:2" hidden="1" x14ac:dyDescent="0.35">
      <c r="B94" s="90"/>
    </row>
    <row r="95" spans="2:2" hidden="1" x14ac:dyDescent="0.35">
      <c r="B95" s="90"/>
    </row>
    <row r="96" spans="2:2" hidden="1" x14ac:dyDescent="0.35">
      <c r="B96" s="90"/>
    </row>
    <row r="97" spans="2:2" hidden="1" x14ac:dyDescent="0.35">
      <c r="B97" s="90"/>
    </row>
    <row r="98" spans="2:2" hidden="1" x14ac:dyDescent="0.35">
      <c r="B98" s="90"/>
    </row>
    <row r="99" spans="2:2" hidden="1" x14ac:dyDescent="0.35">
      <c r="B99" s="90"/>
    </row>
    <row r="100" spans="2:2" hidden="1" x14ac:dyDescent="0.35">
      <c r="B100" s="90"/>
    </row>
  </sheetData>
  <sheetProtection algorithmName="SHA-512" hashValue="M3FHgkkXciKdxggIv1in2mQvBaiytL1jkCk7GvHkYQ7HaFI+/MotcaRaBvvRnx4TA5O8sucjVaa3X7EbWHzLzw==" saltValue="R87wvSCJ217i+yt3thDolg==" spinCount="100000" sheet="1" sort="0" autoFilter="0"/>
  <phoneticPr fontId="29" type="noConversion"/>
  <dataValidations count="4">
    <dataValidation type="list" allowBlank="1" showErrorMessage="1" sqref="H718:H1048576 H24:H99" xr:uid="{00000000-0002-0000-0200-000000000000}">
      <formula1>"AL,AK,AZ,AR,CA,CO,CT,DC,DE,FL,GA,HI,ID,IL,IN,IA,KS,KY,LA,ME,MD,MA,MI,MN,MS,MO,MT,NE,NV,NH,NJ,NM,NY,NC,ND,OH,OK,OR,PA,RI,SC,SD,TN,TX,UT,VT,VA,WA,WV,WI,WY"</formula1>
    </dataValidation>
    <dataValidation type="whole" operator="greaterThan" allowBlank="1" showInputMessage="1" showErrorMessage="1" sqref="L34:L99 L718:L1048576" xr:uid="{00000000-0002-0000-0200-000002000000}">
      <formula1>2017</formula1>
    </dataValidation>
    <dataValidation type="whole" operator="greaterThan" allowBlank="1" showInputMessage="1" showErrorMessage="1" sqref="I718:I1048576 I34:I99" xr:uid="{00000000-0002-0000-0200-000003000000}">
      <formula1>9999</formula1>
    </dataValidation>
    <dataValidation type="date" operator="greaterThan" allowBlank="1" showInputMessage="1" showErrorMessage="1" sqref="K24:M33" xr:uid="{00000000-0002-0000-0200-000005000000}">
      <formula1>42736</formula1>
    </dataValidation>
  </dataValidations>
  <pageMargins left="0.7" right="0.7" top="0.75" bottom="0.75" header="0.3" footer="0.3"/>
  <pageSetup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B1:J100"/>
  <sheetViews>
    <sheetView showGridLines="0" topLeftCell="B7" workbookViewId="0">
      <selection activeCell="F29" sqref="F29"/>
    </sheetView>
  </sheetViews>
  <sheetFormatPr defaultColWidth="0" defaultRowHeight="14.5" zeroHeight="1" x14ac:dyDescent="0.35"/>
  <cols>
    <col min="1" max="1" width="9.1796875" style="68" hidden="1" customWidth="1"/>
    <col min="2" max="2" width="17.54296875" style="68" customWidth="1"/>
    <col min="3" max="3" width="30.7265625" style="68" customWidth="1"/>
    <col min="4" max="4" width="57.1796875" style="68" bestFit="1" customWidth="1"/>
    <col min="5" max="5" width="19.81640625" style="91" customWidth="1"/>
    <col min="6" max="6" width="19.7265625" style="91" customWidth="1"/>
    <col min="7" max="10" width="13.453125" style="68" hidden="1" customWidth="1"/>
    <col min="11" max="16384" width="9.1796875" style="68" hidden="1"/>
  </cols>
  <sheetData>
    <row r="1" spans="2:10" s="8" customFormat="1" ht="24.75" hidden="1" customHeight="1" x14ac:dyDescent="0.3">
      <c r="B1" s="40" t="s">
        <v>0</v>
      </c>
      <c r="C1" s="41"/>
      <c r="D1" s="41"/>
      <c r="E1" s="41"/>
      <c r="F1" s="41"/>
    </row>
    <row r="2" spans="2:10" s="8" customFormat="1" ht="13" hidden="1" x14ac:dyDescent="0.3">
      <c r="B2" s="42" t="s">
        <v>1</v>
      </c>
      <c r="C2" s="40" t="str">
        <f>+Welcome!B2</f>
        <v>63.4520(f) Semiannual Compliance Report (Spreadsheet Template)</v>
      </c>
      <c r="D2" s="43"/>
      <c r="E2" s="43"/>
      <c r="F2" s="43"/>
    </row>
    <row r="3" spans="2:10" s="8" customFormat="1" ht="13" hidden="1" x14ac:dyDescent="0.3">
      <c r="B3" s="44" t="s">
        <v>2</v>
      </c>
      <c r="C3" s="45" t="str">
        <f>+Welcome!B3</f>
        <v>63.4520(f)</v>
      </c>
      <c r="D3" s="46"/>
      <c r="E3" s="46"/>
      <c r="F3" s="46"/>
    </row>
    <row r="4" spans="2:10" s="8" customFormat="1" ht="13" hidden="1" x14ac:dyDescent="0.3">
      <c r="B4" s="44" t="s">
        <v>3</v>
      </c>
      <c r="C4" s="47" t="str">
        <f>+Welcome!B4</f>
        <v>v1.02</v>
      </c>
      <c r="D4" s="48"/>
      <c r="E4" s="48"/>
      <c r="F4" s="48"/>
    </row>
    <row r="5" spans="2:10" s="8" customFormat="1" ht="13" hidden="1" x14ac:dyDescent="0.3">
      <c r="B5" s="44" t="s">
        <v>4</v>
      </c>
      <c r="C5" s="49">
        <f>+Welcome!B5</f>
        <v>45554</v>
      </c>
      <c r="D5" s="50"/>
      <c r="E5" s="50"/>
      <c r="F5" s="50"/>
    </row>
    <row r="6" spans="2:10" s="9" customFormat="1" hidden="1" x14ac:dyDescent="0.35">
      <c r="B6" s="145" t="str">
        <f>+Welcome!B6</f>
        <v>OMB Control Number: 2060-0518       Expiration Date: 04/30/2019</v>
      </c>
    </row>
    <row r="7" spans="2:10" s="9" customFormat="1" x14ac:dyDescent="0.35">
      <c r="B7" s="107" t="s">
        <v>128</v>
      </c>
      <c r="C7" s="37"/>
      <c r="D7" s="37"/>
      <c r="E7" s="37"/>
      <c r="F7" s="37"/>
      <c r="G7" s="34"/>
      <c r="H7" s="34"/>
      <c r="I7" s="34"/>
      <c r="J7" s="34"/>
    </row>
    <row r="8" spans="2:10" s="9" customFormat="1" ht="17.25" customHeight="1" x14ac:dyDescent="0.35">
      <c r="B8" s="10" t="s">
        <v>133</v>
      </c>
      <c r="C8" s="32"/>
      <c r="D8" s="32"/>
      <c r="E8" s="32"/>
      <c r="F8" s="32"/>
      <c r="G8" s="22"/>
      <c r="H8" s="22"/>
      <c r="I8" s="22"/>
      <c r="J8" s="22"/>
    </row>
    <row r="9" spans="2:10" s="9" customFormat="1" ht="17.25" hidden="1" customHeight="1" x14ac:dyDescent="0.35">
      <c r="B9" s="11"/>
      <c r="C9" s="11"/>
      <c r="D9" s="11"/>
      <c r="E9" s="11"/>
      <c r="F9" s="11"/>
      <c r="G9" s="10"/>
      <c r="H9" s="10"/>
      <c r="I9" s="10"/>
      <c r="J9" s="10"/>
    </row>
    <row r="10" spans="2:10" s="9" customFormat="1" hidden="1" x14ac:dyDescent="0.35">
      <c r="D10" s="63"/>
      <c r="E10" s="63"/>
      <c r="F10" s="63"/>
      <c r="G10" s="11"/>
      <c r="H10" s="11"/>
      <c r="I10" s="11"/>
      <c r="J10" s="11"/>
    </row>
    <row r="11" spans="2:10" s="9" customFormat="1" ht="15" hidden="1" thickBot="1" x14ac:dyDescent="0.4">
      <c r="B11" s="19"/>
      <c r="C11" s="20"/>
      <c r="D11" s="64"/>
      <c r="E11" s="64"/>
      <c r="F11" s="64"/>
    </row>
    <row r="12" spans="2:10" s="12" customFormat="1" ht="73" thickBot="1" x14ac:dyDescent="0.4">
      <c r="B12" s="224" t="s">
        <v>282</v>
      </c>
      <c r="C12" s="224" t="s">
        <v>172</v>
      </c>
      <c r="D12" s="224" t="s">
        <v>173</v>
      </c>
      <c r="E12" s="224" t="s">
        <v>129</v>
      </c>
      <c r="F12" s="250" t="s">
        <v>130</v>
      </c>
    </row>
    <row r="13" spans="2:10" s="15" customFormat="1" x14ac:dyDescent="0.35">
      <c r="B13" s="104" t="s">
        <v>291</v>
      </c>
      <c r="C13" s="13" t="s">
        <v>324</v>
      </c>
      <c r="D13" s="13" t="s">
        <v>325</v>
      </c>
      <c r="E13" s="13" t="s">
        <v>326</v>
      </c>
      <c r="F13" s="14" t="s">
        <v>327</v>
      </c>
    </row>
    <row r="14" spans="2:10" s="18" customFormat="1" x14ac:dyDescent="0.35">
      <c r="B14" s="108" t="s">
        <v>38</v>
      </c>
      <c r="C14" s="16" t="s">
        <v>54</v>
      </c>
      <c r="D14" s="16" t="s">
        <v>120</v>
      </c>
      <c r="E14" s="16" t="s">
        <v>32</v>
      </c>
      <c r="F14" s="17" t="s">
        <v>33</v>
      </c>
    </row>
    <row r="15" spans="2:10" s="9" customFormat="1" x14ac:dyDescent="0.35">
      <c r="B15" s="108" t="s">
        <v>38</v>
      </c>
      <c r="C15" s="16" t="s">
        <v>54</v>
      </c>
      <c r="D15" s="16" t="s">
        <v>121</v>
      </c>
      <c r="E15" s="16" t="s">
        <v>33</v>
      </c>
      <c r="F15" s="17" t="s">
        <v>55</v>
      </c>
    </row>
    <row r="16" spans="2:10" s="9" customFormat="1" hidden="1" x14ac:dyDescent="0.35">
      <c r="B16" s="108" t="s">
        <v>419</v>
      </c>
      <c r="C16" s="108" t="s">
        <v>419</v>
      </c>
      <c r="D16" s="108" t="s">
        <v>419</v>
      </c>
      <c r="E16" s="108" t="s">
        <v>419</v>
      </c>
      <c r="F16" s="108" t="s">
        <v>419</v>
      </c>
    </row>
    <row r="17" spans="2:6" s="9" customFormat="1" hidden="1" x14ac:dyDescent="0.35">
      <c r="B17" s="108" t="s">
        <v>419</v>
      </c>
      <c r="C17" s="108" t="s">
        <v>419</v>
      </c>
      <c r="D17" s="108" t="s">
        <v>419</v>
      </c>
      <c r="E17" s="108" t="s">
        <v>419</v>
      </c>
      <c r="F17" s="108" t="s">
        <v>419</v>
      </c>
    </row>
    <row r="18" spans="2:6" s="9" customFormat="1" hidden="1" x14ac:dyDescent="0.35">
      <c r="B18" s="108" t="s">
        <v>419</v>
      </c>
      <c r="C18" s="108" t="s">
        <v>419</v>
      </c>
      <c r="D18" s="108" t="s">
        <v>419</v>
      </c>
      <c r="E18" s="108" t="s">
        <v>419</v>
      </c>
      <c r="F18" s="108" t="s">
        <v>419</v>
      </c>
    </row>
    <row r="19" spans="2:6" s="9" customFormat="1" hidden="1" x14ac:dyDescent="0.35">
      <c r="B19" s="108" t="s">
        <v>419</v>
      </c>
      <c r="C19" s="108" t="s">
        <v>419</v>
      </c>
      <c r="D19" s="108" t="s">
        <v>419</v>
      </c>
      <c r="E19" s="108" t="s">
        <v>419</v>
      </c>
      <c r="F19" s="108" t="s">
        <v>419</v>
      </c>
    </row>
    <row r="20" spans="2:6" s="9" customFormat="1" hidden="1" x14ac:dyDescent="0.35">
      <c r="B20" s="108" t="s">
        <v>419</v>
      </c>
      <c r="C20" s="108" t="s">
        <v>419</v>
      </c>
      <c r="D20" s="108" t="s">
        <v>419</v>
      </c>
      <c r="E20" s="108" t="s">
        <v>419</v>
      </c>
      <c r="F20" s="108" t="s">
        <v>419</v>
      </c>
    </row>
    <row r="21" spans="2:6" s="9" customFormat="1" hidden="1" x14ac:dyDescent="0.35">
      <c r="B21" s="108" t="s">
        <v>419</v>
      </c>
      <c r="C21" s="108" t="s">
        <v>419</v>
      </c>
      <c r="D21" s="108" t="s">
        <v>419</v>
      </c>
      <c r="E21" s="108" t="s">
        <v>419</v>
      </c>
      <c r="F21" s="108" t="s">
        <v>419</v>
      </c>
    </row>
    <row r="22" spans="2:6" s="9" customFormat="1" hidden="1" x14ac:dyDescent="0.35">
      <c r="B22" s="108" t="s">
        <v>419</v>
      </c>
      <c r="C22" s="108" t="s">
        <v>419</v>
      </c>
      <c r="D22" s="108" t="s">
        <v>419</v>
      </c>
      <c r="E22" s="108" t="s">
        <v>419</v>
      </c>
      <c r="F22" s="108" t="s">
        <v>419</v>
      </c>
    </row>
    <row r="23" spans="2:6" s="9" customFormat="1" hidden="1" x14ac:dyDescent="0.35">
      <c r="B23" s="108" t="s">
        <v>419</v>
      </c>
      <c r="C23" s="108" t="s">
        <v>419</v>
      </c>
      <c r="D23" s="108" t="s">
        <v>419</v>
      </c>
      <c r="E23" s="108" t="s">
        <v>419</v>
      </c>
      <c r="F23" s="108" t="s">
        <v>419</v>
      </c>
    </row>
    <row r="24" spans="2:6" s="294" customFormat="1" x14ac:dyDescent="0.35">
      <c r="B24" s="291"/>
      <c r="C24" s="293"/>
      <c r="D24" s="230"/>
      <c r="E24" s="221"/>
      <c r="F24" s="297"/>
    </row>
    <row r="25" spans="2:6" s="294" customFormat="1" x14ac:dyDescent="0.35">
      <c r="B25" s="291"/>
      <c r="C25" s="293"/>
      <c r="D25" s="230"/>
      <c r="E25" s="221"/>
      <c r="F25" s="297"/>
    </row>
    <row r="26" spans="2:6" s="294" customFormat="1" x14ac:dyDescent="0.35">
      <c r="B26" s="291"/>
      <c r="C26" s="293"/>
      <c r="D26" s="230"/>
      <c r="E26" s="221"/>
      <c r="F26" s="297"/>
    </row>
    <row r="27" spans="2:6" s="294" customFormat="1" x14ac:dyDescent="0.35">
      <c r="B27" s="291"/>
      <c r="C27" s="293"/>
      <c r="D27" s="230"/>
      <c r="E27" s="221"/>
      <c r="F27" s="297"/>
    </row>
    <row r="28" spans="2:6" s="294" customFormat="1" x14ac:dyDescent="0.35">
      <c r="B28" s="291"/>
      <c r="C28" s="293"/>
      <c r="D28" s="230"/>
      <c r="E28" s="221"/>
      <c r="F28" s="297"/>
    </row>
    <row r="29" spans="2:6" s="294" customFormat="1" x14ac:dyDescent="0.35">
      <c r="B29" s="291"/>
      <c r="C29" s="293"/>
      <c r="D29" s="230"/>
      <c r="E29" s="221"/>
      <c r="F29" s="297"/>
    </row>
    <row r="30" spans="2:6" s="294" customFormat="1" x14ac:dyDescent="0.35">
      <c r="B30" s="291"/>
      <c r="C30" s="293"/>
      <c r="D30" s="230"/>
      <c r="E30" s="221"/>
      <c r="F30" s="297"/>
    </row>
    <row r="31" spans="2:6" s="294" customFormat="1" x14ac:dyDescent="0.35">
      <c r="B31" s="291"/>
      <c r="C31" s="293"/>
      <c r="D31" s="230"/>
      <c r="E31" s="221"/>
      <c r="F31" s="297"/>
    </row>
    <row r="32" spans="2:6" s="294" customFormat="1" x14ac:dyDescent="0.35">
      <c r="B32" s="291"/>
      <c r="C32" s="293"/>
      <c r="D32" s="230"/>
      <c r="E32" s="221"/>
      <c r="F32" s="297"/>
    </row>
    <row r="33" spans="2:6" s="294" customFormat="1" x14ac:dyDescent="0.35">
      <c r="B33" s="291"/>
      <c r="C33" s="293"/>
      <c r="D33" s="230"/>
      <c r="E33" s="221"/>
      <c r="F33" s="297"/>
    </row>
    <row r="34" spans="2:6" s="294" customFormat="1" x14ac:dyDescent="0.35">
      <c r="B34" s="291"/>
      <c r="C34" s="293"/>
      <c r="D34" s="230"/>
      <c r="E34" s="221"/>
      <c r="F34" s="297"/>
    </row>
    <row r="35" spans="2:6" s="294" customFormat="1" x14ac:dyDescent="0.35">
      <c r="B35" s="291"/>
      <c r="C35" s="293"/>
      <c r="D35" s="230"/>
      <c r="E35" s="221"/>
      <c r="F35" s="297"/>
    </row>
    <row r="36" spans="2:6" s="294" customFormat="1" x14ac:dyDescent="0.35">
      <c r="B36" s="291"/>
      <c r="C36" s="293"/>
      <c r="D36" s="230"/>
      <c r="E36" s="221"/>
      <c r="F36" s="297"/>
    </row>
    <row r="37" spans="2:6" s="294" customFormat="1" x14ac:dyDescent="0.35">
      <c r="B37" s="291"/>
      <c r="C37" s="293"/>
      <c r="D37" s="230"/>
      <c r="E37" s="221"/>
      <c r="F37" s="297"/>
    </row>
    <row r="38" spans="2:6" s="294" customFormat="1" x14ac:dyDescent="0.35">
      <c r="B38" s="291"/>
      <c r="C38" s="293"/>
      <c r="D38" s="230"/>
      <c r="E38" s="221"/>
      <c r="F38" s="297"/>
    </row>
    <row r="39" spans="2:6" s="294" customFormat="1" x14ac:dyDescent="0.35">
      <c r="B39" s="291"/>
      <c r="C39" s="293"/>
      <c r="D39" s="230"/>
      <c r="E39" s="221"/>
      <c r="F39" s="297"/>
    </row>
    <row r="40" spans="2:6" s="294" customFormat="1" x14ac:dyDescent="0.35">
      <c r="B40" s="291"/>
      <c r="C40" s="293"/>
      <c r="D40" s="230"/>
      <c r="E40" s="221"/>
      <c r="F40" s="297"/>
    </row>
    <row r="41" spans="2:6" s="294" customFormat="1" x14ac:dyDescent="0.35">
      <c r="B41" s="291"/>
      <c r="C41" s="293"/>
      <c r="D41" s="230"/>
      <c r="E41" s="221"/>
      <c r="F41" s="297"/>
    </row>
    <row r="42" spans="2:6" s="294" customFormat="1" x14ac:dyDescent="0.35">
      <c r="B42" s="291"/>
      <c r="C42" s="293"/>
      <c r="D42" s="230"/>
      <c r="E42" s="221"/>
      <c r="F42" s="297"/>
    </row>
    <row r="43" spans="2:6" s="294" customFormat="1" x14ac:dyDescent="0.35">
      <c r="B43" s="291"/>
      <c r="C43" s="293"/>
      <c r="D43" s="230"/>
      <c r="E43" s="221"/>
      <c r="F43" s="297"/>
    </row>
    <row r="44" spans="2:6" s="294" customFormat="1" x14ac:dyDescent="0.35">
      <c r="B44" s="291"/>
      <c r="C44" s="293"/>
      <c r="D44" s="230"/>
      <c r="E44" s="221"/>
      <c r="F44" s="297"/>
    </row>
    <row r="45" spans="2:6" s="294" customFormat="1" x14ac:dyDescent="0.35">
      <c r="B45" s="291"/>
      <c r="C45" s="293"/>
      <c r="D45" s="230"/>
      <c r="E45" s="221"/>
      <c r="F45" s="297"/>
    </row>
    <row r="46" spans="2:6" s="294" customFormat="1" x14ac:dyDescent="0.35">
      <c r="B46" s="291"/>
      <c r="C46" s="293"/>
      <c r="D46" s="230"/>
      <c r="E46" s="221"/>
      <c r="F46" s="297"/>
    </row>
    <row r="47" spans="2:6" s="294" customFormat="1" x14ac:dyDescent="0.35">
      <c r="B47" s="291"/>
      <c r="C47" s="293"/>
      <c r="D47" s="230"/>
      <c r="E47" s="221"/>
      <c r="F47" s="297"/>
    </row>
    <row r="48" spans="2:6" s="294" customFormat="1" x14ac:dyDescent="0.35">
      <c r="B48" s="291"/>
      <c r="C48" s="293"/>
      <c r="D48" s="230"/>
      <c r="E48" s="221"/>
      <c r="F48" s="297"/>
    </row>
    <row r="49" spans="2:6" s="294" customFormat="1" x14ac:dyDescent="0.35">
      <c r="B49" s="291"/>
      <c r="C49" s="293"/>
      <c r="D49" s="230"/>
      <c r="E49" s="221"/>
      <c r="F49" s="297"/>
    </row>
    <row r="50" spans="2:6" s="294" customFormat="1" x14ac:dyDescent="0.35">
      <c r="B50" s="291"/>
      <c r="C50" s="293"/>
      <c r="D50" s="230"/>
      <c r="E50" s="221"/>
      <c r="F50" s="297"/>
    </row>
    <row r="51" spans="2:6" s="294" customFormat="1" x14ac:dyDescent="0.35">
      <c r="B51" s="291"/>
      <c r="C51" s="293"/>
      <c r="D51" s="230"/>
      <c r="E51" s="221"/>
      <c r="F51" s="297"/>
    </row>
    <row r="52" spans="2:6" s="294" customFormat="1" x14ac:dyDescent="0.35">
      <c r="B52" s="291"/>
      <c r="C52" s="293"/>
      <c r="D52" s="230"/>
      <c r="E52" s="221"/>
      <c r="F52" s="297"/>
    </row>
    <row r="53" spans="2:6" s="294" customFormat="1" x14ac:dyDescent="0.35">
      <c r="B53" s="291"/>
      <c r="C53" s="293"/>
      <c r="D53" s="230"/>
      <c r="E53" s="221"/>
      <c r="F53" s="297"/>
    </row>
    <row r="54" spans="2:6" s="294" customFormat="1" x14ac:dyDescent="0.35">
      <c r="B54" s="291"/>
      <c r="C54" s="293"/>
      <c r="D54" s="230"/>
      <c r="E54" s="221"/>
      <c r="F54" s="297"/>
    </row>
    <row r="55" spans="2:6" s="294" customFormat="1" x14ac:dyDescent="0.35">
      <c r="B55" s="291"/>
      <c r="C55" s="293"/>
      <c r="D55" s="230"/>
      <c r="E55" s="221"/>
      <c r="F55" s="297"/>
    </row>
    <row r="56" spans="2:6" s="294" customFormat="1" x14ac:dyDescent="0.35">
      <c r="B56" s="291"/>
      <c r="C56" s="293"/>
      <c r="D56" s="230"/>
      <c r="E56" s="221"/>
      <c r="F56" s="297"/>
    </row>
    <row r="57" spans="2:6" s="294" customFormat="1" x14ac:dyDescent="0.35">
      <c r="B57" s="291"/>
      <c r="C57" s="293"/>
      <c r="D57" s="230"/>
      <c r="E57" s="221"/>
      <c r="F57" s="297"/>
    </row>
    <row r="58" spans="2:6" s="294" customFormat="1" x14ac:dyDescent="0.35">
      <c r="B58" s="291"/>
      <c r="C58" s="293"/>
      <c r="D58" s="230"/>
      <c r="E58" s="221"/>
      <c r="F58" s="297"/>
    </row>
    <row r="59" spans="2:6" s="294" customFormat="1" x14ac:dyDescent="0.35">
      <c r="B59" s="291"/>
      <c r="C59" s="293"/>
      <c r="D59" s="230"/>
      <c r="E59" s="221"/>
      <c r="F59" s="297"/>
    </row>
    <row r="60" spans="2:6" s="294" customFormat="1" x14ac:dyDescent="0.35">
      <c r="B60" s="291"/>
      <c r="C60" s="293"/>
      <c r="D60" s="230"/>
      <c r="E60" s="221"/>
      <c r="F60" s="297"/>
    </row>
    <row r="61" spans="2:6" s="294" customFormat="1" x14ac:dyDescent="0.35">
      <c r="B61" s="291"/>
      <c r="C61" s="293"/>
      <c r="D61" s="230"/>
      <c r="E61" s="221"/>
      <c r="F61" s="297"/>
    </row>
    <row r="62" spans="2:6" s="294" customFormat="1" x14ac:dyDescent="0.35">
      <c r="B62" s="291"/>
      <c r="C62" s="293"/>
      <c r="D62" s="230"/>
      <c r="E62" s="221"/>
      <c r="F62" s="297"/>
    </row>
    <row r="63" spans="2:6" s="294" customFormat="1" x14ac:dyDescent="0.35">
      <c r="B63" s="291"/>
      <c r="C63" s="293"/>
      <c r="D63" s="230"/>
      <c r="E63" s="221"/>
      <c r="F63" s="297"/>
    </row>
    <row r="64" spans="2:6" s="294" customFormat="1" x14ac:dyDescent="0.35">
      <c r="B64" s="291"/>
      <c r="C64" s="293"/>
      <c r="D64" s="230"/>
      <c r="E64" s="221"/>
      <c r="F64" s="297"/>
    </row>
    <row r="65" spans="2:6" s="294" customFormat="1" x14ac:dyDescent="0.35">
      <c r="B65" s="291"/>
      <c r="C65" s="293"/>
      <c r="D65" s="230"/>
      <c r="E65" s="221"/>
      <c r="F65" s="297"/>
    </row>
    <row r="66" spans="2:6" s="294" customFormat="1" x14ac:dyDescent="0.35">
      <c r="B66" s="291"/>
      <c r="C66" s="293"/>
      <c r="D66" s="230"/>
      <c r="E66" s="221"/>
      <c r="F66" s="297"/>
    </row>
    <row r="67" spans="2:6" s="294" customFormat="1" x14ac:dyDescent="0.35">
      <c r="B67" s="291"/>
      <c r="C67" s="293"/>
      <c r="D67" s="230"/>
      <c r="E67" s="221"/>
      <c r="F67" s="297"/>
    </row>
    <row r="68" spans="2:6" s="294" customFormat="1" x14ac:dyDescent="0.35">
      <c r="B68" s="291"/>
      <c r="C68" s="293"/>
      <c r="D68" s="230"/>
      <c r="E68" s="221"/>
      <c r="F68" s="297"/>
    </row>
    <row r="69" spans="2:6" s="294" customFormat="1" x14ac:dyDescent="0.35">
      <c r="B69" s="291"/>
      <c r="C69" s="293"/>
      <c r="D69" s="230"/>
      <c r="E69" s="221"/>
      <c r="F69" s="297"/>
    </row>
    <row r="70" spans="2:6" s="294" customFormat="1" x14ac:dyDescent="0.35">
      <c r="B70" s="291"/>
      <c r="C70" s="293"/>
      <c r="D70" s="230"/>
      <c r="E70" s="221"/>
      <c r="F70" s="297"/>
    </row>
    <row r="71" spans="2:6" s="294" customFormat="1" x14ac:dyDescent="0.35">
      <c r="B71" s="291"/>
      <c r="C71" s="293"/>
      <c r="D71" s="230"/>
      <c r="E71" s="221"/>
      <c r="F71" s="297"/>
    </row>
    <row r="72" spans="2:6" s="294" customFormat="1" x14ac:dyDescent="0.35">
      <c r="B72" s="291"/>
      <c r="C72" s="293"/>
      <c r="D72" s="230"/>
      <c r="E72" s="221"/>
      <c r="F72" s="297"/>
    </row>
    <row r="73" spans="2:6" s="294" customFormat="1" x14ac:dyDescent="0.35">
      <c r="B73" s="291"/>
      <c r="C73" s="293"/>
      <c r="D73" s="230"/>
      <c r="E73" s="221"/>
      <c r="F73" s="297"/>
    </row>
    <row r="74" spans="2:6" s="294" customFormat="1" x14ac:dyDescent="0.35">
      <c r="B74" s="291"/>
      <c r="C74" s="293"/>
      <c r="D74" s="230"/>
      <c r="E74" s="221"/>
      <c r="F74" s="297"/>
    </row>
    <row r="75" spans="2:6" s="294" customFormat="1" x14ac:dyDescent="0.35">
      <c r="B75" s="291"/>
      <c r="C75" s="293"/>
      <c r="D75" s="230"/>
      <c r="E75" s="221"/>
      <c r="F75" s="297"/>
    </row>
    <row r="76" spans="2:6" s="294" customFormat="1" x14ac:dyDescent="0.35">
      <c r="B76" s="291"/>
      <c r="C76" s="293"/>
      <c r="D76" s="230"/>
      <c r="E76" s="221"/>
      <c r="F76" s="297"/>
    </row>
    <row r="77" spans="2:6" s="294" customFormat="1" x14ac:dyDescent="0.35">
      <c r="B77" s="291"/>
      <c r="C77" s="293"/>
      <c r="D77" s="230"/>
      <c r="E77" s="221"/>
      <c r="F77" s="297"/>
    </row>
    <row r="78" spans="2:6" s="294" customFormat="1" x14ac:dyDescent="0.35">
      <c r="B78" s="291"/>
      <c r="C78" s="293"/>
      <c r="D78" s="230"/>
      <c r="E78" s="221"/>
      <c r="F78" s="297"/>
    </row>
    <row r="79" spans="2:6" s="294" customFormat="1" x14ac:dyDescent="0.35">
      <c r="B79" s="291"/>
      <c r="C79" s="293"/>
      <c r="D79" s="230"/>
      <c r="E79" s="221"/>
      <c r="F79" s="297"/>
    </row>
    <row r="80" spans="2:6" s="294" customFormat="1" x14ac:dyDescent="0.35">
      <c r="B80" s="291"/>
      <c r="C80" s="293"/>
      <c r="D80" s="230"/>
      <c r="E80" s="221"/>
      <c r="F80" s="297"/>
    </row>
    <row r="81" spans="2:6" s="294" customFormat="1" x14ac:dyDescent="0.35">
      <c r="B81" s="291"/>
      <c r="C81" s="293"/>
      <c r="D81" s="230"/>
      <c r="E81" s="221"/>
      <c r="F81" s="297"/>
    </row>
    <row r="82" spans="2:6" s="294" customFormat="1" x14ac:dyDescent="0.35">
      <c r="B82" s="291"/>
      <c r="C82" s="293"/>
      <c r="D82" s="230"/>
      <c r="E82" s="221"/>
      <c r="F82" s="297"/>
    </row>
    <row r="83" spans="2:6" s="294" customFormat="1" x14ac:dyDescent="0.35">
      <c r="B83" s="291"/>
      <c r="C83" s="293"/>
      <c r="D83" s="230"/>
      <c r="E83" s="221"/>
      <c r="F83" s="297"/>
    </row>
    <row r="84" spans="2:6" s="294" customFormat="1" x14ac:dyDescent="0.35">
      <c r="B84" s="291"/>
      <c r="C84" s="293"/>
      <c r="D84" s="230"/>
      <c r="E84" s="221"/>
      <c r="F84" s="297"/>
    </row>
    <row r="85" spans="2:6" s="294" customFormat="1" x14ac:dyDescent="0.35">
      <c r="B85" s="291"/>
      <c r="C85" s="293"/>
      <c r="D85" s="230"/>
      <c r="E85" s="221"/>
      <c r="F85" s="297"/>
    </row>
    <row r="86" spans="2:6" s="294" customFormat="1" x14ac:dyDescent="0.35">
      <c r="B86" s="291"/>
      <c r="C86" s="293"/>
      <c r="D86" s="230"/>
      <c r="E86" s="221"/>
      <c r="F86" s="297"/>
    </row>
    <row r="87" spans="2:6" s="294" customFormat="1" x14ac:dyDescent="0.35">
      <c r="B87" s="291"/>
      <c r="C87" s="293"/>
      <c r="D87" s="230"/>
      <c r="E87" s="221"/>
      <c r="F87" s="297"/>
    </row>
    <row r="88" spans="2:6" s="294" customFormat="1" x14ac:dyDescent="0.35">
      <c r="B88" s="291"/>
      <c r="C88" s="293"/>
      <c r="D88" s="230"/>
      <c r="E88" s="221"/>
      <c r="F88" s="297"/>
    </row>
    <row r="89" spans="2:6" s="294" customFormat="1" x14ac:dyDescent="0.35">
      <c r="B89" s="291"/>
      <c r="C89" s="293"/>
      <c r="D89" s="230"/>
      <c r="E89" s="221"/>
      <c r="F89" s="297"/>
    </row>
    <row r="90" spans="2:6" s="294" customFormat="1" x14ac:dyDescent="0.35">
      <c r="B90" s="291"/>
      <c r="C90" s="293"/>
      <c r="D90" s="230"/>
      <c r="E90" s="221"/>
      <c r="F90" s="297"/>
    </row>
    <row r="91" spans="2:6" s="294" customFormat="1" x14ac:dyDescent="0.35">
      <c r="B91" s="291"/>
      <c r="C91" s="293"/>
      <c r="D91" s="230"/>
      <c r="E91" s="221"/>
      <c r="F91" s="297"/>
    </row>
    <row r="92" spans="2:6" s="294" customFormat="1" x14ac:dyDescent="0.35">
      <c r="B92" s="291"/>
      <c r="C92" s="293"/>
      <c r="D92" s="230"/>
      <c r="E92" s="221"/>
      <c r="F92" s="297"/>
    </row>
    <row r="93" spans="2:6" s="294" customFormat="1" x14ac:dyDescent="0.35">
      <c r="B93" s="291"/>
      <c r="C93" s="293"/>
      <c r="D93" s="230"/>
      <c r="E93" s="221"/>
      <c r="F93" s="297"/>
    </row>
    <row r="94" spans="2:6" s="294" customFormat="1" x14ac:dyDescent="0.35">
      <c r="B94" s="291"/>
      <c r="C94" s="293"/>
      <c r="D94" s="230"/>
      <c r="E94" s="221"/>
      <c r="F94" s="297"/>
    </row>
    <row r="95" spans="2:6" s="294" customFormat="1" x14ac:dyDescent="0.35">
      <c r="B95" s="291"/>
      <c r="C95" s="293"/>
      <c r="D95" s="230"/>
      <c r="E95" s="221"/>
      <c r="F95" s="297"/>
    </row>
    <row r="96" spans="2:6" s="294" customFormat="1" x14ac:dyDescent="0.35">
      <c r="B96" s="291"/>
      <c r="C96" s="293"/>
      <c r="D96" s="230"/>
      <c r="E96" s="221"/>
      <c r="F96" s="297"/>
    </row>
    <row r="97" spans="2:6" s="294" customFormat="1" x14ac:dyDescent="0.35">
      <c r="B97" s="291"/>
      <c r="C97" s="293"/>
      <c r="D97" s="230"/>
      <c r="E97" s="221"/>
      <c r="F97" s="297"/>
    </row>
    <row r="98" spans="2:6" s="294" customFormat="1" x14ac:dyDescent="0.35">
      <c r="B98" s="291"/>
      <c r="C98" s="293"/>
      <c r="D98" s="230"/>
      <c r="E98" s="221"/>
      <c r="F98" s="297"/>
    </row>
    <row r="99" spans="2:6" s="294" customFormat="1" x14ac:dyDescent="0.35">
      <c r="B99" s="291"/>
      <c r="C99" s="293"/>
      <c r="D99" s="230"/>
      <c r="E99" s="221"/>
      <c r="F99" s="297"/>
    </row>
    <row r="100" spans="2:6" s="294" customFormat="1" x14ac:dyDescent="0.35">
      <c r="B100" s="295"/>
      <c r="C100" s="296"/>
      <c r="D100" s="231"/>
      <c r="E100" s="263"/>
      <c r="F100" s="298"/>
    </row>
  </sheetData>
  <sheetProtection algorithmName="SHA-512" hashValue="6lQVjoSjuAYf9iRh6XFvgWoyfJ8Dw6f2+V6k/ht2DAxeBHDsIP+wTldekISv61oAXWMP8xx1LPQ1nv1LW019zQ==" saltValue="3huHDZXp/7++8KxkfkTz7A==" spinCount="100000" sheet="1" sort="0" autoFilter="0"/>
  <dataValidations count="3">
    <dataValidation type="list" allowBlank="1" showInputMessage="1" showErrorMessage="1" sqref="D24:D100" xr:uid="{00000000-0002-0000-0300-000000000000}">
      <formula1>complianceoptions</formula1>
    </dataValidation>
    <dataValidation type="date" operator="greaterThan" allowBlank="1" showInputMessage="1" showErrorMessage="1" sqref="E24:F100" xr:uid="{00000000-0002-0000-0300-000001000000}">
      <formula1>42736</formula1>
    </dataValidation>
    <dataValidation type="list" allowBlank="1" showInputMessage="1" showErrorMessage="1" sqref="B24:B100" xr:uid="{00000000-0002-0000-0300-000002000000}">
      <formula1>CompanyID</formula1>
    </dataValidation>
  </dataValidation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5">
    <tabColor theme="9"/>
  </sheetPr>
  <dimension ref="B1:AA41"/>
  <sheetViews>
    <sheetView showGridLines="0" topLeftCell="B7" workbookViewId="0">
      <selection activeCell="B24" sqref="B24"/>
    </sheetView>
  </sheetViews>
  <sheetFormatPr defaultColWidth="0" defaultRowHeight="14.5" zeroHeight="1" x14ac:dyDescent="0.35"/>
  <cols>
    <col min="1" max="1" width="9.1796875" style="316" hidden="1" customWidth="1"/>
    <col min="2" max="2" width="16" style="316" customWidth="1"/>
    <col min="3" max="3" width="145.81640625" style="316" customWidth="1"/>
    <col min="4" max="16384" width="9.1796875" style="316" hidden="1"/>
  </cols>
  <sheetData>
    <row r="1" spans="2:27" s="8" customFormat="1" ht="24.75" hidden="1" customHeight="1" x14ac:dyDescent="0.3">
      <c r="B1" s="40" t="s">
        <v>31</v>
      </c>
      <c r="C1" s="41"/>
      <c r="E1" s="41"/>
      <c r="F1" s="41"/>
      <c r="G1" s="41"/>
      <c r="H1" s="52"/>
      <c r="I1" s="52"/>
      <c r="J1" s="69"/>
      <c r="K1" s="69"/>
      <c r="L1" s="69"/>
      <c r="M1" s="69"/>
      <c r="N1" s="69"/>
      <c r="O1" s="69"/>
      <c r="P1" s="69"/>
      <c r="Q1" s="69"/>
      <c r="R1" s="69"/>
    </row>
    <row r="2" spans="2:27" s="8" customFormat="1" ht="13" hidden="1" x14ac:dyDescent="0.3">
      <c r="B2" s="83" t="s">
        <v>1</v>
      </c>
      <c r="C2" s="40" t="str">
        <f>+Welcome!B2</f>
        <v>63.4520(f) Semiannual Compliance Report (Spreadsheet Template)</v>
      </c>
      <c r="E2" s="43"/>
      <c r="F2" s="43"/>
      <c r="G2" s="43"/>
      <c r="H2" s="53"/>
      <c r="I2" s="53"/>
      <c r="J2" s="79"/>
      <c r="K2" s="79"/>
      <c r="L2" s="79"/>
      <c r="M2" s="79"/>
      <c r="N2" s="79"/>
      <c r="O2" s="79"/>
      <c r="P2" s="79"/>
      <c r="Q2" s="79"/>
      <c r="R2" s="79"/>
    </row>
    <row r="3" spans="2:27" s="8" customFormat="1" ht="13" hidden="1" x14ac:dyDescent="0.3">
      <c r="B3" s="84" t="s">
        <v>2</v>
      </c>
      <c r="C3" s="45" t="str">
        <f>+Welcome!B3</f>
        <v>63.4520(f)</v>
      </c>
      <c r="E3" s="46"/>
      <c r="F3" s="46"/>
      <c r="G3" s="46"/>
      <c r="H3" s="54"/>
      <c r="I3" s="54"/>
      <c r="J3" s="80"/>
      <c r="K3" s="80"/>
      <c r="L3" s="80"/>
      <c r="M3" s="80"/>
      <c r="N3" s="80"/>
      <c r="O3" s="80"/>
      <c r="P3" s="80"/>
      <c r="Q3" s="80"/>
      <c r="R3" s="80"/>
    </row>
    <row r="4" spans="2:27" s="8" customFormat="1" ht="13" hidden="1" x14ac:dyDescent="0.3">
      <c r="B4" s="84" t="s">
        <v>3</v>
      </c>
      <c r="C4" s="47" t="str">
        <f>+Welcome!B4</f>
        <v>v1.02</v>
      </c>
      <c r="E4" s="48"/>
      <c r="F4" s="48"/>
      <c r="G4" s="48"/>
      <c r="H4" s="55"/>
      <c r="I4" s="55"/>
      <c r="J4" s="81"/>
      <c r="K4" s="81"/>
      <c r="L4" s="81"/>
      <c r="M4" s="81"/>
      <c r="N4" s="81"/>
      <c r="O4" s="81"/>
      <c r="P4" s="81"/>
      <c r="Q4" s="81"/>
      <c r="R4" s="81"/>
    </row>
    <row r="5" spans="2:27" s="8" customFormat="1" ht="13" hidden="1" x14ac:dyDescent="0.3">
      <c r="B5" s="84" t="s">
        <v>4</v>
      </c>
      <c r="C5" s="49">
        <f>+Welcome!B5</f>
        <v>45554</v>
      </c>
      <c r="E5" s="50"/>
      <c r="F5" s="50"/>
      <c r="G5" s="50"/>
      <c r="H5" s="56"/>
      <c r="I5" s="56"/>
      <c r="J5" s="82"/>
      <c r="K5" s="82"/>
      <c r="L5" s="82"/>
      <c r="M5" s="82"/>
      <c r="N5" s="82"/>
      <c r="O5" s="82"/>
      <c r="P5" s="82"/>
      <c r="Q5" s="82"/>
      <c r="R5" s="82"/>
    </row>
    <row r="6" spans="2:27" s="9" customFormat="1" hidden="1" x14ac:dyDescent="0.35">
      <c r="B6" s="165" t="str">
        <f>+Welcome!B6</f>
        <v>OMB Control Number: 2060-0518       Expiration Date: 04/30/2019</v>
      </c>
    </row>
    <row r="7" spans="2:27" s="9" customFormat="1" ht="17.25" customHeight="1" x14ac:dyDescent="0.35">
      <c r="B7" s="34" t="s">
        <v>128</v>
      </c>
      <c r="D7" s="22"/>
      <c r="E7" s="22"/>
      <c r="F7" s="22"/>
      <c r="G7" s="22"/>
      <c r="H7" s="22"/>
      <c r="I7" s="22"/>
      <c r="J7" s="22"/>
      <c r="K7" s="22"/>
      <c r="L7" s="22"/>
      <c r="M7" s="22"/>
      <c r="N7" s="22"/>
      <c r="O7" s="22"/>
      <c r="P7" s="22"/>
      <c r="Q7" s="22"/>
      <c r="R7" s="22"/>
      <c r="S7" s="22"/>
      <c r="T7" s="22"/>
      <c r="U7" s="22"/>
      <c r="V7" s="22"/>
      <c r="W7" s="22"/>
      <c r="X7" s="22"/>
      <c r="Y7" s="22"/>
      <c r="Z7" s="22"/>
      <c r="AA7" s="22"/>
    </row>
    <row r="8" spans="2:27" s="9" customFormat="1" ht="17.25" customHeight="1" x14ac:dyDescent="0.35">
      <c r="B8" s="34" t="s">
        <v>133</v>
      </c>
      <c r="D8" s="22"/>
      <c r="E8" s="22"/>
      <c r="F8" s="22"/>
      <c r="G8" s="22"/>
      <c r="H8" s="22"/>
      <c r="I8" s="22"/>
      <c r="J8" s="22"/>
      <c r="K8" s="22"/>
      <c r="L8" s="22"/>
      <c r="M8" s="22"/>
      <c r="N8" s="22"/>
      <c r="O8" s="22"/>
      <c r="P8" s="22"/>
      <c r="Q8" s="22"/>
      <c r="R8" s="22"/>
      <c r="S8" s="22"/>
      <c r="T8" s="22"/>
      <c r="U8" s="22"/>
      <c r="V8" s="22"/>
      <c r="W8" s="22"/>
      <c r="X8" s="22"/>
      <c r="Y8" s="22"/>
      <c r="Z8" s="22"/>
      <c r="AA8" s="22"/>
    </row>
    <row r="9" spans="2:27" s="18" customFormat="1" ht="21" hidden="1" x14ac:dyDescent="0.5">
      <c r="C9" s="57"/>
      <c r="D9" s="58"/>
      <c r="E9" s="58"/>
      <c r="F9" s="58"/>
      <c r="G9" s="58"/>
      <c r="H9" s="58"/>
      <c r="I9" s="58"/>
      <c r="J9" s="59"/>
      <c r="K9" s="59"/>
      <c r="L9" s="59"/>
      <c r="M9" s="59"/>
      <c r="N9" s="59"/>
      <c r="O9" s="59"/>
      <c r="P9" s="59"/>
      <c r="Q9" s="59"/>
      <c r="R9" s="59"/>
      <c r="S9" s="59"/>
      <c r="T9" s="59"/>
    </row>
    <row r="10" spans="2:27" s="18" customFormat="1" ht="12.75" hidden="1" customHeight="1" x14ac:dyDescent="0.35">
      <c r="C10" s="60"/>
      <c r="D10" s="61"/>
      <c r="E10" s="61"/>
      <c r="F10" s="61"/>
      <c r="G10" s="61"/>
      <c r="H10" s="61"/>
      <c r="I10" s="61"/>
    </row>
    <row r="11" spans="2:27" s="18" customFormat="1" hidden="1" x14ac:dyDescent="0.35">
      <c r="D11" s="61"/>
      <c r="E11" s="61"/>
      <c r="F11" s="61"/>
      <c r="G11" s="61"/>
      <c r="H11" s="61"/>
      <c r="I11" s="61"/>
    </row>
    <row r="12" spans="2:27" s="18" customFormat="1" ht="58.5" thickBot="1" x14ac:dyDescent="0.4">
      <c r="B12" s="171" t="s">
        <v>280</v>
      </c>
      <c r="C12" s="173" t="s">
        <v>147</v>
      </c>
      <c r="D12" s="61"/>
      <c r="E12" s="61"/>
      <c r="F12" s="61"/>
      <c r="G12" s="61"/>
      <c r="H12" s="61"/>
      <c r="I12" s="61"/>
    </row>
    <row r="13" spans="2:27" s="18" customFormat="1" x14ac:dyDescent="0.35">
      <c r="B13" s="168" t="s">
        <v>291</v>
      </c>
      <c r="C13" s="123" t="s">
        <v>84</v>
      </c>
      <c r="D13" s="61"/>
      <c r="E13" s="61"/>
      <c r="F13" s="61"/>
      <c r="G13" s="61"/>
      <c r="H13" s="61"/>
      <c r="I13" s="61"/>
    </row>
    <row r="14" spans="2:27" s="18" customFormat="1" x14ac:dyDescent="0.35">
      <c r="B14" s="169" t="s">
        <v>38</v>
      </c>
      <c r="C14" s="169" t="s">
        <v>420</v>
      </c>
      <c r="D14" s="61"/>
      <c r="E14" s="61"/>
      <c r="F14" s="61"/>
      <c r="G14" s="61"/>
      <c r="H14" s="61"/>
      <c r="I14" s="61"/>
      <c r="J14" s="62"/>
      <c r="K14" s="62"/>
      <c r="L14" s="62"/>
      <c r="M14" s="62"/>
      <c r="N14" s="62"/>
      <c r="O14" s="62"/>
      <c r="P14" s="62"/>
    </row>
    <row r="15" spans="2:27" s="18" customFormat="1" hidden="1" x14ac:dyDescent="0.35">
      <c r="B15" s="169" t="s">
        <v>420</v>
      </c>
      <c r="C15" s="169" t="s">
        <v>420</v>
      </c>
      <c r="D15" s="61"/>
      <c r="E15" s="61"/>
      <c r="F15" s="61"/>
      <c r="G15" s="61"/>
      <c r="H15" s="61"/>
      <c r="I15" s="61"/>
      <c r="J15" s="62"/>
      <c r="K15" s="62"/>
      <c r="L15" s="62"/>
      <c r="M15" s="62"/>
      <c r="N15" s="62"/>
      <c r="O15" s="62"/>
      <c r="P15" s="62"/>
    </row>
    <row r="16" spans="2:27" s="18" customFormat="1" hidden="1" x14ac:dyDescent="0.35">
      <c r="B16" s="169" t="s">
        <v>420</v>
      </c>
      <c r="C16" s="169" t="s">
        <v>420</v>
      </c>
      <c r="D16" s="62"/>
      <c r="E16" s="62"/>
      <c r="F16" s="62"/>
      <c r="G16" s="62"/>
      <c r="H16" s="62"/>
      <c r="I16" s="62"/>
      <c r="J16" s="62"/>
      <c r="K16" s="62"/>
      <c r="L16" s="62"/>
      <c r="M16" s="62"/>
      <c r="N16" s="62"/>
      <c r="O16" s="62"/>
      <c r="P16" s="62"/>
    </row>
    <row r="17" spans="2:16" s="18" customFormat="1" ht="19.5" hidden="1" customHeight="1" x14ac:dyDescent="0.35">
      <c r="B17" s="169" t="s">
        <v>420</v>
      </c>
      <c r="C17" s="169" t="s">
        <v>420</v>
      </c>
      <c r="D17" s="62"/>
      <c r="E17" s="62"/>
      <c r="F17" s="62"/>
      <c r="G17" s="62"/>
      <c r="H17" s="62"/>
      <c r="I17" s="62"/>
      <c r="J17" s="62"/>
      <c r="K17" s="62"/>
      <c r="L17" s="62"/>
      <c r="M17" s="62"/>
      <c r="N17" s="62"/>
      <c r="O17" s="62"/>
      <c r="P17" s="62"/>
    </row>
    <row r="18" spans="2:16" s="18" customFormat="1" hidden="1" x14ac:dyDescent="0.35">
      <c r="B18" s="169" t="s">
        <v>420</v>
      </c>
      <c r="C18" s="169" t="s">
        <v>420</v>
      </c>
    </row>
    <row r="19" spans="2:16" s="18" customFormat="1" hidden="1" x14ac:dyDescent="0.35">
      <c r="B19" s="169" t="s">
        <v>420</v>
      </c>
      <c r="C19" s="169" t="s">
        <v>420</v>
      </c>
    </row>
    <row r="20" spans="2:16" s="18" customFormat="1" hidden="1" x14ac:dyDescent="0.35">
      <c r="B20" s="169" t="s">
        <v>420</v>
      </c>
      <c r="C20" s="169" t="s">
        <v>420</v>
      </c>
    </row>
    <row r="21" spans="2:16" s="18" customFormat="1" hidden="1" x14ac:dyDescent="0.35">
      <c r="B21" s="169" t="s">
        <v>420</v>
      </c>
      <c r="C21" s="169" t="s">
        <v>420</v>
      </c>
    </row>
    <row r="22" spans="2:16" s="18" customFormat="1" hidden="1" x14ac:dyDescent="0.35">
      <c r="B22" s="169" t="s">
        <v>420</v>
      </c>
      <c r="C22" s="169" t="s">
        <v>420</v>
      </c>
    </row>
    <row r="23" spans="2:16" s="18" customFormat="1" hidden="1" x14ac:dyDescent="0.35">
      <c r="B23" s="169" t="s">
        <v>420</v>
      </c>
      <c r="C23" s="169" t="s">
        <v>420</v>
      </c>
    </row>
    <row r="24" spans="2:16" s="315" customFormat="1" x14ac:dyDescent="0.35">
      <c r="B24" s="314"/>
      <c r="C24" s="378"/>
    </row>
    <row r="25" spans="2:16" x14ac:dyDescent="0.35">
      <c r="B25" s="314"/>
      <c r="C25" s="378"/>
    </row>
    <row r="26" spans="2:16" x14ac:dyDescent="0.35">
      <c r="B26" s="314"/>
      <c r="C26" s="378"/>
    </row>
    <row r="27" spans="2:16" x14ac:dyDescent="0.35">
      <c r="B27" s="314"/>
      <c r="C27" s="378"/>
    </row>
    <row r="28" spans="2:16" x14ac:dyDescent="0.35">
      <c r="B28" s="314"/>
      <c r="C28" s="378"/>
    </row>
    <row r="29" spans="2:16" x14ac:dyDescent="0.35">
      <c r="B29" s="314"/>
      <c r="C29" s="378"/>
    </row>
    <row r="30" spans="2:16" x14ac:dyDescent="0.35">
      <c r="B30" s="314"/>
      <c r="C30" s="378"/>
    </row>
    <row r="31" spans="2:16" x14ac:dyDescent="0.35">
      <c r="B31" s="314"/>
      <c r="C31" s="378"/>
    </row>
    <row r="32" spans="2:16" x14ac:dyDescent="0.35">
      <c r="B32" s="314"/>
      <c r="C32" s="378"/>
    </row>
    <row r="33" spans="2:3" x14ac:dyDescent="0.35">
      <c r="B33" s="317"/>
      <c r="C33" s="379"/>
    </row>
    <row r="34" spans="2:3" hidden="1" x14ac:dyDescent="0.35">
      <c r="C34" s="318"/>
    </row>
    <row r="35" spans="2:3" hidden="1" x14ac:dyDescent="0.35">
      <c r="C35" s="318"/>
    </row>
    <row r="36" spans="2:3" hidden="1" x14ac:dyDescent="0.35">
      <c r="C36" s="318"/>
    </row>
    <row r="37" spans="2:3" hidden="1" x14ac:dyDescent="0.35">
      <c r="C37" s="318"/>
    </row>
    <row r="38" spans="2:3" hidden="1" x14ac:dyDescent="0.35">
      <c r="C38" s="318"/>
    </row>
    <row r="39" spans="2:3" hidden="1" x14ac:dyDescent="0.35">
      <c r="C39" s="318"/>
    </row>
    <row r="40" spans="2:3" hidden="1" x14ac:dyDescent="0.35">
      <c r="C40" s="319"/>
    </row>
    <row r="41" spans="2:3" hidden="1" x14ac:dyDescent="0.35">
      <c r="C41" s="320"/>
    </row>
  </sheetData>
  <sheetProtection algorithmName="SHA-512" hashValue="88Ycz2RI9GOfbRCrv6vND2I9XVG02tmnYA4oqfcp/4Kr0q8uDypMY0nLWpMUEUSVuHL/n61M8MHvqGO6eMTmpg==" saltValue="rpTsm8zJCmLyUrC+WvRhsw==" spinCount="100000" sheet="1" objects="1" scenarios="1"/>
  <dataValidations count="1">
    <dataValidation type="list" allowBlank="1" showInputMessage="1" showErrorMessage="1" sqref="B24:B33" xr:uid="{00000000-0002-0000-1100-000000000000}">
      <formula1>CompanyID</formula1>
    </dataValidation>
  </dataValidations>
  <pageMargins left="0.7" right="0.7" top="0.75" bottom="0.75" header="0.3" footer="0.3"/>
  <pageSetup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6">
    <tabColor theme="9"/>
  </sheetPr>
  <dimension ref="A1:L1048576"/>
  <sheetViews>
    <sheetView showGridLines="0" topLeftCell="B7" workbookViewId="0">
      <selection activeCell="A7" sqref="A1:A1048576"/>
    </sheetView>
  </sheetViews>
  <sheetFormatPr defaultColWidth="0" defaultRowHeight="0" customHeight="1" zeroHeight="1" x14ac:dyDescent="0.35"/>
  <cols>
    <col min="1" max="1" width="17.54296875" hidden="1" customWidth="1"/>
    <col min="2" max="2" width="16.54296875" style="348" customWidth="1"/>
    <col min="3" max="4" width="58" style="21" customWidth="1"/>
    <col min="5" max="12" width="0" style="21" hidden="1" customWidth="1"/>
    <col min="13" max="16384" width="9.1796875" style="21" hidden="1"/>
  </cols>
  <sheetData>
    <row r="1" spans="1:4" ht="33.75" hidden="1" customHeight="1" x14ac:dyDescent="0.35">
      <c r="B1" s="40" t="s">
        <v>0</v>
      </c>
      <c r="C1" s="51"/>
      <c r="D1" s="51"/>
    </row>
    <row r="2" spans="1:4" ht="14.5" hidden="1" x14ac:dyDescent="0.35">
      <c r="B2" s="42" t="s">
        <v>1</v>
      </c>
      <c r="C2" s="40" t="str">
        <f>+Welcome!B2</f>
        <v>63.4520(f) Semiannual Compliance Report (Spreadsheet Template)</v>
      </c>
      <c r="D2" s="40"/>
    </row>
    <row r="3" spans="1:4" ht="14.5" hidden="1" x14ac:dyDescent="0.35">
      <c r="B3" s="44" t="s">
        <v>2</v>
      </c>
      <c r="C3" s="45" t="str">
        <f>+Welcome!B3</f>
        <v>63.4520(f)</v>
      </c>
      <c r="D3" s="45"/>
    </row>
    <row r="4" spans="1:4" ht="14.5" hidden="1" x14ac:dyDescent="0.35">
      <c r="B4" s="44" t="s">
        <v>3</v>
      </c>
      <c r="C4" s="47" t="str">
        <f>+Welcome!B4</f>
        <v>v1.02</v>
      </c>
      <c r="D4" s="47"/>
    </row>
    <row r="5" spans="1:4" ht="14.5" hidden="1" x14ac:dyDescent="0.35">
      <c r="B5" s="44" t="s">
        <v>4</v>
      </c>
      <c r="C5" s="49">
        <f>+Welcome!B5</f>
        <v>45554</v>
      </c>
      <c r="D5" s="49"/>
    </row>
    <row r="6" spans="1:4" s="111" customFormat="1" ht="14.5" hidden="1" x14ac:dyDescent="0.35">
      <c r="A6"/>
      <c r="B6" s="165" t="str">
        <f>+Welcome!B6</f>
        <v>OMB Control Number: 2060-0518       Expiration Date: 04/30/2019</v>
      </c>
      <c r="C6" s="110"/>
      <c r="D6" s="110"/>
    </row>
    <row r="7" spans="1:4" s="15" customFormat="1" ht="14.5" x14ac:dyDescent="0.35">
      <c r="A7"/>
      <c r="B7" s="34" t="s">
        <v>150</v>
      </c>
      <c r="C7" s="114"/>
      <c r="D7" s="114"/>
    </row>
    <row r="8" spans="1:4" s="15" customFormat="1" ht="15" thickBot="1" x14ac:dyDescent="0.4">
      <c r="A8"/>
      <c r="B8" s="172" t="s">
        <v>132</v>
      </c>
      <c r="C8" s="114"/>
      <c r="D8" s="114"/>
    </row>
    <row r="9" spans="1:4" s="15" customFormat="1" ht="15" hidden="1" thickBot="1" x14ac:dyDescent="0.4">
      <c r="A9"/>
      <c r="B9" s="113"/>
      <c r="C9" s="115"/>
      <c r="D9" s="115"/>
    </row>
    <row r="10" spans="1:4" s="15" customFormat="1" ht="15" hidden="1" thickBot="1" x14ac:dyDescent="0.4">
      <c r="A10"/>
      <c r="B10" s="116"/>
      <c r="C10" s="114"/>
      <c r="D10" s="114"/>
    </row>
    <row r="11" spans="1:4" s="141" customFormat="1" ht="15" hidden="1" thickBot="1" x14ac:dyDescent="0.4">
      <c r="A11"/>
      <c r="B11" s="167"/>
    </row>
    <row r="12" spans="1:4" s="282" customFormat="1" ht="73" thickBot="1" x14ac:dyDescent="0.4">
      <c r="A12"/>
      <c r="B12" s="281" t="s">
        <v>279</v>
      </c>
      <c r="C12" s="170" t="s">
        <v>263</v>
      </c>
      <c r="D12" s="170" t="s">
        <v>264</v>
      </c>
    </row>
    <row r="13" spans="1:4" s="18" customFormat="1" ht="14.5" x14ac:dyDescent="0.35">
      <c r="A13"/>
      <c r="B13" s="374" t="s">
        <v>291</v>
      </c>
      <c r="C13" s="375" t="s">
        <v>107</v>
      </c>
      <c r="D13" s="376" t="s">
        <v>108</v>
      </c>
    </row>
    <row r="14" spans="1:4" s="142" customFormat="1" ht="14.5" x14ac:dyDescent="0.35">
      <c r="A14"/>
      <c r="B14" s="166" t="s">
        <v>38</v>
      </c>
      <c r="C14" s="341" t="s">
        <v>421</v>
      </c>
      <c r="D14" s="377" t="s">
        <v>421</v>
      </c>
    </row>
    <row r="15" spans="1:4" s="142" customFormat="1" ht="14.5" hidden="1" x14ac:dyDescent="0.35">
      <c r="A15"/>
      <c r="B15" s="166" t="s">
        <v>419</v>
      </c>
      <c r="C15" s="341" t="s">
        <v>419</v>
      </c>
      <c r="D15" s="377" t="s">
        <v>419</v>
      </c>
    </row>
    <row r="16" spans="1:4" s="142" customFormat="1" ht="14.5" hidden="1" x14ac:dyDescent="0.35">
      <c r="A16"/>
      <c r="B16" s="166" t="s">
        <v>419</v>
      </c>
      <c r="C16" s="341" t="s">
        <v>419</v>
      </c>
      <c r="D16" s="377" t="s">
        <v>419</v>
      </c>
    </row>
    <row r="17" spans="1:4" s="142" customFormat="1" ht="14.5" hidden="1" x14ac:dyDescent="0.35">
      <c r="A17"/>
      <c r="B17" s="166" t="s">
        <v>419</v>
      </c>
      <c r="C17" s="341" t="s">
        <v>419</v>
      </c>
      <c r="D17" s="377" t="s">
        <v>419</v>
      </c>
    </row>
    <row r="18" spans="1:4" s="142" customFormat="1" ht="14.5" hidden="1" x14ac:dyDescent="0.35">
      <c r="A18"/>
      <c r="B18" s="166" t="s">
        <v>419</v>
      </c>
      <c r="C18" s="341" t="s">
        <v>419</v>
      </c>
      <c r="D18" s="377" t="s">
        <v>419</v>
      </c>
    </row>
    <row r="19" spans="1:4" s="142" customFormat="1" ht="14.5" hidden="1" x14ac:dyDescent="0.35">
      <c r="A19"/>
      <c r="B19" s="166" t="s">
        <v>419</v>
      </c>
      <c r="C19" s="341" t="s">
        <v>419</v>
      </c>
      <c r="D19" s="377" t="s">
        <v>419</v>
      </c>
    </row>
    <row r="20" spans="1:4" s="142" customFormat="1" ht="14.5" hidden="1" x14ac:dyDescent="0.35">
      <c r="A20"/>
      <c r="B20" s="166" t="s">
        <v>419</v>
      </c>
      <c r="C20" s="341" t="s">
        <v>419</v>
      </c>
      <c r="D20" s="377" t="s">
        <v>419</v>
      </c>
    </row>
    <row r="21" spans="1:4" s="142" customFormat="1" ht="14.5" hidden="1" x14ac:dyDescent="0.35">
      <c r="A21"/>
      <c r="B21" s="166" t="s">
        <v>419</v>
      </c>
      <c r="C21" s="341" t="s">
        <v>419</v>
      </c>
      <c r="D21" s="377" t="s">
        <v>419</v>
      </c>
    </row>
    <row r="22" spans="1:4" s="142" customFormat="1" ht="14.5" hidden="1" x14ac:dyDescent="0.35">
      <c r="A22"/>
      <c r="B22" s="166" t="s">
        <v>419</v>
      </c>
      <c r="C22" s="341" t="s">
        <v>419</v>
      </c>
      <c r="D22" s="377" t="s">
        <v>419</v>
      </c>
    </row>
    <row r="23" spans="1:4" s="142" customFormat="1" ht="14.5" hidden="1" x14ac:dyDescent="0.35">
      <c r="A23"/>
      <c r="B23" s="166" t="s">
        <v>419</v>
      </c>
      <c r="C23" s="341" t="s">
        <v>419</v>
      </c>
      <c r="D23" s="377" t="s">
        <v>419</v>
      </c>
    </row>
    <row r="24" spans="1:4" s="283" customFormat="1" ht="14.5" x14ac:dyDescent="0.35">
      <c r="A24"/>
      <c r="B24" s="284" t="str">
        <f>IF(Lists!C2="","",Lists!C2)</f>
        <v/>
      </c>
      <c r="C24" s="380"/>
      <c r="D24" s="381"/>
    </row>
    <row r="25" spans="1:4" s="260" customFormat="1" ht="14.5" x14ac:dyDescent="0.35">
      <c r="A25"/>
      <c r="B25" s="284" t="str">
        <f>IF(Lists!C3="","",Lists!C3)</f>
        <v/>
      </c>
      <c r="C25" s="382"/>
      <c r="D25" s="383"/>
    </row>
    <row r="26" spans="1:4" s="260" customFormat="1" ht="14.25" customHeight="1" x14ac:dyDescent="0.35">
      <c r="A26"/>
      <c r="B26" s="284" t="str">
        <f>IF(Lists!C4="","",Lists!C4)</f>
        <v/>
      </c>
      <c r="C26" s="384"/>
      <c r="D26" s="384"/>
    </row>
    <row r="27" spans="1:4" s="260" customFormat="1" ht="14.5" x14ac:dyDescent="0.35">
      <c r="A27"/>
      <c r="B27" s="284" t="str">
        <f>IF(Lists!C5="","",Lists!C5)</f>
        <v/>
      </c>
      <c r="C27" s="382"/>
      <c r="D27" s="382"/>
    </row>
    <row r="28" spans="1:4" s="260" customFormat="1" ht="14.25" customHeight="1" x14ac:dyDescent="0.35">
      <c r="A28"/>
      <c r="B28" s="284" t="str">
        <f>IF(Lists!C6="","",Lists!C6)</f>
        <v/>
      </c>
      <c r="C28" s="384"/>
      <c r="D28" s="384"/>
    </row>
    <row r="29" spans="1:4" s="260" customFormat="1" ht="14.25" customHeight="1" x14ac:dyDescent="0.35">
      <c r="A29"/>
      <c r="B29" s="284" t="str">
        <f>IF(Lists!C7="","",Lists!C7)</f>
        <v/>
      </c>
      <c r="C29" s="382"/>
      <c r="D29" s="382"/>
    </row>
    <row r="30" spans="1:4" s="260" customFormat="1" ht="14.25" customHeight="1" x14ac:dyDescent="0.35">
      <c r="A30"/>
      <c r="B30" s="284" t="str">
        <f>IF(Lists!C8="","",Lists!C8)</f>
        <v/>
      </c>
      <c r="C30" s="384"/>
      <c r="D30" s="384"/>
    </row>
    <row r="31" spans="1:4" s="260" customFormat="1" ht="14.25" customHeight="1" x14ac:dyDescent="0.35">
      <c r="A31"/>
      <c r="B31" s="284" t="str">
        <f>IF(Lists!C9="","",Lists!C9)</f>
        <v/>
      </c>
      <c r="C31" s="382"/>
      <c r="D31" s="382"/>
    </row>
    <row r="32" spans="1:4" s="260" customFormat="1" ht="14.25" customHeight="1" x14ac:dyDescent="0.35">
      <c r="A32"/>
      <c r="B32" s="284" t="str">
        <f>IF(Lists!C10="","",Lists!C10)</f>
        <v/>
      </c>
      <c r="C32" s="384"/>
      <c r="D32" s="384"/>
    </row>
    <row r="33" spans="1:4" s="260" customFormat="1" ht="14.25" customHeight="1" thickBot="1" x14ac:dyDescent="0.4">
      <c r="A33"/>
      <c r="B33" s="285" t="str">
        <f>IF(Lists!C11="","",Lists!C11)</f>
        <v/>
      </c>
      <c r="C33" s="385"/>
      <c r="D33" s="385"/>
    </row>
    <row r="1048576" ht="14.25" hidden="1" customHeight="1" x14ac:dyDescent="0.35"/>
  </sheetData>
  <sheetProtection algorithmName="SHA-512" hashValue="2c4lz3SFGBTTnZrBms+0QAqU5AcRtMHYzaM/ubGVCjc7htxpmBuI9aguw0DLt13Ja7Fzpo1Tm1Bo1tDOhAhNZg==" saltValue="2xQ2axItwoOetmGr92Rbkw==" spinCount="100000" sheet="1" objects="1" scenarios="1"/>
  <phoneticPr fontId="29" type="noConversion"/>
  <dataValidations count="2">
    <dataValidation type="list" allowBlank="1" showInputMessage="1" showErrorMessage="1" sqref="C24:C1048576" xr:uid="{00000000-0002-0000-1300-000000000000}">
      <formula1>"Yes, No"</formula1>
    </dataValidation>
    <dataValidation type="list" allowBlank="1" showInputMessage="1" showErrorMessage="1" sqref="D24:D1048576" xr:uid="{00000000-0002-0000-1300-000001000000}">
      <formula1>"Yes, No, Not Applicable"</formula1>
    </dataValidation>
  </dataValidation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C72B5-3C1D-4C64-9922-2653DD0F2D19}">
  <sheetPr>
    <tabColor theme="9"/>
  </sheetPr>
  <dimension ref="B1:O500"/>
  <sheetViews>
    <sheetView showGridLines="0" topLeftCell="B7" workbookViewId="0">
      <selection activeCell="B24" sqref="B24"/>
    </sheetView>
  </sheetViews>
  <sheetFormatPr defaultColWidth="0" defaultRowHeight="14.5" zeroHeight="1" x14ac:dyDescent="0.35"/>
  <cols>
    <col min="1" max="1" width="9.1796875" hidden="1" customWidth="1"/>
    <col min="2" max="2" width="16.54296875" customWidth="1"/>
    <col min="3" max="3" width="33.453125" style="388" customWidth="1"/>
    <col min="4" max="4" width="35.1796875" style="388" customWidth="1"/>
    <col min="5" max="8" width="16.7265625" style="388" customWidth="1"/>
    <col min="9" max="9" width="16.7265625" customWidth="1"/>
    <col min="10" max="10" width="22.453125" customWidth="1"/>
    <col min="11" max="11" width="31.1796875" customWidth="1"/>
    <col min="12" max="12" width="46.7265625" customWidth="1"/>
    <col min="13" max="13" width="23.453125" customWidth="1"/>
    <col min="14" max="14" width="32.81640625" customWidth="1"/>
    <col min="15" max="15" width="53.81640625" style="388" customWidth="1"/>
    <col min="16" max="16384" width="9.1796875" hidden="1"/>
  </cols>
  <sheetData>
    <row r="1" spans="2:15" hidden="1" x14ac:dyDescent="0.35">
      <c r="B1" s="322" t="s">
        <v>0</v>
      </c>
      <c r="C1" s="322"/>
      <c r="D1" s="26"/>
      <c r="E1"/>
      <c r="F1"/>
      <c r="G1"/>
      <c r="H1"/>
      <c r="O1"/>
    </row>
    <row r="2" spans="2:15" hidden="1" x14ac:dyDescent="0.35">
      <c r="B2" s="2" t="s">
        <v>1</v>
      </c>
      <c r="C2" s="322" t="str">
        <f>+Welcome!B2</f>
        <v>63.4520(f) Semiannual Compliance Report (Spreadsheet Template)</v>
      </c>
      <c r="D2"/>
      <c r="E2"/>
      <c r="F2"/>
      <c r="G2"/>
      <c r="H2"/>
      <c r="O2"/>
    </row>
    <row r="3" spans="2:15" hidden="1" x14ac:dyDescent="0.35">
      <c r="B3" s="323" t="s">
        <v>2</v>
      </c>
      <c r="C3" s="352" t="str">
        <f>+Welcome!B3</f>
        <v>63.4520(f)</v>
      </c>
      <c r="D3"/>
      <c r="E3"/>
      <c r="F3"/>
      <c r="G3"/>
      <c r="H3"/>
      <c r="O3"/>
    </row>
    <row r="4" spans="2:15" hidden="1" x14ac:dyDescent="0.35">
      <c r="B4" s="323" t="s">
        <v>3</v>
      </c>
      <c r="C4" s="353" t="str">
        <f>+Welcome!B4</f>
        <v>v1.02</v>
      </c>
      <c r="D4"/>
      <c r="E4"/>
      <c r="F4"/>
      <c r="G4"/>
      <c r="H4"/>
      <c r="O4"/>
    </row>
    <row r="5" spans="2:15" hidden="1" x14ac:dyDescent="0.35">
      <c r="B5" s="323" t="s">
        <v>4</v>
      </c>
      <c r="C5" s="164">
        <f>+Welcome!B5</f>
        <v>45554</v>
      </c>
      <c r="D5"/>
      <c r="E5"/>
      <c r="F5"/>
      <c r="G5"/>
      <c r="H5"/>
      <c r="O5"/>
    </row>
    <row r="6" spans="2:15" hidden="1" x14ac:dyDescent="0.35">
      <c r="B6" s="361" t="str">
        <f>+Welcome!B6</f>
        <v>OMB Control Number: 2060-0518       Expiration Date: 04/30/2019</v>
      </c>
      <c r="C6" s="145"/>
      <c r="D6"/>
      <c r="E6"/>
      <c r="F6"/>
      <c r="G6"/>
      <c r="H6"/>
      <c r="O6"/>
    </row>
    <row r="7" spans="2:15" x14ac:dyDescent="0.35">
      <c r="B7" s="324" t="s">
        <v>131</v>
      </c>
      <c r="C7" s="324"/>
      <c r="D7" s="324"/>
      <c r="E7"/>
      <c r="F7"/>
      <c r="G7"/>
      <c r="H7"/>
      <c r="O7"/>
    </row>
    <row r="8" spans="2:15" ht="15" hidden="1" thickBot="1" x14ac:dyDescent="0.4">
      <c r="B8" s="324" t="s">
        <v>5</v>
      </c>
      <c r="C8" s="324"/>
      <c r="D8" s="324"/>
      <c r="E8"/>
      <c r="F8"/>
      <c r="G8"/>
      <c r="H8"/>
      <c r="O8"/>
    </row>
    <row r="9" spans="2:15" ht="15" hidden="1" thickBot="1" x14ac:dyDescent="0.4">
      <c r="B9" s="326"/>
      <c r="C9" s="326"/>
      <c r="D9" s="326"/>
      <c r="E9"/>
      <c r="F9"/>
      <c r="G9"/>
      <c r="H9"/>
      <c r="O9"/>
    </row>
    <row r="10" spans="2:15" ht="15" hidden="1" thickBot="1" x14ac:dyDescent="0.4">
      <c r="C10"/>
      <c r="D10"/>
      <c r="E10"/>
      <c r="F10"/>
      <c r="G10"/>
      <c r="H10"/>
      <c r="O10"/>
    </row>
    <row r="11" spans="2:15" ht="15" hidden="1" thickBot="1" x14ac:dyDescent="0.4">
      <c r="C11"/>
      <c r="D11"/>
      <c r="E11"/>
      <c r="F11"/>
      <c r="G11"/>
      <c r="H11"/>
      <c r="O11"/>
    </row>
    <row r="12" spans="2:15" ht="102" thickBot="1" x14ac:dyDescent="0.4">
      <c r="B12" s="334" t="s">
        <v>436</v>
      </c>
      <c r="C12" s="334" t="s">
        <v>440</v>
      </c>
      <c r="D12" s="334" t="s">
        <v>181</v>
      </c>
      <c r="E12" s="334" t="s">
        <v>189</v>
      </c>
      <c r="F12" s="334" t="s">
        <v>190</v>
      </c>
      <c r="G12" s="334" t="s">
        <v>191</v>
      </c>
      <c r="H12" s="334" t="s">
        <v>192</v>
      </c>
      <c r="I12" s="358" t="s">
        <v>437</v>
      </c>
      <c r="J12" s="334" t="s">
        <v>193</v>
      </c>
      <c r="K12" s="334" t="s">
        <v>171</v>
      </c>
      <c r="L12" s="334" t="s">
        <v>438</v>
      </c>
      <c r="M12" s="372" t="s">
        <v>186</v>
      </c>
      <c r="N12" s="358" t="s">
        <v>187</v>
      </c>
      <c r="O12" s="359" t="s">
        <v>188</v>
      </c>
    </row>
    <row r="13" spans="2:15" x14ac:dyDescent="0.35">
      <c r="B13" s="168" t="s">
        <v>291</v>
      </c>
      <c r="C13" s="331" t="s">
        <v>328</v>
      </c>
      <c r="D13" s="217" t="s">
        <v>329</v>
      </c>
      <c r="E13" s="217" t="s">
        <v>330</v>
      </c>
      <c r="F13" s="217" t="s">
        <v>331</v>
      </c>
      <c r="G13" s="217" t="s">
        <v>444</v>
      </c>
      <c r="H13" s="217" t="s">
        <v>445</v>
      </c>
      <c r="I13" s="218" t="s">
        <v>332</v>
      </c>
      <c r="J13" s="217" t="s">
        <v>333</v>
      </c>
      <c r="K13" s="363" t="s">
        <v>334</v>
      </c>
      <c r="L13" s="364" t="s">
        <v>335</v>
      </c>
      <c r="M13" s="365" t="s">
        <v>336</v>
      </c>
      <c r="N13" s="366" t="s">
        <v>337</v>
      </c>
      <c r="O13" s="369" t="s">
        <v>338</v>
      </c>
    </row>
    <row r="14" spans="2:15" x14ac:dyDescent="0.35">
      <c r="B14" s="169" t="s">
        <v>38</v>
      </c>
      <c r="C14" s="333" t="s">
        <v>54</v>
      </c>
      <c r="D14" s="219" t="s">
        <v>35</v>
      </c>
      <c r="E14" s="219" t="s">
        <v>36</v>
      </c>
      <c r="F14" s="219" t="s">
        <v>57</v>
      </c>
      <c r="G14" s="219" t="s">
        <v>36</v>
      </c>
      <c r="H14" s="219" t="s">
        <v>57</v>
      </c>
      <c r="I14" s="220" t="s">
        <v>76</v>
      </c>
      <c r="J14" s="219" t="s">
        <v>58</v>
      </c>
      <c r="K14" s="220" t="s">
        <v>182</v>
      </c>
      <c r="L14" s="332" t="s">
        <v>83</v>
      </c>
      <c r="M14" s="367" t="s">
        <v>184</v>
      </c>
      <c r="N14" s="368" t="s">
        <v>185</v>
      </c>
      <c r="O14" s="370" t="s">
        <v>183</v>
      </c>
    </row>
    <row r="15" spans="2:15" hidden="1" x14ac:dyDescent="0.35">
      <c r="B15" s="169" t="s">
        <v>419</v>
      </c>
      <c r="C15" s="169" t="s">
        <v>419</v>
      </c>
      <c r="D15" s="169" t="s">
        <v>419</v>
      </c>
      <c r="E15" s="169" t="s">
        <v>419</v>
      </c>
      <c r="F15" s="169" t="s">
        <v>419</v>
      </c>
      <c r="G15" s="169" t="s">
        <v>419</v>
      </c>
      <c r="H15" s="169" t="s">
        <v>419</v>
      </c>
      <c r="I15" s="169" t="s">
        <v>419</v>
      </c>
      <c r="J15" s="169" t="s">
        <v>419</v>
      </c>
      <c r="K15" s="169" t="s">
        <v>419</v>
      </c>
      <c r="L15" s="169" t="s">
        <v>419</v>
      </c>
      <c r="M15" s="169" t="s">
        <v>419</v>
      </c>
      <c r="N15" s="169" t="s">
        <v>419</v>
      </c>
      <c r="O15" s="371" t="s">
        <v>419</v>
      </c>
    </row>
    <row r="16" spans="2:15" hidden="1" x14ac:dyDescent="0.35">
      <c r="B16" s="169" t="s">
        <v>419</v>
      </c>
      <c r="C16" s="169" t="s">
        <v>419</v>
      </c>
      <c r="D16" s="169" t="s">
        <v>419</v>
      </c>
      <c r="E16" s="169" t="s">
        <v>419</v>
      </c>
      <c r="F16" s="169" t="s">
        <v>419</v>
      </c>
      <c r="G16" s="169" t="s">
        <v>419</v>
      </c>
      <c r="H16" s="169" t="s">
        <v>419</v>
      </c>
      <c r="I16" s="169" t="s">
        <v>419</v>
      </c>
      <c r="J16" s="169" t="s">
        <v>419</v>
      </c>
      <c r="K16" s="169" t="s">
        <v>419</v>
      </c>
      <c r="L16" s="169" t="s">
        <v>419</v>
      </c>
      <c r="M16" s="169" t="s">
        <v>419</v>
      </c>
      <c r="N16" s="169" t="s">
        <v>419</v>
      </c>
      <c r="O16" s="371" t="s">
        <v>419</v>
      </c>
    </row>
    <row r="17" spans="2:15" hidden="1" x14ac:dyDescent="0.35">
      <c r="B17" s="169" t="s">
        <v>419</v>
      </c>
      <c r="C17" s="169" t="s">
        <v>419</v>
      </c>
      <c r="D17" s="169" t="s">
        <v>419</v>
      </c>
      <c r="E17" s="169" t="s">
        <v>419</v>
      </c>
      <c r="F17" s="169" t="s">
        <v>419</v>
      </c>
      <c r="G17" s="169" t="s">
        <v>419</v>
      </c>
      <c r="H17" s="169" t="s">
        <v>419</v>
      </c>
      <c r="I17" s="169" t="s">
        <v>419</v>
      </c>
      <c r="J17" s="169" t="s">
        <v>419</v>
      </c>
      <c r="K17" s="169" t="s">
        <v>419</v>
      </c>
      <c r="L17" s="169" t="s">
        <v>419</v>
      </c>
      <c r="M17" s="169" t="s">
        <v>419</v>
      </c>
      <c r="N17" s="169" t="s">
        <v>419</v>
      </c>
      <c r="O17" s="371" t="s">
        <v>419</v>
      </c>
    </row>
    <row r="18" spans="2:15" hidden="1" x14ac:dyDescent="0.35">
      <c r="B18" s="169" t="s">
        <v>419</v>
      </c>
      <c r="C18" s="169" t="s">
        <v>419</v>
      </c>
      <c r="D18" s="169" t="s">
        <v>419</v>
      </c>
      <c r="E18" s="169" t="s">
        <v>419</v>
      </c>
      <c r="F18" s="169" t="s">
        <v>419</v>
      </c>
      <c r="G18" s="169" t="s">
        <v>419</v>
      </c>
      <c r="H18" s="169" t="s">
        <v>419</v>
      </c>
      <c r="I18" s="169" t="s">
        <v>419</v>
      </c>
      <c r="J18" s="169" t="s">
        <v>419</v>
      </c>
      <c r="K18" s="169" t="s">
        <v>419</v>
      </c>
      <c r="L18" s="169" t="s">
        <v>419</v>
      </c>
      <c r="M18" s="169" t="s">
        <v>419</v>
      </c>
      <c r="N18" s="169" t="s">
        <v>419</v>
      </c>
      <c r="O18" s="371" t="s">
        <v>419</v>
      </c>
    </row>
    <row r="19" spans="2:15" hidden="1" x14ac:dyDescent="0.35">
      <c r="B19" s="169" t="s">
        <v>419</v>
      </c>
      <c r="C19" s="169" t="s">
        <v>419</v>
      </c>
      <c r="D19" s="169" t="s">
        <v>419</v>
      </c>
      <c r="E19" s="169" t="s">
        <v>419</v>
      </c>
      <c r="F19" s="169" t="s">
        <v>419</v>
      </c>
      <c r="G19" s="169" t="s">
        <v>419</v>
      </c>
      <c r="H19" s="169" t="s">
        <v>419</v>
      </c>
      <c r="I19" s="169" t="s">
        <v>419</v>
      </c>
      <c r="J19" s="169" t="s">
        <v>419</v>
      </c>
      <c r="K19" s="169" t="s">
        <v>419</v>
      </c>
      <c r="L19" s="169" t="s">
        <v>419</v>
      </c>
      <c r="M19" s="169" t="s">
        <v>419</v>
      </c>
      <c r="N19" s="169" t="s">
        <v>419</v>
      </c>
      <c r="O19" s="371" t="s">
        <v>419</v>
      </c>
    </row>
    <row r="20" spans="2:15" hidden="1" x14ac:dyDescent="0.35">
      <c r="B20" s="169" t="s">
        <v>419</v>
      </c>
      <c r="C20" s="169" t="s">
        <v>419</v>
      </c>
      <c r="D20" s="169" t="s">
        <v>419</v>
      </c>
      <c r="E20" s="169" t="s">
        <v>419</v>
      </c>
      <c r="F20" s="169" t="s">
        <v>419</v>
      </c>
      <c r="G20" s="169" t="s">
        <v>419</v>
      </c>
      <c r="H20" s="169" t="s">
        <v>419</v>
      </c>
      <c r="I20" s="169" t="s">
        <v>419</v>
      </c>
      <c r="J20" s="169" t="s">
        <v>419</v>
      </c>
      <c r="K20" s="169" t="s">
        <v>419</v>
      </c>
      <c r="L20" s="169" t="s">
        <v>419</v>
      </c>
      <c r="M20" s="169" t="s">
        <v>419</v>
      </c>
      <c r="N20" s="169" t="s">
        <v>419</v>
      </c>
      <c r="O20" s="371" t="s">
        <v>419</v>
      </c>
    </row>
    <row r="21" spans="2:15" hidden="1" x14ac:dyDescent="0.35">
      <c r="B21" s="169" t="s">
        <v>419</v>
      </c>
      <c r="C21" s="169" t="s">
        <v>419</v>
      </c>
      <c r="D21" s="169" t="s">
        <v>419</v>
      </c>
      <c r="E21" s="169" t="s">
        <v>419</v>
      </c>
      <c r="F21" s="169" t="s">
        <v>419</v>
      </c>
      <c r="G21" s="169" t="s">
        <v>419</v>
      </c>
      <c r="H21" s="169" t="s">
        <v>419</v>
      </c>
      <c r="I21" s="169" t="s">
        <v>419</v>
      </c>
      <c r="J21" s="169" t="s">
        <v>419</v>
      </c>
      <c r="K21" s="169" t="s">
        <v>419</v>
      </c>
      <c r="L21" s="169" t="s">
        <v>419</v>
      </c>
      <c r="M21" s="169" t="s">
        <v>419</v>
      </c>
      <c r="N21" s="169" t="s">
        <v>419</v>
      </c>
      <c r="O21" s="371" t="s">
        <v>419</v>
      </c>
    </row>
    <row r="22" spans="2:15" hidden="1" x14ac:dyDescent="0.35">
      <c r="B22" s="169" t="s">
        <v>419</v>
      </c>
      <c r="C22" s="169" t="s">
        <v>419</v>
      </c>
      <c r="D22" s="169" t="s">
        <v>419</v>
      </c>
      <c r="E22" s="169" t="s">
        <v>419</v>
      </c>
      <c r="F22" s="169" t="s">
        <v>419</v>
      </c>
      <c r="G22" s="169" t="s">
        <v>419</v>
      </c>
      <c r="H22" s="169" t="s">
        <v>419</v>
      </c>
      <c r="I22" s="169" t="s">
        <v>419</v>
      </c>
      <c r="J22" s="169" t="s">
        <v>419</v>
      </c>
      <c r="K22" s="169" t="s">
        <v>419</v>
      </c>
      <c r="L22" s="169" t="s">
        <v>419</v>
      </c>
      <c r="M22" s="169" t="s">
        <v>419</v>
      </c>
      <c r="N22" s="169" t="s">
        <v>419</v>
      </c>
      <c r="O22" s="371" t="s">
        <v>419</v>
      </c>
    </row>
    <row r="23" spans="2:15" hidden="1" x14ac:dyDescent="0.35">
      <c r="B23" s="169" t="s">
        <v>419</v>
      </c>
      <c r="C23" s="169" t="s">
        <v>419</v>
      </c>
      <c r="D23" s="169" t="s">
        <v>419</v>
      </c>
      <c r="E23" s="169" t="s">
        <v>419</v>
      </c>
      <c r="F23" s="169" t="s">
        <v>419</v>
      </c>
      <c r="G23" s="169" t="s">
        <v>419</v>
      </c>
      <c r="H23" s="169" t="s">
        <v>419</v>
      </c>
      <c r="I23" s="169" t="s">
        <v>419</v>
      </c>
      <c r="J23" s="169" t="s">
        <v>419</v>
      </c>
      <c r="K23" s="169" t="s">
        <v>419</v>
      </c>
      <c r="L23" s="169" t="s">
        <v>419</v>
      </c>
      <c r="M23" s="169" t="s">
        <v>419</v>
      </c>
      <c r="N23" s="169" t="s">
        <v>419</v>
      </c>
      <c r="O23" s="371" t="s">
        <v>419</v>
      </c>
    </row>
    <row r="24" spans="2:15" s="300" customFormat="1" x14ac:dyDescent="0.35">
      <c r="B24" s="293"/>
      <c r="C24" s="293"/>
      <c r="D24" s="230"/>
      <c r="E24" s="221"/>
      <c r="F24" s="222"/>
      <c r="G24" s="221"/>
      <c r="H24" s="222"/>
      <c r="I24" s="223" t="str">
        <f t="shared" ref="I24" si="0">IF(H24="","",(VALUE(TEXT(G24,"m/dd/yy ")&amp;TEXT(H24,"hh:mm:ss"))-(VALUE(TEXT(E24,"m/dd/yy ")&amp;TEXT(F24,"hh:mm:ss"))))*24)</f>
        <v/>
      </c>
      <c r="J24" s="244"/>
      <c r="K24" s="389"/>
      <c r="L24" s="230"/>
      <c r="M24" s="389"/>
      <c r="N24" s="216"/>
      <c r="O24" s="386"/>
    </row>
    <row r="25" spans="2:15" s="300" customFormat="1" x14ac:dyDescent="0.35">
      <c r="B25" s="293"/>
      <c r="C25" s="293"/>
      <c r="D25" s="230"/>
      <c r="E25" s="221"/>
      <c r="F25" s="222"/>
      <c r="G25" s="221"/>
      <c r="H25" s="222"/>
      <c r="I25" s="223" t="str">
        <f t="shared" ref="I25:I88" si="1">IF(H25="","",(VALUE(TEXT(G25,"m/dd/yy ")&amp;TEXT(H25,"hh:mm:ss"))-(VALUE(TEXT(E25,"m/dd/yy ")&amp;TEXT(F25,"hh:mm:ss"))))*24)</f>
        <v/>
      </c>
      <c r="J25" s="244"/>
      <c r="K25" s="389"/>
      <c r="L25" s="230"/>
      <c r="M25" s="389"/>
      <c r="N25" s="216"/>
      <c r="O25" s="386"/>
    </row>
    <row r="26" spans="2:15" s="300" customFormat="1" x14ac:dyDescent="0.35">
      <c r="B26" s="293"/>
      <c r="C26" s="293"/>
      <c r="D26" s="230"/>
      <c r="E26" s="221"/>
      <c r="F26" s="222"/>
      <c r="G26" s="221"/>
      <c r="H26" s="222"/>
      <c r="I26" s="223" t="str">
        <f t="shared" si="1"/>
        <v/>
      </c>
      <c r="J26" s="244"/>
      <c r="K26" s="389"/>
      <c r="L26" s="230"/>
      <c r="M26" s="389"/>
      <c r="N26" s="216"/>
      <c r="O26" s="386"/>
    </row>
    <row r="27" spans="2:15" s="300" customFormat="1" x14ac:dyDescent="0.35">
      <c r="B27" s="293"/>
      <c r="C27" s="293"/>
      <c r="D27" s="230"/>
      <c r="E27" s="221"/>
      <c r="F27" s="222"/>
      <c r="G27" s="221"/>
      <c r="H27" s="222"/>
      <c r="I27" s="223" t="str">
        <f t="shared" si="1"/>
        <v/>
      </c>
      <c r="J27" s="244"/>
      <c r="K27" s="389"/>
      <c r="L27" s="230"/>
      <c r="M27" s="389"/>
      <c r="N27" s="216"/>
      <c r="O27" s="386"/>
    </row>
    <row r="28" spans="2:15" s="300" customFormat="1" x14ac:dyDescent="0.35">
      <c r="B28" s="293"/>
      <c r="C28" s="293"/>
      <c r="D28" s="230"/>
      <c r="E28" s="221"/>
      <c r="F28" s="222"/>
      <c r="G28" s="221"/>
      <c r="H28" s="222"/>
      <c r="I28" s="223" t="str">
        <f t="shared" si="1"/>
        <v/>
      </c>
      <c r="J28" s="244"/>
      <c r="K28" s="389"/>
      <c r="L28" s="230"/>
      <c r="M28" s="389"/>
      <c r="N28" s="216"/>
      <c r="O28" s="386"/>
    </row>
    <row r="29" spans="2:15" s="300" customFormat="1" x14ac:dyDescent="0.35">
      <c r="B29" s="293"/>
      <c r="C29" s="293"/>
      <c r="D29" s="230"/>
      <c r="E29" s="221"/>
      <c r="F29" s="222"/>
      <c r="G29" s="221"/>
      <c r="H29" s="222"/>
      <c r="I29" s="223" t="str">
        <f t="shared" si="1"/>
        <v/>
      </c>
      <c r="J29" s="244"/>
      <c r="K29" s="389"/>
      <c r="L29" s="230"/>
      <c r="M29" s="389"/>
      <c r="N29" s="216"/>
      <c r="O29" s="386"/>
    </row>
    <row r="30" spans="2:15" s="300" customFormat="1" x14ac:dyDescent="0.35">
      <c r="B30" s="293"/>
      <c r="C30" s="293"/>
      <c r="D30" s="230"/>
      <c r="E30" s="221"/>
      <c r="F30" s="222"/>
      <c r="G30" s="221"/>
      <c r="H30" s="222"/>
      <c r="I30" s="223" t="str">
        <f t="shared" si="1"/>
        <v/>
      </c>
      <c r="J30" s="244"/>
      <c r="K30" s="389"/>
      <c r="L30" s="230"/>
      <c r="M30" s="389"/>
      <c r="N30" s="216"/>
      <c r="O30" s="386"/>
    </row>
    <row r="31" spans="2:15" s="300" customFormat="1" x14ac:dyDescent="0.35">
      <c r="B31" s="293"/>
      <c r="C31" s="293"/>
      <c r="D31" s="230"/>
      <c r="E31" s="221"/>
      <c r="F31" s="222"/>
      <c r="G31" s="221"/>
      <c r="H31" s="222"/>
      <c r="I31" s="223" t="str">
        <f t="shared" si="1"/>
        <v/>
      </c>
      <c r="J31" s="244"/>
      <c r="K31" s="389"/>
      <c r="L31" s="230"/>
      <c r="M31" s="389"/>
      <c r="N31" s="216"/>
      <c r="O31" s="386"/>
    </row>
    <row r="32" spans="2:15" s="300" customFormat="1" x14ac:dyDescent="0.35">
      <c r="B32" s="293"/>
      <c r="C32" s="293"/>
      <c r="D32" s="230"/>
      <c r="E32" s="221"/>
      <c r="F32" s="222"/>
      <c r="G32" s="221"/>
      <c r="H32" s="222"/>
      <c r="I32" s="223" t="str">
        <f t="shared" si="1"/>
        <v/>
      </c>
      <c r="J32" s="244"/>
      <c r="K32" s="389"/>
      <c r="L32" s="230"/>
      <c r="M32" s="389"/>
      <c r="N32" s="216"/>
      <c r="O32" s="386"/>
    </row>
    <row r="33" spans="2:15" s="300" customFormat="1" x14ac:dyDescent="0.35">
      <c r="B33" s="293"/>
      <c r="C33" s="293"/>
      <c r="D33" s="230"/>
      <c r="E33" s="221"/>
      <c r="F33" s="222"/>
      <c r="G33" s="221"/>
      <c r="H33" s="222"/>
      <c r="I33" s="223" t="str">
        <f t="shared" si="1"/>
        <v/>
      </c>
      <c r="J33" s="244"/>
      <c r="K33" s="389"/>
      <c r="L33" s="230"/>
      <c r="M33" s="389"/>
      <c r="N33" s="216"/>
      <c r="O33" s="386"/>
    </row>
    <row r="34" spans="2:15" s="300" customFormat="1" x14ac:dyDescent="0.35">
      <c r="B34" s="293"/>
      <c r="C34" s="293"/>
      <c r="D34" s="230"/>
      <c r="E34" s="221"/>
      <c r="F34" s="222"/>
      <c r="G34" s="221"/>
      <c r="H34" s="222"/>
      <c r="I34" s="223" t="str">
        <f t="shared" si="1"/>
        <v/>
      </c>
      <c r="J34" s="244"/>
      <c r="K34" s="389"/>
      <c r="L34" s="230"/>
      <c r="M34" s="389"/>
      <c r="N34" s="216"/>
      <c r="O34" s="386"/>
    </row>
    <row r="35" spans="2:15" s="300" customFormat="1" x14ac:dyDescent="0.35">
      <c r="B35" s="293"/>
      <c r="C35" s="293"/>
      <c r="D35" s="230"/>
      <c r="E35" s="221"/>
      <c r="F35" s="222"/>
      <c r="G35" s="221"/>
      <c r="H35" s="222"/>
      <c r="I35" s="223" t="str">
        <f t="shared" si="1"/>
        <v/>
      </c>
      <c r="J35" s="244"/>
      <c r="K35" s="389"/>
      <c r="L35" s="230"/>
      <c r="M35" s="389"/>
      <c r="N35" s="216"/>
      <c r="O35" s="386"/>
    </row>
    <row r="36" spans="2:15" s="300" customFormat="1" x14ac:dyDescent="0.35">
      <c r="B36" s="293"/>
      <c r="C36" s="293"/>
      <c r="D36" s="230"/>
      <c r="E36" s="221"/>
      <c r="F36" s="222"/>
      <c r="G36" s="221"/>
      <c r="H36" s="222"/>
      <c r="I36" s="223" t="str">
        <f t="shared" si="1"/>
        <v/>
      </c>
      <c r="J36" s="244"/>
      <c r="K36" s="389"/>
      <c r="L36" s="230"/>
      <c r="M36" s="389"/>
      <c r="N36" s="216"/>
      <c r="O36" s="386"/>
    </row>
    <row r="37" spans="2:15" s="300" customFormat="1" x14ac:dyDescent="0.35">
      <c r="B37" s="293"/>
      <c r="C37" s="293"/>
      <c r="D37" s="230"/>
      <c r="E37" s="221"/>
      <c r="F37" s="222"/>
      <c r="G37" s="221"/>
      <c r="H37" s="222"/>
      <c r="I37" s="223" t="str">
        <f t="shared" si="1"/>
        <v/>
      </c>
      <c r="J37" s="244"/>
      <c r="K37" s="389"/>
      <c r="L37" s="230"/>
      <c r="M37" s="389"/>
      <c r="N37" s="216"/>
      <c r="O37" s="386"/>
    </row>
    <row r="38" spans="2:15" s="300" customFormat="1" x14ac:dyDescent="0.35">
      <c r="B38" s="293"/>
      <c r="C38" s="293"/>
      <c r="D38" s="230"/>
      <c r="E38" s="221"/>
      <c r="F38" s="222"/>
      <c r="G38" s="221"/>
      <c r="H38" s="222"/>
      <c r="I38" s="223" t="str">
        <f t="shared" si="1"/>
        <v/>
      </c>
      <c r="J38" s="244"/>
      <c r="K38" s="389"/>
      <c r="L38" s="230"/>
      <c r="M38" s="389"/>
      <c r="N38" s="216"/>
      <c r="O38" s="386"/>
    </row>
    <row r="39" spans="2:15" s="300" customFormat="1" x14ac:dyDescent="0.35">
      <c r="B39" s="293"/>
      <c r="C39" s="293"/>
      <c r="D39" s="230"/>
      <c r="E39" s="221"/>
      <c r="F39" s="222"/>
      <c r="G39" s="221"/>
      <c r="H39" s="222"/>
      <c r="I39" s="223" t="str">
        <f t="shared" si="1"/>
        <v/>
      </c>
      <c r="J39" s="244"/>
      <c r="K39" s="389"/>
      <c r="L39" s="230"/>
      <c r="M39" s="389"/>
      <c r="N39" s="216"/>
      <c r="O39" s="386"/>
    </row>
    <row r="40" spans="2:15" s="300" customFormat="1" x14ac:dyDescent="0.35">
      <c r="B40" s="293"/>
      <c r="C40" s="293"/>
      <c r="D40" s="230"/>
      <c r="E40" s="221"/>
      <c r="F40" s="222"/>
      <c r="G40" s="221"/>
      <c r="H40" s="222"/>
      <c r="I40" s="223" t="str">
        <f t="shared" si="1"/>
        <v/>
      </c>
      <c r="J40" s="244"/>
      <c r="K40" s="389"/>
      <c r="L40" s="230"/>
      <c r="M40" s="389"/>
      <c r="N40" s="216"/>
      <c r="O40" s="386"/>
    </row>
    <row r="41" spans="2:15" s="300" customFormat="1" x14ac:dyDescent="0.35">
      <c r="B41" s="293"/>
      <c r="C41" s="293"/>
      <c r="D41" s="230"/>
      <c r="E41" s="221"/>
      <c r="F41" s="222"/>
      <c r="G41" s="221"/>
      <c r="H41" s="222"/>
      <c r="I41" s="223" t="str">
        <f t="shared" si="1"/>
        <v/>
      </c>
      <c r="J41" s="244"/>
      <c r="K41" s="389"/>
      <c r="L41" s="230"/>
      <c r="M41" s="389"/>
      <c r="N41" s="216"/>
      <c r="O41" s="386"/>
    </row>
    <row r="42" spans="2:15" s="300" customFormat="1" x14ac:dyDescent="0.35">
      <c r="B42" s="293"/>
      <c r="C42" s="293"/>
      <c r="D42" s="230"/>
      <c r="E42" s="221"/>
      <c r="F42" s="222"/>
      <c r="G42" s="221"/>
      <c r="H42" s="222"/>
      <c r="I42" s="223" t="str">
        <f t="shared" si="1"/>
        <v/>
      </c>
      <c r="J42" s="244"/>
      <c r="K42" s="389"/>
      <c r="L42" s="230"/>
      <c r="M42" s="389"/>
      <c r="N42" s="216"/>
      <c r="O42" s="386"/>
    </row>
    <row r="43" spans="2:15" s="300" customFormat="1" x14ac:dyDescent="0.35">
      <c r="B43" s="293"/>
      <c r="C43" s="293"/>
      <c r="D43" s="230"/>
      <c r="E43" s="221"/>
      <c r="F43" s="222"/>
      <c r="G43" s="221"/>
      <c r="H43" s="222"/>
      <c r="I43" s="223" t="str">
        <f t="shared" si="1"/>
        <v/>
      </c>
      <c r="J43" s="244"/>
      <c r="K43" s="389"/>
      <c r="L43" s="230"/>
      <c r="M43" s="389"/>
      <c r="N43" s="216"/>
      <c r="O43" s="386"/>
    </row>
    <row r="44" spans="2:15" s="300" customFormat="1" x14ac:dyDescent="0.35">
      <c r="B44" s="293"/>
      <c r="C44" s="293"/>
      <c r="D44" s="230"/>
      <c r="E44" s="221"/>
      <c r="F44" s="222"/>
      <c r="G44" s="221"/>
      <c r="H44" s="222"/>
      <c r="I44" s="223" t="str">
        <f t="shared" si="1"/>
        <v/>
      </c>
      <c r="J44" s="244"/>
      <c r="K44" s="389"/>
      <c r="L44" s="230"/>
      <c r="M44" s="389"/>
      <c r="N44" s="216"/>
      <c r="O44" s="386"/>
    </row>
    <row r="45" spans="2:15" s="300" customFormat="1" x14ac:dyDescent="0.35">
      <c r="B45" s="293"/>
      <c r="C45" s="293"/>
      <c r="D45" s="230"/>
      <c r="E45" s="221"/>
      <c r="F45" s="222"/>
      <c r="G45" s="221"/>
      <c r="H45" s="222"/>
      <c r="I45" s="223" t="str">
        <f t="shared" si="1"/>
        <v/>
      </c>
      <c r="J45" s="244"/>
      <c r="K45" s="389"/>
      <c r="L45" s="230"/>
      <c r="M45" s="389"/>
      <c r="N45" s="216"/>
      <c r="O45" s="386"/>
    </row>
    <row r="46" spans="2:15" s="300" customFormat="1" x14ac:dyDescent="0.35">
      <c r="B46" s="293"/>
      <c r="C46" s="293"/>
      <c r="D46" s="230"/>
      <c r="E46" s="221"/>
      <c r="F46" s="222"/>
      <c r="G46" s="221"/>
      <c r="H46" s="222"/>
      <c r="I46" s="223" t="str">
        <f t="shared" si="1"/>
        <v/>
      </c>
      <c r="J46" s="244"/>
      <c r="K46" s="389"/>
      <c r="L46" s="230"/>
      <c r="M46" s="389"/>
      <c r="N46" s="216"/>
      <c r="O46" s="386"/>
    </row>
    <row r="47" spans="2:15" s="300" customFormat="1" x14ac:dyDescent="0.35">
      <c r="B47" s="293"/>
      <c r="C47" s="293"/>
      <c r="D47" s="230"/>
      <c r="E47" s="221"/>
      <c r="F47" s="222"/>
      <c r="G47" s="221"/>
      <c r="H47" s="222"/>
      <c r="I47" s="223" t="str">
        <f t="shared" si="1"/>
        <v/>
      </c>
      <c r="J47" s="244"/>
      <c r="K47" s="389"/>
      <c r="L47" s="230"/>
      <c r="M47" s="389"/>
      <c r="N47" s="216"/>
      <c r="O47" s="386"/>
    </row>
    <row r="48" spans="2:15" s="300" customFormat="1" x14ac:dyDescent="0.35">
      <c r="B48" s="293"/>
      <c r="C48" s="293"/>
      <c r="D48" s="230"/>
      <c r="E48" s="221"/>
      <c r="F48" s="222"/>
      <c r="G48" s="221"/>
      <c r="H48" s="222"/>
      <c r="I48" s="223" t="str">
        <f t="shared" si="1"/>
        <v/>
      </c>
      <c r="J48" s="244"/>
      <c r="K48" s="389"/>
      <c r="L48" s="230"/>
      <c r="M48" s="389"/>
      <c r="N48" s="216"/>
      <c r="O48" s="386"/>
    </row>
    <row r="49" spans="2:15" s="300" customFormat="1" x14ac:dyDescent="0.35">
      <c r="B49" s="293"/>
      <c r="C49" s="293"/>
      <c r="D49" s="230"/>
      <c r="E49" s="221"/>
      <c r="F49" s="222"/>
      <c r="G49" s="221"/>
      <c r="H49" s="222"/>
      <c r="I49" s="223" t="str">
        <f t="shared" si="1"/>
        <v/>
      </c>
      <c r="J49" s="244"/>
      <c r="K49" s="389"/>
      <c r="L49" s="230"/>
      <c r="M49" s="389"/>
      <c r="N49" s="216"/>
      <c r="O49" s="386"/>
    </row>
    <row r="50" spans="2:15" s="300" customFormat="1" x14ac:dyDescent="0.35">
      <c r="B50" s="293"/>
      <c r="C50" s="293"/>
      <c r="D50" s="230"/>
      <c r="E50" s="221"/>
      <c r="F50" s="222"/>
      <c r="G50" s="221"/>
      <c r="H50" s="222"/>
      <c r="I50" s="223" t="str">
        <f t="shared" si="1"/>
        <v/>
      </c>
      <c r="J50" s="244"/>
      <c r="K50" s="389"/>
      <c r="L50" s="230"/>
      <c r="M50" s="389"/>
      <c r="N50" s="216"/>
      <c r="O50" s="386"/>
    </row>
    <row r="51" spans="2:15" s="300" customFormat="1" x14ac:dyDescent="0.35">
      <c r="B51" s="293"/>
      <c r="C51" s="293"/>
      <c r="D51" s="230"/>
      <c r="E51" s="221"/>
      <c r="F51" s="222"/>
      <c r="G51" s="221"/>
      <c r="H51" s="222"/>
      <c r="I51" s="223" t="str">
        <f t="shared" si="1"/>
        <v/>
      </c>
      <c r="J51" s="244"/>
      <c r="K51" s="389"/>
      <c r="L51" s="230"/>
      <c r="M51" s="389"/>
      <c r="N51" s="216"/>
      <c r="O51" s="386"/>
    </row>
    <row r="52" spans="2:15" s="300" customFormat="1" x14ac:dyDescent="0.35">
      <c r="B52" s="293"/>
      <c r="C52" s="293"/>
      <c r="D52" s="230"/>
      <c r="E52" s="221"/>
      <c r="F52" s="222"/>
      <c r="G52" s="221"/>
      <c r="H52" s="222"/>
      <c r="I52" s="223" t="str">
        <f t="shared" si="1"/>
        <v/>
      </c>
      <c r="J52" s="244"/>
      <c r="K52" s="389"/>
      <c r="L52" s="230"/>
      <c r="M52" s="389"/>
      <c r="N52" s="216"/>
      <c r="O52" s="386"/>
    </row>
    <row r="53" spans="2:15" s="300" customFormat="1" x14ac:dyDescent="0.35">
      <c r="B53" s="293"/>
      <c r="C53" s="293"/>
      <c r="D53" s="230"/>
      <c r="E53" s="221"/>
      <c r="F53" s="222"/>
      <c r="G53" s="221"/>
      <c r="H53" s="222"/>
      <c r="I53" s="223" t="str">
        <f t="shared" si="1"/>
        <v/>
      </c>
      <c r="J53" s="244"/>
      <c r="K53" s="389"/>
      <c r="L53" s="230"/>
      <c r="M53" s="389"/>
      <c r="N53" s="216"/>
      <c r="O53" s="386"/>
    </row>
    <row r="54" spans="2:15" s="300" customFormat="1" x14ac:dyDescent="0.35">
      <c r="B54" s="293"/>
      <c r="C54" s="293"/>
      <c r="D54" s="230"/>
      <c r="E54" s="221"/>
      <c r="F54" s="222"/>
      <c r="G54" s="221"/>
      <c r="H54" s="222"/>
      <c r="I54" s="223" t="str">
        <f t="shared" si="1"/>
        <v/>
      </c>
      <c r="J54" s="244"/>
      <c r="K54" s="389"/>
      <c r="L54" s="230"/>
      <c r="M54" s="389"/>
      <c r="N54" s="216"/>
      <c r="O54" s="386"/>
    </row>
    <row r="55" spans="2:15" s="300" customFormat="1" x14ac:dyDescent="0.35">
      <c r="B55" s="293"/>
      <c r="C55" s="293"/>
      <c r="D55" s="230"/>
      <c r="E55" s="221"/>
      <c r="F55" s="222"/>
      <c r="G55" s="221"/>
      <c r="H55" s="222"/>
      <c r="I55" s="223" t="str">
        <f t="shared" si="1"/>
        <v/>
      </c>
      <c r="J55" s="244"/>
      <c r="K55" s="389"/>
      <c r="L55" s="230"/>
      <c r="M55" s="389"/>
      <c r="N55" s="216"/>
      <c r="O55" s="386"/>
    </row>
    <row r="56" spans="2:15" s="300" customFormat="1" x14ac:dyDescent="0.35">
      <c r="B56" s="293"/>
      <c r="C56" s="293"/>
      <c r="D56" s="230"/>
      <c r="E56" s="221"/>
      <c r="F56" s="222"/>
      <c r="G56" s="221"/>
      <c r="H56" s="222"/>
      <c r="I56" s="223" t="str">
        <f t="shared" si="1"/>
        <v/>
      </c>
      <c r="J56" s="244"/>
      <c r="K56" s="389"/>
      <c r="L56" s="230"/>
      <c r="M56" s="389"/>
      <c r="N56" s="216"/>
      <c r="O56" s="386"/>
    </row>
    <row r="57" spans="2:15" s="300" customFormat="1" x14ac:dyDescent="0.35">
      <c r="B57" s="293"/>
      <c r="C57" s="293"/>
      <c r="D57" s="230"/>
      <c r="E57" s="221"/>
      <c r="F57" s="222"/>
      <c r="G57" s="221"/>
      <c r="H57" s="222"/>
      <c r="I57" s="223" t="str">
        <f t="shared" si="1"/>
        <v/>
      </c>
      <c r="J57" s="244"/>
      <c r="K57" s="389"/>
      <c r="L57" s="230"/>
      <c r="M57" s="389"/>
      <c r="N57" s="216"/>
      <c r="O57" s="386"/>
    </row>
    <row r="58" spans="2:15" s="300" customFormat="1" x14ac:dyDescent="0.35">
      <c r="B58" s="293"/>
      <c r="C58" s="293"/>
      <c r="D58" s="230"/>
      <c r="E58" s="221"/>
      <c r="F58" s="222"/>
      <c r="G58" s="221"/>
      <c r="H58" s="222"/>
      <c r="I58" s="223" t="str">
        <f t="shared" si="1"/>
        <v/>
      </c>
      <c r="J58" s="244"/>
      <c r="K58" s="389"/>
      <c r="L58" s="230"/>
      <c r="M58" s="389"/>
      <c r="N58" s="216"/>
      <c r="O58" s="386"/>
    </row>
    <row r="59" spans="2:15" s="300" customFormat="1" x14ac:dyDescent="0.35">
      <c r="B59" s="293"/>
      <c r="C59" s="293"/>
      <c r="D59" s="230"/>
      <c r="E59" s="221"/>
      <c r="F59" s="222"/>
      <c r="G59" s="221"/>
      <c r="H59" s="222"/>
      <c r="I59" s="223" t="str">
        <f t="shared" si="1"/>
        <v/>
      </c>
      <c r="J59" s="244"/>
      <c r="K59" s="389"/>
      <c r="L59" s="230"/>
      <c r="M59" s="389"/>
      <c r="N59" s="216"/>
      <c r="O59" s="386"/>
    </row>
    <row r="60" spans="2:15" s="300" customFormat="1" x14ac:dyDescent="0.35">
      <c r="B60" s="293"/>
      <c r="C60" s="293"/>
      <c r="D60" s="230"/>
      <c r="E60" s="221"/>
      <c r="F60" s="222"/>
      <c r="G60" s="221"/>
      <c r="H60" s="222"/>
      <c r="I60" s="223" t="str">
        <f t="shared" si="1"/>
        <v/>
      </c>
      <c r="J60" s="244"/>
      <c r="K60" s="389"/>
      <c r="L60" s="230"/>
      <c r="M60" s="389"/>
      <c r="N60" s="216"/>
      <c r="O60" s="386"/>
    </row>
    <row r="61" spans="2:15" s="300" customFormat="1" x14ac:dyDescent="0.35">
      <c r="B61" s="293"/>
      <c r="C61" s="293"/>
      <c r="D61" s="230"/>
      <c r="E61" s="221"/>
      <c r="F61" s="222"/>
      <c r="G61" s="221"/>
      <c r="H61" s="222"/>
      <c r="I61" s="223" t="str">
        <f t="shared" si="1"/>
        <v/>
      </c>
      <c r="J61" s="244"/>
      <c r="K61" s="389"/>
      <c r="L61" s="230"/>
      <c r="M61" s="389"/>
      <c r="N61" s="216"/>
      <c r="O61" s="386"/>
    </row>
    <row r="62" spans="2:15" s="300" customFormat="1" x14ac:dyDescent="0.35">
      <c r="B62" s="293"/>
      <c r="C62" s="293"/>
      <c r="D62" s="230"/>
      <c r="E62" s="221"/>
      <c r="F62" s="222"/>
      <c r="G62" s="221"/>
      <c r="H62" s="222"/>
      <c r="I62" s="223" t="str">
        <f t="shared" si="1"/>
        <v/>
      </c>
      <c r="J62" s="244"/>
      <c r="K62" s="389"/>
      <c r="L62" s="230"/>
      <c r="M62" s="389"/>
      <c r="N62" s="216"/>
      <c r="O62" s="386"/>
    </row>
    <row r="63" spans="2:15" s="300" customFormat="1" x14ac:dyDescent="0.35">
      <c r="B63" s="293"/>
      <c r="C63" s="293"/>
      <c r="D63" s="230"/>
      <c r="E63" s="221"/>
      <c r="F63" s="222"/>
      <c r="G63" s="221"/>
      <c r="H63" s="222"/>
      <c r="I63" s="223" t="str">
        <f t="shared" si="1"/>
        <v/>
      </c>
      <c r="J63" s="244"/>
      <c r="K63" s="389"/>
      <c r="L63" s="230"/>
      <c r="M63" s="389"/>
      <c r="N63" s="216"/>
      <c r="O63" s="386"/>
    </row>
    <row r="64" spans="2:15" s="300" customFormat="1" x14ac:dyDescent="0.35">
      <c r="B64" s="293"/>
      <c r="C64" s="293"/>
      <c r="D64" s="230"/>
      <c r="E64" s="221"/>
      <c r="F64" s="222"/>
      <c r="G64" s="221"/>
      <c r="H64" s="222"/>
      <c r="I64" s="223" t="str">
        <f t="shared" si="1"/>
        <v/>
      </c>
      <c r="J64" s="244"/>
      <c r="K64" s="389"/>
      <c r="L64" s="230"/>
      <c r="M64" s="389"/>
      <c r="N64" s="216"/>
      <c r="O64" s="386"/>
    </row>
    <row r="65" spans="2:15" s="300" customFormat="1" x14ac:dyDescent="0.35">
      <c r="B65" s="293"/>
      <c r="C65" s="293"/>
      <c r="D65" s="230"/>
      <c r="E65" s="221"/>
      <c r="F65" s="222"/>
      <c r="G65" s="221"/>
      <c r="H65" s="222"/>
      <c r="I65" s="223" t="str">
        <f t="shared" si="1"/>
        <v/>
      </c>
      <c r="J65" s="244"/>
      <c r="K65" s="389"/>
      <c r="L65" s="230"/>
      <c r="M65" s="389"/>
      <c r="N65" s="216"/>
      <c r="O65" s="386"/>
    </row>
    <row r="66" spans="2:15" s="300" customFormat="1" x14ac:dyDescent="0.35">
      <c r="B66" s="293"/>
      <c r="C66" s="293"/>
      <c r="D66" s="230"/>
      <c r="E66" s="221"/>
      <c r="F66" s="222"/>
      <c r="G66" s="221"/>
      <c r="H66" s="222"/>
      <c r="I66" s="223" t="str">
        <f t="shared" si="1"/>
        <v/>
      </c>
      <c r="J66" s="244"/>
      <c r="K66" s="389"/>
      <c r="L66" s="230"/>
      <c r="M66" s="389"/>
      <c r="N66" s="216"/>
      <c r="O66" s="386"/>
    </row>
    <row r="67" spans="2:15" s="300" customFormat="1" x14ac:dyDescent="0.35">
      <c r="B67" s="293"/>
      <c r="C67" s="293"/>
      <c r="D67" s="230"/>
      <c r="E67" s="221"/>
      <c r="F67" s="222"/>
      <c r="G67" s="221"/>
      <c r="H67" s="222"/>
      <c r="I67" s="223" t="str">
        <f t="shared" si="1"/>
        <v/>
      </c>
      <c r="J67" s="244"/>
      <c r="K67" s="389"/>
      <c r="L67" s="230"/>
      <c r="M67" s="389"/>
      <c r="N67" s="216"/>
      <c r="O67" s="386"/>
    </row>
    <row r="68" spans="2:15" s="300" customFormat="1" x14ac:dyDescent="0.35">
      <c r="B68" s="293"/>
      <c r="C68" s="293"/>
      <c r="D68" s="230"/>
      <c r="E68" s="221"/>
      <c r="F68" s="222"/>
      <c r="G68" s="221"/>
      <c r="H68" s="222"/>
      <c r="I68" s="223" t="str">
        <f t="shared" si="1"/>
        <v/>
      </c>
      <c r="J68" s="244"/>
      <c r="K68" s="389"/>
      <c r="L68" s="230"/>
      <c r="M68" s="389"/>
      <c r="N68" s="216"/>
      <c r="O68" s="386"/>
    </row>
    <row r="69" spans="2:15" s="300" customFormat="1" x14ac:dyDescent="0.35">
      <c r="B69" s="293"/>
      <c r="C69" s="293"/>
      <c r="D69" s="230"/>
      <c r="E69" s="221"/>
      <c r="F69" s="222"/>
      <c r="G69" s="221"/>
      <c r="H69" s="222"/>
      <c r="I69" s="223" t="str">
        <f t="shared" si="1"/>
        <v/>
      </c>
      <c r="J69" s="244"/>
      <c r="K69" s="389"/>
      <c r="L69" s="230"/>
      <c r="M69" s="389"/>
      <c r="N69" s="216"/>
      <c r="O69" s="386"/>
    </row>
    <row r="70" spans="2:15" s="300" customFormat="1" x14ac:dyDescent="0.35">
      <c r="B70" s="293"/>
      <c r="C70" s="293"/>
      <c r="D70" s="230"/>
      <c r="E70" s="221"/>
      <c r="F70" s="222"/>
      <c r="G70" s="221"/>
      <c r="H70" s="222"/>
      <c r="I70" s="223" t="str">
        <f t="shared" si="1"/>
        <v/>
      </c>
      <c r="J70" s="244"/>
      <c r="K70" s="389"/>
      <c r="L70" s="230"/>
      <c r="M70" s="389"/>
      <c r="N70" s="216"/>
      <c r="O70" s="386"/>
    </row>
    <row r="71" spans="2:15" s="300" customFormat="1" x14ac:dyDescent="0.35">
      <c r="B71" s="293"/>
      <c r="C71" s="293"/>
      <c r="D71" s="230"/>
      <c r="E71" s="221"/>
      <c r="F71" s="222"/>
      <c r="G71" s="221"/>
      <c r="H71" s="222"/>
      <c r="I71" s="223" t="str">
        <f t="shared" si="1"/>
        <v/>
      </c>
      <c r="J71" s="244"/>
      <c r="K71" s="389"/>
      <c r="L71" s="230"/>
      <c r="M71" s="389"/>
      <c r="N71" s="216"/>
      <c r="O71" s="386"/>
    </row>
    <row r="72" spans="2:15" s="300" customFormat="1" x14ac:dyDescent="0.35">
      <c r="B72" s="293"/>
      <c r="C72" s="293"/>
      <c r="D72" s="230"/>
      <c r="E72" s="221"/>
      <c r="F72" s="222"/>
      <c r="G72" s="221"/>
      <c r="H72" s="222"/>
      <c r="I72" s="223" t="str">
        <f t="shared" si="1"/>
        <v/>
      </c>
      <c r="J72" s="244"/>
      <c r="K72" s="389"/>
      <c r="L72" s="230"/>
      <c r="M72" s="389"/>
      <c r="N72" s="216"/>
      <c r="O72" s="386"/>
    </row>
    <row r="73" spans="2:15" s="300" customFormat="1" x14ac:dyDescent="0.35">
      <c r="B73" s="293"/>
      <c r="C73" s="293"/>
      <c r="D73" s="230"/>
      <c r="E73" s="221"/>
      <c r="F73" s="222"/>
      <c r="G73" s="221"/>
      <c r="H73" s="222"/>
      <c r="I73" s="223" t="str">
        <f t="shared" si="1"/>
        <v/>
      </c>
      <c r="J73" s="244"/>
      <c r="K73" s="389"/>
      <c r="L73" s="230"/>
      <c r="M73" s="389"/>
      <c r="N73" s="216"/>
      <c r="O73" s="386"/>
    </row>
    <row r="74" spans="2:15" s="300" customFormat="1" x14ac:dyDescent="0.35">
      <c r="B74" s="293"/>
      <c r="C74" s="293"/>
      <c r="D74" s="230"/>
      <c r="E74" s="221"/>
      <c r="F74" s="222"/>
      <c r="G74" s="221"/>
      <c r="H74" s="222"/>
      <c r="I74" s="223" t="str">
        <f t="shared" si="1"/>
        <v/>
      </c>
      <c r="J74" s="244"/>
      <c r="K74" s="389"/>
      <c r="L74" s="230"/>
      <c r="M74" s="389"/>
      <c r="N74" s="216"/>
      <c r="O74" s="386"/>
    </row>
    <row r="75" spans="2:15" s="300" customFormat="1" x14ac:dyDescent="0.35">
      <c r="B75" s="293"/>
      <c r="C75" s="293"/>
      <c r="D75" s="230"/>
      <c r="E75" s="221"/>
      <c r="F75" s="222"/>
      <c r="G75" s="221"/>
      <c r="H75" s="222"/>
      <c r="I75" s="223" t="str">
        <f t="shared" si="1"/>
        <v/>
      </c>
      <c r="J75" s="244"/>
      <c r="K75" s="389"/>
      <c r="L75" s="230"/>
      <c r="M75" s="389"/>
      <c r="N75" s="216"/>
      <c r="O75" s="386"/>
    </row>
    <row r="76" spans="2:15" s="300" customFormat="1" x14ac:dyDescent="0.35">
      <c r="B76" s="293"/>
      <c r="C76" s="293"/>
      <c r="D76" s="230"/>
      <c r="E76" s="221"/>
      <c r="F76" s="222"/>
      <c r="G76" s="221"/>
      <c r="H76" s="222"/>
      <c r="I76" s="223" t="str">
        <f t="shared" si="1"/>
        <v/>
      </c>
      <c r="J76" s="244"/>
      <c r="K76" s="389"/>
      <c r="L76" s="230"/>
      <c r="M76" s="389"/>
      <c r="N76" s="216"/>
      <c r="O76" s="386"/>
    </row>
    <row r="77" spans="2:15" s="300" customFormat="1" x14ac:dyDescent="0.35">
      <c r="B77" s="293"/>
      <c r="C77" s="293"/>
      <c r="D77" s="230"/>
      <c r="E77" s="221"/>
      <c r="F77" s="222"/>
      <c r="G77" s="221"/>
      <c r="H77" s="222"/>
      <c r="I77" s="223" t="str">
        <f t="shared" si="1"/>
        <v/>
      </c>
      <c r="J77" s="244"/>
      <c r="K77" s="389"/>
      <c r="L77" s="230"/>
      <c r="M77" s="389"/>
      <c r="N77" s="216"/>
      <c r="O77" s="386"/>
    </row>
    <row r="78" spans="2:15" s="300" customFormat="1" x14ac:dyDescent="0.35">
      <c r="B78" s="293"/>
      <c r="C78" s="293"/>
      <c r="D78" s="230"/>
      <c r="E78" s="221"/>
      <c r="F78" s="222"/>
      <c r="G78" s="221"/>
      <c r="H78" s="222"/>
      <c r="I78" s="223" t="str">
        <f t="shared" si="1"/>
        <v/>
      </c>
      <c r="J78" s="244"/>
      <c r="K78" s="389"/>
      <c r="L78" s="230"/>
      <c r="M78" s="389"/>
      <c r="N78" s="216"/>
      <c r="O78" s="386"/>
    </row>
    <row r="79" spans="2:15" s="300" customFormat="1" x14ac:dyDescent="0.35">
      <c r="B79" s="293"/>
      <c r="C79" s="293"/>
      <c r="D79" s="230"/>
      <c r="E79" s="221"/>
      <c r="F79" s="222"/>
      <c r="G79" s="221"/>
      <c r="H79" s="222"/>
      <c r="I79" s="223" t="str">
        <f t="shared" si="1"/>
        <v/>
      </c>
      <c r="J79" s="244"/>
      <c r="K79" s="389"/>
      <c r="L79" s="230"/>
      <c r="M79" s="389"/>
      <c r="N79" s="216"/>
      <c r="O79" s="386"/>
    </row>
    <row r="80" spans="2:15" s="300" customFormat="1" x14ac:dyDescent="0.35">
      <c r="B80" s="293"/>
      <c r="C80" s="293"/>
      <c r="D80" s="230"/>
      <c r="E80" s="221"/>
      <c r="F80" s="222"/>
      <c r="G80" s="221"/>
      <c r="H80" s="222"/>
      <c r="I80" s="223" t="str">
        <f t="shared" si="1"/>
        <v/>
      </c>
      <c r="J80" s="244"/>
      <c r="K80" s="389"/>
      <c r="L80" s="230"/>
      <c r="M80" s="389"/>
      <c r="N80" s="216"/>
      <c r="O80" s="386"/>
    </row>
    <row r="81" spans="2:15" s="300" customFormat="1" x14ac:dyDescent="0.35">
      <c r="B81" s="293"/>
      <c r="C81" s="293"/>
      <c r="D81" s="230"/>
      <c r="E81" s="221"/>
      <c r="F81" s="222"/>
      <c r="G81" s="221"/>
      <c r="H81" s="222"/>
      <c r="I81" s="223" t="str">
        <f t="shared" si="1"/>
        <v/>
      </c>
      <c r="J81" s="244"/>
      <c r="K81" s="389"/>
      <c r="L81" s="230"/>
      <c r="M81" s="389"/>
      <c r="N81" s="216"/>
      <c r="O81" s="386"/>
    </row>
    <row r="82" spans="2:15" s="300" customFormat="1" x14ac:dyDescent="0.35">
      <c r="B82" s="293"/>
      <c r="C82" s="293"/>
      <c r="D82" s="230"/>
      <c r="E82" s="221"/>
      <c r="F82" s="222"/>
      <c r="G82" s="221"/>
      <c r="H82" s="222"/>
      <c r="I82" s="223" t="str">
        <f t="shared" si="1"/>
        <v/>
      </c>
      <c r="J82" s="244"/>
      <c r="K82" s="389"/>
      <c r="L82" s="230"/>
      <c r="M82" s="389"/>
      <c r="N82" s="216"/>
      <c r="O82" s="386"/>
    </row>
    <row r="83" spans="2:15" s="300" customFormat="1" x14ac:dyDescent="0.35">
      <c r="B83" s="293"/>
      <c r="C83" s="293"/>
      <c r="D83" s="230"/>
      <c r="E83" s="221"/>
      <c r="F83" s="222"/>
      <c r="G83" s="221"/>
      <c r="H83" s="222"/>
      <c r="I83" s="223" t="str">
        <f t="shared" si="1"/>
        <v/>
      </c>
      <c r="J83" s="244"/>
      <c r="K83" s="389"/>
      <c r="L83" s="230"/>
      <c r="M83" s="389"/>
      <c r="N83" s="216"/>
      <c r="O83" s="386"/>
    </row>
    <row r="84" spans="2:15" s="300" customFormat="1" x14ac:dyDescent="0.35">
      <c r="B84" s="293"/>
      <c r="C84" s="293"/>
      <c r="D84" s="230"/>
      <c r="E84" s="221"/>
      <c r="F84" s="222"/>
      <c r="G84" s="221"/>
      <c r="H84" s="222"/>
      <c r="I84" s="223" t="str">
        <f t="shared" si="1"/>
        <v/>
      </c>
      <c r="J84" s="244"/>
      <c r="K84" s="389"/>
      <c r="L84" s="230"/>
      <c r="M84" s="389"/>
      <c r="N84" s="216"/>
      <c r="O84" s="386"/>
    </row>
    <row r="85" spans="2:15" s="300" customFormat="1" x14ac:dyDescent="0.35">
      <c r="B85" s="293"/>
      <c r="C85" s="293"/>
      <c r="D85" s="230"/>
      <c r="E85" s="221"/>
      <c r="F85" s="222"/>
      <c r="G85" s="221"/>
      <c r="H85" s="222"/>
      <c r="I85" s="223" t="str">
        <f t="shared" si="1"/>
        <v/>
      </c>
      <c r="J85" s="244"/>
      <c r="K85" s="389"/>
      <c r="L85" s="230"/>
      <c r="M85" s="389"/>
      <c r="N85" s="216"/>
      <c r="O85" s="386"/>
    </row>
    <row r="86" spans="2:15" s="300" customFormat="1" x14ac:dyDescent="0.35">
      <c r="B86" s="293"/>
      <c r="C86" s="293"/>
      <c r="D86" s="230"/>
      <c r="E86" s="221"/>
      <c r="F86" s="222"/>
      <c r="G86" s="221"/>
      <c r="H86" s="222"/>
      <c r="I86" s="223" t="str">
        <f t="shared" si="1"/>
        <v/>
      </c>
      <c r="J86" s="244"/>
      <c r="K86" s="389"/>
      <c r="L86" s="230"/>
      <c r="M86" s="389"/>
      <c r="N86" s="216"/>
      <c r="O86" s="386"/>
    </row>
    <row r="87" spans="2:15" s="300" customFormat="1" x14ac:dyDescent="0.35">
      <c r="B87" s="293"/>
      <c r="C87" s="293"/>
      <c r="D87" s="230"/>
      <c r="E87" s="221"/>
      <c r="F87" s="222"/>
      <c r="G87" s="221"/>
      <c r="H87" s="222"/>
      <c r="I87" s="223" t="str">
        <f t="shared" si="1"/>
        <v/>
      </c>
      <c r="J87" s="244"/>
      <c r="K87" s="389"/>
      <c r="L87" s="230"/>
      <c r="M87" s="389"/>
      <c r="N87" s="216"/>
      <c r="O87" s="386"/>
    </row>
    <row r="88" spans="2:15" s="300" customFormat="1" x14ac:dyDescent="0.35">
      <c r="B88" s="293"/>
      <c r="C88" s="293"/>
      <c r="D88" s="230"/>
      <c r="E88" s="221"/>
      <c r="F88" s="222"/>
      <c r="G88" s="221"/>
      <c r="H88" s="222"/>
      <c r="I88" s="223" t="str">
        <f t="shared" si="1"/>
        <v/>
      </c>
      <c r="J88" s="244"/>
      <c r="K88" s="389"/>
      <c r="L88" s="230"/>
      <c r="M88" s="389"/>
      <c r="N88" s="216"/>
      <c r="O88" s="386"/>
    </row>
    <row r="89" spans="2:15" s="300" customFormat="1" x14ac:dyDescent="0.35">
      <c r="B89" s="293"/>
      <c r="C89" s="293"/>
      <c r="D89" s="230"/>
      <c r="E89" s="221"/>
      <c r="F89" s="222"/>
      <c r="G89" s="221"/>
      <c r="H89" s="222"/>
      <c r="I89" s="223" t="str">
        <f t="shared" ref="I89:I152" si="2">IF(H89="","",(VALUE(TEXT(G89,"m/dd/yy ")&amp;TEXT(H89,"hh:mm:ss"))-(VALUE(TEXT(E89,"m/dd/yy ")&amp;TEXT(F89,"hh:mm:ss"))))*24)</f>
        <v/>
      </c>
      <c r="J89" s="244"/>
      <c r="K89" s="389"/>
      <c r="L89" s="230"/>
      <c r="M89" s="389"/>
      <c r="N89" s="216"/>
      <c r="O89" s="386"/>
    </row>
    <row r="90" spans="2:15" s="300" customFormat="1" x14ac:dyDescent="0.35">
      <c r="B90" s="293"/>
      <c r="C90" s="293"/>
      <c r="D90" s="230"/>
      <c r="E90" s="221"/>
      <c r="F90" s="222"/>
      <c r="G90" s="221"/>
      <c r="H90" s="222"/>
      <c r="I90" s="223" t="str">
        <f t="shared" si="2"/>
        <v/>
      </c>
      <c r="J90" s="244"/>
      <c r="K90" s="389"/>
      <c r="L90" s="230"/>
      <c r="M90" s="389"/>
      <c r="N90" s="216"/>
      <c r="O90" s="386"/>
    </row>
    <row r="91" spans="2:15" s="300" customFormat="1" x14ac:dyDescent="0.35">
      <c r="B91" s="293"/>
      <c r="C91" s="293"/>
      <c r="D91" s="230"/>
      <c r="E91" s="221"/>
      <c r="F91" s="222"/>
      <c r="G91" s="221"/>
      <c r="H91" s="222"/>
      <c r="I91" s="223" t="str">
        <f t="shared" si="2"/>
        <v/>
      </c>
      <c r="J91" s="244"/>
      <c r="K91" s="389"/>
      <c r="L91" s="230"/>
      <c r="M91" s="389"/>
      <c r="N91" s="216"/>
      <c r="O91" s="386"/>
    </row>
    <row r="92" spans="2:15" s="300" customFormat="1" x14ac:dyDescent="0.35">
      <c r="B92" s="293"/>
      <c r="C92" s="293"/>
      <c r="D92" s="230"/>
      <c r="E92" s="221"/>
      <c r="F92" s="222"/>
      <c r="G92" s="221"/>
      <c r="H92" s="222"/>
      <c r="I92" s="223" t="str">
        <f t="shared" si="2"/>
        <v/>
      </c>
      <c r="J92" s="244"/>
      <c r="K92" s="389"/>
      <c r="L92" s="230"/>
      <c r="M92" s="389"/>
      <c r="N92" s="216"/>
      <c r="O92" s="386"/>
    </row>
    <row r="93" spans="2:15" s="300" customFormat="1" x14ac:dyDescent="0.35">
      <c r="B93" s="293"/>
      <c r="C93" s="293"/>
      <c r="D93" s="230"/>
      <c r="E93" s="221"/>
      <c r="F93" s="222"/>
      <c r="G93" s="221"/>
      <c r="H93" s="222"/>
      <c r="I93" s="223" t="str">
        <f t="shared" si="2"/>
        <v/>
      </c>
      <c r="J93" s="244"/>
      <c r="K93" s="389"/>
      <c r="L93" s="230"/>
      <c r="M93" s="389"/>
      <c r="N93" s="216"/>
      <c r="O93" s="386"/>
    </row>
    <row r="94" spans="2:15" s="300" customFormat="1" x14ac:dyDescent="0.35">
      <c r="B94" s="293"/>
      <c r="C94" s="293"/>
      <c r="D94" s="230"/>
      <c r="E94" s="221"/>
      <c r="F94" s="222"/>
      <c r="G94" s="221"/>
      <c r="H94" s="222"/>
      <c r="I94" s="223" t="str">
        <f t="shared" si="2"/>
        <v/>
      </c>
      <c r="J94" s="244"/>
      <c r="K94" s="389"/>
      <c r="L94" s="230"/>
      <c r="M94" s="389"/>
      <c r="N94" s="216"/>
      <c r="O94" s="386"/>
    </row>
    <row r="95" spans="2:15" s="300" customFormat="1" x14ac:dyDescent="0.35">
      <c r="B95" s="293"/>
      <c r="C95" s="293"/>
      <c r="D95" s="230"/>
      <c r="E95" s="221"/>
      <c r="F95" s="222"/>
      <c r="G95" s="221"/>
      <c r="H95" s="222"/>
      <c r="I95" s="223" t="str">
        <f t="shared" si="2"/>
        <v/>
      </c>
      <c r="J95" s="244"/>
      <c r="K95" s="389"/>
      <c r="L95" s="230"/>
      <c r="M95" s="389"/>
      <c r="N95" s="216"/>
      <c r="O95" s="386"/>
    </row>
    <row r="96" spans="2:15" s="300" customFormat="1" x14ac:dyDescent="0.35">
      <c r="B96" s="293"/>
      <c r="C96" s="293"/>
      <c r="D96" s="230"/>
      <c r="E96" s="221"/>
      <c r="F96" s="222"/>
      <c r="G96" s="221"/>
      <c r="H96" s="222"/>
      <c r="I96" s="223" t="str">
        <f t="shared" si="2"/>
        <v/>
      </c>
      <c r="J96" s="244"/>
      <c r="K96" s="389"/>
      <c r="L96" s="230"/>
      <c r="M96" s="389"/>
      <c r="N96" s="216"/>
      <c r="O96" s="386"/>
    </row>
    <row r="97" spans="2:15" s="300" customFormat="1" x14ac:dyDescent="0.35">
      <c r="B97" s="293"/>
      <c r="C97" s="293"/>
      <c r="D97" s="230"/>
      <c r="E97" s="221"/>
      <c r="F97" s="222"/>
      <c r="G97" s="221"/>
      <c r="H97" s="222"/>
      <c r="I97" s="223" t="str">
        <f t="shared" si="2"/>
        <v/>
      </c>
      <c r="J97" s="244"/>
      <c r="K97" s="389"/>
      <c r="L97" s="230"/>
      <c r="M97" s="389"/>
      <c r="N97" s="216"/>
      <c r="O97" s="386"/>
    </row>
    <row r="98" spans="2:15" s="300" customFormat="1" x14ac:dyDescent="0.35">
      <c r="B98" s="293"/>
      <c r="C98" s="293"/>
      <c r="D98" s="230"/>
      <c r="E98" s="221"/>
      <c r="F98" s="222"/>
      <c r="G98" s="221"/>
      <c r="H98" s="222"/>
      <c r="I98" s="223" t="str">
        <f t="shared" si="2"/>
        <v/>
      </c>
      <c r="J98" s="244"/>
      <c r="K98" s="389"/>
      <c r="L98" s="230"/>
      <c r="M98" s="389"/>
      <c r="N98" s="216"/>
      <c r="O98" s="386"/>
    </row>
    <row r="99" spans="2:15" s="300" customFormat="1" x14ac:dyDescent="0.35">
      <c r="B99" s="293"/>
      <c r="C99" s="293"/>
      <c r="D99" s="230"/>
      <c r="E99" s="221"/>
      <c r="F99" s="222"/>
      <c r="G99" s="221"/>
      <c r="H99" s="222"/>
      <c r="I99" s="223" t="str">
        <f t="shared" si="2"/>
        <v/>
      </c>
      <c r="J99" s="244"/>
      <c r="K99" s="389"/>
      <c r="L99" s="230"/>
      <c r="M99" s="389"/>
      <c r="N99" s="216"/>
      <c r="O99" s="386"/>
    </row>
    <row r="100" spans="2:15" s="300" customFormat="1" x14ac:dyDescent="0.35">
      <c r="B100" s="293"/>
      <c r="C100" s="293"/>
      <c r="D100" s="230"/>
      <c r="E100" s="221"/>
      <c r="F100" s="222"/>
      <c r="G100" s="221"/>
      <c r="H100" s="222"/>
      <c r="I100" s="223" t="str">
        <f t="shared" si="2"/>
        <v/>
      </c>
      <c r="J100" s="244"/>
      <c r="K100" s="389"/>
      <c r="L100" s="230"/>
      <c r="M100" s="389"/>
      <c r="N100" s="216"/>
      <c r="O100" s="386"/>
    </row>
    <row r="101" spans="2:15" s="300" customFormat="1" x14ac:dyDescent="0.35">
      <c r="B101" s="293"/>
      <c r="C101" s="293"/>
      <c r="D101" s="230"/>
      <c r="E101" s="221"/>
      <c r="F101" s="222"/>
      <c r="G101" s="221"/>
      <c r="H101" s="222"/>
      <c r="I101" s="223" t="str">
        <f t="shared" si="2"/>
        <v/>
      </c>
      <c r="J101" s="244"/>
      <c r="K101" s="389"/>
      <c r="L101" s="230"/>
      <c r="M101" s="389"/>
      <c r="N101" s="216"/>
      <c r="O101" s="386"/>
    </row>
    <row r="102" spans="2:15" s="300" customFormat="1" x14ac:dyDescent="0.35">
      <c r="B102" s="293"/>
      <c r="C102" s="293"/>
      <c r="D102" s="230"/>
      <c r="E102" s="221"/>
      <c r="F102" s="222"/>
      <c r="G102" s="221"/>
      <c r="H102" s="222"/>
      <c r="I102" s="223" t="str">
        <f t="shared" si="2"/>
        <v/>
      </c>
      <c r="J102" s="244"/>
      <c r="K102" s="389"/>
      <c r="L102" s="230"/>
      <c r="M102" s="389"/>
      <c r="N102" s="216"/>
      <c r="O102" s="386"/>
    </row>
    <row r="103" spans="2:15" s="300" customFormat="1" x14ac:dyDescent="0.35">
      <c r="B103" s="293"/>
      <c r="C103" s="293"/>
      <c r="D103" s="230"/>
      <c r="E103" s="221"/>
      <c r="F103" s="222"/>
      <c r="G103" s="221"/>
      <c r="H103" s="222"/>
      <c r="I103" s="223" t="str">
        <f t="shared" si="2"/>
        <v/>
      </c>
      <c r="J103" s="244"/>
      <c r="K103" s="389"/>
      <c r="L103" s="230"/>
      <c r="M103" s="389"/>
      <c r="N103" s="216"/>
      <c r="O103" s="386"/>
    </row>
    <row r="104" spans="2:15" s="300" customFormat="1" x14ac:dyDescent="0.35">
      <c r="B104" s="293"/>
      <c r="C104" s="293"/>
      <c r="D104" s="230"/>
      <c r="E104" s="221"/>
      <c r="F104" s="222"/>
      <c r="G104" s="221"/>
      <c r="H104" s="222"/>
      <c r="I104" s="223" t="str">
        <f t="shared" si="2"/>
        <v/>
      </c>
      <c r="J104" s="244"/>
      <c r="K104" s="389"/>
      <c r="L104" s="230"/>
      <c r="M104" s="389"/>
      <c r="N104" s="216"/>
      <c r="O104" s="386"/>
    </row>
    <row r="105" spans="2:15" s="300" customFormat="1" x14ac:dyDescent="0.35">
      <c r="B105" s="293"/>
      <c r="C105" s="293"/>
      <c r="D105" s="230"/>
      <c r="E105" s="221"/>
      <c r="F105" s="222"/>
      <c r="G105" s="221"/>
      <c r="H105" s="222"/>
      <c r="I105" s="223" t="str">
        <f t="shared" si="2"/>
        <v/>
      </c>
      <c r="J105" s="244"/>
      <c r="K105" s="389"/>
      <c r="L105" s="230"/>
      <c r="M105" s="389"/>
      <c r="N105" s="216"/>
      <c r="O105" s="386"/>
    </row>
    <row r="106" spans="2:15" s="300" customFormat="1" x14ac:dyDescent="0.35">
      <c r="B106" s="293"/>
      <c r="C106" s="293"/>
      <c r="D106" s="230"/>
      <c r="E106" s="221"/>
      <c r="F106" s="222"/>
      <c r="G106" s="221"/>
      <c r="H106" s="222"/>
      <c r="I106" s="223" t="str">
        <f t="shared" si="2"/>
        <v/>
      </c>
      <c r="J106" s="244"/>
      <c r="K106" s="389"/>
      <c r="L106" s="230"/>
      <c r="M106" s="389"/>
      <c r="N106" s="216"/>
      <c r="O106" s="386"/>
    </row>
    <row r="107" spans="2:15" s="300" customFormat="1" x14ac:dyDescent="0.35">
      <c r="B107" s="293"/>
      <c r="C107" s="293"/>
      <c r="D107" s="230"/>
      <c r="E107" s="221"/>
      <c r="F107" s="222"/>
      <c r="G107" s="221"/>
      <c r="H107" s="222"/>
      <c r="I107" s="223" t="str">
        <f t="shared" si="2"/>
        <v/>
      </c>
      <c r="J107" s="244"/>
      <c r="K107" s="389"/>
      <c r="L107" s="230"/>
      <c r="M107" s="389"/>
      <c r="N107" s="216"/>
      <c r="O107" s="386"/>
    </row>
    <row r="108" spans="2:15" s="300" customFormat="1" x14ac:dyDescent="0.35">
      <c r="B108" s="293"/>
      <c r="C108" s="293"/>
      <c r="D108" s="230"/>
      <c r="E108" s="221"/>
      <c r="F108" s="222"/>
      <c r="G108" s="221"/>
      <c r="H108" s="222"/>
      <c r="I108" s="223" t="str">
        <f t="shared" si="2"/>
        <v/>
      </c>
      <c r="J108" s="244"/>
      <c r="K108" s="389"/>
      <c r="L108" s="230"/>
      <c r="M108" s="389"/>
      <c r="N108" s="216"/>
      <c r="O108" s="386"/>
    </row>
    <row r="109" spans="2:15" s="300" customFormat="1" x14ac:dyDescent="0.35">
      <c r="B109" s="293"/>
      <c r="C109" s="293"/>
      <c r="D109" s="230"/>
      <c r="E109" s="221"/>
      <c r="F109" s="222"/>
      <c r="G109" s="221"/>
      <c r="H109" s="222"/>
      <c r="I109" s="223" t="str">
        <f t="shared" si="2"/>
        <v/>
      </c>
      <c r="J109" s="244"/>
      <c r="K109" s="389"/>
      <c r="L109" s="230"/>
      <c r="M109" s="389"/>
      <c r="N109" s="216"/>
      <c r="O109" s="386"/>
    </row>
    <row r="110" spans="2:15" s="300" customFormat="1" x14ac:dyDescent="0.35">
      <c r="B110" s="293"/>
      <c r="C110" s="293"/>
      <c r="D110" s="230"/>
      <c r="E110" s="221"/>
      <c r="F110" s="222"/>
      <c r="G110" s="221"/>
      <c r="H110" s="222"/>
      <c r="I110" s="223" t="str">
        <f t="shared" si="2"/>
        <v/>
      </c>
      <c r="J110" s="244"/>
      <c r="K110" s="389"/>
      <c r="L110" s="230"/>
      <c r="M110" s="389"/>
      <c r="N110" s="216"/>
      <c r="O110" s="386"/>
    </row>
    <row r="111" spans="2:15" s="300" customFormat="1" x14ac:dyDescent="0.35">
      <c r="B111" s="293"/>
      <c r="C111" s="293"/>
      <c r="D111" s="230"/>
      <c r="E111" s="221"/>
      <c r="F111" s="222"/>
      <c r="G111" s="221"/>
      <c r="H111" s="222"/>
      <c r="I111" s="223" t="str">
        <f t="shared" si="2"/>
        <v/>
      </c>
      <c r="J111" s="244"/>
      <c r="K111" s="389"/>
      <c r="L111" s="230"/>
      <c r="M111" s="389"/>
      <c r="N111" s="216"/>
      <c r="O111" s="386"/>
    </row>
    <row r="112" spans="2:15" s="300" customFormat="1" x14ac:dyDescent="0.35">
      <c r="B112" s="293"/>
      <c r="C112" s="293"/>
      <c r="D112" s="230"/>
      <c r="E112" s="221"/>
      <c r="F112" s="222"/>
      <c r="G112" s="221"/>
      <c r="H112" s="222"/>
      <c r="I112" s="223" t="str">
        <f t="shared" si="2"/>
        <v/>
      </c>
      <c r="J112" s="244"/>
      <c r="K112" s="389"/>
      <c r="L112" s="230"/>
      <c r="M112" s="389"/>
      <c r="N112" s="216"/>
      <c r="O112" s="386"/>
    </row>
    <row r="113" spans="2:15" s="300" customFormat="1" x14ac:dyDescent="0.35">
      <c r="B113" s="293"/>
      <c r="C113" s="293"/>
      <c r="D113" s="230"/>
      <c r="E113" s="221"/>
      <c r="F113" s="222"/>
      <c r="G113" s="221"/>
      <c r="H113" s="222"/>
      <c r="I113" s="223" t="str">
        <f t="shared" si="2"/>
        <v/>
      </c>
      <c r="J113" s="244"/>
      <c r="K113" s="389"/>
      <c r="L113" s="230"/>
      <c r="M113" s="389"/>
      <c r="N113" s="216"/>
      <c r="O113" s="386"/>
    </row>
    <row r="114" spans="2:15" s="300" customFormat="1" x14ac:dyDescent="0.35">
      <c r="B114" s="293"/>
      <c r="C114" s="293"/>
      <c r="D114" s="230"/>
      <c r="E114" s="221"/>
      <c r="F114" s="222"/>
      <c r="G114" s="221"/>
      <c r="H114" s="222"/>
      <c r="I114" s="223" t="str">
        <f t="shared" si="2"/>
        <v/>
      </c>
      <c r="J114" s="244"/>
      <c r="K114" s="389"/>
      <c r="L114" s="230"/>
      <c r="M114" s="389"/>
      <c r="N114" s="216"/>
      <c r="O114" s="386"/>
    </row>
    <row r="115" spans="2:15" s="300" customFormat="1" x14ac:dyDescent="0.35">
      <c r="B115" s="293"/>
      <c r="C115" s="293"/>
      <c r="D115" s="230"/>
      <c r="E115" s="221"/>
      <c r="F115" s="222"/>
      <c r="G115" s="221"/>
      <c r="H115" s="222"/>
      <c r="I115" s="223" t="str">
        <f t="shared" si="2"/>
        <v/>
      </c>
      <c r="J115" s="244"/>
      <c r="K115" s="389"/>
      <c r="L115" s="230"/>
      <c r="M115" s="389"/>
      <c r="N115" s="216"/>
      <c r="O115" s="386"/>
    </row>
    <row r="116" spans="2:15" s="300" customFormat="1" x14ac:dyDescent="0.35">
      <c r="B116" s="293"/>
      <c r="C116" s="293"/>
      <c r="D116" s="230"/>
      <c r="E116" s="221"/>
      <c r="F116" s="222"/>
      <c r="G116" s="221"/>
      <c r="H116" s="222"/>
      <c r="I116" s="223" t="str">
        <f t="shared" si="2"/>
        <v/>
      </c>
      <c r="J116" s="244"/>
      <c r="K116" s="389"/>
      <c r="L116" s="230"/>
      <c r="M116" s="389"/>
      <c r="N116" s="216"/>
      <c r="O116" s="386"/>
    </row>
    <row r="117" spans="2:15" s="300" customFormat="1" x14ac:dyDescent="0.35">
      <c r="B117" s="293"/>
      <c r="C117" s="293"/>
      <c r="D117" s="230"/>
      <c r="E117" s="221"/>
      <c r="F117" s="222"/>
      <c r="G117" s="221"/>
      <c r="H117" s="222"/>
      <c r="I117" s="223" t="str">
        <f t="shared" si="2"/>
        <v/>
      </c>
      <c r="J117" s="244"/>
      <c r="K117" s="389"/>
      <c r="L117" s="230"/>
      <c r="M117" s="389"/>
      <c r="N117" s="216"/>
      <c r="O117" s="386"/>
    </row>
    <row r="118" spans="2:15" s="300" customFormat="1" x14ac:dyDescent="0.35">
      <c r="B118" s="293"/>
      <c r="C118" s="293"/>
      <c r="D118" s="230"/>
      <c r="E118" s="221"/>
      <c r="F118" s="222"/>
      <c r="G118" s="221"/>
      <c r="H118" s="222"/>
      <c r="I118" s="223" t="str">
        <f t="shared" si="2"/>
        <v/>
      </c>
      <c r="J118" s="244"/>
      <c r="K118" s="389"/>
      <c r="L118" s="230"/>
      <c r="M118" s="389"/>
      <c r="N118" s="216"/>
      <c r="O118" s="386"/>
    </row>
    <row r="119" spans="2:15" s="300" customFormat="1" x14ac:dyDescent="0.35">
      <c r="B119" s="293"/>
      <c r="C119" s="293"/>
      <c r="D119" s="230"/>
      <c r="E119" s="221"/>
      <c r="F119" s="222"/>
      <c r="G119" s="221"/>
      <c r="H119" s="222"/>
      <c r="I119" s="223" t="str">
        <f t="shared" si="2"/>
        <v/>
      </c>
      <c r="J119" s="244"/>
      <c r="K119" s="389"/>
      <c r="L119" s="230"/>
      <c r="M119" s="389"/>
      <c r="N119" s="216"/>
      <c r="O119" s="386"/>
    </row>
    <row r="120" spans="2:15" s="300" customFormat="1" x14ac:dyDescent="0.35">
      <c r="B120" s="293"/>
      <c r="C120" s="293"/>
      <c r="D120" s="230"/>
      <c r="E120" s="221"/>
      <c r="F120" s="222"/>
      <c r="G120" s="221"/>
      <c r="H120" s="222"/>
      <c r="I120" s="223" t="str">
        <f t="shared" si="2"/>
        <v/>
      </c>
      <c r="J120" s="244"/>
      <c r="K120" s="389"/>
      <c r="L120" s="230"/>
      <c r="M120" s="389"/>
      <c r="N120" s="216"/>
      <c r="O120" s="386"/>
    </row>
    <row r="121" spans="2:15" s="300" customFormat="1" x14ac:dyDescent="0.35">
      <c r="B121" s="293"/>
      <c r="C121" s="293"/>
      <c r="D121" s="230"/>
      <c r="E121" s="221"/>
      <c r="F121" s="222"/>
      <c r="G121" s="221"/>
      <c r="H121" s="222"/>
      <c r="I121" s="223" t="str">
        <f t="shared" si="2"/>
        <v/>
      </c>
      <c r="J121" s="244"/>
      <c r="K121" s="389"/>
      <c r="L121" s="230"/>
      <c r="M121" s="389"/>
      <c r="N121" s="216"/>
      <c r="O121" s="386"/>
    </row>
    <row r="122" spans="2:15" s="300" customFormat="1" x14ac:dyDescent="0.35">
      <c r="B122" s="293"/>
      <c r="C122" s="293"/>
      <c r="D122" s="230"/>
      <c r="E122" s="221"/>
      <c r="F122" s="222"/>
      <c r="G122" s="221"/>
      <c r="H122" s="222"/>
      <c r="I122" s="223" t="str">
        <f t="shared" si="2"/>
        <v/>
      </c>
      <c r="J122" s="244"/>
      <c r="K122" s="389"/>
      <c r="L122" s="230"/>
      <c r="M122" s="389"/>
      <c r="N122" s="216"/>
      <c r="O122" s="386"/>
    </row>
    <row r="123" spans="2:15" s="300" customFormat="1" x14ac:dyDescent="0.35">
      <c r="B123" s="293"/>
      <c r="C123" s="293"/>
      <c r="D123" s="230"/>
      <c r="E123" s="221"/>
      <c r="F123" s="222"/>
      <c r="G123" s="221"/>
      <c r="H123" s="222"/>
      <c r="I123" s="223" t="str">
        <f t="shared" si="2"/>
        <v/>
      </c>
      <c r="J123" s="244"/>
      <c r="K123" s="389"/>
      <c r="L123" s="230"/>
      <c r="M123" s="389"/>
      <c r="N123" s="216"/>
      <c r="O123" s="386"/>
    </row>
    <row r="124" spans="2:15" s="300" customFormat="1" x14ac:dyDescent="0.35">
      <c r="B124" s="293"/>
      <c r="C124" s="293"/>
      <c r="D124" s="230"/>
      <c r="E124" s="221"/>
      <c r="F124" s="222"/>
      <c r="G124" s="221"/>
      <c r="H124" s="222"/>
      <c r="I124" s="223" t="str">
        <f t="shared" si="2"/>
        <v/>
      </c>
      <c r="J124" s="244"/>
      <c r="K124" s="389"/>
      <c r="L124" s="230"/>
      <c r="M124" s="389"/>
      <c r="N124" s="216"/>
      <c r="O124" s="386"/>
    </row>
    <row r="125" spans="2:15" s="300" customFormat="1" x14ac:dyDescent="0.35">
      <c r="B125" s="293"/>
      <c r="C125" s="293"/>
      <c r="D125" s="230"/>
      <c r="E125" s="221"/>
      <c r="F125" s="222"/>
      <c r="G125" s="221"/>
      <c r="H125" s="222"/>
      <c r="I125" s="223" t="str">
        <f t="shared" si="2"/>
        <v/>
      </c>
      <c r="J125" s="244"/>
      <c r="K125" s="389"/>
      <c r="L125" s="230"/>
      <c r="M125" s="389"/>
      <c r="N125" s="216"/>
      <c r="O125" s="386"/>
    </row>
    <row r="126" spans="2:15" s="300" customFormat="1" x14ac:dyDescent="0.35">
      <c r="B126" s="293"/>
      <c r="C126" s="293"/>
      <c r="D126" s="230"/>
      <c r="E126" s="221"/>
      <c r="F126" s="222"/>
      <c r="G126" s="221"/>
      <c r="H126" s="222"/>
      <c r="I126" s="223" t="str">
        <f t="shared" si="2"/>
        <v/>
      </c>
      <c r="J126" s="244"/>
      <c r="K126" s="389"/>
      <c r="L126" s="230"/>
      <c r="M126" s="389"/>
      <c r="N126" s="216"/>
      <c r="O126" s="386"/>
    </row>
    <row r="127" spans="2:15" s="300" customFormat="1" x14ac:dyDescent="0.35">
      <c r="B127" s="293"/>
      <c r="C127" s="293"/>
      <c r="D127" s="230"/>
      <c r="E127" s="221"/>
      <c r="F127" s="222"/>
      <c r="G127" s="221"/>
      <c r="H127" s="222"/>
      <c r="I127" s="223" t="str">
        <f t="shared" si="2"/>
        <v/>
      </c>
      <c r="J127" s="244"/>
      <c r="K127" s="389"/>
      <c r="L127" s="230"/>
      <c r="M127" s="389"/>
      <c r="N127" s="216"/>
      <c r="O127" s="386"/>
    </row>
    <row r="128" spans="2:15" s="300" customFormat="1" x14ac:dyDescent="0.35">
      <c r="B128" s="293"/>
      <c r="C128" s="293"/>
      <c r="D128" s="230"/>
      <c r="E128" s="221"/>
      <c r="F128" s="222"/>
      <c r="G128" s="221"/>
      <c r="H128" s="222"/>
      <c r="I128" s="223" t="str">
        <f t="shared" si="2"/>
        <v/>
      </c>
      <c r="J128" s="244"/>
      <c r="K128" s="389"/>
      <c r="L128" s="230"/>
      <c r="M128" s="389"/>
      <c r="N128" s="216"/>
      <c r="O128" s="386"/>
    </row>
    <row r="129" spans="2:15" s="300" customFormat="1" x14ac:dyDescent="0.35">
      <c r="B129" s="293"/>
      <c r="C129" s="293"/>
      <c r="D129" s="230"/>
      <c r="E129" s="221"/>
      <c r="F129" s="222"/>
      <c r="G129" s="221"/>
      <c r="H129" s="222"/>
      <c r="I129" s="223" t="str">
        <f t="shared" si="2"/>
        <v/>
      </c>
      <c r="J129" s="244"/>
      <c r="K129" s="389"/>
      <c r="L129" s="230"/>
      <c r="M129" s="389"/>
      <c r="N129" s="216"/>
      <c r="O129" s="386"/>
    </row>
    <row r="130" spans="2:15" s="300" customFormat="1" x14ac:dyDescent="0.35">
      <c r="B130" s="293"/>
      <c r="C130" s="293"/>
      <c r="D130" s="230"/>
      <c r="E130" s="221"/>
      <c r="F130" s="222"/>
      <c r="G130" s="221"/>
      <c r="H130" s="222"/>
      <c r="I130" s="223" t="str">
        <f t="shared" si="2"/>
        <v/>
      </c>
      <c r="J130" s="244"/>
      <c r="K130" s="389"/>
      <c r="L130" s="230"/>
      <c r="M130" s="389"/>
      <c r="N130" s="216"/>
      <c r="O130" s="386"/>
    </row>
    <row r="131" spans="2:15" s="300" customFormat="1" x14ac:dyDescent="0.35">
      <c r="B131" s="293"/>
      <c r="C131" s="293"/>
      <c r="D131" s="230"/>
      <c r="E131" s="221"/>
      <c r="F131" s="222"/>
      <c r="G131" s="221"/>
      <c r="H131" s="222"/>
      <c r="I131" s="223" t="str">
        <f t="shared" si="2"/>
        <v/>
      </c>
      <c r="J131" s="244"/>
      <c r="K131" s="389"/>
      <c r="L131" s="230"/>
      <c r="M131" s="389"/>
      <c r="N131" s="216"/>
      <c r="O131" s="386"/>
    </row>
    <row r="132" spans="2:15" s="300" customFormat="1" x14ac:dyDescent="0.35">
      <c r="B132" s="293"/>
      <c r="C132" s="293"/>
      <c r="D132" s="230"/>
      <c r="E132" s="221"/>
      <c r="F132" s="222"/>
      <c r="G132" s="221"/>
      <c r="H132" s="222"/>
      <c r="I132" s="223" t="str">
        <f t="shared" si="2"/>
        <v/>
      </c>
      <c r="J132" s="244"/>
      <c r="K132" s="389"/>
      <c r="L132" s="230"/>
      <c r="M132" s="389"/>
      <c r="N132" s="216"/>
      <c r="O132" s="386"/>
    </row>
    <row r="133" spans="2:15" s="300" customFormat="1" x14ac:dyDescent="0.35">
      <c r="B133" s="293"/>
      <c r="C133" s="293"/>
      <c r="D133" s="230"/>
      <c r="E133" s="221"/>
      <c r="F133" s="222"/>
      <c r="G133" s="221"/>
      <c r="H133" s="222"/>
      <c r="I133" s="223" t="str">
        <f t="shared" si="2"/>
        <v/>
      </c>
      <c r="J133" s="244"/>
      <c r="K133" s="389"/>
      <c r="L133" s="230"/>
      <c r="M133" s="389"/>
      <c r="N133" s="216"/>
      <c r="O133" s="386"/>
    </row>
    <row r="134" spans="2:15" s="300" customFormat="1" x14ac:dyDescent="0.35">
      <c r="B134" s="293"/>
      <c r="C134" s="293"/>
      <c r="D134" s="230"/>
      <c r="E134" s="221"/>
      <c r="F134" s="222"/>
      <c r="G134" s="221"/>
      <c r="H134" s="222"/>
      <c r="I134" s="223" t="str">
        <f t="shared" si="2"/>
        <v/>
      </c>
      <c r="J134" s="244"/>
      <c r="K134" s="389"/>
      <c r="L134" s="230"/>
      <c r="M134" s="389"/>
      <c r="N134" s="216"/>
      <c r="O134" s="386"/>
    </row>
    <row r="135" spans="2:15" s="300" customFormat="1" x14ac:dyDescent="0.35">
      <c r="B135" s="293"/>
      <c r="C135" s="293"/>
      <c r="D135" s="230"/>
      <c r="E135" s="221"/>
      <c r="F135" s="222"/>
      <c r="G135" s="221"/>
      <c r="H135" s="222"/>
      <c r="I135" s="223" t="str">
        <f t="shared" si="2"/>
        <v/>
      </c>
      <c r="J135" s="244"/>
      <c r="K135" s="389"/>
      <c r="L135" s="230"/>
      <c r="M135" s="389"/>
      <c r="N135" s="216"/>
      <c r="O135" s="386"/>
    </row>
    <row r="136" spans="2:15" s="300" customFormat="1" x14ac:dyDescent="0.35">
      <c r="B136" s="293"/>
      <c r="C136" s="293"/>
      <c r="D136" s="230"/>
      <c r="E136" s="221"/>
      <c r="F136" s="222"/>
      <c r="G136" s="221"/>
      <c r="H136" s="222"/>
      <c r="I136" s="223" t="str">
        <f t="shared" si="2"/>
        <v/>
      </c>
      <c r="J136" s="244"/>
      <c r="K136" s="389"/>
      <c r="L136" s="230"/>
      <c r="M136" s="389"/>
      <c r="N136" s="216"/>
      <c r="O136" s="386"/>
    </row>
    <row r="137" spans="2:15" s="300" customFormat="1" x14ac:dyDescent="0.35">
      <c r="B137" s="293"/>
      <c r="C137" s="293"/>
      <c r="D137" s="230"/>
      <c r="E137" s="221"/>
      <c r="F137" s="222"/>
      <c r="G137" s="221"/>
      <c r="H137" s="222"/>
      <c r="I137" s="223" t="str">
        <f t="shared" si="2"/>
        <v/>
      </c>
      <c r="J137" s="244"/>
      <c r="K137" s="389"/>
      <c r="L137" s="230"/>
      <c r="M137" s="389"/>
      <c r="N137" s="216"/>
      <c r="O137" s="386"/>
    </row>
    <row r="138" spans="2:15" s="300" customFormat="1" x14ac:dyDescent="0.35">
      <c r="B138" s="293"/>
      <c r="C138" s="293"/>
      <c r="D138" s="230"/>
      <c r="E138" s="221"/>
      <c r="F138" s="222"/>
      <c r="G138" s="221"/>
      <c r="H138" s="222"/>
      <c r="I138" s="223" t="str">
        <f t="shared" si="2"/>
        <v/>
      </c>
      <c r="J138" s="244"/>
      <c r="K138" s="389"/>
      <c r="L138" s="230"/>
      <c r="M138" s="389"/>
      <c r="N138" s="216"/>
      <c r="O138" s="386"/>
    </row>
    <row r="139" spans="2:15" s="300" customFormat="1" x14ac:dyDescent="0.35">
      <c r="B139" s="293"/>
      <c r="C139" s="293"/>
      <c r="D139" s="230"/>
      <c r="E139" s="221"/>
      <c r="F139" s="222"/>
      <c r="G139" s="221"/>
      <c r="H139" s="222"/>
      <c r="I139" s="223" t="str">
        <f t="shared" si="2"/>
        <v/>
      </c>
      <c r="J139" s="244"/>
      <c r="K139" s="389"/>
      <c r="L139" s="230"/>
      <c r="M139" s="389"/>
      <c r="N139" s="216"/>
      <c r="O139" s="386"/>
    </row>
    <row r="140" spans="2:15" s="300" customFormat="1" x14ac:dyDescent="0.35">
      <c r="B140" s="293"/>
      <c r="C140" s="293"/>
      <c r="D140" s="230"/>
      <c r="E140" s="221"/>
      <c r="F140" s="222"/>
      <c r="G140" s="221"/>
      <c r="H140" s="222"/>
      <c r="I140" s="223" t="str">
        <f t="shared" si="2"/>
        <v/>
      </c>
      <c r="J140" s="244"/>
      <c r="K140" s="389"/>
      <c r="L140" s="230"/>
      <c r="M140" s="389"/>
      <c r="N140" s="216"/>
      <c r="O140" s="386"/>
    </row>
    <row r="141" spans="2:15" s="300" customFormat="1" x14ac:dyDescent="0.35">
      <c r="B141" s="293"/>
      <c r="C141" s="293"/>
      <c r="D141" s="230"/>
      <c r="E141" s="221"/>
      <c r="F141" s="222"/>
      <c r="G141" s="221"/>
      <c r="H141" s="222"/>
      <c r="I141" s="223" t="str">
        <f t="shared" si="2"/>
        <v/>
      </c>
      <c r="J141" s="244"/>
      <c r="K141" s="389"/>
      <c r="L141" s="230"/>
      <c r="M141" s="389"/>
      <c r="N141" s="216"/>
      <c r="O141" s="386"/>
    </row>
    <row r="142" spans="2:15" s="300" customFormat="1" x14ac:dyDescent="0.35">
      <c r="B142" s="293"/>
      <c r="C142" s="293"/>
      <c r="D142" s="230"/>
      <c r="E142" s="221"/>
      <c r="F142" s="222"/>
      <c r="G142" s="221"/>
      <c r="H142" s="222"/>
      <c r="I142" s="223" t="str">
        <f t="shared" si="2"/>
        <v/>
      </c>
      <c r="J142" s="244"/>
      <c r="K142" s="389"/>
      <c r="L142" s="230"/>
      <c r="M142" s="389"/>
      <c r="N142" s="216"/>
      <c r="O142" s="386"/>
    </row>
    <row r="143" spans="2:15" s="300" customFormat="1" x14ac:dyDescent="0.35">
      <c r="B143" s="293"/>
      <c r="C143" s="293"/>
      <c r="D143" s="230"/>
      <c r="E143" s="221"/>
      <c r="F143" s="222"/>
      <c r="G143" s="221"/>
      <c r="H143" s="222"/>
      <c r="I143" s="223" t="str">
        <f t="shared" si="2"/>
        <v/>
      </c>
      <c r="J143" s="244"/>
      <c r="K143" s="389"/>
      <c r="L143" s="230"/>
      <c r="M143" s="389"/>
      <c r="N143" s="216"/>
      <c r="O143" s="386"/>
    </row>
    <row r="144" spans="2:15" s="300" customFormat="1" x14ac:dyDescent="0.35">
      <c r="B144" s="293"/>
      <c r="C144" s="293"/>
      <c r="D144" s="230"/>
      <c r="E144" s="221"/>
      <c r="F144" s="222"/>
      <c r="G144" s="221"/>
      <c r="H144" s="222"/>
      <c r="I144" s="223" t="str">
        <f t="shared" si="2"/>
        <v/>
      </c>
      <c r="J144" s="244"/>
      <c r="K144" s="389"/>
      <c r="L144" s="230"/>
      <c r="M144" s="389"/>
      <c r="N144" s="216"/>
      <c r="O144" s="386"/>
    </row>
    <row r="145" spans="2:15" s="300" customFormat="1" x14ac:dyDescent="0.35">
      <c r="B145" s="293"/>
      <c r="C145" s="293"/>
      <c r="D145" s="230"/>
      <c r="E145" s="221"/>
      <c r="F145" s="222"/>
      <c r="G145" s="221"/>
      <c r="H145" s="222"/>
      <c r="I145" s="223" t="str">
        <f t="shared" si="2"/>
        <v/>
      </c>
      <c r="J145" s="244"/>
      <c r="K145" s="389"/>
      <c r="L145" s="230"/>
      <c r="M145" s="389"/>
      <c r="N145" s="216"/>
      <c r="O145" s="386"/>
    </row>
    <row r="146" spans="2:15" s="300" customFormat="1" x14ac:dyDescent="0.35">
      <c r="B146" s="293"/>
      <c r="C146" s="293"/>
      <c r="D146" s="230"/>
      <c r="E146" s="221"/>
      <c r="F146" s="222"/>
      <c r="G146" s="221"/>
      <c r="H146" s="222"/>
      <c r="I146" s="223" t="str">
        <f t="shared" si="2"/>
        <v/>
      </c>
      <c r="J146" s="244"/>
      <c r="K146" s="389"/>
      <c r="L146" s="230"/>
      <c r="M146" s="389"/>
      <c r="N146" s="216"/>
      <c r="O146" s="386"/>
    </row>
    <row r="147" spans="2:15" s="300" customFormat="1" x14ac:dyDescent="0.35">
      <c r="B147" s="293"/>
      <c r="C147" s="293"/>
      <c r="D147" s="230"/>
      <c r="E147" s="221"/>
      <c r="F147" s="222"/>
      <c r="G147" s="221"/>
      <c r="H147" s="222"/>
      <c r="I147" s="223" t="str">
        <f t="shared" si="2"/>
        <v/>
      </c>
      <c r="J147" s="244"/>
      <c r="K147" s="389"/>
      <c r="L147" s="230"/>
      <c r="M147" s="389"/>
      <c r="N147" s="216"/>
      <c r="O147" s="386"/>
    </row>
    <row r="148" spans="2:15" s="300" customFormat="1" x14ac:dyDescent="0.35">
      <c r="B148" s="293"/>
      <c r="C148" s="293"/>
      <c r="D148" s="230"/>
      <c r="E148" s="221"/>
      <c r="F148" s="222"/>
      <c r="G148" s="221"/>
      <c r="H148" s="222"/>
      <c r="I148" s="223" t="str">
        <f t="shared" si="2"/>
        <v/>
      </c>
      <c r="J148" s="244"/>
      <c r="K148" s="389"/>
      <c r="L148" s="230"/>
      <c r="M148" s="389"/>
      <c r="N148" s="216"/>
      <c r="O148" s="386"/>
    </row>
    <row r="149" spans="2:15" s="300" customFormat="1" x14ac:dyDescent="0.35">
      <c r="B149" s="293"/>
      <c r="C149" s="293"/>
      <c r="D149" s="230"/>
      <c r="E149" s="221"/>
      <c r="F149" s="222"/>
      <c r="G149" s="221"/>
      <c r="H149" s="222"/>
      <c r="I149" s="223" t="str">
        <f t="shared" si="2"/>
        <v/>
      </c>
      <c r="J149" s="244"/>
      <c r="K149" s="389"/>
      <c r="L149" s="230"/>
      <c r="M149" s="389"/>
      <c r="N149" s="216"/>
      <c r="O149" s="386"/>
    </row>
    <row r="150" spans="2:15" s="300" customFormat="1" x14ac:dyDescent="0.35">
      <c r="B150" s="293"/>
      <c r="C150" s="293"/>
      <c r="D150" s="230"/>
      <c r="E150" s="221"/>
      <c r="F150" s="222"/>
      <c r="G150" s="221"/>
      <c r="H150" s="222"/>
      <c r="I150" s="223" t="str">
        <f t="shared" si="2"/>
        <v/>
      </c>
      <c r="J150" s="244"/>
      <c r="K150" s="389"/>
      <c r="L150" s="230"/>
      <c r="M150" s="389"/>
      <c r="N150" s="216"/>
      <c r="O150" s="386"/>
    </row>
    <row r="151" spans="2:15" s="300" customFormat="1" x14ac:dyDescent="0.35">
      <c r="B151" s="293"/>
      <c r="C151" s="293"/>
      <c r="D151" s="230"/>
      <c r="E151" s="221"/>
      <c r="F151" s="222"/>
      <c r="G151" s="221"/>
      <c r="H151" s="222"/>
      <c r="I151" s="223" t="str">
        <f t="shared" si="2"/>
        <v/>
      </c>
      <c r="J151" s="244"/>
      <c r="K151" s="389"/>
      <c r="L151" s="230"/>
      <c r="M151" s="389"/>
      <c r="N151" s="216"/>
      <c r="O151" s="386"/>
    </row>
    <row r="152" spans="2:15" s="300" customFormat="1" x14ac:dyDescent="0.35">
      <c r="B152" s="293"/>
      <c r="C152" s="293"/>
      <c r="D152" s="230"/>
      <c r="E152" s="221"/>
      <c r="F152" s="222"/>
      <c r="G152" s="221"/>
      <c r="H152" s="222"/>
      <c r="I152" s="223" t="str">
        <f t="shared" si="2"/>
        <v/>
      </c>
      <c r="J152" s="244"/>
      <c r="K152" s="389"/>
      <c r="L152" s="230"/>
      <c r="M152" s="389"/>
      <c r="N152" s="216"/>
      <c r="O152" s="386"/>
    </row>
    <row r="153" spans="2:15" s="300" customFormat="1" x14ac:dyDescent="0.35">
      <c r="B153" s="293"/>
      <c r="C153" s="293"/>
      <c r="D153" s="230"/>
      <c r="E153" s="221"/>
      <c r="F153" s="222"/>
      <c r="G153" s="221"/>
      <c r="H153" s="222"/>
      <c r="I153" s="223" t="str">
        <f t="shared" ref="I153:I216" si="3">IF(H153="","",(VALUE(TEXT(G153,"m/dd/yy ")&amp;TEXT(H153,"hh:mm:ss"))-(VALUE(TEXT(E153,"m/dd/yy ")&amp;TEXT(F153,"hh:mm:ss"))))*24)</f>
        <v/>
      </c>
      <c r="J153" s="244"/>
      <c r="K153" s="389"/>
      <c r="L153" s="230"/>
      <c r="M153" s="389"/>
      <c r="N153" s="216"/>
      <c r="O153" s="386"/>
    </row>
    <row r="154" spans="2:15" s="300" customFormat="1" x14ac:dyDescent="0.35">
      <c r="B154" s="293"/>
      <c r="C154" s="293"/>
      <c r="D154" s="230"/>
      <c r="E154" s="221"/>
      <c r="F154" s="222"/>
      <c r="G154" s="221"/>
      <c r="H154" s="222"/>
      <c r="I154" s="223" t="str">
        <f t="shared" si="3"/>
        <v/>
      </c>
      <c r="J154" s="244"/>
      <c r="K154" s="389"/>
      <c r="L154" s="230"/>
      <c r="M154" s="389"/>
      <c r="N154" s="216"/>
      <c r="O154" s="386"/>
    </row>
    <row r="155" spans="2:15" s="300" customFormat="1" x14ac:dyDescent="0.35">
      <c r="B155" s="293"/>
      <c r="C155" s="293"/>
      <c r="D155" s="230"/>
      <c r="E155" s="221"/>
      <c r="F155" s="222"/>
      <c r="G155" s="221"/>
      <c r="H155" s="222"/>
      <c r="I155" s="223" t="str">
        <f t="shared" si="3"/>
        <v/>
      </c>
      <c r="J155" s="244"/>
      <c r="K155" s="389"/>
      <c r="L155" s="230"/>
      <c r="M155" s="389"/>
      <c r="N155" s="216"/>
      <c r="O155" s="386"/>
    </row>
    <row r="156" spans="2:15" s="300" customFormat="1" x14ac:dyDescent="0.35">
      <c r="B156" s="293"/>
      <c r="C156" s="293"/>
      <c r="D156" s="230"/>
      <c r="E156" s="221"/>
      <c r="F156" s="222"/>
      <c r="G156" s="221"/>
      <c r="H156" s="222"/>
      <c r="I156" s="223" t="str">
        <f t="shared" si="3"/>
        <v/>
      </c>
      <c r="J156" s="244"/>
      <c r="K156" s="389"/>
      <c r="L156" s="230"/>
      <c r="M156" s="389"/>
      <c r="N156" s="216"/>
      <c r="O156" s="386"/>
    </row>
    <row r="157" spans="2:15" s="300" customFormat="1" x14ac:dyDescent="0.35">
      <c r="B157" s="293"/>
      <c r="C157" s="293"/>
      <c r="D157" s="230"/>
      <c r="E157" s="221"/>
      <c r="F157" s="222"/>
      <c r="G157" s="221"/>
      <c r="H157" s="222"/>
      <c r="I157" s="223" t="str">
        <f t="shared" si="3"/>
        <v/>
      </c>
      <c r="J157" s="244"/>
      <c r="K157" s="389"/>
      <c r="L157" s="230"/>
      <c r="M157" s="389"/>
      <c r="N157" s="216"/>
      <c r="O157" s="386"/>
    </row>
    <row r="158" spans="2:15" s="300" customFormat="1" x14ac:dyDescent="0.35">
      <c r="B158" s="293"/>
      <c r="C158" s="293"/>
      <c r="D158" s="230"/>
      <c r="E158" s="221"/>
      <c r="F158" s="222"/>
      <c r="G158" s="221"/>
      <c r="H158" s="222"/>
      <c r="I158" s="223" t="str">
        <f t="shared" si="3"/>
        <v/>
      </c>
      <c r="J158" s="244"/>
      <c r="K158" s="389"/>
      <c r="L158" s="230"/>
      <c r="M158" s="389"/>
      <c r="N158" s="216"/>
      <c r="O158" s="386"/>
    </row>
    <row r="159" spans="2:15" s="300" customFormat="1" x14ac:dyDescent="0.35">
      <c r="B159" s="293"/>
      <c r="C159" s="293"/>
      <c r="D159" s="230"/>
      <c r="E159" s="221"/>
      <c r="F159" s="222"/>
      <c r="G159" s="221"/>
      <c r="H159" s="222"/>
      <c r="I159" s="223" t="str">
        <f t="shared" si="3"/>
        <v/>
      </c>
      <c r="J159" s="244"/>
      <c r="K159" s="389"/>
      <c r="L159" s="230"/>
      <c r="M159" s="389"/>
      <c r="N159" s="216"/>
      <c r="O159" s="386"/>
    </row>
    <row r="160" spans="2:15" s="300" customFormat="1" x14ac:dyDescent="0.35">
      <c r="B160" s="293"/>
      <c r="C160" s="293"/>
      <c r="D160" s="230"/>
      <c r="E160" s="221"/>
      <c r="F160" s="222"/>
      <c r="G160" s="221"/>
      <c r="H160" s="222"/>
      <c r="I160" s="223" t="str">
        <f t="shared" si="3"/>
        <v/>
      </c>
      <c r="J160" s="244"/>
      <c r="K160" s="389"/>
      <c r="L160" s="230"/>
      <c r="M160" s="389"/>
      <c r="N160" s="216"/>
      <c r="O160" s="386"/>
    </row>
    <row r="161" spans="2:15" s="300" customFormat="1" x14ac:dyDescent="0.35">
      <c r="B161" s="293"/>
      <c r="C161" s="293"/>
      <c r="D161" s="230"/>
      <c r="E161" s="221"/>
      <c r="F161" s="222"/>
      <c r="G161" s="221"/>
      <c r="H161" s="222"/>
      <c r="I161" s="223" t="str">
        <f t="shared" si="3"/>
        <v/>
      </c>
      <c r="J161" s="244"/>
      <c r="K161" s="389"/>
      <c r="L161" s="230"/>
      <c r="M161" s="389"/>
      <c r="N161" s="216"/>
      <c r="O161" s="386"/>
    </row>
    <row r="162" spans="2:15" s="300" customFormat="1" x14ac:dyDescent="0.35">
      <c r="B162" s="293"/>
      <c r="C162" s="293"/>
      <c r="D162" s="230"/>
      <c r="E162" s="221"/>
      <c r="F162" s="222"/>
      <c r="G162" s="221"/>
      <c r="H162" s="222"/>
      <c r="I162" s="223" t="str">
        <f t="shared" si="3"/>
        <v/>
      </c>
      <c r="J162" s="244"/>
      <c r="K162" s="389"/>
      <c r="L162" s="230"/>
      <c r="M162" s="389"/>
      <c r="N162" s="216"/>
      <c r="O162" s="386"/>
    </row>
    <row r="163" spans="2:15" s="300" customFormat="1" x14ac:dyDescent="0.35">
      <c r="B163" s="293"/>
      <c r="C163" s="293"/>
      <c r="D163" s="230"/>
      <c r="E163" s="221"/>
      <c r="F163" s="222"/>
      <c r="G163" s="221"/>
      <c r="H163" s="222"/>
      <c r="I163" s="223" t="str">
        <f t="shared" si="3"/>
        <v/>
      </c>
      <c r="J163" s="244"/>
      <c r="K163" s="389"/>
      <c r="L163" s="230"/>
      <c r="M163" s="389"/>
      <c r="N163" s="216"/>
      <c r="O163" s="386"/>
    </row>
    <row r="164" spans="2:15" s="300" customFormat="1" x14ac:dyDescent="0.35">
      <c r="B164" s="293"/>
      <c r="C164" s="293"/>
      <c r="D164" s="230"/>
      <c r="E164" s="221"/>
      <c r="F164" s="222"/>
      <c r="G164" s="221"/>
      <c r="H164" s="222"/>
      <c r="I164" s="223" t="str">
        <f t="shared" si="3"/>
        <v/>
      </c>
      <c r="J164" s="244"/>
      <c r="K164" s="389"/>
      <c r="L164" s="230"/>
      <c r="M164" s="389"/>
      <c r="N164" s="216"/>
      <c r="O164" s="386"/>
    </row>
    <row r="165" spans="2:15" s="300" customFormat="1" x14ac:dyDescent="0.35">
      <c r="B165" s="293"/>
      <c r="C165" s="293"/>
      <c r="D165" s="230"/>
      <c r="E165" s="221"/>
      <c r="F165" s="222"/>
      <c r="G165" s="221"/>
      <c r="H165" s="222"/>
      <c r="I165" s="223" t="str">
        <f t="shared" si="3"/>
        <v/>
      </c>
      <c r="J165" s="244"/>
      <c r="K165" s="389"/>
      <c r="L165" s="230"/>
      <c r="M165" s="389"/>
      <c r="N165" s="216"/>
      <c r="O165" s="386"/>
    </row>
    <row r="166" spans="2:15" s="300" customFormat="1" x14ac:dyDescent="0.35">
      <c r="B166" s="293"/>
      <c r="C166" s="293"/>
      <c r="D166" s="230"/>
      <c r="E166" s="221"/>
      <c r="F166" s="222"/>
      <c r="G166" s="221"/>
      <c r="H166" s="222"/>
      <c r="I166" s="223" t="str">
        <f t="shared" si="3"/>
        <v/>
      </c>
      <c r="J166" s="244"/>
      <c r="K166" s="389"/>
      <c r="L166" s="230"/>
      <c r="M166" s="389"/>
      <c r="N166" s="216"/>
      <c r="O166" s="386"/>
    </row>
    <row r="167" spans="2:15" s="300" customFormat="1" x14ac:dyDescent="0.35">
      <c r="B167" s="293"/>
      <c r="C167" s="293"/>
      <c r="D167" s="230"/>
      <c r="E167" s="221"/>
      <c r="F167" s="222"/>
      <c r="G167" s="221"/>
      <c r="H167" s="222"/>
      <c r="I167" s="223" t="str">
        <f t="shared" si="3"/>
        <v/>
      </c>
      <c r="J167" s="244"/>
      <c r="K167" s="389"/>
      <c r="L167" s="230"/>
      <c r="M167" s="389"/>
      <c r="N167" s="216"/>
      <c r="O167" s="386"/>
    </row>
    <row r="168" spans="2:15" s="300" customFormat="1" x14ac:dyDescent="0.35">
      <c r="B168" s="293"/>
      <c r="C168" s="293"/>
      <c r="D168" s="230"/>
      <c r="E168" s="221"/>
      <c r="F168" s="222"/>
      <c r="G168" s="221"/>
      <c r="H168" s="222"/>
      <c r="I168" s="223" t="str">
        <f t="shared" si="3"/>
        <v/>
      </c>
      <c r="J168" s="244"/>
      <c r="K168" s="389"/>
      <c r="L168" s="230"/>
      <c r="M168" s="389"/>
      <c r="N168" s="216"/>
      <c r="O168" s="386"/>
    </row>
    <row r="169" spans="2:15" s="300" customFormat="1" x14ac:dyDescent="0.35">
      <c r="B169" s="293"/>
      <c r="C169" s="293"/>
      <c r="D169" s="230"/>
      <c r="E169" s="221"/>
      <c r="F169" s="222"/>
      <c r="G169" s="221"/>
      <c r="H169" s="222"/>
      <c r="I169" s="223" t="str">
        <f t="shared" si="3"/>
        <v/>
      </c>
      <c r="J169" s="244"/>
      <c r="K169" s="389"/>
      <c r="L169" s="230"/>
      <c r="M169" s="389"/>
      <c r="N169" s="216"/>
      <c r="O169" s="386"/>
    </row>
    <row r="170" spans="2:15" s="300" customFormat="1" x14ac:dyDescent="0.35">
      <c r="B170" s="293"/>
      <c r="C170" s="293"/>
      <c r="D170" s="230"/>
      <c r="E170" s="221"/>
      <c r="F170" s="222"/>
      <c r="G170" s="221"/>
      <c r="H170" s="222"/>
      <c r="I170" s="223" t="str">
        <f t="shared" si="3"/>
        <v/>
      </c>
      <c r="J170" s="244"/>
      <c r="K170" s="389"/>
      <c r="L170" s="230"/>
      <c r="M170" s="389"/>
      <c r="N170" s="216"/>
      <c r="O170" s="386"/>
    </row>
    <row r="171" spans="2:15" s="300" customFormat="1" x14ac:dyDescent="0.35">
      <c r="B171" s="293"/>
      <c r="C171" s="293"/>
      <c r="D171" s="230"/>
      <c r="E171" s="221"/>
      <c r="F171" s="222"/>
      <c r="G171" s="221"/>
      <c r="H171" s="222"/>
      <c r="I171" s="223" t="str">
        <f t="shared" si="3"/>
        <v/>
      </c>
      <c r="J171" s="244"/>
      <c r="K171" s="389"/>
      <c r="L171" s="230"/>
      <c r="M171" s="389"/>
      <c r="N171" s="216"/>
      <c r="O171" s="386"/>
    </row>
    <row r="172" spans="2:15" s="300" customFormat="1" x14ac:dyDescent="0.35">
      <c r="B172" s="293"/>
      <c r="C172" s="293"/>
      <c r="D172" s="230"/>
      <c r="E172" s="221"/>
      <c r="F172" s="222"/>
      <c r="G172" s="221"/>
      <c r="H172" s="222"/>
      <c r="I172" s="223" t="str">
        <f t="shared" si="3"/>
        <v/>
      </c>
      <c r="J172" s="244"/>
      <c r="K172" s="389"/>
      <c r="L172" s="230"/>
      <c r="M172" s="389"/>
      <c r="N172" s="216"/>
      <c r="O172" s="386"/>
    </row>
    <row r="173" spans="2:15" s="300" customFormat="1" x14ac:dyDescent="0.35">
      <c r="B173" s="293"/>
      <c r="C173" s="293"/>
      <c r="D173" s="230"/>
      <c r="E173" s="221"/>
      <c r="F173" s="222"/>
      <c r="G173" s="221"/>
      <c r="H173" s="222"/>
      <c r="I173" s="223" t="str">
        <f t="shared" si="3"/>
        <v/>
      </c>
      <c r="J173" s="244"/>
      <c r="K173" s="389"/>
      <c r="L173" s="230"/>
      <c r="M173" s="389"/>
      <c r="N173" s="216"/>
      <c r="O173" s="386"/>
    </row>
    <row r="174" spans="2:15" s="300" customFormat="1" x14ac:dyDescent="0.35">
      <c r="B174" s="293"/>
      <c r="C174" s="293"/>
      <c r="D174" s="230"/>
      <c r="E174" s="221"/>
      <c r="F174" s="222"/>
      <c r="G174" s="221"/>
      <c r="H174" s="222"/>
      <c r="I174" s="223" t="str">
        <f t="shared" si="3"/>
        <v/>
      </c>
      <c r="J174" s="244"/>
      <c r="K174" s="389"/>
      <c r="L174" s="230"/>
      <c r="M174" s="389"/>
      <c r="N174" s="216"/>
      <c r="O174" s="386"/>
    </row>
    <row r="175" spans="2:15" s="300" customFormat="1" x14ac:dyDescent="0.35">
      <c r="B175" s="293"/>
      <c r="C175" s="293"/>
      <c r="D175" s="230"/>
      <c r="E175" s="221"/>
      <c r="F175" s="222"/>
      <c r="G175" s="221"/>
      <c r="H175" s="222"/>
      <c r="I175" s="223" t="str">
        <f t="shared" si="3"/>
        <v/>
      </c>
      <c r="J175" s="244"/>
      <c r="K175" s="389"/>
      <c r="L175" s="230"/>
      <c r="M175" s="389"/>
      <c r="N175" s="216"/>
      <c r="O175" s="386"/>
    </row>
    <row r="176" spans="2:15" s="300" customFormat="1" x14ac:dyDescent="0.35">
      <c r="B176" s="293"/>
      <c r="C176" s="293"/>
      <c r="D176" s="230"/>
      <c r="E176" s="221"/>
      <c r="F176" s="222"/>
      <c r="G176" s="221"/>
      <c r="H176" s="222"/>
      <c r="I176" s="223" t="str">
        <f t="shared" si="3"/>
        <v/>
      </c>
      <c r="J176" s="244"/>
      <c r="K176" s="389"/>
      <c r="L176" s="230"/>
      <c r="M176" s="389"/>
      <c r="N176" s="216"/>
      <c r="O176" s="386"/>
    </row>
    <row r="177" spans="2:15" s="300" customFormat="1" x14ac:dyDescent="0.35">
      <c r="B177" s="293"/>
      <c r="C177" s="293"/>
      <c r="D177" s="230"/>
      <c r="E177" s="221"/>
      <c r="F177" s="222"/>
      <c r="G177" s="221"/>
      <c r="H177" s="222"/>
      <c r="I177" s="223" t="str">
        <f t="shared" si="3"/>
        <v/>
      </c>
      <c r="J177" s="244"/>
      <c r="K177" s="389"/>
      <c r="L177" s="230"/>
      <c r="M177" s="389"/>
      <c r="N177" s="216"/>
      <c r="O177" s="386"/>
    </row>
    <row r="178" spans="2:15" s="300" customFormat="1" x14ac:dyDescent="0.35">
      <c r="B178" s="293"/>
      <c r="C178" s="293"/>
      <c r="D178" s="230"/>
      <c r="E178" s="221"/>
      <c r="F178" s="222"/>
      <c r="G178" s="221"/>
      <c r="H178" s="222"/>
      <c r="I178" s="223" t="str">
        <f t="shared" si="3"/>
        <v/>
      </c>
      <c r="J178" s="244"/>
      <c r="K178" s="389"/>
      <c r="L178" s="230"/>
      <c r="M178" s="389"/>
      <c r="N178" s="216"/>
      <c r="O178" s="386"/>
    </row>
    <row r="179" spans="2:15" s="300" customFormat="1" x14ac:dyDescent="0.35">
      <c r="B179" s="293"/>
      <c r="C179" s="293"/>
      <c r="D179" s="230"/>
      <c r="E179" s="221"/>
      <c r="F179" s="222"/>
      <c r="G179" s="221"/>
      <c r="H179" s="222"/>
      <c r="I179" s="223" t="str">
        <f t="shared" si="3"/>
        <v/>
      </c>
      <c r="J179" s="244"/>
      <c r="K179" s="389"/>
      <c r="L179" s="230"/>
      <c r="M179" s="389"/>
      <c r="N179" s="216"/>
      <c r="O179" s="386"/>
    </row>
    <row r="180" spans="2:15" s="300" customFormat="1" x14ac:dyDescent="0.35">
      <c r="B180" s="293"/>
      <c r="C180" s="293"/>
      <c r="D180" s="230"/>
      <c r="E180" s="221"/>
      <c r="F180" s="222"/>
      <c r="G180" s="221"/>
      <c r="H180" s="222"/>
      <c r="I180" s="223" t="str">
        <f t="shared" si="3"/>
        <v/>
      </c>
      <c r="J180" s="244"/>
      <c r="K180" s="389"/>
      <c r="L180" s="230"/>
      <c r="M180" s="389"/>
      <c r="N180" s="216"/>
      <c r="O180" s="386"/>
    </row>
    <row r="181" spans="2:15" s="300" customFormat="1" x14ac:dyDescent="0.35">
      <c r="B181" s="293"/>
      <c r="C181" s="293"/>
      <c r="D181" s="230"/>
      <c r="E181" s="221"/>
      <c r="F181" s="222"/>
      <c r="G181" s="221"/>
      <c r="H181" s="222"/>
      <c r="I181" s="223" t="str">
        <f t="shared" si="3"/>
        <v/>
      </c>
      <c r="J181" s="244"/>
      <c r="K181" s="389"/>
      <c r="L181" s="230"/>
      <c r="M181" s="389"/>
      <c r="N181" s="216"/>
      <c r="O181" s="386"/>
    </row>
    <row r="182" spans="2:15" s="300" customFormat="1" x14ac:dyDescent="0.35">
      <c r="B182" s="293"/>
      <c r="C182" s="293"/>
      <c r="D182" s="230"/>
      <c r="E182" s="221"/>
      <c r="F182" s="222"/>
      <c r="G182" s="221"/>
      <c r="H182" s="222"/>
      <c r="I182" s="223" t="str">
        <f t="shared" si="3"/>
        <v/>
      </c>
      <c r="J182" s="244"/>
      <c r="K182" s="389"/>
      <c r="L182" s="230"/>
      <c r="M182" s="389"/>
      <c r="N182" s="216"/>
      <c r="O182" s="386"/>
    </row>
    <row r="183" spans="2:15" s="300" customFormat="1" x14ac:dyDescent="0.35">
      <c r="B183" s="293"/>
      <c r="C183" s="293"/>
      <c r="D183" s="230"/>
      <c r="E183" s="221"/>
      <c r="F183" s="222"/>
      <c r="G183" s="221"/>
      <c r="H183" s="222"/>
      <c r="I183" s="223" t="str">
        <f t="shared" si="3"/>
        <v/>
      </c>
      <c r="J183" s="244"/>
      <c r="K183" s="389"/>
      <c r="L183" s="230"/>
      <c r="M183" s="389"/>
      <c r="N183" s="216"/>
      <c r="O183" s="386"/>
    </row>
    <row r="184" spans="2:15" s="300" customFormat="1" x14ac:dyDescent="0.35">
      <c r="B184" s="293"/>
      <c r="C184" s="293"/>
      <c r="D184" s="230"/>
      <c r="E184" s="221"/>
      <c r="F184" s="222"/>
      <c r="G184" s="221"/>
      <c r="H184" s="222"/>
      <c r="I184" s="223" t="str">
        <f t="shared" si="3"/>
        <v/>
      </c>
      <c r="J184" s="244"/>
      <c r="K184" s="389"/>
      <c r="L184" s="230"/>
      <c r="M184" s="389"/>
      <c r="N184" s="216"/>
      <c r="O184" s="386"/>
    </row>
    <row r="185" spans="2:15" s="300" customFormat="1" x14ac:dyDescent="0.35">
      <c r="B185" s="293"/>
      <c r="C185" s="293"/>
      <c r="D185" s="230"/>
      <c r="E185" s="221"/>
      <c r="F185" s="222"/>
      <c r="G185" s="221"/>
      <c r="H185" s="222"/>
      <c r="I185" s="223" t="str">
        <f t="shared" si="3"/>
        <v/>
      </c>
      <c r="J185" s="244"/>
      <c r="K185" s="389"/>
      <c r="L185" s="230"/>
      <c r="M185" s="389"/>
      <c r="N185" s="216"/>
      <c r="O185" s="386"/>
    </row>
    <row r="186" spans="2:15" s="300" customFormat="1" x14ac:dyDescent="0.35">
      <c r="B186" s="293"/>
      <c r="C186" s="293"/>
      <c r="D186" s="230"/>
      <c r="E186" s="221"/>
      <c r="F186" s="222"/>
      <c r="G186" s="221"/>
      <c r="H186" s="222"/>
      <c r="I186" s="223" t="str">
        <f t="shared" si="3"/>
        <v/>
      </c>
      <c r="J186" s="244"/>
      <c r="K186" s="389"/>
      <c r="L186" s="230"/>
      <c r="M186" s="389"/>
      <c r="N186" s="216"/>
      <c r="O186" s="386"/>
    </row>
    <row r="187" spans="2:15" s="300" customFormat="1" x14ac:dyDescent="0.35">
      <c r="B187" s="293"/>
      <c r="C187" s="293"/>
      <c r="D187" s="230"/>
      <c r="E187" s="221"/>
      <c r="F187" s="222"/>
      <c r="G187" s="221"/>
      <c r="H187" s="222"/>
      <c r="I187" s="223" t="str">
        <f t="shared" si="3"/>
        <v/>
      </c>
      <c r="J187" s="244"/>
      <c r="K187" s="389"/>
      <c r="L187" s="230"/>
      <c r="M187" s="389"/>
      <c r="N187" s="216"/>
      <c r="O187" s="386"/>
    </row>
    <row r="188" spans="2:15" s="300" customFormat="1" x14ac:dyDescent="0.35">
      <c r="B188" s="293"/>
      <c r="C188" s="293"/>
      <c r="D188" s="230"/>
      <c r="E188" s="221"/>
      <c r="F188" s="222"/>
      <c r="G188" s="221"/>
      <c r="H188" s="222"/>
      <c r="I188" s="223" t="str">
        <f t="shared" si="3"/>
        <v/>
      </c>
      <c r="J188" s="244"/>
      <c r="K188" s="389"/>
      <c r="L188" s="230"/>
      <c r="M188" s="389"/>
      <c r="N188" s="216"/>
      <c r="O188" s="386"/>
    </row>
    <row r="189" spans="2:15" s="300" customFormat="1" x14ac:dyDescent="0.35">
      <c r="B189" s="293"/>
      <c r="C189" s="293"/>
      <c r="D189" s="230"/>
      <c r="E189" s="221"/>
      <c r="F189" s="222"/>
      <c r="G189" s="221"/>
      <c r="H189" s="222"/>
      <c r="I189" s="223" t="str">
        <f t="shared" si="3"/>
        <v/>
      </c>
      <c r="J189" s="244"/>
      <c r="K189" s="389"/>
      <c r="L189" s="230"/>
      <c r="M189" s="389"/>
      <c r="N189" s="216"/>
      <c r="O189" s="386"/>
    </row>
    <row r="190" spans="2:15" s="300" customFormat="1" x14ac:dyDescent="0.35">
      <c r="B190" s="293"/>
      <c r="C190" s="293"/>
      <c r="D190" s="230"/>
      <c r="E190" s="221"/>
      <c r="F190" s="222"/>
      <c r="G190" s="221"/>
      <c r="H190" s="222"/>
      <c r="I190" s="223" t="str">
        <f t="shared" si="3"/>
        <v/>
      </c>
      <c r="J190" s="244"/>
      <c r="K190" s="389"/>
      <c r="L190" s="230"/>
      <c r="M190" s="389"/>
      <c r="N190" s="216"/>
      <c r="O190" s="386"/>
    </row>
    <row r="191" spans="2:15" s="300" customFormat="1" x14ac:dyDescent="0.35">
      <c r="B191" s="293"/>
      <c r="C191" s="293"/>
      <c r="D191" s="230"/>
      <c r="E191" s="221"/>
      <c r="F191" s="222"/>
      <c r="G191" s="221"/>
      <c r="H191" s="222"/>
      <c r="I191" s="223" t="str">
        <f t="shared" si="3"/>
        <v/>
      </c>
      <c r="J191" s="244"/>
      <c r="K191" s="389"/>
      <c r="L191" s="230"/>
      <c r="M191" s="389"/>
      <c r="N191" s="216"/>
      <c r="O191" s="386"/>
    </row>
    <row r="192" spans="2:15" s="300" customFormat="1" x14ac:dyDescent="0.35">
      <c r="B192" s="293"/>
      <c r="C192" s="293"/>
      <c r="D192" s="230"/>
      <c r="E192" s="221"/>
      <c r="F192" s="222"/>
      <c r="G192" s="221"/>
      <c r="H192" s="222"/>
      <c r="I192" s="223" t="str">
        <f t="shared" si="3"/>
        <v/>
      </c>
      <c r="J192" s="244"/>
      <c r="K192" s="389"/>
      <c r="L192" s="230"/>
      <c r="M192" s="389"/>
      <c r="N192" s="216"/>
      <c r="O192" s="386"/>
    </row>
    <row r="193" spans="2:15" s="300" customFormat="1" x14ac:dyDescent="0.35">
      <c r="B193" s="293"/>
      <c r="C193" s="293"/>
      <c r="D193" s="230"/>
      <c r="E193" s="221"/>
      <c r="F193" s="222"/>
      <c r="G193" s="221"/>
      <c r="H193" s="222"/>
      <c r="I193" s="223" t="str">
        <f t="shared" si="3"/>
        <v/>
      </c>
      <c r="J193" s="244"/>
      <c r="K193" s="389"/>
      <c r="L193" s="230"/>
      <c r="M193" s="389"/>
      <c r="N193" s="216"/>
      <c r="O193" s="386"/>
    </row>
    <row r="194" spans="2:15" s="300" customFormat="1" x14ac:dyDescent="0.35">
      <c r="B194" s="293"/>
      <c r="C194" s="293"/>
      <c r="D194" s="230"/>
      <c r="E194" s="221"/>
      <c r="F194" s="222"/>
      <c r="G194" s="221"/>
      <c r="H194" s="222"/>
      <c r="I194" s="223" t="str">
        <f t="shared" si="3"/>
        <v/>
      </c>
      <c r="J194" s="244"/>
      <c r="K194" s="389"/>
      <c r="L194" s="230"/>
      <c r="M194" s="389"/>
      <c r="N194" s="216"/>
      <c r="O194" s="386"/>
    </row>
    <row r="195" spans="2:15" s="300" customFormat="1" x14ac:dyDescent="0.35">
      <c r="B195" s="293"/>
      <c r="C195" s="293"/>
      <c r="D195" s="230"/>
      <c r="E195" s="221"/>
      <c r="F195" s="222"/>
      <c r="G195" s="221"/>
      <c r="H195" s="222"/>
      <c r="I195" s="223" t="str">
        <f t="shared" si="3"/>
        <v/>
      </c>
      <c r="J195" s="244"/>
      <c r="K195" s="389"/>
      <c r="L195" s="230"/>
      <c r="M195" s="389"/>
      <c r="N195" s="216"/>
      <c r="O195" s="386"/>
    </row>
    <row r="196" spans="2:15" s="300" customFormat="1" x14ac:dyDescent="0.35">
      <c r="B196" s="293"/>
      <c r="C196" s="293"/>
      <c r="D196" s="230"/>
      <c r="E196" s="221"/>
      <c r="F196" s="222"/>
      <c r="G196" s="221"/>
      <c r="H196" s="222"/>
      <c r="I196" s="223" t="str">
        <f t="shared" si="3"/>
        <v/>
      </c>
      <c r="J196" s="244"/>
      <c r="K196" s="389"/>
      <c r="L196" s="230"/>
      <c r="M196" s="389"/>
      <c r="N196" s="216"/>
      <c r="O196" s="386"/>
    </row>
    <row r="197" spans="2:15" s="300" customFormat="1" x14ac:dyDescent="0.35">
      <c r="B197" s="293"/>
      <c r="C197" s="293"/>
      <c r="D197" s="230"/>
      <c r="E197" s="221"/>
      <c r="F197" s="222"/>
      <c r="G197" s="221"/>
      <c r="H197" s="222"/>
      <c r="I197" s="223" t="str">
        <f t="shared" si="3"/>
        <v/>
      </c>
      <c r="J197" s="244"/>
      <c r="K197" s="389"/>
      <c r="L197" s="230"/>
      <c r="M197" s="389"/>
      <c r="N197" s="216"/>
      <c r="O197" s="386"/>
    </row>
    <row r="198" spans="2:15" s="300" customFormat="1" x14ac:dyDescent="0.35">
      <c r="B198" s="293"/>
      <c r="C198" s="293"/>
      <c r="D198" s="230"/>
      <c r="E198" s="221"/>
      <c r="F198" s="222"/>
      <c r="G198" s="221"/>
      <c r="H198" s="222"/>
      <c r="I198" s="223" t="str">
        <f t="shared" si="3"/>
        <v/>
      </c>
      <c r="J198" s="244"/>
      <c r="K198" s="389"/>
      <c r="L198" s="230"/>
      <c r="M198" s="389"/>
      <c r="N198" s="216"/>
      <c r="O198" s="386"/>
    </row>
    <row r="199" spans="2:15" s="300" customFormat="1" x14ac:dyDescent="0.35">
      <c r="B199" s="293"/>
      <c r="C199" s="293"/>
      <c r="D199" s="230"/>
      <c r="E199" s="221"/>
      <c r="F199" s="222"/>
      <c r="G199" s="221"/>
      <c r="H199" s="222"/>
      <c r="I199" s="223" t="str">
        <f t="shared" si="3"/>
        <v/>
      </c>
      <c r="J199" s="244"/>
      <c r="K199" s="389"/>
      <c r="L199" s="230"/>
      <c r="M199" s="389"/>
      <c r="N199" s="216"/>
      <c r="O199" s="386"/>
    </row>
    <row r="200" spans="2:15" s="300" customFormat="1" x14ac:dyDescent="0.35">
      <c r="B200" s="293"/>
      <c r="C200" s="293"/>
      <c r="D200" s="230"/>
      <c r="E200" s="221"/>
      <c r="F200" s="222"/>
      <c r="G200" s="221"/>
      <c r="H200" s="222"/>
      <c r="I200" s="223" t="str">
        <f t="shared" si="3"/>
        <v/>
      </c>
      <c r="J200" s="244"/>
      <c r="K200" s="389"/>
      <c r="L200" s="230"/>
      <c r="M200" s="389"/>
      <c r="N200" s="216"/>
      <c r="O200" s="386"/>
    </row>
    <row r="201" spans="2:15" s="300" customFormat="1" x14ac:dyDescent="0.35">
      <c r="B201" s="293"/>
      <c r="C201" s="293"/>
      <c r="D201" s="230"/>
      <c r="E201" s="221"/>
      <c r="F201" s="222"/>
      <c r="G201" s="221"/>
      <c r="H201" s="222"/>
      <c r="I201" s="223" t="str">
        <f t="shared" si="3"/>
        <v/>
      </c>
      <c r="J201" s="244"/>
      <c r="K201" s="389"/>
      <c r="L201" s="230"/>
      <c r="M201" s="389"/>
      <c r="N201" s="216"/>
      <c r="O201" s="386"/>
    </row>
    <row r="202" spans="2:15" s="300" customFormat="1" x14ac:dyDescent="0.35">
      <c r="B202" s="293"/>
      <c r="C202" s="293"/>
      <c r="D202" s="230"/>
      <c r="E202" s="221"/>
      <c r="F202" s="222"/>
      <c r="G202" s="221"/>
      <c r="H202" s="222"/>
      <c r="I202" s="223" t="str">
        <f t="shared" si="3"/>
        <v/>
      </c>
      <c r="J202" s="244"/>
      <c r="K202" s="389"/>
      <c r="L202" s="230"/>
      <c r="M202" s="389"/>
      <c r="N202" s="216"/>
      <c r="O202" s="386"/>
    </row>
    <row r="203" spans="2:15" s="300" customFormat="1" x14ac:dyDescent="0.35">
      <c r="B203" s="293"/>
      <c r="C203" s="293"/>
      <c r="D203" s="230"/>
      <c r="E203" s="221"/>
      <c r="F203" s="222"/>
      <c r="G203" s="221"/>
      <c r="H203" s="222"/>
      <c r="I203" s="223" t="str">
        <f t="shared" si="3"/>
        <v/>
      </c>
      <c r="J203" s="244"/>
      <c r="K203" s="389"/>
      <c r="L203" s="230"/>
      <c r="M203" s="389"/>
      <c r="N203" s="216"/>
      <c r="O203" s="386"/>
    </row>
    <row r="204" spans="2:15" s="300" customFormat="1" x14ac:dyDescent="0.35">
      <c r="B204" s="293"/>
      <c r="C204" s="293"/>
      <c r="D204" s="230"/>
      <c r="E204" s="221"/>
      <c r="F204" s="222"/>
      <c r="G204" s="221"/>
      <c r="H204" s="222"/>
      <c r="I204" s="223" t="str">
        <f t="shared" si="3"/>
        <v/>
      </c>
      <c r="J204" s="244"/>
      <c r="K204" s="389"/>
      <c r="L204" s="230"/>
      <c r="M204" s="389"/>
      <c r="N204" s="216"/>
      <c r="O204" s="386"/>
    </row>
    <row r="205" spans="2:15" s="300" customFormat="1" x14ac:dyDescent="0.35">
      <c r="B205" s="293"/>
      <c r="C205" s="293"/>
      <c r="D205" s="230"/>
      <c r="E205" s="221"/>
      <c r="F205" s="222"/>
      <c r="G205" s="221"/>
      <c r="H205" s="222"/>
      <c r="I205" s="223" t="str">
        <f t="shared" si="3"/>
        <v/>
      </c>
      <c r="J205" s="244"/>
      <c r="K205" s="389"/>
      <c r="L205" s="230"/>
      <c r="M205" s="389"/>
      <c r="N205" s="216"/>
      <c r="O205" s="386"/>
    </row>
    <row r="206" spans="2:15" s="300" customFormat="1" x14ac:dyDescent="0.35">
      <c r="B206" s="293"/>
      <c r="C206" s="293"/>
      <c r="D206" s="230"/>
      <c r="E206" s="221"/>
      <c r="F206" s="222"/>
      <c r="G206" s="221"/>
      <c r="H206" s="222"/>
      <c r="I206" s="223" t="str">
        <f t="shared" si="3"/>
        <v/>
      </c>
      <c r="J206" s="244"/>
      <c r="K206" s="389"/>
      <c r="L206" s="230"/>
      <c r="M206" s="389"/>
      <c r="N206" s="216"/>
      <c r="O206" s="386"/>
    </row>
    <row r="207" spans="2:15" s="300" customFormat="1" x14ac:dyDescent="0.35">
      <c r="B207" s="293"/>
      <c r="C207" s="293"/>
      <c r="D207" s="230"/>
      <c r="E207" s="221"/>
      <c r="F207" s="222"/>
      <c r="G207" s="221"/>
      <c r="H207" s="222"/>
      <c r="I207" s="223" t="str">
        <f t="shared" si="3"/>
        <v/>
      </c>
      <c r="J207" s="244"/>
      <c r="K207" s="389"/>
      <c r="L207" s="230"/>
      <c r="M207" s="389"/>
      <c r="N207" s="216"/>
      <c r="O207" s="386"/>
    </row>
    <row r="208" spans="2:15" s="300" customFormat="1" x14ac:dyDescent="0.35">
      <c r="B208" s="293"/>
      <c r="C208" s="293"/>
      <c r="D208" s="230"/>
      <c r="E208" s="221"/>
      <c r="F208" s="222"/>
      <c r="G208" s="221"/>
      <c r="H208" s="222"/>
      <c r="I208" s="223" t="str">
        <f t="shared" si="3"/>
        <v/>
      </c>
      <c r="J208" s="244"/>
      <c r="K208" s="389"/>
      <c r="L208" s="230"/>
      <c r="M208" s="389"/>
      <c r="N208" s="216"/>
      <c r="O208" s="386"/>
    </row>
    <row r="209" spans="2:15" s="300" customFormat="1" x14ac:dyDescent="0.35">
      <c r="B209" s="293"/>
      <c r="C209" s="293"/>
      <c r="D209" s="230"/>
      <c r="E209" s="221"/>
      <c r="F209" s="222"/>
      <c r="G209" s="221"/>
      <c r="H209" s="222"/>
      <c r="I209" s="223" t="str">
        <f t="shared" si="3"/>
        <v/>
      </c>
      <c r="J209" s="244"/>
      <c r="K209" s="389"/>
      <c r="L209" s="230"/>
      <c r="M209" s="389"/>
      <c r="N209" s="216"/>
      <c r="O209" s="386"/>
    </row>
    <row r="210" spans="2:15" s="300" customFormat="1" x14ac:dyDescent="0.35">
      <c r="B210" s="293"/>
      <c r="C210" s="293"/>
      <c r="D210" s="230"/>
      <c r="E210" s="221"/>
      <c r="F210" s="222"/>
      <c r="G210" s="221"/>
      <c r="H210" s="222"/>
      <c r="I210" s="223" t="str">
        <f t="shared" si="3"/>
        <v/>
      </c>
      <c r="J210" s="244"/>
      <c r="K210" s="389"/>
      <c r="L210" s="230"/>
      <c r="M210" s="389"/>
      <c r="N210" s="216"/>
      <c r="O210" s="386"/>
    </row>
    <row r="211" spans="2:15" s="300" customFormat="1" x14ac:dyDescent="0.35">
      <c r="B211" s="293"/>
      <c r="C211" s="293"/>
      <c r="D211" s="230"/>
      <c r="E211" s="221"/>
      <c r="F211" s="222"/>
      <c r="G211" s="221"/>
      <c r="H211" s="222"/>
      <c r="I211" s="223" t="str">
        <f t="shared" si="3"/>
        <v/>
      </c>
      <c r="J211" s="244"/>
      <c r="K211" s="389"/>
      <c r="L211" s="230"/>
      <c r="M211" s="389"/>
      <c r="N211" s="216"/>
      <c r="O211" s="386"/>
    </row>
    <row r="212" spans="2:15" s="300" customFormat="1" x14ac:dyDescent="0.35">
      <c r="B212" s="293"/>
      <c r="C212" s="293"/>
      <c r="D212" s="230"/>
      <c r="E212" s="221"/>
      <c r="F212" s="222"/>
      <c r="G212" s="221"/>
      <c r="H212" s="222"/>
      <c r="I212" s="223" t="str">
        <f t="shared" si="3"/>
        <v/>
      </c>
      <c r="J212" s="244"/>
      <c r="K212" s="389"/>
      <c r="L212" s="230"/>
      <c r="M212" s="389"/>
      <c r="N212" s="216"/>
      <c r="O212" s="386"/>
    </row>
    <row r="213" spans="2:15" s="300" customFormat="1" x14ac:dyDescent="0.35">
      <c r="B213" s="293"/>
      <c r="C213" s="293"/>
      <c r="D213" s="230"/>
      <c r="E213" s="221"/>
      <c r="F213" s="222"/>
      <c r="G213" s="221"/>
      <c r="H213" s="222"/>
      <c r="I213" s="223" t="str">
        <f t="shared" si="3"/>
        <v/>
      </c>
      <c r="J213" s="244"/>
      <c r="K213" s="389"/>
      <c r="L213" s="230"/>
      <c r="M213" s="389"/>
      <c r="N213" s="216"/>
      <c r="O213" s="386"/>
    </row>
    <row r="214" spans="2:15" s="300" customFormat="1" x14ac:dyDescent="0.35">
      <c r="B214" s="293"/>
      <c r="C214" s="293"/>
      <c r="D214" s="230"/>
      <c r="E214" s="221"/>
      <c r="F214" s="222"/>
      <c r="G214" s="221"/>
      <c r="H214" s="222"/>
      <c r="I214" s="223" t="str">
        <f t="shared" si="3"/>
        <v/>
      </c>
      <c r="J214" s="244"/>
      <c r="K214" s="389"/>
      <c r="L214" s="230"/>
      <c r="M214" s="389"/>
      <c r="N214" s="216"/>
      <c r="O214" s="386"/>
    </row>
    <row r="215" spans="2:15" s="300" customFormat="1" x14ac:dyDescent="0.35">
      <c r="B215" s="293"/>
      <c r="C215" s="293"/>
      <c r="D215" s="230"/>
      <c r="E215" s="221"/>
      <c r="F215" s="222"/>
      <c r="G215" s="221"/>
      <c r="H215" s="222"/>
      <c r="I215" s="223" t="str">
        <f t="shared" si="3"/>
        <v/>
      </c>
      <c r="J215" s="244"/>
      <c r="K215" s="389"/>
      <c r="L215" s="230"/>
      <c r="M215" s="389"/>
      <c r="N215" s="216"/>
      <c r="O215" s="386"/>
    </row>
    <row r="216" spans="2:15" s="300" customFormat="1" x14ac:dyDescent="0.35">
      <c r="B216" s="293"/>
      <c r="C216" s="293"/>
      <c r="D216" s="230"/>
      <c r="E216" s="221"/>
      <c r="F216" s="222"/>
      <c r="G216" s="221"/>
      <c r="H216" s="222"/>
      <c r="I216" s="223" t="str">
        <f t="shared" si="3"/>
        <v/>
      </c>
      <c r="J216" s="244"/>
      <c r="K216" s="389"/>
      <c r="L216" s="230"/>
      <c r="M216" s="389"/>
      <c r="N216" s="216"/>
      <c r="O216" s="386"/>
    </row>
    <row r="217" spans="2:15" s="300" customFormat="1" x14ac:dyDescent="0.35">
      <c r="B217" s="293"/>
      <c r="C217" s="293"/>
      <c r="D217" s="230"/>
      <c r="E217" s="221"/>
      <c r="F217" s="222"/>
      <c r="G217" s="221"/>
      <c r="H217" s="222"/>
      <c r="I217" s="223" t="str">
        <f t="shared" ref="I217:I280" si="4">IF(H217="","",(VALUE(TEXT(G217,"m/dd/yy ")&amp;TEXT(H217,"hh:mm:ss"))-(VALUE(TEXT(E217,"m/dd/yy ")&amp;TEXT(F217,"hh:mm:ss"))))*24)</f>
        <v/>
      </c>
      <c r="J217" s="244"/>
      <c r="K217" s="389"/>
      <c r="L217" s="230"/>
      <c r="M217" s="389"/>
      <c r="N217" s="216"/>
      <c r="O217" s="386"/>
    </row>
    <row r="218" spans="2:15" s="300" customFormat="1" x14ac:dyDescent="0.35">
      <c r="B218" s="293"/>
      <c r="C218" s="293"/>
      <c r="D218" s="230"/>
      <c r="E218" s="221"/>
      <c r="F218" s="222"/>
      <c r="G218" s="221"/>
      <c r="H218" s="222"/>
      <c r="I218" s="223" t="str">
        <f t="shared" si="4"/>
        <v/>
      </c>
      <c r="J218" s="244"/>
      <c r="K218" s="389"/>
      <c r="L218" s="230"/>
      <c r="M218" s="389"/>
      <c r="N218" s="216"/>
      <c r="O218" s="386"/>
    </row>
    <row r="219" spans="2:15" s="300" customFormat="1" x14ac:dyDescent="0.35">
      <c r="B219" s="293"/>
      <c r="C219" s="293"/>
      <c r="D219" s="230"/>
      <c r="E219" s="221"/>
      <c r="F219" s="222"/>
      <c r="G219" s="221"/>
      <c r="H219" s="222"/>
      <c r="I219" s="223" t="str">
        <f t="shared" si="4"/>
        <v/>
      </c>
      <c r="J219" s="244"/>
      <c r="K219" s="389"/>
      <c r="L219" s="230"/>
      <c r="M219" s="389"/>
      <c r="N219" s="216"/>
      <c r="O219" s="386"/>
    </row>
    <row r="220" spans="2:15" s="300" customFormat="1" x14ac:dyDescent="0.35">
      <c r="B220" s="293"/>
      <c r="C220" s="293"/>
      <c r="D220" s="230"/>
      <c r="E220" s="221"/>
      <c r="F220" s="222"/>
      <c r="G220" s="221"/>
      <c r="H220" s="222"/>
      <c r="I220" s="223" t="str">
        <f t="shared" si="4"/>
        <v/>
      </c>
      <c r="J220" s="244"/>
      <c r="K220" s="389"/>
      <c r="L220" s="230"/>
      <c r="M220" s="389"/>
      <c r="N220" s="216"/>
      <c r="O220" s="386"/>
    </row>
    <row r="221" spans="2:15" s="300" customFormat="1" x14ac:dyDescent="0.35">
      <c r="B221" s="293"/>
      <c r="C221" s="293"/>
      <c r="D221" s="230"/>
      <c r="E221" s="221"/>
      <c r="F221" s="222"/>
      <c r="G221" s="221"/>
      <c r="H221" s="222"/>
      <c r="I221" s="223" t="str">
        <f t="shared" si="4"/>
        <v/>
      </c>
      <c r="J221" s="244"/>
      <c r="K221" s="389"/>
      <c r="L221" s="230"/>
      <c r="M221" s="389"/>
      <c r="N221" s="216"/>
      <c r="O221" s="386"/>
    </row>
    <row r="222" spans="2:15" s="300" customFormat="1" x14ac:dyDescent="0.35">
      <c r="B222" s="293"/>
      <c r="C222" s="293"/>
      <c r="D222" s="230"/>
      <c r="E222" s="221"/>
      <c r="F222" s="222"/>
      <c r="G222" s="221"/>
      <c r="H222" s="222"/>
      <c r="I222" s="223" t="str">
        <f t="shared" si="4"/>
        <v/>
      </c>
      <c r="J222" s="244"/>
      <c r="K222" s="389"/>
      <c r="L222" s="230"/>
      <c r="M222" s="389"/>
      <c r="N222" s="216"/>
      <c r="O222" s="386"/>
    </row>
    <row r="223" spans="2:15" s="300" customFormat="1" x14ac:dyDescent="0.35">
      <c r="B223" s="293"/>
      <c r="C223" s="293"/>
      <c r="D223" s="230"/>
      <c r="E223" s="221"/>
      <c r="F223" s="222"/>
      <c r="G223" s="221"/>
      <c r="H223" s="222"/>
      <c r="I223" s="223" t="str">
        <f t="shared" si="4"/>
        <v/>
      </c>
      <c r="J223" s="244"/>
      <c r="K223" s="389"/>
      <c r="L223" s="230"/>
      <c r="M223" s="389"/>
      <c r="N223" s="216"/>
      <c r="O223" s="386"/>
    </row>
    <row r="224" spans="2:15" s="300" customFormat="1" x14ac:dyDescent="0.35">
      <c r="B224" s="293"/>
      <c r="C224" s="293"/>
      <c r="D224" s="230"/>
      <c r="E224" s="221"/>
      <c r="F224" s="222"/>
      <c r="G224" s="221"/>
      <c r="H224" s="222"/>
      <c r="I224" s="223" t="str">
        <f t="shared" si="4"/>
        <v/>
      </c>
      <c r="J224" s="244"/>
      <c r="K224" s="389"/>
      <c r="L224" s="230"/>
      <c r="M224" s="389"/>
      <c r="N224" s="216"/>
      <c r="O224" s="386"/>
    </row>
    <row r="225" spans="2:15" s="300" customFormat="1" x14ac:dyDescent="0.35">
      <c r="B225" s="293"/>
      <c r="C225" s="293"/>
      <c r="D225" s="230"/>
      <c r="E225" s="221"/>
      <c r="F225" s="222"/>
      <c r="G225" s="221"/>
      <c r="H225" s="222"/>
      <c r="I225" s="223" t="str">
        <f t="shared" si="4"/>
        <v/>
      </c>
      <c r="J225" s="244"/>
      <c r="K225" s="389"/>
      <c r="L225" s="230"/>
      <c r="M225" s="389"/>
      <c r="N225" s="216"/>
      <c r="O225" s="386"/>
    </row>
    <row r="226" spans="2:15" s="300" customFormat="1" x14ac:dyDescent="0.35">
      <c r="B226" s="293"/>
      <c r="C226" s="293"/>
      <c r="D226" s="230"/>
      <c r="E226" s="221"/>
      <c r="F226" s="222"/>
      <c r="G226" s="221"/>
      <c r="H226" s="222"/>
      <c r="I226" s="223" t="str">
        <f t="shared" si="4"/>
        <v/>
      </c>
      <c r="J226" s="244"/>
      <c r="K226" s="389"/>
      <c r="L226" s="230"/>
      <c r="M226" s="389"/>
      <c r="N226" s="216"/>
      <c r="O226" s="386"/>
    </row>
    <row r="227" spans="2:15" s="300" customFormat="1" x14ac:dyDescent="0.35">
      <c r="B227" s="293"/>
      <c r="C227" s="293"/>
      <c r="D227" s="230"/>
      <c r="E227" s="221"/>
      <c r="F227" s="222"/>
      <c r="G227" s="221"/>
      <c r="H227" s="222"/>
      <c r="I227" s="223" t="str">
        <f t="shared" si="4"/>
        <v/>
      </c>
      <c r="J227" s="244"/>
      <c r="K227" s="389"/>
      <c r="L227" s="230"/>
      <c r="M227" s="389"/>
      <c r="N227" s="216"/>
      <c r="O227" s="386"/>
    </row>
    <row r="228" spans="2:15" s="300" customFormat="1" x14ac:dyDescent="0.35">
      <c r="B228" s="293"/>
      <c r="C228" s="293"/>
      <c r="D228" s="230"/>
      <c r="E228" s="221"/>
      <c r="F228" s="222"/>
      <c r="G228" s="221"/>
      <c r="H228" s="222"/>
      <c r="I228" s="223" t="str">
        <f t="shared" si="4"/>
        <v/>
      </c>
      <c r="J228" s="244"/>
      <c r="K228" s="389"/>
      <c r="L228" s="230"/>
      <c r="M228" s="389"/>
      <c r="N228" s="216"/>
      <c r="O228" s="386"/>
    </row>
    <row r="229" spans="2:15" s="300" customFormat="1" x14ac:dyDescent="0.35">
      <c r="B229" s="293"/>
      <c r="C229" s="293"/>
      <c r="D229" s="230"/>
      <c r="E229" s="221"/>
      <c r="F229" s="222"/>
      <c r="G229" s="221"/>
      <c r="H229" s="222"/>
      <c r="I229" s="223" t="str">
        <f t="shared" si="4"/>
        <v/>
      </c>
      <c r="J229" s="244"/>
      <c r="K229" s="389"/>
      <c r="L229" s="230"/>
      <c r="M229" s="389"/>
      <c r="N229" s="216"/>
      <c r="O229" s="386"/>
    </row>
    <row r="230" spans="2:15" s="300" customFormat="1" x14ac:dyDescent="0.35">
      <c r="B230" s="293"/>
      <c r="C230" s="293"/>
      <c r="D230" s="230"/>
      <c r="E230" s="221"/>
      <c r="F230" s="222"/>
      <c r="G230" s="221"/>
      <c r="H230" s="222"/>
      <c r="I230" s="223" t="str">
        <f t="shared" si="4"/>
        <v/>
      </c>
      <c r="J230" s="244"/>
      <c r="K230" s="389"/>
      <c r="L230" s="230"/>
      <c r="M230" s="389"/>
      <c r="N230" s="216"/>
      <c r="O230" s="386"/>
    </row>
    <row r="231" spans="2:15" s="300" customFormat="1" x14ac:dyDescent="0.35">
      <c r="B231" s="293"/>
      <c r="C231" s="293"/>
      <c r="D231" s="230"/>
      <c r="E231" s="221"/>
      <c r="F231" s="222"/>
      <c r="G231" s="221"/>
      <c r="H231" s="222"/>
      <c r="I231" s="223" t="str">
        <f t="shared" si="4"/>
        <v/>
      </c>
      <c r="J231" s="244"/>
      <c r="K231" s="389"/>
      <c r="L231" s="230"/>
      <c r="M231" s="389"/>
      <c r="N231" s="216"/>
      <c r="O231" s="386"/>
    </row>
    <row r="232" spans="2:15" s="300" customFormat="1" x14ac:dyDescent="0.35">
      <c r="B232" s="293"/>
      <c r="C232" s="293"/>
      <c r="D232" s="230"/>
      <c r="E232" s="221"/>
      <c r="F232" s="222"/>
      <c r="G232" s="221"/>
      <c r="H232" s="222"/>
      <c r="I232" s="223" t="str">
        <f t="shared" si="4"/>
        <v/>
      </c>
      <c r="J232" s="244"/>
      <c r="K232" s="389"/>
      <c r="L232" s="230"/>
      <c r="M232" s="389"/>
      <c r="N232" s="216"/>
      <c r="O232" s="386"/>
    </row>
    <row r="233" spans="2:15" s="300" customFormat="1" x14ac:dyDescent="0.35">
      <c r="B233" s="293"/>
      <c r="C233" s="293"/>
      <c r="D233" s="230"/>
      <c r="E233" s="221"/>
      <c r="F233" s="222"/>
      <c r="G233" s="221"/>
      <c r="H233" s="222"/>
      <c r="I233" s="223" t="str">
        <f t="shared" si="4"/>
        <v/>
      </c>
      <c r="J233" s="244"/>
      <c r="K233" s="389"/>
      <c r="L233" s="230"/>
      <c r="M233" s="389"/>
      <c r="N233" s="216"/>
      <c r="O233" s="386"/>
    </row>
    <row r="234" spans="2:15" s="300" customFormat="1" x14ac:dyDescent="0.35">
      <c r="B234" s="293"/>
      <c r="C234" s="293"/>
      <c r="D234" s="230"/>
      <c r="E234" s="221"/>
      <c r="F234" s="222"/>
      <c r="G234" s="221"/>
      <c r="H234" s="222"/>
      <c r="I234" s="223" t="str">
        <f t="shared" si="4"/>
        <v/>
      </c>
      <c r="J234" s="244"/>
      <c r="K234" s="389"/>
      <c r="L234" s="230"/>
      <c r="M234" s="389"/>
      <c r="N234" s="216"/>
      <c r="O234" s="386"/>
    </row>
    <row r="235" spans="2:15" s="300" customFormat="1" x14ac:dyDescent="0.35">
      <c r="B235" s="293"/>
      <c r="C235" s="293"/>
      <c r="D235" s="230"/>
      <c r="E235" s="221"/>
      <c r="F235" s="222"/>
      <c r="G235" s="221"/>
      <c r="H235" s="222"/>
      <c r="I235" s="223" t="str">
        <f t="shared" si="4"/>
        <v/>
      </c>
      <c r="J235" s="244"/>
      <c r="K235" s="389"/>
      <c r="L235" s="230"/>
      <c r="M235" s="389"/>
      <c r="N235" s="216"/>
      <c r="O235" s="386"/>
    </row>
    <row r="236" spans="2:15" s="300" customFormat="1" x14ac:dyDescent="0.35">
      <c r="B236" s="293"/>
      <c r="C236" s="293"/>
      <c r="D236" s="230"/>
      <c r="E236" s="221"/>
      <c r="F236" s="222"/>
      <c r="G236" s="221"/>
      <c r="H236" s="222"/>
      <c r="I236" s="223" t="str">
        <f t="shared" si="4"/>
        <v/>
      </c>
      <c r="J236" s="244"/>
      <c r="K236" s="389"/>
      <c r="L236" s="230"/>
      <c r="M236" s="389"/>
      <c r="N236" s="216"/>
      <c r="O236" s="386"/>
    </row>
    <row r="237" spans="2:15" s="300" customFormat="1" x14ac:dyDescent="0.35">
      <c r="B237" s="293"/>
      <c r="C237" s="293"/>
      <c r="D237" s="230"/>
      <c r="E237" s="221"/>
      <c r="F237" s="222"/>
      <c r="G237" s="221"/>
      <c r="H237" s="222"/>
      <c r="I237" s="223" t="str">
        <f t="shared" si="4"/>
        <v/>
      </c>
      <c r="J237" s="244"/>
      <c r="K237" s="389"/>
      <c r="L237" s="230"/>
      <c r="M237" s="389"/>
      <c r="N237" s="216"/>
      <c r="O237" s="386"/>
    </row>
    <row r="238" spans="2:15" s="300" customFormat="1" x14ac:dyDescent="0.35">
      <c r="B238" s="293"/>
      <c r="C238" s="293"/>
      <c r="D238" s="230"/>
      <c r="E238" s="221"/>
      <c r="F238" s="222"/>
      <c r="G238" s="221"/>
      <c r="H238" s="222"/>
      <c r="I238" s="223" t="str">
        <f t="shared" si="4"/>
        <v/>
      </c>
      <c r="J238" s="244"/>
      <c r="K238" s="389"/>
      <c r="L238" s="230"/>
      <c r="M238" s="389"/>
      <c r="N238" s="216"/>
      <c r="O238" s="386"/>
    </row>
    <row r="239" spans="2:15" s="300" customFormat="1" x14ac:dyDescent="0.35">
      <c r="B239" s="293"/>
      <c r="C239" s="293"/>
      <c r="D239" s="230"/>
      <c r="E239" s="221"/>
      <c r="F239" s="222"/>
      <c r="G239" s="221"/>
      <c r="H239" s="222"/>
      <c r="I239" s="223" t="str">
        <f t="shared" si="4"/>
        <v/>
      </c>
      <c r="J239" s="244"/>
      <c r="K239" s="389"/>
      <c r="L239" s="230"/>
      <c r="M239" s="389"/>
      <c r="N239" s="216"/>
      <c r="O239" s="386"/>
    </row>
    <row r="240" spans="2:15" s="300" customFormat="1" x14ac:dyDescent="0.35">
      <c r="B240" s="293"/>
      <c r="C240" s="293"/>
      <c r="D240" s="230"/>
      <c r="E240" s="221"/>
      <c r="F240" s="222"/>
      <c r="G240" s="221"/>
      <c r="H240" s="222"/>
      <c r="I240" s="223" t="str">
        <f t="shared" si="4"/>
        <v/>
      </c>
      <c r="J240" s="244"/>
      <c r="K240" s="389"/>
      <c r="L240" s="230"/>
      <c r="M240" s="389"/>
      <c r="N240" s="216"/>
      <c r="O240" s="386"/>
    </row>
    <row r="241" spans="2:15" s="300" customFormat="1" x14ac:dyDescent="0.35">
      <c r="B241" s="293"/>
      <c r="C241" s="293"/>
      <c r="D241" s="230"/>
      <c r="E241" s="221"/>
      <c r="F241" s="222"/>
      <c r="G241" s="221"/>
      <c r="H241" s="222"/>
      <c r="I241" s="223" t="str">
        <f t="shared" si="4"/>
        <v/>
      </c>
      <c r="J241" s="244"/>
      <c r="K241" s="389"/>
      <c r="L241" s="230"/>
      <c r="M241" s="389"/>
      <c r="N241" s="216"/>
      <c r="O241" s="386"/>
    </row>
    <row r="242" spans="2:15" s="300" customFormat="1" x14ac:dyDescent="0.35">
      <c r="B242" s="293"/>
      <c r="C242" s="293"/>
      <c r="D242" s="230"/>
      <c r="E242" s="221"/>
      <c r="F242" s="222"/>
      <c r="G242" s="221"/>
      <c r="H242" s="222"/>
      <c r="I242" s="223" t="str">
        <f t="shared" si="4"/>
        <v/>
      </c>
      <c r="J242" s="244"/>
      <c r="K242" s="389"/>
      <c r="L242" s="230"/>
      <c r="M242" s="389"/>
      <c r="N242" s="216"/>
      <c r="O242" s="386"/>
    </row>
    <row r="243" spans="2:15" s="300" customFormat="1" x14ac:dyDescent="0.35">
      <c r="B243" s="293"/>
      <c r="C243" s="293"/>
      <c r="D243" s="230"/>
      <c r="E243" s="221"/>
      <c r="F243" s="222"/>
      <c r="G243" s="221"/>
      <c r="H243" s="222"/>
      <c r="I243" s="223" t="str">
        <f t="shared" si="4"/>
        <v/>
      </c>
      <c r="J243" s="244"/>
      <c r="K243" s="389"/>
      <c r="L243" s="230"/>
      <c r="M243" s="389"/>
      <c r="N243" s="216"/>
      <c r="O243" s="386"/>
    </row>
    <row r="244" spans="2:15" s="300" customFormat="1" x14ac:dyDescent="0.35">
      <c r="B244" s="293"/>
      <c r="C244" s="293"/>
      <c r="D244" s="230"/>
      <c r="E244" s="221"/>
      <c r="F244" s="222"/>
      <c r="G244" s="221"/>
      <c r="H244" s="222"/>
      <c r="I244" s="223" t="str">
        <f t="shared" si="4"/>
        <v/>
      </c>
      <c r="J244" s="244"/>
      <c r="K244" s="389"/>
      <c r="L244" s="230"/>
      <c r="M244" s="389"/>
      <c r="N244" s="216"/>
      <c r="O244" s="386"/>
    </row>
    <row r="245" spans="2:15" s="300" customFormat="1" x14ac:dyDescent="0.35">
      <c r="B245" s="293"/>
      <c r="C245" s="293"/>
      <c r="D245" s="230"/>
      <c r="E245" s="221"/>
      <c r="F245" s="222"/>
      <c r="G245" s="221"/>
      <c r="H245" s="222"/>
      <c r="I245" s="223" t="str">
        <f t="shared" si="4"/>
        <v/>
      </c>
      <c r="J245" s="244"/>
      <c r="K245" s="389"/>
      <c r="L245" s="230"/>
      <c r="M245" s="389"/>
      <c r="N245" s="216"/>
      <c r="O245" s="386"/>
    </row>
    <row r="246" spans="2:15" s="300" customFormat="1" x14ac:dyDescent="0.35">
      <c r="B246" s="293"/>
      <c r="C246" s="293"/>
      <c r="D246" s="230"/>
      <c r="E246" s="221"/>
      <c r="F246" s="222"/>
      <c r="G246" s="221"/>
      <c r="H246" s="222"/>
      <c r="I246" s="223" t="str">
        <f t="shared" si="4"/>
        <v/>
      </c>
      <c r="J246" s="244"/>
      <c r="K246" s="389"/>
      <c r="L246" s="230"/>
      <c r="M246" s="389"/>
      <c r="N246" s="216"/>
      <c r="O246" s="386"/>
    </row>
    <row r="247" spans="2:15" s="300" customFormat="1" x14ac:dyDescent="0.35">
      <c r="B247" s="293"/>
      <c r="C247" s="293"/>
      <c r="D247" s="230"/>
      <c r="E247" s="221"/>
      <c r="F247" s="222"/>
      <c r="G247" s="221"/>
      <c r="H247" s="222"/>
      <c r="I247" s="223" t="str">
        <f t="shared" si="4"/>
        <v/>
      </c>
      <c r="J247" s="244"/>
      <c r="K247" s="389"/>
      <c r="L247" s="230"/>
      <c r="M247" s="389"/>
      <c r="N247" s="216"/>
      <c r="O247" s="386"/>
    </row>
    <row r="248" spans="2:15" s="300" customFormat="1" x14ac:dyDescent="0.35">
      <c r="B248" s="293"/>
      <c r="C248" s="293"/>
      <c r="D248" s="230"/>
      <c r="E248" s="221"/>
      <c r="F248" s="222"/>
      <c r="G248" s="221"/>
      <c r="H248" s="222"/>
      <c r="I248" s="223" t="str">
        <f t="shared" si="4"/>
        <v/>
      </c>
      <c r="J248" s="244"/>
      <c r="K248" s="389"/>
      <c r="L248" s="230"/>
      <c r="M248" s="389"/>
      <c r="N248" s="216"/>
      <c r="O248" s="386"/>
    </row>
    <row r="249" spans="2:15" s="300" customFormat="1" x14ac:dyDescent="0.35">
      <c r="B249" s="293"/>
      <c r="C249" s="293"/>
      <c r="D249" s="230"/>
      <c r="E249" s="221"/>
      <c r="F249" s="222"/>
      <c r="G249" s="221"/>
      <c r="H249" s="222"/>
      <c r="I249" s="223" t="str">
        <f t="shared" si="4"/>
        <v/>
      </c>
      <c r="J249" s="244"/>
      <c r="K249" s="389"/>
      <c r="L249" s="230"/>
      <c r="M249" s="389"/>
      <c r="N249" s="216"/>
      <c r="O249" s="386"/>
    </row>
    <row r="250" spans="2:15" s="300" customFormat="1" x14ac:dyDescent="0.35">
      <c r="B250" s="293"/>
      <c r="C250" s="293"/>
      <c r="D250" s="230"/>
      <c r="E250" s="221"/>
      <c r="F250" s="222"/>
      <c r="G250" s="221"/>
      <c r="H250" s="222"/>
      <c r="I250" s="223" t="str">
        <f t="shared" si="4"/>
        <v/>
      </c>
      <c r="J250" s="244"/>
      <c r="K250" s="389"/>
      <c r="L250" s="230"/>
      <c r="M250" s="389"/>
      <c r="N250" s="216"/>
      <c r="O250" s="386"/>
    </row>
    <row r="251" spans="2:15" s="300" customFormat="1" x14ac:dyDescent="0.35">
      <c r="B251" s="293"/>
      <c r="C251" s="293"/>
      <c r="D251" s="230"/>
      <c r="E251" s="221"/>
      <c r="F251" s="222"/>
      <c r="G251" s="221"/>
      <c r="H251" s="222"/>
      <c r="I251" s="223" t="str">
        <f t="shared" si="4"/>
        <v/>
      </c>
      <c r="J251" s="244"/>
      <c r="K251" s="389"/>
      <c r="L251" s="230"/>
      <c r="M251" s="389"/>
      <c r="N251" s="216"/>
      <c r="O251" s="386"/>
    </row>
    <row r="252" spans="2:15" s="300" customFormat="1" x14ac:dyDescent="0.35">
      <c r="B252" s="293"/>
      <c r="C252" s="293"/>
      <c r="D252" s="230"/>
      <c r="E252" s="221"/>
      <c r="F252" s="222"/>
      <c r="G252" s="221"/>
      <c r="H252" s="222"/>
      <c r="I252" s="223" t="str">
        <f t="shared" si="4"/>
        <v/>
      </c>
      <c r="J252" s="244"/>
      <c r="K252" s="389"/>
      <c r="L252" s="230"/>
      <c r="M252" s="389"/>
      <c r="N252" s="216"/>
      <c r="O252" s="386"/>
    </row>
    <row r="253" spans="2:15" s="300" customFormat="1" x14ac:dyDescent="0.35">
      <c r="B253" s="293"/>
      <c r="C253" s="293"/>
      <c r="D253" s="230"/>
      <c r="E253" s="221"/>
      <c r="F253" s="222"/>
      <c r="G253" s="221"/>
      <c r="H253" s="222"/>
      <c r="I253" s="223" t="str">
        <f t="shared" si="4"/>
        <v/>
      </c>
      <c r="J253" s="244"/>
      <c r="K253" s="389"/>
      <c r="L253" s="230"/>
      <c r="M253" s="389"/>
      <c r="N253" s="216"/>
      <c r="O253" s="386"/>
    </row>
    <row r="254" spans="2:15" s="300" customFormat="1" x14ac:dyDescent="0.35">
      <c r="B254" s="293"/>
      <c r="C254" s="293"/>
      <c r="D254" s="230"/>
      <c r="E254" s="221"/>
      <c r="F254" s="222"/>
      <c r="G254" s="221"/>
      <c r="H254" s="222"/>
      <c r="I254" s="223" t="str">
        <f t="shared" si="4"/>
        <v/>
      </c>
      <c r="J254" s="244"/>
      <c r="K254" s="389"/>
      <c r="L254" s="230"/>
      <c r="M254" s="389"/>
      <c r="N254" s="216"/>
      <c r="O254" s="386"/>
    </row>
    <row r="255" spans="2:15" s="300" customFormat="1" x14ac:dyDescent="0.35">
      <c r="B255" s="293"/>
      <c r="C255" s="293"/>
      <c r="D255" s="230"/>
      <c r="E255" s="221"/>
      <c r="F255" s="222"/>
      <c r="G255" s="221"/>
      <c r="H255" s="222"/>
      <c r="I255" s="223" t="str">
        <f t="shared" si="4"/>
        <v/>
      </c>
      <c r="J255" s="244"/>
      <c r="K255" s="389"/>
      <c r="L255" s="230"/>
      <c r="M255" s="389"/>
      <c r="N255" s="216"/>
      <c r="O255" s="386"/>
    </row>
    <row r="256" spans="2:15" s="300" customFormat="1" x14ac:dyDescent="0.35">
      <c r="B256" s="293"/>
      <c r="C256" s="293"/>
      <c r="D256" s="230"/>
      <c r="E256" s="221"/>
      <c r="F256" s="222"/>
      <c r="G256" s="221"/>
      <c r="H256" s="222"/>
      <c r="I256" s="223" t="str">
        <f t="shared" si="4"/>
        <v/>
      </c>
      <c r="J256" s="244"/>
      <c r="K256" s="389"/>
      <c r="L256" s="230"/>
      <c r="M256" s="389"/>
      <c r="N256" s="216"/>
      <c r="O256" s="386"/>
    </row>
    <row r="257" spans="2:15" s="300" customFormat="1" x14ac:dyDescent="0.35">
      <c r="B257" s="293"/>
      <c r="C257" s="293"/>
      <c r="D257" s="230"/>
      <c r="E257" s="221"/>
      <c r="F257" s="222"/>
      <c r="G257" s="221"/>
      <c r="H257" s="222"/>
      <c r="I257" s="223" t="str">
        <f t="shared" si="4"/>
        <v/>
      </c>
      <c r="J257" s="244"/>
      <c r="K257" s="389"/>
      <c r="L257" s="230"/>
      <c r="M257" s="389"/>
      <c r="N257" s="216"/>
      <c r="O257" s="386"/>
    </row>
    <row r="258" spans="2:15" s="300" customFormat="1" x14ac:dyDescent="0.35">
      <c r="B258" s="293"/>
      <c r="C258" s="293"/>
      <c r="D258" s="230"/>
      <c r="E258" s="221"/>
      <c r="F258" s="222"/>
      <c r="G258" s="221"/>
      <c r="H258" s="222"/>
      <c r="I258" s="223" t="str">
        <f t="shared" si="4"/>
        <v/>
      </c>
      <c r="J258" s="244"/>
      <c r="K258" s="389"/>
      <c r="L258" s="230"/>
      <c r="M258" s="389"/>
      <c r="N258" s="216"/>
      <c r="O258" s="386"/>
    </row>
    <row r="259" spans="2:15" s="300" customFormat="1" x14ac:dyDescent="0.35">
      <c r="B259" s="293"/>
      <c r="C259" s="293"/>
      <c r="D259" s="230"/>
      <c r="E259" s="221"/>
      <c r="F259" s="222"/>
      <c r="G259" s="221"/>
      <c r="H259" s="222"/>
      <c r="I259" s="223" t="str">
        <f t="shared" si="4"/>
        <v/>
      </c>
      <c r="J259" s="244"/>
      <c r="K259" s="389"/>
      <c r="L259" s="230"/>
      <c r="M259" s="389"/>
      <c r="N259" s="216"/>
      <c r="O259" s="386"/>
    </row>
    <row r="260" spans="2:15" s="300" customFormat="1" x14ac:dyDescent="0.35">
      <c r="B260" s="293"/>
      <c r="C260" s="293"/>
      <c r="D260" s="230"/>
      <c r="E260" s="221"/>
      <c r="F260" s="222"/>
      <c r="G260" s="221"/>
      <c r="H260" s="222"/>
      <c r="I260" s="223" t="str">
        <f t="shared" si="4"/>
        <v/>
      </c>
      <c r="J260" s="244"/>
      <c r="K260" s="389"/>
      <c r="L260" s="230"/>
      <c r="M260" s="389"/>
      <c r="N260" s="216"/>
      <c r="O260" s="386"/>
    </row>
    <row r="261" spans="2:15" s="300" customFormat="1" x14ac:dyDescent="0.35">
      <c r="B261" s="293"/>
      <c r="C261" s="293"/>
      <c r="D261" s="230"/>
      <c r="E261" s="221"/>
      <c r="F261" s="222"/>
      <c r="G261" s="221"/>
      <c r="H261" s="222"/>
      <c r="I261" s="223" t="str">
        <f t="shared" si="4"/>
        <v/>
      </c>
      <c r="J261" s="244"/>
      <c r="K261" s="389"/>
      <c r="L261" s="230"/>
      <c r="M261" s="389"/>
      <c r="N261" s="216"/>
      <c r="O261" s="386"/>
    </row>
    <row r="262" spans="2:15" s="300" customFormat="1" x14ac:dyDescent="0.35">
      <c r="B262" s="293"/>
      <c r="C262" s="293"/>
      <c r="D262" s="230"/>
      <c r="E262" s="221"/>
      <c r="F262" s="222"/>
      <c r="G262" s="221"/>
      <c r="H262" s="222"/>
      <c r="I262" s="223" t="str">
        <f t="shared" si="4"/>
        <v/>
      </c>
      <c r="J262" s="244"/>
      <c r="K262" s="389"/>
      <c r="L262" s="230"/>
      <c r="M262" s="389"/>
      <c r="N262" s="216"/>
      <c r="O262" s="386"/>
    </row>
    <row r="263" spans="2:15" s="300" customFormat="1" x14ac:dyDescent="0.35">
      <c r="B263" s="293"/>
      <c r="C263" s="293"/>
      <c r="D263" s="230"/>
      <c r="E263" s="221"/>
      <c r="F263" s="222"/>
      <c r="G263" s="221"/>
      <c r="H263" s="222"/>
      <c r="I263" s="223" t="str">
        <f t="shared" si="4"/>
        <v/>
      </c>
      <c r="J263" s="244"/>
      <c r="K263" s="389"/>
      <c r="L263" s="230"/>
      <c r="M263" s="389"/>
      <c r="N263" s="216"/>
      <c r="O263" s="386"/>
    </row>
    <row r="264" spans="2:15" s="300" customFormat="1" x14ac:dyDescent="0.35">
      <c r="B264" s="293"/>
      <c r="C264" s="293"/>
      <c r="D264" s="230"/>
      <c r="E264" s="221"/>
      <c r="F264" s="222"/>
      <c r="G264" s="221"/>
      <c r="H264" s="222"/>
      <c r="I264" s="223" t="str">
        <f t="shared" si="4"/>
        <v/>
      </c>
      <c r="J264" s="244"/>
      <c r="K264" s="389"/>
      <c r="L264" s="230"/>
      <c r="M264" s="389"/>
      <c r="N264" s="216"/>
      <c r="O264" s="386"/>
    </row>
    <row r="265" spans="2:15" s="300" customFormat="1" x14ac:dyDescent="0.35">
      <c r="B265" s="293"/>
      <c r="C265" s="293"/>
      <c r="D265" s="230"/>
      <c r="E265" s="221"/>
      <c r="F265" s="222"/>
      <c r="G265" s="221"/>
      <c r="H265" s="222"/>
      <c r="I265" s="223" t="str">
        <f t="shared" si="4"/>
        <v/>
      </c>
      <c r="J265" s="244"/>
      <c r="K265" s="389"/>
      <c r="L265" s="230"/>
      <c r="M265" s="389"/>
      <c r="N265" s="216"/>
      <c r="O265" s="386"/>
    </row>
    <row r="266" spans="2:15" s="300" customFormat="1" x14ac:dyDescent="0.35">
      <c r="B266" s="293"/>
      <c r="C266" s="293"/>
      <c r="D266" s="230"/>
      <c r="E266" s="221"/>
      <c r="F266" s="222"/>
      <c r="G266" s="221"/>
      <c r="H266" s="222"/>
      <c r="I266" s="223" t="str">
        <f t="shared" si="4"/>
        <v/>
      </c>
      <c r="J266" s="244"/>
      <c r="K266" s="389"/>
      <c r="L266" s="230"/>
      <c r="M266" s="389"/>
      <c r="N266" s="216"/>
      <c r="O266" s="386"/>
    </row>
    <row r="267" spans="2:15" s="300" customFormat="1" x14ac:dyDescent="0.35">
      <c r="B267" s="293"/>
      <c r="C267" s="293"/>
      <c r="D267" s="230"/>
      <c r="E267" s="221"/>
      <c r="F267" s="222"/>
      <c r="G267" s="221"/>
      <c r="H267" s="222"/>
      <c r="I267" s="223" t="str">
        <f t="shared" si="4"/>
        <v/>
      </c>
      <c r="J267" s="244"/>
      <c r="K267" s="389"/>
      <c r="L267" s="230"/>
      <c r="M267" s="389"/>
      <c r="N267" s="216"/>
      <c r="O267" s="386"/>
    </row>
    <row r="268" spans="2:15" s="300" customFormat="1" x14ac:dyDescent="0.35">
      <c r="B268" s="293"/>
      <c r="C268" s="293"/>
      <c r="D268" s="230"/>
      <c r="E268" s="221"/>
      <c r="F268" s="222"/>
      <c r="G268" s="221"/>
      <c r="H268" s="222"/>
      <c r="I268" s="223" t="str">
        <f t="shared" si="4"/>
        <v/>
      </c>
      <c r="J268" s="244"/>
      <c r="K268" s="389"/>
      <c r="L268" s="230"/>
      <c r="M268" s="389"/>
      <c r="N268" s="216"/>
      <c r="O268" s="386"/>
    </row>
    <row r="269" spans="2:15" s="300" customFormat="1" x14ac:dyDescent="0.35">
      <c r="B269" s="293"/>
      <c r="C269" s="293"/>
      <c r="D269" s="230"/>
      <c r="E269" s="221"/>
      <c r="F269" s="222"/>
      <c r="G269" s="221"/>
      <c r="H269" s="222"/>
      <c r="I269" s="223" t="str">
        <f t="shared" si="4"/>
        <v/>
      </c>
      <c r="J269" s="244"/>
      <c r="K269" s="389"/>
      <c r="L269" s="230"/>
      <c r="M269" s="389"/>
      <c r="N269" s="216"/>
      <c r="O269" s="386"/>
    </row>
    <row r="270" spans="2:15" s="300" customFormat="1" x14ac:dyDescent="0.35">
      <c r="B270" s="293"/>
      <c r="C270" s="293"/>
      <c r="D270" s="230"/>
      <c r="E270" s="221"/>
      <c r="F270" s="222"/>
      <c r="G270" s="221"/>
      <c r="H270" s="222"/>
      <c r="I270" s="223" t="str">
        <f t="shared" si="4"/>
        <v/>
      </c>
      <c r="J270" s="244"/>
      <c r="K270" s="389"/>
      <c r="L270" s="230"/>
      <c r="M270" s="389"/>
      <c r="N270" s="216"/>
      <c r="O270" s="386"/>
    </row>
    <row r="271" spans="2:15" s="300" customFormat="1" x14ac:dyDescent="0.35">
      <c r="B271" s="293"/>
      <c r="C271" s="293"/>
      <c r="D271" s="230"/>
      <c r="E271" s="221"/>
      <c r="F271" s="222"/>
      <c r="G271" s="221"/>
      <c r="H271" s="222"/>
      <c r="I271" s="223" t="str">
        <f t="shared" si="4"/>
        <v/>
      </c>
      <c r="J271" s="244"/>
      <c r="K271" s="389"/>
      <c r="L271" s="230"/>
      <c r="M271" s="389"/>
      <c r="N271" s="216"/>
      <c r="O271" s="386"/>
    </row>
    <row r="272" spans="2:15" s="300" customFormat="1" x14ac:dyDescent="0.35">
      <c r="B272" s="293"/>
      <c r="C272" s="293"/>
      <c r="D272" s="230"/>
      <c r="E272" s="221"/>
      <c r="F272" s="222"/>
      <c r="G272" s="221"/>
      <c r="H272" s="222"/>
      <c r="I272" s="223" t="str">
        <f t="shared" si="4"/>
        <v/>
      </c>
      <c r="J272" s="244"/>
      <c r="K272" s="389"/>
      <c r="L272" s="230"/>
      <c r="M272" s="389"/>
      <c r="N272" s="216"/>
      <c r="O272" s="386"/>
    </row>
    <row r="273" spans="2:15" s="300" customFormat="1" x14ac:dyDescent="0.35">
      <c r="B273" s="293"/>
      <c r="C273" s="293"/>
      <c r="D273" s="230"/>
      <c r="E273" s="221"/>
      <c r="F273" s="222"/>
      <c r="G273" s="221"/>
      <c r="H273" s="222"/>
      <c r="I273" s="223" t="str">
        <f t="shared" si="4"/>
        <v/>
      </c>
      <c r="J273" s="244"/>
      <c r="K273" s="389"/>
      <c r="L273" s="230"/>
      <c r="M273" s="389"/>
      <c r="N273" s="216"/>
      <c r="O273" s="386"/>
    </row>
    <row r="274" spans="2:15" s="300" customFormat="1" x14ac:dyDescent="0.35">
      <c r="B274" s="293"/>
      <c r="C274" s="293"/>
      <c r="D274" s="230"/>
      <c r="E274" s="221"/>
      <c r="F274" s="222"/>
      <c r="G274" s="221"/>
      <c r="H274" s="222"/>
      <c r="I274" s="223" t="str">
        <f t="shared" si="4"/>
        <v/>
      </c>
      <c r="J274" s="244"/>
      <c r="K274" s="389"/>
      <c r="L274" s="230"/>
      <c r="M274" s="389"/>
      <c r="N274" s="216"/>
      <c r="O274" s="386"/>
    </row>
    <row r="275" spans="2:15" s="300" customFormat="1" x14ac:dyDescent="0.35">
      <c r="B275" s="293"/>
      <c r="C275" s="293"/>
      <c r="D275" s="230"/>
      <c r="E275" s="221"/>
      <c r="F275" s="222"/>
      <c r="G275" s="221"/>
      <c r="H275" s="222"/>
      <c r="I275" s="223" t="str">
        <f t="shared" si="4"/>
        <v/>
      </c>
      <c r="J275" s="244"/>
      <c r="K275" s="389"/>
      <c r="L275" s="230"/>
      <c r="M275" s="389"/>
      <c r="N275" s="216"/>
      <c r="O275" s="386"/>
    </row>
    <row r="276" spans="2:15" s="300" customFormat="1" x14ac:dyDescent="0.35">
      <c r="B276" s="293"/>
      <c r="C276" s="293"/>
      <c r="D276" s="230"/>
      <c r="E276" s="221"/>
      <c r="F276" s="222"/>
      <c r="G276" s="221"/>
      <c r="H276" s="222"/>
      <c r="I276" s="223" t="str">
        <f t="shared" si="4"/>
        <v/>
      </c>
      <c r="J276" s="244"/>
      <c r="K276" s="389"/>
      <c r="L276" s="230"/>
      <c r="M276" s="389"/>
      <c r="N276" s="216"/>
      <c r="O276" s="386"/>
    </row>
    <row r="277" spans="2:15" s="300" customFormat="1" x14ac:dyDescent="0.35">
      <c r="B277" s="293"/>
      <c r="C277" s="293"/>
      <c r="D277" s="230"/>
      <c r="E277" s="221"/>
      <c r="F277" s="222"/>
      <c r="G277" s="221"/>
      <c r="H277" s="222"/>
      <c r="I277" s="223" t="str">
        <f t="shared" si="4"/>
        <v/>
      </c>
      <c r="J277" s="244"/>
      <c r="K277" s="389"/>
      <c r="L277" s="230"/>
      <c r="M277" s="389"/>
      <c r="N277" s="216"/>
      <c r="O277" s="386"/>
    </row>
    <row r="278" spans="2:15" s="300" customFormat="1" x14ac:dyDescent="0.35">
      <c r="B278" s="293"/>
      <c r="C278" s="293"/>
      <c r="D278" s="230"/>
      <c r="E278" s="221"/>
      <c r="F278" s="222"/>
      <c r="G278" s="221"/>
      <c r="H278" s="222"/>
      <c r="I278" s="223" t="str">
        <f t="shared" si="4"/>
        <v/>
      </c>
      <c r="J278" s="244"/>
      <c r="K278" s="389"/>
      <c r="L278" s="230"/>
      <c r="M278" s="389"/>
      <c r="N278" s="216"/>
      <c r="O278" s="386"/>
    </row>
    <row r="279" spans="2:15" s="300" customFormat="1" x14ac:dyDescent="0.35">
      <c r="B279" s="293"/>
      <c r="C279" s="293"/>
      <c r="D279" s="230"/>
      <c r="E279" s="221"/>
      <c r="F279" s="222"/>
      <c r="G279" s="221"/>
      <c r="H279" s="222"/>
      <c r="I279" s="223" t="str">
        <f t="shared" si="4"/>
        <v/>
      </c>
      <c r="J279" s="244"/>
      <c r="K279" s="389"/>
      <c r="L279" s="230"/>
      <c r="M279" s="389"/>
      <c r="N279" s="216"/>
      <c r="O279" s="386"/>
    </row>
    <row r="280" spans="2:15" s="300" customFormat="1" x14ac:dyDescent="0.35">
      <c r="B280" s="293"/>
      <c r="C280" s="293"/>
      <c r="D280" s="230"/>
      <c r="E280" s="221"/>
      <c r="F280" s="222"/>
      <c r="G280" s="221"/>
      <c r="H280" s="222"/>
      <c r="I280" s="223" t="str">
        <f t="shared" si="4"/>
        <v/>
      </c>
      <c r="J280" s="244"/>
      <c r="K280" s="389"/>
      <c r="L280" s="230"/>
      <c r="M280" s="389"/>
      <c r="N280" s="216"/>
      <c r="O280" s="386"/>
    </row>
    <row r="281" spans="2:15" s="300" customFormat="1" x14ac:dyDescent="0.35">
      <c r="B281" s="293"/>
      <c r="C281" s="293"/>
      <c r="D281" s="230"/>
      <c r="E281" s="221"/>
      <c r="F281" s="222"/>
      <c r="G281" s="221"/>
      <c r="H281" s="222"/>
      <c r="I281" s="223" t="str">
        <f t="shared" ref="I281:I344" si="5">IF(H281="","",(VALUE(TEXT(G281,"m/dd/yy ")&amp;TEXT(H281,"hh:mm:ss"))-(VALUE(TEXT(E281,"m/dd/yy ")&amp;TEXT(F281,"hh:mm:ss"))))*24)</f>
        <v/>
      </c>
      <c r="J281" s="244"/>
      <c r="K281" s="389"/>
      <c r="L281" s="230"/>
      <c r="M281" s="389"/>
      <c r="N281" s="216"/>
      <c r="O281" s="386"/>
    </row>
    <row r="282" spans="2:15" s="300" customFormat="1" x14ac:dyDescent="0.35">
      <c r="B282" s="293"/>
      <c r="C282" s="293"/>
      <c r="D282" s="230"/>
      <c r="E282" s="221"/>
      <c r="F282" s="222"/>
      <c r="G282" s="221"/>
      <c r="H282" s="222"/>
      <c r="I282" s="223" t="str">
        <f t="shared" si="5"/>
        <v/>
      </c>
      <c r="J282" s="244"/>
      <c r="K282" s="389"/>
      <c r="L282" s="230"/>
      <c r="M282" s="389"/>
      <c r="N282" s="216"/>
      <c r="O282" s="386"/>
    </row>
    <row r="283" spans="2:15" s="300" customFormat="1" x14ac:dyDescent="0.35">
      <c r="B283" s="293"/>
      <c r="C283" s="293"/>
      <c r="D283" s="230"/>
      <c r="E283" s="221"/>
      <c r="F283" s="222"/>
      <c r="G283" s="221"/>
      <c r="H283" s="222"/>
      <c r="I283" s="223" t="str">
        <f t="shared" si="5"/>
        <v/>
      </c>
      <c r="J283" s="244"/>
      <c r="K283" s="389"/>
      <c r="L283" s="230"/>
      <c r="M283" s="389"/>
      <c r="N283" s="216"/>
      <c r="O283" s="386"/>
    </row>
    <row r="284" spans="2:15" s="300" customFormat="1" x14ac:dyDescent="0.35">
      <c r="B284" s="293"/>
      <c r="C284" s="293"/>
      <c r="D284" s="230"/>
      <c r="E284" s="221"/>
      <c r="F284" s="222"/>
      <c r="G284" s="221"/>
      <c r="H284" s="222"/>
      <c r="I284" s="223" t="str">
        <f t="shared" si="5"/>
        <v/>
      </c>
      <c r="J284" s="244"/>
      <c r="K284" s="389"/>
      <c r="L284" s="230"/>
      <c r="M284" s="389"/>
      <c r="N284" s="216"/>
      <c r="O284" s="386"/>
    </row>
    <row r="285" spans="2:15" s="300" customFormat="1" x14ac:dyDescent="0.35">
      <c r="B285" s="293"/>
      <c r="C285" s="293"/>
      <c r="D285" s="230"/>
      <c r="E285" s="221"/>
      <c r="F285" s="222"/>
      <c r="G285" s="221"/>
      <c r="H285" s="222"/>
      <c r="I285" s="223" t="str">
        <f t="shared" si="5"/>
        <v/>
      </c>
      <c r="J285" s="244"/>
      <c r="K285" s="389"/>
      <c r="L285" s="230"/>
      <c r="M285" s="389"/>
      <c r="N285" s="216"/>
      <c r="O285" s="386"/>
    </row>
    <row r="286" spans="2:15" s="300" customFormat="1" x14ac:dyDescent="0.35">
      <c r="B286" s="293"/>
      <c r="C286" s="293"/>
      <c r="D286" s="230"/>
      <c r="E286" s="221"/>
      <c r="F286" s="222"/>
      <c r="G286" s="221"/>
      <c r="H286" s="222"/>
      <c r="I286" s="223" t="str">
        <f t="shared" si="5"/>
        <v/>
      </c>
      <c r="J286" s="244"/>
      <c r="K286" s="389"/>
      <c r="L286" s="230"/>
      <c r="M286" s="389"/>
      <c r="N286" s="216"/>
      <c r="O286" s="386"/>
    </row>
    <row r="287" spans="2:15" s="300" customFormat="1" x14ac:dyDescent="0.35">
      <c r="B287" s="293"/>
      <c r="C287" s="293"/>
      <c r="D287" s="230"/>
      <c r="E287" s="221"/>
      <c r="F287" s="222"/>
      <c r="G287" s="221"/>
      <c r="H287" s="222"/>
      <c r="I287" s="223" t="str">
        <f t="shared" si="5"/>
        <v/>
      </c>
      <c r="J287" s="244"/>
      <c r="K287" s="389"/>
      <c r="L287" s="230"/>
      <c r="M287" s="389"/>
      <c r="N287" s="216"/>
      <c r="O287" s="386"/>
    </row>
    <row r="288" spans="2:15" s="300" customFormat="1" x14ac:dyDescent="0.35">
      <c r="B288" s="293"/>
      <c r="C288" s="293"/>
      <c r="D288" s="230"/>
      <c r="E288" s="221"/>
      <c r="F288" s="222"/>
      <c r="G288" s="221"/>
      <c r="H288" s="222"/>
      <c r="I288" s="223" t="str">
        <f t="shared" si="5"/>
        <v/>
      </c>
      <c r="J288" s="244"/>
      <c r="K288" s="389"/>
      <c r="L288" s="230"/>
      <c r="M288" s="389"/>
      <c r="N288" s="216"/>
      <c r="O288" s="386"/>
    </row>
    <row r="289" spans="2:15" s="300" customFormat="1" x14ac:dyDescent="0.35">
      <c r="B289" s="293"/>
      <c r="C289" s="293"/>
      <c r="D289" s="230"/>
      <c r="E289" s="221"/>
      <c r="F289" s="222"/>
      <c r="G289" s="221"/>
      <c r="H289" s="222"/>
      <c r="I289" s="223" t="str">
        <f t="shared" si="5"/>
        <v/>
      </c>
      <c r="J289" s="244"/>
      <c r="K289" s="389"/>
      <c r="L289" s="230"/>
      <c r="M289" s="389"/>
      <c r="N289" s="216"/>
      <c r="O289" s="386"/>
    </row>
    <row r="290" spans="2:15" s="300" customFormat="1" x14ac:dyDescent="0.35">
      <c r="B290" s="293"/>
      <c r="C290" s="293"/>
      <c r="D290" s="230"/>
      <c r="E290" s="221"/>
      <c r="F290" s="222"/>
      <c r="G290" s="221"/>
      <c r="H290" s="222"/>
      <c r="I290" s="223" t="str">
        <f t="shared" si="5"/>
        <v/>
      </c>
      <c r="J290" s="244"/>
      <c r="K290" s="389"/>
      <c r="L290" s="230"/>
      <c r="M290" s="389"/>
      <c r="N290" s="216"/>
      <c r="O290" s="386"/>
    </row>
    <row r="291" spans="2:15" s="300" customFormat="1" x14ac:dyDescent="0.35">
      <c r="B291" s="293"/>
      <c r="C291" s="293"/>
      <c r="D291" s="230"/>
      <c r="E291" s="221"/>
      <c r="F291" s="222"/>
      <c r="G291" s="221"/>
      <c r="H291" s="222"/>
      <c r="I291" s="223" t="str">
        <f t="shared" si="5"/>
        <v/>
      </c>
      <c r="J291" s="244"/>
      <c r="K291" s="389"/>
      <c r="L291" s="230"/>
      <c r="M291" s="389"/>
      <c r="N291" s="216"/>
      <c r="O291" s="386"/>
    </row>
    <row r="292" spans="2:15" s="300" customFormat="1" x14ac:dyDescent="0.35">
      <c r="B292" s="293"/>
      <c r="C292" s="293"/>
      <c r="D292" s="230"/>
      <c r="E292" s="221"/>
      <c r="F292" s="222"/>
      <c r="G292" s="221"/>
      <c r="H292" s="222"/>
      <c r="I292" s="223" t="str">
        <f t="shared" si="5"/>
        <v/>
      </c>
      <c r="J292" s="244"/>
      <c r="K292" s="389"/>
      <c r="L292" s="230"/>
      <c r="M292" s="389"/>
      <c r="N292" s="216"/>
      <c r="O292" s="386"/>
    </row>
    <row r="293" spans="2:15" s="300" customFormat="1" x14ac:dyDescent="0.35">
      <c r="B293" s="293"/>
      <c r="C293" s="293"/>
      <c r="D293" s="230"/>
      <c r="E293" s="221"/>
      <c r="F293" s="222"/>
      <c r="G293" s="221"/>
      <c r="H293" s="222"/>
      <c r="I293" s="223" t="str">
        <f t="shared" si="5"/>
        <v/>
      </c>
      <c r="J293" s="244"/>
      <c r="K293" s="389"/>
      <c r="L293" s="230"/>
      <c r="M293" s="389"/>
      <c r="N293" s="216"/>
      <c r="O293" s="386"/>
    </row>
    <row r="294" spans="2:15" s="300" customFormat="1" x14ac:dyDescent="0.35">
      <c r="B294" s="293"/>
      <c r="C294" s="293"/>
      <c r="D294" s="230"/>
      <c r="E294" s="221"/>
      <c r="F294" s="222"/>
      <c r="G294" s="221"/>
      <c r="H294" s="222"/>
      <c r="I294" s="223" t="str">
        <f t="shared" si="5"/>
        <v/>
      </c>
      <c r="J294" s="244"/>
      <c r="K294" s="389"/>
      <c r="L294" s="230"/>
      <c r="M294" s="389"/>
      <c r="N294" s="216"/>
      <c r="O294" s="386"/>
    </row>
    <row r="295" spans="2:15" s="300" customFormat="1" x14ac:dyDescent="0.35">
      <c r="B295" s="293"/>
      <c r="C295" s="293"/>
      <c r="D295" s="230"/>
      <c r="E295" s="221"/>
      <c r="F295" s="222"/>
      <c r="G295" s="221"/>
      <c r="H295" s="222"/>
      <c r="I295" s="223" t="str">
        <f t="shared" si="5"/>
        <v/>
      </c>
      <c r="J295" s="244"/>
      <c r="K295" s="389"/>
      <c r="L295" s="230"/>
      <c r="M295" s="389"/>
      <c r="N295" s="216"/>
      <c r="O295" s="386"/>
    </row>
    <row r="296" spans="2:15" s="300" customFormat="1" x14ac:dyDescent="0.35">
      <c r="B296" s="293"/>
      <c r="C296" s="293"/>
      <c r="D296" s="230"/>
      <c r="E296" s="221"/>
      <c r="F296" s="222"/>
      <c r="G296" s="221"/>
      <c r="H296" s="222"/>
      <c r="I296" s="223" t="str">
        <f t="shared" si="5"/>
        <v/>
      </c>
      <c r="J296" s="244"/>
      <c r="K296" s="389"/>
      <c r="L296" s="230"/>
      <c r="M296" s="389"/>
      <c r="N296" s="216"/>
      <c r="O296" s="386"/>
    </row>
    <row r="297" spans="2:15" s="300" customFormat="1" x14ac:dyDescent="0.35">
      <c r="B297" s="293"/>
      <c r="C297" s="293"/>
      <c r="D297" s="230"/>
      <c r="E297" s="221"/>
      <c r="F297" s="222"/>
      <c r="G297" s="221"/>
      <c r="H297" s="222"/>
      <c r="I297" s="223" t="str">
        <f t="shared" si="5"/>
        <v/>
      </c>
      <c r="J297" s="244"/>
      <c r="K297" s="389"/>
      <c r="L297" s="230"/>
      <c r="M297" s="389"/>
      <c r="N297" s="216"/>
      <c r="O297" s="386"/>
    </row>
    <row r="298" spans="2:15" s="300" customFormat="1" x14ac:dyDescent="0.35">
      <c r="B298" s="293"/>
      <c r="C298" s="293"/>
      <c r="D298" s="230"/>
      <c r="E298" s="221"/>
      <c r="F298" s="222"/>
      <c r="G298" s="221"/>
      <c r="H298" s="222"/>
      <c r="I298" s="223" t="str">
        <f t="shared" si="5"/>
        <v/>
      </c>
      <c r="J298" s="244"/>
      <c r="K298" s="389"/>
      <c r="L298" s="230"/>
      <c r="M298" s="389"/>
      <c r="N298" s="216"/>
      <c r="O298" s="386"/>
    </row>
    <row r="299" spans="2:15" s="300" customFormat="1" x14ac:dyDescent="0.35">
      <c r="B299" s="293"/>
      <c r="C299" s="293"/>
      <c r="D299" s="230"/>
      <c r="E299" s="221"/>
      <c r="F299" s="222"/>
      <c r="G299" s="221"/>
      <c r="H299" s="222"/>
      <c r="I299" s="223" t="str">
        <f t="shared" si="5"/>
        <v/>
      </c>
      <c r="J299" s="244"/>
      <c r="K299" s="389"/>
      <c r="L299" s="230"/>
      <c r="M299" s="389"/>
      <c r="N299" s="216"/>
      <c r="O299" s="386"/>
    </row>
    <row r="300" spans="2:15" s="300" customFormat="1" x14ac:dyDescent="0.35">
      <c r="B300" s="293"/>
      <c r="C300" s="293"/>
      <c r="D300" s="230"/>
      <c r="E300" s="221"/>
      <c r="F300" s="222"/>
      <c r="G300" s="221"/>
      <c r="H300" s="222"/>
      <c r="I300" s="223" t="str">
        <f t="shared" si="5"/>
        <v/>
      </c>
      <c r="J300" s="244"/>
      <c r="K300" s="389"/>
      <c r="L300" s="230"/>
      <c r="M300" s="389"/>
      <c r="N300" s="216"/>
      <c r="O300" s="386"/>
    </row>
    <row r="301" spans="2:15" s="300" customFormat="1" x14ac:dyDescent="0.35">
      <c r="B301" s="293"/>
      <c r="C301" s="293"/>
      <c r="D301" s="230"/>
      <c r="E301" s="221"/>
      <c r="F301" s="222"/>
      <c r="G301" s="221"/>
      <c r="H301" s="222"/>
      <c r="I301" s="223" t="str">
        <f t="shared" si="5"/>
        <v/>
      </c>
      <c r="J301" s="244"/>
      <c r="K301" s="389"/>
      <c r="L301" s="230"/>
      <c r="M301" s="389"/>
      <c r="N301" s="216"/>
      <c r="O301" s="386"/>
    </row>
    <row r="302" spans="2:15" s="300" customFormat="1" x14ac:dyDescent="0.35">
      <c r="B302" s="293"/>
      <c r="C302" s="293"/>
      <c r="D302" s="230"/>
      <c r="E302" s="221"/>
      <c r="F302" s="222"/>
      <c r="G302" s="221"/>
      <c r="H302" s="222"/>
      <c r="I302" s="223" t="str">
        <f t="shared" si="5"/>
        <v/>
      </c>
      <c r="J302" s="244"/>
      <c r="K302" s="389"/>
      <c r="L302" s="230"/>
      <c r="M302" s="389"/>
      <c r="N302" s="216"/>
      <c r="O302" s="386"/>
    </row>
    <row r="303" spans="2:15" s="300" customFormat="1" x14ac:dyDescent="0.35">
      <c r="B303" s="293"/>
      <c r="C303" s="293"/>
      <c r="D303" s="230"/>
      <c r="E303" s="221"/>
      <c r="F303" s="222"/>
      <c r="G303" s="221"/>
      <c r="H303" s="222"/>
      <c r="I303" s="223" t="str">
        <f t="shared" si="5"/>
        <v/>
      </c>
      <c r="J303" s="244"/>
      <c r="K303" s="389"/>
      <c r="L303" s="230"/>
      <c r="M303" s="389"/>
      <c r="N303" s="216"/>
      <c r="O303" s="386"/>
    </row>
    <row r="304" spans="2:15" s="300" customFormat="1" x14ac:dyDescent="0.35">
      <c r="B304" s="293"/>
      <c r="C304" s="293"/>
      <c r="D304" s="230"/>
      <c r="E304" s="221"/>
      <c r="F304" s="222"/>
      <c r="G304" s="221"/>
      <c r="H304" s="222"/>
      <c r="I304" s="223" t="str">
        <f t="shared" si="5"/>
        <v/>
      </c>
      <c r="J304" s="244"/>
      <c r="K304" s="389"/>
      <c r="L304" s="230"/>
      <c r="M304" s="389"/>
      <c r="N304" s="216"/>
      <c r="O304" s="386"/>
    </row>
    <row r="305" spans="2:15" s="300" customFormat="1" x14ac:dyDescent="0.35">
      <c r="B305" s="293"/>
      <c r="C305" s="293"/>
      <c r="D305" s="230"/>
      <c r="E305" s="221"/>
      <c r="F305" s="222"/>
      <c r="G305" s="221"/>
      <c r="H305" s="222"/>
      <c r="I305" s="223" t="str">
        <f t="shared" si="5"/>
        <v/>
      </c>
      <c r="J305" s="244"/>
      <c r="K305" s="389"/>
      <c r="L305" s="230"/>
      <c r="M305" s="389"/>
      <c r="N305" s="216"/>
      <c r="O305" s="386"/>
    </row>
    <row r="306" spans="2:15" s="300" customFormat="1" x14ac:dyDescent="0.35">
      <c r="B306" s="293"/>
      <c r="C306" s="293"/>
      <c r="D306" s="230"/>
      <c r="E306" s="221"/>
      <c r="F306" s="222"/>
      <c r="G306" s="221"/>
      <c r="H306" s="222"/>
      <c r="I306" s="223" t="str">
        <f t="shared" si="5"/>
        <v/>
      </c>
      <c r="J306" s="244"/>
      <c r="K306" s="389"/>
      <c r="L306" s="230"/>
      <c r="M306" s="389"/>
      <c r="N306" s="216"/>
      <c r="O306" s="386"/>
    </row>
    <row r="307" spans="2:15" s="300" customFormat="1" x14ac:dyDescent="0.35">
      <c r="B307" s="293"/>
      <c r="C307" s="293"/>
      <c r="D307" s="230"/>
      <c r="E307" s="221"/>
      <c r="F307" s="222"/>
      <c r="G307" s="221"/>
      <c r="H307" s="222"/>
      <c r="I307" s="223" t="str">
        <f t="shared" si="5"/>
        <v/>
      </c>
      <c r="J307" s="244"/>
      <c r="K307" s="389"/>
      <c r="L307" s="230"/>
      <c r="M307" s="389"/>
      <c r="N307" s="216"/>
      <c r="O307" s="386"/>
    </row>
    <row r="308" spans="2:15" s="300" customFormat="1" x14ac:dyDescent="0.35">
      <c r="B308" s="293"/>
      <c r="C308" s="293"/>
      <c r="D308" s="230"/>
      <c r="E308" s="221"/>
      <c r="F308" s="222"/>
      <c r="G308" s="221"/>
      <c r="H308" s="222"/>
      <c r="I308" s="223" t="str">
        <f t="shared" si="5"/>
        <v/>
      </c>
      <c r="J308" s="244"/>
      <c r="K308" s="389"/>
      <c r="L308" s="230"/>
      <c r="M308" s="389"/>
      <c r="N308" s="216"/>
      <c r="O308" s="386"/>
    </row>
    <row r="309" spans="2:15" s="300" customFormat="1" x14ac:dyDescent="0.35">
      <c r="B309" s="293"/>
      <c r="C309" s="293"/>
      <c r="D309" s="230"/>
      <c r="E309" s="221"/>
      <c r="F309" s="222"/>
      <c r="G309" s="221"/>
      <c r="H309" s="222"/>
      <c r="I309" s="223" t="str">
        <f t="shared" si="5"/>
        <v/>
      </c>
      <c r="J309" s="244"/>
      <c r="K309" s="389"/>
      <c r="L309" s="230"/>
      <c r="M309" s="389"/>
      <c r="N309" s="216"/>
      <c r="O309" s="386"/>
    </row>
    <row r="310" spans="2:15" s="300" customFormat="1" x14ac:dyDescent="0.35">
      <c r="B310" s="293"/>
      <c r="C310" s="293"/>
      <c r="D310" s="230"/>
      <c r="E310" s="221"/>
      <c r="F310" s="222"/>
      <c r="G310" s="221"/>
      <c r="H310" s="222"/>
      <c r="I310" s="223" t="str">
        <f t="shared" si="5"/>
        <v/>
      </c>
      <c r="J310" s="244"/>
      <c r="K310" s="389"/>
      <c r="L310" s="230"/>
      <c r="M310" s="389"/>
      <c r="N310" s="216"/>
      <c r="O310" s="386"/>
    </row>
    <row r="311" spans="2:15" s="300" customFormat="1" x14ac:dyDescent="0.35">
      <c r="B311" s="293"/>
      <c r="C311" s="293"/>
      <c r="D311" s="230"/>
      <c r="E311" s="221"/>
      <c r="F311" s="222"/>
      <c r="G311" s="221"/>
      <c r="H311" s="222"/>
      <c r="I311" s="223" t="str">
        <f t="shared" si="5"/>
        <v/>
      </c>
      <c r="J311" s="244"/>
      <c r="K311" s="389"/>
      <c r="L311" s="230"/>
      <c r="M311" s="389"/>
      <c r="N311" s="216"/>
      <c r="O311" s="386"/>
    </row>
    <row r="312" spans="2:15" s="300" customFormat="1" x14ac:dyDescent="0.35">
      <c r="B312" s="293"/>
      <c r="C312" s="293"/>
      <c r="D312" s="230"/>
      <c r="E312" s="221"/>
      <c r="F312" s="222"/>
      <c r="G312" s="221"/>
      <c r="H312" s="222"/>
      <c r="I312" s="223" t="str">
        <f t="shared" si="5"/>
        <v/>
      </c>
      <c r="J312" s="244"/>
      <c r="K312" s="389"/>
      <c r="L312" s="230"/>
      <c r="M312" s="389"/>
      <c r="N312" s="216"/>
      <c r="O312" s="386"/>
    </row>
    <row r="313" spans="2:15" s="300" customFormat="1" x14ac:dyDescent="0.35">
      <c r="B313" s="293"/>
      <c r="C313" s="293"/>
      <c r="D313" s="230"/>
      <c r="E313" s="221"/>
      <c r="F313" s="222"/>
      <c r="G313" s="221"/>
      <c r="H313" s="222"/>
      <c r="I313" s="223" t="str">
        <f t="shared" si="5"/>
        <v/>
      </c>
      <c r="J313" s="244"/>
      <c r="K313" s="389"/>
      <c r="L313" s="230"/>
      <c r="M313" s="389"/>
      <c r="N313" s="216"/>
      <c r="O313" s="386"/>
    </row>
    <row r="314" spans="2:15" s="300" customFormat="1" x14ac:dyDescent="0.35">
      <c r="B314" s="293"/>
      <c r="C314" s="293"/>
      <c r="D314" s="230"/>
      <c r="E314" s="221"/>
      <c r="F314" s="222"/>
      <c r="G314" s="221"/>
      <c r="H314" s="222"/>
      <c r="I314" s="223" t="str">
        <f t="shared" si="5"/>
        <v/>
      </c>
      <c r="J314" s="244"/>
      <c r="K314" s="389"/>
      <c r="L314" s="230"/>
      <c r="M314" s="389"/>
      <c r="N314" s="216"/>
      <c r="O314" s="386"/>
    </row>
    <row r="315" spans="2:15" s="300" customFormat="1" x14ac:dyDescent="0.35">
      <c r="B315" s="293"/>
      <c r="C315" s="293"/>
      <c r="D315" s="230"/>
      <c r="E315" s="221"/>
      <c r="F315" s="222"/>
      <c r="G315" s="221"/>
      <c r="H315" s="222"/>
      <c r="I315" s="223" t="str">
        <f t="shared" si="5"/>
        <v/>
      </c>
      <c r="J315" s="244"/>
      <c r="K315" s="389"/>
      <c r="L315" s="230"/>
      <c r="M315" s="389"/>
      <c r="N315" s="216"/>
      <c r="O315" s="386"/>
    </row>
    <row r="316" spans="2:15" s="300" customFormat="1" x14ac:dyDescent="0.35">
      <c r="B316" s="293"/>
      <c r="C316" s="293"/>
      <c r="D316" s="230"/>
      <c r="E316" s="221"/>
      <c r="F316" s="222"/>
      <c r="G316" s="221"/>
      <c r="H316" s="222"/>
      <c r="I316" s="223" t="str">
        <f t="shared" si="5"/>
        <v/>
      </c>
      <c r="J316" s="244"/>
      <c r="K316" s="389"/>
      <c r="L316" s="230"/>
      <c r="M316" s="389"/>
      <c r="N316" s="216"/>
      <c r="O316" s="386"/>
    </row>
    <row r="317" spans="2:15" s="300" customFormat="1" x14ac:dyDescent="0.35">
      <c r="B317" s="293"/>
      <c r="C317" s="293"/>
      <c r="D317" s="230"/>
      <c r="E317" s="221"/>
      <c r="F317" s="222"/>
      <c r="G317" s="221"/>
      <c r="H317" s="222"/>
      <c r="I317" s="223" t="str">
        <f t="shared" si="5"/>
        <v/>
      </c>
      <c r="J317" s="244"/>
      <c r="K317" s="389"/>
      <c r="L317" s="230"/>
      <c r="M317" s="389"/>
      <c r="N317" s="216"/>
      <c r="O317" s="386"/>
    </row>
    <row r="318" spans="2:15" s="300" customFormat="1" x14ac:dyDescent="0.35">
      <c r="B318" s="293"/>
      <c r="C318" s="293"/>
      <c r="D318" s="230"/>
      <c r="E318" s="221"/>
      <c r="F318" s="222"/>
      <c r="G318" s="221"/>
      <c r="H318" s="222"/>
      <c r="I318" s="223" t="str">
        <f t="shared" si="5"/>
        <v/>
      </c>
      <c r="J318" s="244"/>
      <c r="K318" s="389"/>
      <c r="L318" s="230"/>
      <c r="M318" s="389"/>
      <c r="N318" s="216"/>
      <c r="O318" s="386"/>
    </row>
    <row r="319" spans="2:15" s="300" customFormat="1" x14ac:dyDescent="0.35">
      <c r="B319" s="293"/>
      <c r="C319" s="293"/>
      <c r="D319" s="230"/>
      <c r="E319" s="221"/>
      <c r="F319" s="222"/>
      <c r="G319" s="221"/>
      <c r="H319" s="222"/>
      <c r="I319" s="223" t="str">
        <f t="shared" si="5"/>
        <v/>
      </c>
      <c r="J319" s="244"/>
      <c r="K319" s="389"/>
      <c r="L319" s="230"/>
      <c r="M319" s="389"/>
      <c r="N319" s="216"/>
      <c r="O319" s="386"/>
    </row>
    <row r="320" spans="2:15" s="300" customFormat="1" x14ac:dyDescent="0.35">
      <c r="B320" s="293"/>
      <c r="C320" s="293"/>
      <c r="D320" s="230"/>
      <c r="E320" s="221"/>
      <c r="F320" s="222"/>
      <c r="G320" s="221"/>
      <c r="H320" s="222"/>
      <c r="I320" s="223" t="str">
        <f t="shared" si="5"/>
        <v/>
      </c>
      <c r="J320" s="244"/>
      <c r="K320" s="389"/>
      <c r="L320" s="230"/>
      <c r="M320" s="389"/>
      <c r="N320" s="216"/>
      <c r="O320" s="386"/>
    </row>
    <row r="321" spans="2:15" s="300" customFormat="1" x14ac:dyDescent="0.35">
      <c r="B321" s="293"/>
      <c r="C321" s="293"/>
      <c r="D321" s="230"/>
      <c r="E321" s="221"/>
      <c r="F321" s="222"/>
      <c r="G321" s="221"/>
      <c r="H321" s="222"/>
      <c r="I321" s="223" t="str">
        <f t="shared" si="5"/>
        <v/>
      </c>
      <c r="J321" s="244"/>
      <c r="K321" s="389"/>
      <c r="L321" s="230"/>
      <c r="M321" s="389"/>
      <c r="N321" s="216"/>
      <c r="O321" s="386"/>
    </row>
    <row r="322" spans="2:15" s="300" customFormat="1" x14ac:dyDescent="0.35">
      <c r="B322" s="293"/>
      <c r="C322" s="293"/>
      <c r="D322" s="230"/>
      <c r="E322" s="221"/>
      <c r="F322" s="222"/>
      <c r="G322" s="221"/>
      <c r="H322" s="222"/>
      <c r="I322" s="223" t="str">
        <f t="shared" si="5"/>
        <v/>
      </c>
      <c r="J322" s="244"/>
      <c r="K322" s="389"/>
      <c r="L322" s="230"/>
      <c r="M322" s="389"/>
      <c r="N322" s="216"/>
      <c r="O322" s="386"/>
    </row>
    <row r="323" spans="2:15" s="300" customFormat="1" x14ac:dyDescent="0.35">
      <c r="B323" s="293"/>
      <c r="C323" s="293"/>
      <c r="D323" s="230"/>
      <c r="E323" s="221"/>
      <c r="F323" s="222"/>
      <c r="G323" s="221"/>
      <c r="H323" s="222"/>
      <c r="I323" s="223" t="str">
        <f t="shared" si="5"/>
        <v/>
      </c>
      <c r="J323" s="244"/>
      <c r="K323" s="389"/>
      <c r="L323" s="230"/>
      <c r="M323" s="389"/>
      <c r="N323" s="216"/>
      <c r="O323" s="386"/>
    </row>
    <row r="324" spans="2:15" s="300" customFormat="1" x14ac:dyDescent="0.35">
      <c r="B324" s="293"/>
      <c r="C324" s="293"/>
      <c r="D324" s="230"/>
      <c r="E324" s="221"/>
      <c r="F324" s="222"/>
      <c r="G324" s="221"/>
      <c r="H324" s="222"/>
      <c r="I324" s="223" t="str">
        <f t="shared" si="5"/>
        <v/>
      </c>
      <c r="J324" s="244"/>
      <c r="K324" s="389"/>
      <c r="L324" s="230"/>
      <c r="M324" s="389"/>
      <c r="N324" s="216"/>
      <c r="O324" s="386"/>
    </row>
    <row r="325" spans="2:15" s="300" customFormat="1" x14ac:dyDescent="0.35">
      <c r="B325" s="293"/>
      <c r="C325" s="293"/>
      <c r="D325" s="230"/>
      <c r="E325" s="221"/>
      <c r="F325" s="222"/>
      <c r="G325" s="221"/>
      <c r="H325" s="222"/>
      <c r="I325" s="223" t="str">
        <f t="shared" si="5"/>
        <v/>
      </c>
      <c r="J325" s="244"/>
      <c r="K325" s="389"/>
      <c r="L325" s="230"/>
      <c r="M325" s="389"/>
      <c r="N325" s="216"/>
      <c r="O325" s="386"/>
    </row>
    <row r="326" spans="2:15" s="300" customFormat="1" x14ac:dyDescent="0.35">
      <c r="B326" s="293"/>
      <c r="C326" s="293"/>
      <c r="D326" s="230"/>
      <c r="E326" s="221"/>
      <c r="F326" s="222"/>
      <c r="G326" s="221"/>
      <c r="H326" s="222"/>
      <c r="I326" s="223" t="str">
        <f t="shared" si="5"/>
        <v/>
      </c>
      <c r="J326" s="244"/>
      <c r="K326" s="389"/>
      <c r="L326" s="230"/>
      <c r="M326" s="389"/>
      <c r="N326" s="216"/>
      <c r="O326" s="386"/>
    </row>
    <row r="327" spans="2:15" s="300" customFormat="1" x14ac:dyDescent="0.35">
      <c r="B327" s="293"/>
      <c r="C327" s="293"/>
      <c r="D327" s="230"/>
      <c r="E327" s="221"/>
      <c r="F327" s="222"/>
      <c r="G327" s="221"/>
      <c r="H327" s="222"/>
      <c r="I327" s="223" t="str">
        <f t="shared" si="5"/>
        <v/>
      </c>
      <c r="J327" s="244"/>
      <c r="K327" s="389"/>
      <c r="L327" s="230"/>
      <c r="M327" s="389"/>
      <c r="N327" s="216"/>
      <c r="O327" s="386"/>
    </row>
    <row r="328" spans="2:15" s="300" customFormat="1" x14ac:dyDescent="0.35">
      <c r="B328" s="293"/>
      <c r="C328" s="293"/>
      <c r="D328" s="230"/>
      <c r="E328" s="221"/>
      <c r="F328" s="222"/>
      <c r="G328" s="221"/>
      <c r="H328" s="222"/>
      <c r="I328" s="223" t="str">
        <f t="shared" si="5"/>
        <v/>
      </c>
      <c r="J328" s="244"/>
      <c r="K328" s="389"/>
      <c r="L328" s="230"/>
      <c r="M328" s="389"/>
      <c r="N328" s="216"/>
      <c r="O328" s="386"/>
    </row>
    <row r="329" spans="2:15" s="300" customFormat="1" x14ac:dyDescent="0.35">
      <c r="B329" s="293"/>
      <c r="C329" s="293"/>
      <c r="D329" s="230"/>
      <c r="E329" s="221"/>
      <c r="F329" s="222"/>
      <c r="G329" s="221"/>
      <c r="H329" s="222"/>
      <c r="I329" s="223" t="str">
        <f t="shared" si="5"/>
        <v/>
      </c>
      <c r="J329" s="244"/>
      <c r="K329" s="389"/>
      <c r="L329" s="230"/>
      <c r="M329" s="389"/>
      <c r="N329" s="216"/>
      <c r="O329" s="386"/>
    </row>
    <row r="330" spans="2:15" s="300" customFormat="1" x14ac:dyDescent="0.35">
      <c r="B330" s="293"/>
      <c r="C330" s="293"/>
      <c r="D330" s="230"/>
      <c r="E330" s="221"/>
      <c r="F330" s="222"/>
      <c r="G330" s="221"/>
      <c r="H330" s="222"/>
      <c r="I330" s="223" t="str">
        <f t="shared" si="5"/>
        <v/>
      </c>
      <c r="J330" s="244"/>
      <c r="K330" s="389"/>
      <c r="L330" s="230"/>
      <c r="M330" s="389"/>
      <c r="N330" s="216"/>
      <c r="O330" s="386"/>
    </row>
    <row r="331" spans="2:15" s="300" customFormat="1" x14ac:dyDescent="0.35">
      <c r="B331" s="293"/>
      <c r="C331" s="293"/>
      <c r="D331" s="230"/>
      <c r="E331" s="221"/>
      <c r="F331" s="222"/>
      <c r="G331" s="221"/>
      <c r="H331" s="222"/>
      <c r="I331" s="223" t="str">
        <f t="shared" si="5"/>
        <v/>
      </c>
      <c r="J331" s="244"/>
      <c r="K331" s="389"/>
      <c r="L331" s="230"/>
      <c r="M331" s="389"/>
      <c r="N331" s="216"/>
      <c r="O331" s="386"/>
    </row>
    <row r="332" spans="2:15" s="300" customFormat="1" x14ac:dyDescent="0.35">
      <c r="B332" s="293"/>
      <c r="C332" s="293"/>
      <c r="D332" s="230"/>
      <c r="E332" s="221"/>
      <c r="F332" s="222"/>
      <c r="G332" s="221"/>
      <c r="H332" s="222"/>
      <c r="I332" s="223" t="str">
        <f t="shared" si="5"/>
        <v/>
      </c>
      <c r="J332" s="244"/>
      <c r="K332" s="389"/>
      <c r="L332" s="230"/>
      <c r="M332" s="389"/>
      <c r="N332" s="216"/>
      <c r="O332" s="386"/>
    </row>
    <row r="333" spans="2:15" s="300" customFormat="1" x14ac:dyDescent="0.35">
      <c r="B333" s="293"/>
      <c r="C333" s="293"/>
      <c r="D333" s="230"/>
      <c r="E333" s="221"/>
      <c r="F333" s="222"/>
      <c r="G333" s="221"/>
      <c r="H333" s="222"/>
      <c r="I333" s="223" t="str">
        <f t="shared" si="5"/>
        <v/>
      </c>
      <c r="J333" s="244"/>
      <c r="K333" s="389"/>
      <c r="L333" s="230"/>
      <c r="M333" s="389"/>
      <c r="N333" s="216"/>
      <c r="O333" s="386"/>
    </row>
    <row r="334" spans="2:15" s="300" customFormat="1" x14ac:dyDescent="0.35">
      <c r="B334" s="293"/>
      <c r="C334" s="293"/>
      <c r="D334" s="230"/>
      <c r="E334" s="221"/>
      <c r="F334" s="222"/>
      <c r="G334" s="221"/>
      <c r="H334" s="222"/>
      <c r="I334" s="223" t="str">
        <f t="shared" si="5"/>
        <v/>
      </c>
      <c r="J334" s="244"/>
      <c r="K334" s="389"/>
      <c r="L334" s="230"/>
      <c r="M334" s="389"/>
      <c r="N334" s="216"/>
      <c r="O334" s="386"/>
    </row>
    <row r="335" spans="2:15" s="300" customFormat="1" x14ac:dyDescent="0.35">
      <c r="B335" s="293"/>
      <c r="C335" s="293"/>
      <c r="D335" s="230"/>
      <c r="E335" s="221"/>
      <c r="F335" s="222"/>
      <c r="G335" s="221"/>
      <c r="H335" s="222"/>
      <c r="I335" s="223" t="str">
        <f t="shared" si="5"/>
        <v/>
      </c>
      <c r="J335" s="244"/>
      <c r="K335" s="389"/>
      <c r="L335" s="230"/>
      <c r="M335" s="389"/>
      <c r="N335" s="216"/>
      <c r="O335" s="386"/>
    </row>
    <row r="336" spans="2:15" s="300" customFormat="1" x14ac:dyDescent="0.35">
      <c r="B336" s="293"/>
      <c r="C336" s="293"/>
      <c r="D336" s="230"/>
      <c r="E336" s="221"/>
      <c r="F336" s="222"/>
      <c r="G336" s="221"/>
      <c r="H336" s="222"/>
      <c r="I336" s="223" t="str">
        <f t="shared" si="5"/>
        <v/>
      </c>
      <c r="J336" s="244"/>
      <c r="K336" s="389"/>
      <c r="L336" s="230"/>
      <c r="M336" s="389"/>
      <c r="N336" s="216"/>
      <c r="O336" s="386"/>
    </row>
    <row r="337" spans="2:15" s="300" customFormat="1" x14ac:dyDescent="0.35">
      <c r="B337" s="293"/>
      <c r="C337" s="293"/>
      <c r="D337" s="230"/>
      <c r="E337" s="221"/>
      <c r="F337" s="222"/>
      <c r="G337" s="221"/>
      <c r="H337" s="222"/>
      <c r="I337" s="223" t="str">
        <f t="shared" si="5"/>
        <v/>
      </c>
      <c r="J337" s="244"/>
      <c r="K337" s="389"/>
      <c r="L337" s="230"/>
      <c r="M337" s="389"/>
      <c r="N337" s="216"/>
      <c r="O337" s="386"/>
    </row>
    <row r="338" spans="2:15" s="300" customFormat="1" x14ac:dyDescent="0.35">
      <c r="B338" s="293"/>
      <c r="C338" s="293"/>
      <c r="D338" s="230"/>
      <c r="E338" s="221"/>
      <c r="F338" s="222"/>
      <c r="G338" s="221"/>
      <c r="H338" s="222"/>
      <c r="I338" s="223" t="str">
        <f t="shared" si="5"/>
        <v/>
      </c>
      <c r="J338" s="244"/>
      <c r="K338" s="389"/>
      <c r="L338" s="230"/>
      <c r="M338" s="389"/>
      <c r="N338" s="216"/>
      <c r="O338" s="386"/>
    </row>
    <row r="339" spans="2:15" s="300" customFormat="1" x14ac:dyDescent="0.35">
      <c r="B339" s="293"/>
      <c r="C339" s="293"/>
      <c r="D339" s="230"/>
      <c r="E339" s="221"/>
      <c r="F339" s="222"/>
      <c r="G339" s="221"/>
      <c r="H339" s="222"/>
      <c r="I339" s="223" t="str">
        <f t="shared" si="5"/>
        <v/>
      </c>
      <c r="J339" s="244"/>
      <c r="K339" s="389"/>
      <c r="L339" s="230"/>
      <c r="M339" s="389"/>
      <c r="N339" s="216"/>
      <c r="O339" s="386"/>
    </row>
    <row r="340" spans="2:15" s="300" customFormat="1" x14ac:dyDescent="0.35">
      <c r="B340" s="293"/>
      <c r="C340" s="293"/>
      <c r="D340" s="230"/>
      <c r="E340" s="221"/>
      <c r="F340" s="222"/>
      <c r="G340" s="221"/>
      <c r="H340" s="222"/>
      <c r="I340" s="223" t="str">
        <f t="shared" si="5"/>
        <v/>
      </c>
      <c r="J340" s="244"/>
      <c r="K340" s="389"/>
      <c r="L340" s="230"/>
      <c r="M340" s="389"/>
      <c r="N340" s="216"/>
      <c r="O340" s="386"/>
    </row>
    <row r="341" spans="2:15" s="300" customFormat="1" x14ac:dyDescent="0.35">
      <c r="B341" s="293"/>
      <c r="C341" s="293"/>
      <c r="D341" s="230"/>
      <c r="E341" s="221"/>
      <c r="F341" s="222"/>
      <c r="G341" s="221"/>
      <c r="H341" s="222"/>
      <c r="I341" s="223" t="str">
        <f t="shared" si="5"/>
        <v/>
      </c>
      <c r="J341" s="244"/>
      <c r="K341" s="389"/>
      <c r="L341" s="230"/>
      <c r="M341" s="389"/>
      <c r="N341" s="216"/>
      <c r="O341" s="386"/>
    </row>
    <row r="342" spans="2:15" s="300" customFormat="1" x14ac:dyDescent="0.35">
      <c r="B342" s="293"/>
      <c r="C342" s="293"/>
      <c r="D342" s="230"/>
      <c r="E342" s="221"/>
      <c r="F342" s="222"/>
      <c r="G342" s="221"/>
      <c r="H342" s="222"/>
      <c r="I342" s="223" t="str">
        <f t="shared" si="5"/>
        <v/>
      </c>
      <c r="J342" s="244"/>
      <c r="K342" s="389"/>
      <c r="L342" s="230"/>
      <c r="M342" s="389"/>
      <c r="N342" s="216"/>
      <c r="O342" s="386"/>
    </row>
    <row r="343" spans="2:15" s="300" customFormat="1" x14ac:dyDescent="0.35">
      <c r="B343" s="293"/>
      <c r="C343" s="293"/>
      <c r="D343" s="230"/>
      <c r="E343" s="221"/>
      <c r="F343" s="222"/>
      <c r="G343" s="221"/>
      <c r="H343" s="222"/>
      <c r="I343" s="223" t="str">
        <f t="shared" si="5"/>
        <v/>
      </c>
      <c r="J343" s="244"/>
      <c r="K343" s="389"/>
      <c r="L343" s="230"/>
      <c r="M343" s="389"/>
      <c r="N343" s="216"/>
      <c r="O343" s="386"/>
    </row>
    <row r="344" spans="2:15" s="300" customFormat="1" x14ac:dyDescent="0.35">
      <c r="B344" s="293"/>
      <c r="C344" s="293"/>
      <c r="D344" s="230"/>
      <c r="E344" s="221"/>
      <c r="F344" s="222"/>
      <c r="G344" s="221"/>
      <c r="H344" s="222"/>
      <c r="I344" s="223" t="str">
        <f t="shared" si="5"/>
        <v/>
      </c>
      <c r="J344" s="244"/>
      <c r="K344" s="389"/>
      <c r="L344" s="230"/>
      <c r="M344" s="389"/>
      <c r="N344" s="216"/>
      <c r="O344" s="386"/>
    </row>
    <row r="345" spans="2:15" s="300" customFormat="1" x14ac:dyDescent="0.35">
      <c r="B345" s="293"/>
      <c r="C345" s="293"/>
      <c r="D345" s="230"/>
      <c r="E345" s="221"/>
      <c r="F345" s="222"/>
      <c r="G345" s="221"/>
      <c r="H345" s="222"/>
      <c r="I345" s="223" t="str">
        <f t="shared" ref="I345:I408" si="6">IF(H345="","",(VALUE(TEXT(G345,"m/dd/yy ")&amp;TEXT(H345,"hh:mm:ss"))-(VALUE(TEXT(E345,"m/dd/yy ")&amp;TEXT(F345,"hh:mm:ss"))))*24)</f>
        <v/>
      </c>
      <c r="J345" s="244"/>
      <c r="K345" s="389"/>
      <c r="L345" s="230"/>
      <c r="M345" s="389"/>
      <c r="N345" s="216"/>
      <c r="O345" s="386"/>
    </row>
    <row r="346" spans="2:15" s="300" customFormat="1" x14ac:dyDescent="0.35">
      <c r="B346" s="293"/>
      <c r="C346" s="293"/>
      <c r="D346" s="230"/>
      <c r="E346" s="221"/>
      <c r="F346" s="222"/>
      <c r="G346" s="221"/>
      <c r="H346" s="222"/>
      <c r="I346" s="223" t="str">
        <f t="shared" si="6"/>
        <v/>
      </c>
      <c r="J346" s="244"/>
      <c r="K346" s="389"/>
      <c r="L346" s="230"/>
      <c r="M346" s="389"/>
      <c r="N346" s="216"/>
      <c r="O346" s="386"/>
    </row>
    <row r="347" spans="2:15" s="300" customFormat="1" x14ac:dyDescent="0.35">
      <c r="B347" s="293"/>
      <c r="C347" s="293"/>
      <c r="D347" s="230"/>
      <c r="E347" s="221"/>
      <c r="F347" s="222"/>
      <c r="G347" s="221"/>
      <c r="H347" s="222"/>
      <c r="I347" s="223" t="str">
        <f t="shared" si="6"/>
        <v/>
      </c>
      <c r="J347" s="244"/>
      <c r="K347" s="389"/>
      <c r="L347" s="230"/>
      <c r="M347" s="389"/>
      <c r="N347" s="216"/>
      <c r="O347" s="386"/>
    </row>
    <row r="348" spans="2:15" s="300" customFormat="1" x14ac:dyDescent="0.35">
      <c r="B348" s="293"/>
      <c r="C348" s="293"/>
      <c r="D348" s="230"/>
      <c r="E348" s="221"/>
      <c r="F348" s="222"/>
      <c r="G348" s="221"/>
      <c r="H348" s="222"/>
      <c r="I348" s="223" t="str">
        <f t="shared" si="6"/>
        <v/>
      </c>
      <c r="J348" s="244"/>
      <c r="K348" s="389"/>
      <c r="L348" s="230"/>
      <c r="M348" s="389"/>
      <c r="N348" s="216"/>
      <c r="O348" s="386"/>
    </row>
    <row r="349" spans="2:15" s="300" customFormat="1" x14ac:dyDescent="0.35">
      <c r="B349" s="293"/>
      <c r="C349" s="293"/>
      <c r="D349" s="230"/>
      <c r="E349" s="221"/>
      <c r="F349" s="222"/>
      <c r="G349" s="221"/>
      <c r="H349" s="222"/>
      <c r="I349" s="223" t="str">
        <f t="shared" si="6"/>
        <v/>
      </c>
      <c r="J349" s="244"/>
      <c r="K349" s="389"/>
      <c r="L349" s="230"/>
      <c r="M349" s="389"/>
      <c r="N349" s="216"/>
      <c r="O349" s="386"/>
    </row>
    <row r="350" spans="2:15" s="300" customFormat="1" x14ac:dyDescent="0.35">
      <c r="B350" s="293"/>
      <c r="C350" s="293"/>
      <c r="D350" s="230"/>
      <c r="E350" s="221"/>
      <c r="F350" s="222"/>
      <c r="G350" s="221"/>
      <c r="H350" s="222"/>
      <c r="I350" s="223" t="str">
        <f t="shared" si="6"/>
        <v/>
      </c>
      <c r="J350" s="244"/>
      <c r="K350" s="389"/>
      <c r="L350" s="230"/>
      <c r="M350" s="389"/>
      <c r="N350" s="216"/>
      <c r="O350" s="386"/>
    </row>
    <row r="351" spans="2:15" s="300" customFormat="1" x14ac:dyDescent="0.35">
      <c r="B351" s="293"/>
      <c r="C351" s="293"/>
      <c r="D351" s="230"/>
      <c r="E351" s="221"/>
      <c r="F351" s="222"/>
      <c r="G351" s="221"/>
      <c r="H351" s="222"/>
      <c r="I351" s="223" t="str">
        <f t="shared" si="6"/>
        <v/>
      </c>
      <c r="J351" s="244"/>
      <c r="K351" s="389"/>
      <c r="L351" s="230"/>
      <c r="M351" s="389"/>
      <c r="N351" s="216"/>
      <c r="O351" s="386"/>
    </row>
    <row r="352" spans="2:15" s="300" customFormat="1" x14ac:dyDescent="0.35">
      <c r="B352" s="293"/>
      <c r="C352" s="293"/>
      <c r="D352" s="230"/>
      <c r="E352" s="221"/>
      <c r="F352" s="222"/>
      <c r="G352" s="221"/>
      <c r="H352" s="222"/>
      <c r="I352" s="223" t="str">
        <f t="shared" si="6"/>
        <v/>
      </c>
      <c r="J352" s="244"/>
      <c r="K352" s="389"/>
      <c r="L352" s="230"/>
      <c r="M352" s="389"/>
      <c r="N352" s="216"/>
      <c r="O352" s="386"/>
    </row>
    <row r="353" spans="2:15" s="300" customFormat="1" x14ac:dyDescent="0.35">
      <c r="B353" s="293"/>
      <c r="C353" s="293"/>
      <c r="D353" s="230"/>
      <c r="E353" s="221"/>
      <c r="F353" s="222"/>
      <c r="G353" s="221"/>
      <c r="H353" s="222"/>
      <c r="I353" s="223" t="str">
        <f t="shared" si="6"/>
        <v/>
      </c>
      <c r="J353" s="244"/>
      <c r="K353" s="389"/>
      <c r="L353" s="230"/>
      <c r="M353" s="389"/>
      <c r="N353" s="216"/>
      <c r="O353" s="386"/>
    </row>
    <row r="354" spans="2:15" s="300" customFormat="1" x14ac:dyDescent="0.35">
      <c r="B354" s="293"/>
      <c r="C354" s="293"/>
      <c r="D354" s="230"/>
      <c r="E354" s="221"/>
      <c r="F354" s="222"/>
      <c r="G354" s="221"/>
      <c r="H354" s="222"/>
      <c r="I354" s="223" t="str">
        <f t="shared" si="6"/>
        <v/>
      </c>
      <c r="J354" s="244"/>
      <c r="K354" s="389"/>
      <c r="L354" s="230"/>
      <c r="M354" s="389"/>
      <c r="N354" s="216"/>
      <c r="O354" s="386"/>
    </row>
    <row r="355" spans="2:15" s="300" customFormat="1" x14ac:dyDescent="0.35">
      <c r="B355" s="293"/>
      <c r="C355" s="293"/>
      <c r="D355" s="230"/>
      <c r="E355" s="221"/>
      <c r="F355" s="222"/>
      <c r="G355" s="221"/>
      <c r="H355" s="222"/>
      <c r="I355" s="223" t="str">
        <f t="shared" si="6"/>
        <v/>
      </c>
      <c r="J355" s="244"/>
      <c r="K355" s="389"/>
      <c r="L355" s="230"/>
      <c r="M355" s="389"/>
      <c r="N355" s="216"/>
      <c r="O355" s="386"/>
    </row>
    <row r="356" spans="2:15" s="300" customFormat="1" x14ac:dyDescent="0.35">
      <c r="B356" s="293"/>
      <c r="C356" s="293"/>
      <c r="D356" s="230"/>
      <c r="E356" s="221"/>
      <c r="F356" s="222"/>
      <c r="G356" s="221"/>
      <c r="H356" s="222"/>
      <c r="I356" s="223" t="str">
        <f t="shared" si="6"/>
        <v/>
      </c>
      <c r="J356" s="244"/>
      <c r="K356" s="389"/>
      <c r="L356" s="230"/>
      <c r="M356" s="389"/>
      <c r="N356" s="216"/>
      <c r="O356" s="386"/>
    </row>
    <row r="357" spans="2:15" s="300" customFormat="1" x14ac:dyDescent="0.35">
      <c r="B357" s="293"/>
      <c r="C357" s="293"/>
      <c r="D357" s="230"/>
      <c r="E357" s="221"/>
      <c r="F357" s="222"/>
      <c r="G357" s="221"/>
      <c r="H357" s="222"/>
      <c r="I357" s="223" t="str">
        <f t="shared" si="6"/>
        <v/>
      </c>
      <c r="J357" s="244"/>
      <c r="K357" s="389"/>
      <c r="L357" s="230"/>
      <c r="M357" s="389"/>
      <c r="N357" s="216"/>
      <c r="O357" s="386"/>
    </row>
    <row r="358" spans="2:15" s="300" customFormat="1" x14ac:dyDescent="0.35">
      <c r="B358" s="293"/>
      <c r="C358" s="293"/>
      <c r="D358" s="230"/>
      <c r="E358" s="221"/>
      <c r="F358" s="222"/>
      <c r="G358" s="221"/>
      <c r="H358" s="222"/>
      <c r="I358" s="223" t="str">
        <f t="shared" si="6"/>
        <v/>
      </c>
      <c r="J358" s="244"/>
      <c r="K358" s="389"/>
      <c r="L358" s="230"/>
      <c r="M358" s="389"/>
      <c r="N358" s="216"/>
      <c r="O358" s="386"/>
    </row>
    <row r="359" spans="2:15" s="300" customFormat="1" x14ac:dyDescent="0.35">
      <c r="B359" s="293"/>
      <c r="C359" s="293"/>
      <c r="D359" s="230"/>
      <c r="E359" s="221"/>
      <c r="F359" s="222"/>
      <c r="G359" s="221"/>
      <c r="H359" s="222"/>
      <c r="I359" s="223" t="str">
        <f t="shared" si="6"/>
        <v/>
      </c>
      <c r="J359" s="244"/>
      <c r="K359" s="389"/>
      <c r="L359" s="230"/>
      <c r="M359" s="389"/>
      <c r="N359" s="216"/>
      <c r="O359" s="386"/>
    </row>
    <row r="360" spans="2:15" s="300" customFormat="1" x14ac:dyDescent="0.35">
      <c r="B360" s="293"/>
      <c r="C360" s="293"/>
      <c r="D360" s="230"/>
      <c r="E360" s="221"/>
      <c r="F360" s="222"/>
      <c r="G360" s="221"/>
      <c r="H360" s="222"/>
      <c r="I360" s="223" t="str">
        <f t="shared" si="6"/>
        <v/>
      </c>
      <c r="J360" s="244"/>
      <c r="K360" s="389"/>
      <c r="L360" s="230"/>
      <c r="M360" s="389"/>
      <c r="N360" s="216"/>
      <c r="O360" s="386"/>
    </row>
    <row r="361" spans="2:15" s="300" customFormat="1" x14ac:dyDescent="0.35">
      <c r="B361" s="293"/>
      <c r="C361" s="293"/>
      <c r="D361" s="230"/>
      <c r="E361" s="221"/>
      <c r="F361" s="222"/>
      <c r="G361" s="221"/>
      <c r="H361" s="222"/>
      <c r="I361" s="223" t="str">
        <f t="shared" si="6"/>
        <v/>
      </c>
      <c r="J361" s="244"/>
      <c r="K361" s="389"/>
      <c r="L361" s="230"/>
      <c r="M361" s="389"/>
      <c r="N361" s="216"/>
      <c r="O361" s="386"/>
    </row>
    <row r="362" spans="2:15" s="300" customFormat="1" x14ac:dyDescent="0.35">
      <c r="B362" s="293"/>
      <c r="C362" s="293"/>
      <c r="D362" s="230"/>
      <c r="E362" s="221"/>
      <c r="F362" s="222"/>
      <c r="G362" s="221"/>
      <c r="H362" s="222"/>
      <c r="I362" s="223" t="str">
        <f t="shared" si="6"/>
        <v/>
      </c>
      <c r="J362" s="244"/>
      <c r="K362" s="389"/>
      <c r="L362" s="230"/>
      <c r="M362" s="389"/>
      <c r="N362" s="216"/>
      <c r="O362" s="386"/>
    </row>
    <row r="363" spans="2:15" s="300" customFormat="1" x14ac:dyDescent="0.35">
      <c r="B363" s="293"/>
      <c r="C363" s="293"/>
      <c r="D363" s="230"/>
      <c r="E363" s="221"/>
      <c r="F363" s="222"/>
      <c r="G363" s="221"/>
      <c r="H363" s="222"/>
      <c r="I363" s="223" t="str">
        <f t="shared" si="6"/>
        <v/>
      </c>
      <c r="J363" s="244"/>
      <c r="K363" s="389"/>
      <c r="L363" s="230"/>
      <c r="M363" s="389"/>
      <c r="N363" s="216"/>
      <c r="O363" s="386"/>
    </row>
    <row r="364" spans="2:15" s="300" customFormat="1" x14ac:dyDescent="0.35">
      <c r="B364" s="293"/>
      <c r="C364" s="293"/>
      <c r="D364" s="230"/>
      <c r="E364" s="221"/>
      <c r="F364" s="222"/>
      <c r="G364" s="221"/>
      <c r="H364" s="222"/>
      <c r="I364" s="223" t="str">
        <f t="shared" si="6"/>
        <v/>
      </c>
      <c r="J364" s="244"/>
      <c r="K364" s="389"/>
      <c r="L364" s="230"/>
      <c r="M364" s="389"/>
      <c r="N364" s="216"/>
      <c r="O364" s="386"/>
    </row>
    <row r="365" spans="2:15" s="300" customFormat="1" x14ac:dyDescent="0.35">
      <c r="B365" s="293"/>
      <c r="C365" s="293"/>
      <c r="D365" s="230"/>
      <c r="E365" s="221"/>
      <c r="F365" s="222"/>
      <c r="G365" s="221"/>
      <c r="H365" s="222"/>
      <c r="I365" s="223" t="str">
        <f t="shared" si="6"/>
        <v/>
      </c>
      <c r="J365" s="244"/>
      <c r="K365" s="389"/>
      <c r="L365" s="230"/>
      <c r="M365" s="389"/>
      <c r="N365" s="216"/>
      <c r="O365" s="386"/>
    </row>
    <row r="366" spans="2:15" s="300" customFormat="1" x14ac:dyDescent="0.35">
      <c r="B366" s="293"/>
      <c r="C366" s="293"/>
      <c r="D366" s="230"/>
      <c r="E366" s="221"/>
      <c r="F366" s="222"/>
      <c r="G366" s="221"/>
      <c r="H366" s="222"/>
      <c r="I366" s="223" t="str">
        <f t="shared" si="6"/>
        <v/>
      </c>
      <c r="J366" s="244"/>
      <c r="K366" s="389"/>
      <c r="L366" s="230"/>
      <c r="M366" s="389"/>
      <c r="N366" s="216"/>
      <c r="O366" s="386"/>
    </row>
    <row r="367" spans="2:15" s="300" customFormat="1" x14ac:dyDescent="0.35">
      <c r="B367" s="293"/>
      <c r="C367" s="293"/>
      <c r="D367" s="230"/>
      <c r="E367" s="221"/>
      <c r="F367" s="222"/>
      <c r="G367" s="221"/>
      <c r="H367" s="222"/>
      <c r="I367" s="223" t="str">
        <f t="shared" si="6"/>
        <v/>
      </c>
      <c r="J367" s="244"/>
      <c r="K367" s="389"/>
      <c r="L367" s="230"/>
      <c r="M367" s="389"/>
      <c r="N367" s="216"/>
      <c r="O367" s="386"/>
    </row>
    <row r="368" spans="2:15" s="300" customFormat="1" x14ac:dyDescent="0.35">
      <c r="B368" s="293"/>
      <c r="C368" s="293"/>
      <c r="D368" s="230"/>
      <c r="E368" s="221"/>
      <c r="F368" s="222"/>
      <c r="G368" s="221"/>
      <c r="H368" s="222"/>
      <c r="I368" s="223" t="str">
        <f t="shared" si="6"/>
        <v/>
      </c>
      <c r="J368" s="244"/>
      <c r="K368" s="389"/>
      <c r="L368" s="230"/>
      <c r="M368" s="389"/>
      <c r="N368" s="216"/>
      <c r="O368" s="386"/>
    </row>
    <row r="369" spans="2:15" s="300" customFormat="1" x14ac:dyDescent="0.35">
      <c r="B369" s="293"/>
      <c r="C369" s="293"/>
      <c r="D369" s="230"/>
      <c r="E369" s="221"/>
      <c r="F369" s="222"/>
      <c r="G369" s="221"/>
      <c r="H369" s="222"/>
      <c r="I369" s="223" t="str">
        <f t="shared" si="6"/>
        <v/>
      </c>
      <c r="J369" s="244"/>
      <c r="K369" s="389"/>
      <c r="L369" s="230"/>
      <c r="M369" s="389"/>
      <c r="N369" s="216"/>
      <c r="O369" s="386"/>
    </row>
    <row r="370" spans="2:15" s="300" customFormat="1" x14ac:dyDescent="0.35">
      <c r="B370" s="293"/>
      <c r="C370" s="293"/>
      <c r="D370" s="230"/>
      <c r="E370" s="221"/>
      <c r="F370" s="222"/>
      <c r="G370" s="221"/>
      <c r="H370" s="222"/>
      <c r="I370" s="223" t="str">
        <f t="shared" si="6"/>
        <v/>
      </c>
      <c r="J370" s="244"/>
      <c r="K370" s="389"/>
      <c r="L370" s="230"/>
      <c r="M370" s="389"/>
      <c r="N370" s="216"/>
      <c r="O370" s="386"/>
    </row>
    <row r="371" spans="2:15" s="300" customFormat="1" x14ac:dyDescent="0.35">
      <c r="B371" s="293"/>
      <c r="C371" s="293"/>
      <c r="D371" s="230"/>
      <c r="E371" s="221"/>
      <c r="F371" s="222"/>
      <c r="G371" s="221"/>
      <c r="H371" s="222"/>
      <c r="I371" s="223" t="str">
        <f t="shared" si="6"/>
        <v/>
      </c>
      <c r="J371" s="244"/>
      <c r="K371" s="389"/>
      <c r="L371" s="230"/>
      <c r="M371" s="389"/>
      <c r="N371" s="216"/>
      <c r="O371" s="386"/>
    </row>
    <row r="372" spans="2:15" s="300" customFormat="1" x14ac:dyDescent="0.35">
      <c r="B372" s="293"/>
      <c r="C372" s="293"/>
      <c r="D372" s="230"/>
      <c r="E372" s="221"/>
      <c r="F372" s="222"/>
      <c r="G372" s="221"/>
      <c r="H372" s="222"/>
      <c r="I372" s="223" t="str">
        <f t="shared" si="6"/>
        <v/>
      </c>
      <c r="J372" s="244"/>
      <c r="K372" s="389"/>
      <c r="L372" s="230"/>
      <c r="M372" s="389"/>
      <c r="N372" s="216"/>
      <c r="O372" s="386"/>
    </row>
    <row r="373" spans="2:15" s="300" customFormat="1" x14ac:dyDescent="0.35">
      <c r="B373" s="293"/>
      <c r="C373" s="293"/>
      <c r="D373" s="230"/>
      <c r="E373" s="221"/>
      <c r="F373" s="222"/>
      <c r="G373" s="221"/>
      <c r="H373" s="222"/>
      <c r="I373" s="223" t="str">
        <f t="shared" si="6"/>
        <v/>
      </c>
      <c r="J373" s="244"/>
      <c r="K373" s="389"/>
      <c r="L373" s="230"/>
      <c r="M373" s="389"/>
      <c r="N373" s="216"/>
      <c r="O373" s="386"/>
    </row>
    <row r="374" spans="2:15" s="300" customFormat="1" x14ac:dyDescent="0.35">
      <c r="B374" s="293"/>
      <c r="C374" s="293"/>
      <c r="D374" s="230"/>
      <c r="E374" s="221"/>
      <c r="F374" s="222"/>
      <c r="G374" s="221"/>
      <c r="H374" s="222"/>
      <c r="I374" s="223" t="str">
        <f t="shared" si="6"/>
        <v/>
      </c>
      <c r="J374" s="244"/>
      <c r="K374" s="389"/>
      <c r="L374" s="230"/>
      <c r="M374" s="389"/>
      <c r="N374" s="216"/>
      <c r="O374" s="386"/>
    </row>
    <row r="375" spans="2:15" s="300" customFormat="1" x14ac:dyDescent="0.35">
      <c r="B375" s="293"/>
      <c r="C375" s="293"/>
      <c r="D375" s="230"/>
      <c r="E375" s="221"/>
      <c r="F375" s="222"/>
      <c r="G375" s="221"/>
      <c r="H375" s="222"/>
      <c r="I375" s="223" t="str">
        <f t="shared" si="6"/>
        <v/>
      </c>
      <c r="J375" s="244"/>
      <c r="K375" s="389"/>
      <c r="L375" s="230"/>
      <c r="M375" s="389"/>
      <c r="N375" s="216"/>
      <c r="O375" s="386"/>
    </row>
    <row r="376" spans="2:15" s="300" customFormat="1" x14ac:dyDescent="0.35">
      <c r="B376" s="293"/>
      <c r="C376" s="293"/>
      <c r="D376" s="230"/>
      <c r="E376" s="221"/>
      <c r="F376" s="222"/>
      <c r="G376" s="221"/>
      <c r="H376" s="222"/>
      <c r="I376" s="223" t="str">
        <f t="shared" si="6"/>
        <v/>
      </c>
      <c r="J376" s="244"/>
      <c r="K376" s="389"/>
      <c r="L376" s="230"/>
      <c r="M376" s="389"/>
      <c r="N376" s="216"/>
      <c r="O376" s="386"/>
    </row>
    <row r="377" spans="2:15" s="300" customFormat="1" x14ac:dyDescent="0.35">
      <c r="B377" s="293"/>
      <c r="C377" s="293"/>
      <c r="D377" s="230"/>
      <c r="E377" s="221"/>
      <c r="F377" s="222"/>
      <c r="G377" s="221"/>
      <c r="H377" s="222"/>
      <c r="I377" s="223" t="str">
        <f t="shared" si="6"/>
        <v/>
      </c>
      <c r="J377" s="244"/>
      <c r="K377" s="389"/>
      <c r="L377" s="230"/>
      <c r="M377" s="389"/>
      <c r="N377" s="216"/>
      <c r="O377" s="386"/>
    </row>
    <row r="378" spans="2:15" s="300" customFormat="1" x14ac:dyDescent="0.35">
      <c r="B378" s="293"/>
      <c r="C378" s="293"/>
      <c r="D378" s="230"/>
      <c r="E378" s="221"/>
      <c r="F378" s="222"/>
      <c r="G378" s="221"/>
      <c r="H378" s="222"/>
      <c r="I378" s="223" t="str">
        <f t="shared" si="6"/>
        <v/>
      </c>
      <c r="J378" s="244"/>
      <c r="K378" s="389"/>
      <c r="L378" s="230"/>
      <c r="M378" s="389"/>
      <c r="N378" s="216"/>
      <c r="O378" s="386"/>
    </row>
    <row r="379" spans="2:15" s="300" customFormat="1" x14ac:dyDescent="0.35">
      <c r="B379" s="293"/>
      <c r="C379" s="293"/>
      <c r="D379" s="230"/>
      <c r="E379" s="221"/>
      <c r="F379" s="222"/>
      <c r="G379" s="221"/>
      <c r="H379" s="222"/>
      <c r="I379" s="223" t="str">
        <f t="shared" si="6"/>
        <v/>
      </c>
      <c r="J379" s="244"/>
      <c r="K379" s="389"/>
      <c r="L379" s="230"/>
      <c r="M379" s="389"/>
      <c r="N379" s="216"/>
      <c r="O379" s="386"/>
    </row>
    <row r="380" spans="2:15" s="300" customFormat="1" x14ac:dyDescent="0.35">
      <c r="B380" s="293"/>
      <c r="C380" s="293"/>
      <c r="D380" s="230"/>
      <c r="E380" s="221"/>
      <c r="F380" s="222"/>
      <c r="G380" s="221"/>
      <c r="H380" s="222"/>
      <c r="I380" s="223" t="str">
        <f t="shared" si="6"/>
        <v/>
      </c>
      <c r="J380" s="244"/>
      <c r="K380" s="389"/>
      <c r="L380" s="230"/>
      <c r="M380" s="389"/>
      <c r="N380" s="216"/>
      <c r="O380" s="386"/>
    </row>
    <row r="381" spans="2:15" s="300" customFormat="1" x14ac:dyDescent="0.35">
      <c r="B381" s="293"/>
      <c r="C381" s="293"/>
      <c r="D381" s="230"/>
      <c r="E381" s="221"/>
      <c r="F381" s="222"/>
      <c r="G381" s="221"/>
      <c r="H381" s="222"/>
      <c r="I381" s="223" t="str">
        <f t="shared" si="6"/>
        <v/>
      </c>
      <c r="J381" s="244"/>
      <c r="K381" s="389"/>
      <c r="L381" s="230"/>
      <c r="M381" s="389"/>
      <c r="N381" s="216"/>
      <c r="O381" s="386"/>
    </row>
    <row r="382" spans="2:15" s="300" customFormat="1" x14ac:dyDescent="0.35">
      <c r="B382" s="293"/>
      <c r="C382" s="293"/>
      <c r="D382" s="230"/>
      <c r="E382" s="221"/>
      <c r="F382" s="222"/>
      <c r="G382" s="221"/>
      <c r="H382" s="222"/>
      <c r="I382" s="223" t="str">
        <f t="shared" si="6"/>
        <v/>
      </c>
      <c r="J382" s="244"/>
      <c r="K382" s="389"/>
      <c r="L382" s="230"/>
      <c r="M382" s="389"/>
      <c r="N382" s="216"/>
      <c r="O382" s="386"/>
    </row>
    <row r="383" spans="2:15" s="300" customFormat="1" x14ac:dyDescent="0.35">
      <c r="B383" s="293"/>
      <c r="C383" s="293"/>
      <c r="D383" s="230"/>
      <c r="E383" s="221"/>
      <c r="F383" s="222"/>
      <c r="G383" s="221"/>
      <c r="H383" s="222"/>
      <c r="I383" s="223" t="str">
        <f t="shared" si="6"/>
        <v/>
      </c>
      <c r="J383" s="244"/>
      <c r="K383" s="389"/>
      <c r="L383" s="230"/>
      <c r="M383" s="389"/>
      <c r="N383" s="216"/>
      <c r="O383" s="386"/>
    </row>
    <row r="384" spans="2:15" s="300" customFormat="1" x14ac:dyDescent="0.35">
      <c r="B384" s="293"/>
      <c r="C384" s="293"/>
      <c r="D384" s="230"/>
      <c r="E384" s="221"/>
      <c r="F384" s="222"/>
      <c r="G384" s="221"/>
      <c r="H384" s="222"/>
      <c r="I384" s="223" t="str">
        <f t="shared" si="6"/>
        <v/>
      </c>
      <c r="J384" s="244"/>
      <c r="K384" s="389"/>
      <c r="L384" s="230"/>
      <c r="M384" s="389"/>
      <c r="N384" s="216"/>
      <c r="O384" s="386"/>
    </row>
    <row r="385" spans="2:15" s="300" customFormat="1" x14ac:dyDescent="0.35">
      <c r="B385" s="293"/>
      <c r="C385" s="293"/>
      <c r="D385" s="230"/>
      <c r="E385" s="221"/>
      <c r="F385" s="222"/>
      <c r="G385" s="221"/>
      <c r="H385" s="222"/>
      <c r="I385" s="223" t="str">
        <f t="shared" si="6"/>
        <v/>
      </c>
      <c r="J385" s="244"/>
      <c r="K385" s="389"/>
      <c r="L385" s="230"/>
      <c r="M385" s="389"/>
      <c r="N385" s="216"/>
      <c r="O385" s="386"/>
    </row>
    <row r="386" spans="2:15" s="300" customFormat="1" x14ac:dyDescent="0.35">
      <c r="B386" s="293"/>
      <c r="C386" s="293"/>
      <c r="D386" s="230"/>
      <c r="E386" s="221"/>
      <c r="F386" s="222"/>
      <c r="G386" s="221"/>
      <c r="H386" s="222"/>
      <c r="I386" s="223" t="str">
        <f t="shared" si="6"/>
        <v/>
      </c>
      <c r="J386" s="244"/>
      <c r="K386" s="389"/>
      <c r="L386" s="230"/>
      <c r="M386" s="389"/>
      <c r="N386" s="216"/>
      <c r="O386" s="386"/>
    </row>
    <row r="387" spans="2:15" s="300" customFormat="1" x14ac:dyDescent="0.35">
      <c r="B387" s="293"/>
      <c r="C387" s="293"/>
      <c r="D387" s="230"/>
      <c r="E387" s="221"/>
      <c r="F387" s="222"/>
      <c r="G387" s="221"/>
      <c r="H387" s="222"/>
      <c r="I387" s="223" t="str">
        <f t="shared" si="6"/>
        <v/>
      </c>
      <c r="J387" s="244"/>
      <c r="K387" s="389"/>
      <c r="L387" s="230"/>
      <c r="M387" s="389"/>
      <c r="N387" s="216"/>
      <c r="O387" s="386"/>
    </row>
    <row r="388" spans="2:15" s="300" customFormat="1" x14ac:dyDescent="0.35">
      <c r="B388" s="293"/>
      <c r="C388" s="293"/>
      <c r="D388" s="230"/>
      <c r="E388" s="221"/>
      <c r="F388" s="222"/>
      <c r="G388" s="221"/>
      <c r="H388" s="222"/>
      <c r="I388" s="223" t="str">
        <f t="shared" si="6"/>
        <v/>
      </c>
      <c r="J388" s="244"/>
      <c r="K388" s="389"/>
      <c r="L388" s="230"/>
      <c r="M388" s="389"/>
      <c r="N388" s="216"/>
      <c r="O388" s="386"/>
    </row>
    <row r="389" spans="2:15" s="300" customFormat="1" x14ac:dyDescent="0.35">
      <c r="B389" s="293"/>
      <c r="C389" s="293"/>
      <c r="D389" s="230"/>
      <c r="E389" s="221"/>
      <c r="F389" s="222"/>
      <c r="G389" s="221"/>
      <c r="H389" s="222"/>
      <c r="I389" s="223" t="str">
        <f t="shared" si="6"/>
        <v/>
      </c>
      <c r="J389" s="244"/>
      <c r="K389" s="389"/>
      <c r="L389" s="230"/>
      <c r="M389" s="389"/>
      <c r="N389" s="216"/>
      <c r="O389" s="386"/>
    </row>
    <row r="390" spans="2:15" s="300" customFormat="1" x14ac:dyDescent="0.35">
      <c r="B390" s="293"/>
      <c r="C390" s="293"/>
      <c r="D390" s="230"/>
      <c r="E390" s="221"/>
      <c r="F390" s="222"/>
      <c r="G390" s="221"/>
      <c r="H390" s="222"/>
      <c r="I390" s="223" t="str">
        <f t="shared" si="6"/>
        <v/>
      </c>
      <c r="J390" s="244"/>
      <c r="K390" s="389"/>
      <c r="L390" s="230"/>
      <c r="M390" s="389"/>
      <c r="N390" s="216"/>
      <c r="O390" s="386"/>
    </row>
    <row r="391" spans="2:15" s="300" customFormat="1" x14ac:dyDescent="0.35">
      <c r="B391" s="293"/>
      <c r="C391" s="293"/>
      <c r="D391" s="230"/>
      <c r="E391" s="221"/>
      <c r="F391" s="222"/>
      <c r="G391" s="221"/>
      <c r="H391" s="222"/>
      <c r="I391" s="223" t="str">
        <f t="shared" si="6"/>
        <v/>
      </c>
      <c r="J391" s="244"/>
      <c r="K391" s="389"/>
      <c r="L391" s="230"/>
      <c r="M391" s="389"/>
      <c r="N391" s="216"/>
      <c r="O391" s="386"/>
    </row>
    <row r="392" spans="2:15" s="300" customFormat="1" x14ac:dyDescent="0.35">
      <c r="B392" s="293"/>
      <c r="C392" s="293"/>
      <c r="D392" s="230"/>
      <c r="E392" s="221"/>
      <c r="F392" s="222"/>
      <c r="G392" s="221"/>
      <c r="H392" s="222"/>
      <c r="I392" s="223" t="str">
        <f t="shared" si="6"/>
        <v/>
      </c>
      <c r="J392" s="244"/>
      <c r="K392" s="389"/>
      <c r="L392" s="230"/>
      <c r="M392" s="389"/>
      <c r="N392" s="216"/>
      <c r="O392" s="386"/>
    </row>
    <row r="393" spans="2:15" s="300" customFormat="1" x14ac:dyDescent="0.35">
      <c r="B393" s="293"/>
      <c r="C393" s="293"/>
      <c r="D393" s="230"/>
      <c r="E393" s="221"/>
      <c r="F393" s="222"/>
      <c r="G393" s="221"/>
      <c r="H393" s="222"/>
      <c r="I393" s="223" t="str">
        <f t="shared" si="6"/>
        <v/>
      </c>
      <c r="J393" s="244"/>
      <c r="K393" s="389"/>
      <c r="L393" s="230"/>
      <c r="M393" s="389"/>
      <c r="N393" s="216"/>
      <c r="O393" s="386"/>
    </row>
    <row r="394" spans="2:15" s="300" customFormat="1" x14ac:dyDescent="0.35">
      <c r="B394" s="293"/>
      <c r="C394" s="293"/>
      <c r="D394" s="230"/>
      <c r="E394" s="221"/>
      <c r="F394" s="222"/>
      <c r="G394" s="221"/>
      <c r="H394" s="222"/>
      <c r="I394" s="223" t="str">
        <f t="shared" si="6"/>
        <v/>
      </c>
      <c r="J394" s="244"/>
      <c r="K394" s="389"/>
      <c r="L394" s="230"/>
      <c r="M394" s="389"/>
      <c r="N394" s="216"/>
      <c r="O394" s="386"/>
    </row>
    <row r="395" spans="2:15" s="300" customFormat="1" x14ac:dyDescent="0.35">
      <c r="B395" s="293"/>
      <c r="C395" s="293"/>
      <c r="D395" s="230"/>
      <c r="E395" s="221"/>
      <c r="F395" s="222"/>
      <c r="G395" s="221"/>
      <c r="H395" s="222"/>
      <c r="I395" s="223" t="str">
        <f t="shared" si="6"/>
        <v/>
      </c>
      <c r="J395" s="244"/>
      <c r="K395" s="389"/>
      <c r="L395" s="230"/>
      <c r="M395" s="389"/>
      <c r="N395" s="216"/>
      <c r="O395" s="386"/>
    </row>
    <row r="396" spans="2:15" s="300" customFormat="1" x14ac:dyDescent="0.35">
      <c r="B396" s="293"/>
      <c r="C396" s="293"/>
      <c r="D396" s="230"/>
      <c r="E396" s="221"/>
      <c r="F396" s="222"/>
      <c r="G396" s="221"/>
      <c r="H396" s="222"/>
      <c r="I396" s="223" t="str">
        <f t="shared" si="6"/>
        <v/>
      </c>
      <c r="J396" s="244"/>
      <c r="K396" s="389"/>
      <c r="L396" s="230"/>
      <c r="M396" s="389"/>
      <c r="N396" s="216"/>
      <c r="O396" s="386"/>
    </row>
    <row r="397" spans="2:15" s="300" customFormat="1" x14ac:dyDescent="0.35">
      <c r="B397" s="293"/>
      <c r="C397" s="293"/>
      <c r="D397" s="230"/>
      <c r="E397" s="221"/>
      <c r="F397" s="222"/>
      <c r="G397" s="221"/>
      <c r="H397" s="222"/>
      <c r="I397" s="223" t="str">
        <f t="shared" si="6"/>
        <v/>
      </c>
      <c r="J397" s="244"/>
      <c r="K397" s="389"/>
      <c r="L397" s="230"/>
      <c r="M397" s="389"/>
      <c r="N397" s="216"/>
      <c r="O397" s="386"/>
    </row>
    <row r="398" spans="2:15" s="300" customFormat="1" x14ac:dyDescent="0.35">
      <c r="B398" s="293"/>
      <c r="C398" s="293"/>
      <c r="D398" s="230"/>
      <c r="E398" s="221"/>
      <c r="F398" s="222"/>
      <c r="G398" s="221"/>
      <c r="H398" s="222"/>
      <c r="I398" s="223" t="str">
        <f t="shared" si="6"/>
        <v/>
      </c>
      <c r="J398" s="244"/>
      <c r="K398" s="389"/>
      <c r="L398" s="230"/>
      <c r="M398" s="389"/>
      <c r="N398" s="216"/>
      <c r="O398" s="386"/>
    </row>
    <row r="399" spans="2:15" s="300" customFormat="1" x14ac:dyDescent="0.35">
      <c r="B399" s="293"/>
      <c r="C399" s="293"/>
      <c r="D399" s="230"/>
      <c r="E399" s="221"/>
      <c r="F399" s="222"/>
      <c r="G399" s="221"/>
      <c r="H399" s="222"/>
      <c r="I399" s="223" t="str">
        <f t="shared" si="6"/>
        <v/>
      </c>
      <c r="J399" s="244"/>
      <c r="K399" s="389"/>
      <c r="L399" s="230"/>
      <c r="M399" s="389"/>
      <c r="N399" s="216"/>
      <c r="O399" s="386"/>
    </row>
    <row r="400" spans="2:15" s="300" customFormat="1" x14ac:dyDescent="0.35">
      <c r="B400" s="293"/>
      <c r="C400" s="293"/>
      <c r="D400" s="230"/>
      <c r="E400" s="221"/>
      <c r="F400" s="222"/>
      <c r="G400" s="221"/>
      <c r="H400" s="222"/>
      <c r="I400" s="223" t="str">
        <f t="shared" si="6"/>
        <v/>
      </c>
      <c r="J400" s="244"/>
      <c r="K400" s="389"/>
      <c r="L400" s="230"/>
      <c r="M400" s="389"/>
      <c r="N400" s="216"/>
      <c r="O400" s="386"/>
    </row>
    <row r="401" spans="2:15" s="300" customFormat="1" x14ac:dyDescent="0.35">
      <c r="B401" s="293"/>
      <c r="C401" s="293"/>
      <c r="D401" s="230"/>
      <c r="E401" s="221"/>
      <c r="F401" s="222"/>
      <c r="G401" s="221"/>
      <c r="H401" s="222"/>
      <c r="I401" s="223" t="str">
        <f t="shared" si="6"/>
        <v/>
      </c>
      <c r="J401" s="244"/>
      <c r="K401" s="389"/>
      <c r="L401" s="230"/>
      <c r="M401" s="389"/>
      <c r="N401" s="216"/>
      <c r="O401" s="386"/>
    </row>
    <row r="402" spans="2:15" s="300" customFormat="1" x14ac:dyDescent="0.35">
      <c r="B402" s="293"/>
      <c r="C402" s="293"/>
      <c r="D402" s="230"/>
      <c r="E402" s="221"/>
      <c r="F402" s="222"/>
      <c r="G402" s="221"/>
      <c r="H402" s="222"/>
      <c r="I402" s="223" t="str">
        <f t="shared" si="6"/>
        <v/>
      </c>
      <c r="J402" s="244"/>
      <c r="K402" s="389"/>
      <c r="L402" s="230"/>
      <c r="M402" s="389"/>
      <c r="N402" s="216"/>
      <c r="O402" s="386"/>
    </row>
    <row r="403" spans="2:15" s="300" customFormat="1" x14ac:dyDescent="0.35">
      <c r="B403" s="293"/>
      <c r="C403" s="293"/>
      <c r="D403" s="230"/>
      <c r="E403" s="221"/>
      <c r="F403" s="222"/>
      <c r="G403" s="221"/>
      <c r="H403" s="222"/>
      <c r="I403" s="223" t="str">
        <f t="shared" si="6"/>
        <v/>
      </c>
      <c r="J403" s="244"/>
      <c r="K403" s="389"/>
      <c r="L403" s="230"/>
      <c r="M403" s="389"/>
      <c r="N403" s="216"/>
      <c r="O403" s="386"/>
    </row>
    <row r="404" spans="2:15" s="300" customFormat="1" x14ac:dyDescent="0.35">
      <c r="B404" s="293"/>
      <c r="C404" s="293"/>
      <c r="D404" s="230"/>
      <c r="E404" s="221"/>
      <c r="F404" s="222"/>
      <c r="G404" s="221"/>
      <c r="H404" s="222"/>
      <c r="I404" s="223" t="str">
        <f t="shared" si="6"/>
        <v/>
      </c>
      <c r="J404" s="244"/>
      <c r="K404" s="389"/>
      <c r="L404" s="230"/>
      <c r="M404" s="389"/>
      <c r="N404" s="216"/>
      <c r="O404" s="386"/>
    </row>
    <row r="405" spans="2:15" s="300" customFormat="1" x14ac:dyDescent="0.35">
      <c r="B405" s="293"/>
      <c r="C405" s="293"/>
      <c r="D405" s="230"/>
      <c r="E405" s="221"/>
      <c r="F405" s="222"/>
      <c r="G405" s="221"/>
      <c r="H405" s="222"/>
      <c r="I405" s="223" t="str">
        <f t="shared" si="6"/>
        <v/>
      </c>
      <c r="J405" s="244"/>
      <c r="K405" s="389"/>
      <c r="L405" s="230"/>
      <c r="M405" s="389"/>
      <c r="N405" s="216"/>
      <c r="O405" s="386"/>
    </row>
    <row r="406" spans="2:15" s="300" customFormat="1" x14ac:dyDescent="0.35">
      <c r="B406" s="293"/>
      <c r="C406" s="293"/>
      <c r="D406" s="230"/>
      <c r="E406" s="221"/>
      <c r="F406" s="222"/>
      <c r="G406" s="221"/>
      <c r="H406" s="222"/>
      <c r="I406" s="223" t="str">
        <f t="shared" si="6"/>
        <v/>
      </c>
      <c r="J406" s="244"/>
      <c r="K406" s="389"/>
      <c r="L406" s="230"/>
      <c r="M406" s="389"/>
      <c r="N406" s="216"/>
      <c r="O406" s="386"/>
    </row>
    <row r="407" spans="2:15" s="300" customFormat="1" x14ac:dyDescent="0.35">
      <c r="B407" s="293"/>
      <c r="C407" s="293"/>
      <c r="D407" s="230"/>
      <c r="E407" s="221"/>
      <c r="F407" s="222"/>
      <c r="G407" s="221"/>
      <c r="H407" s="222"/>
      <c r="I407" s="223" t="str">
        <f t="shared" si="6"/>
        <v/>
      </c>
      <c r="J407" s="244"/>
      <c r="K407" s="389"/>
      <c r="L407" s="230"/>
      <c r="M407" s="389"/>
      <c r="N407" s="216"/>
      <c r="O407" s="386"/>
    </row>
    <row r="408" spans="2:15" s="300" customFormat="1" x14ac:dyDescent="0.35">
      <c r="B408" s="293"/>
      <c r="C408" s="293"/>
      <c r="D408" s="230"/>
      <c r="E408" s="221"/>
      <c r="F408" s="222"/>
      <c r="G408" s="221"/>
      <c r="H408" s="222"/>
      <c r="I408" s="223" t="str">
        <f t="shared" si="6"/>
        <v/>
      </c>
      <c r="J408" s="244"/>
      <c r="K408" s="389"/>
      <c r="L408" s="230"/>
      <c r="M408" s="389"/>
      <c r="N408" s="216"/>
      <c r="O408" s="386"/>
    </row>
    <row r="409" spans="2:15" s="300" customFormat="1" x14ac:dyDescent="0.35">
      <c r="B409" s="293"/>
      <c r="C409" s="293"/>
      <c r="D409" s="230"/>
      <c r="E409" s="221"/>
      <c r="F409" s="222"/>
      <c r="G409" s="221"/>
      <c r="H409" s="222"/>
      <c r="I409" s="223" t="str">
        <f t="shared" ref="I409:I472" si="7">IF(H409="","",(VALUE(TEXT(G409,"m/dd/yy ")&amp;TEXT(H409,"hh:mm:ss"))-(VALUE(TEXT(E409,"m/dd/yy ")&amp;TEXT(F409,"hh:mm:ss"))))*24)</f>
        <v/>
      </c>
      <c r="J409" s="244"/>
      <c r="K409" s="389"/>
      <c r="L409" s="230"/>
      <c r="M409" s="389"/>
      <c r="N409" s="216"/>
      <c r="O409" s="386"/>
    </row>
    <row r="410" spans="2:15" s="300" customFormat="1" x14ac:dyDescent="0.35">
      <c r="B410" s="293"/>
      <c r="C410" s="293"/>
      <c r="D410" s="230"/>
      <c r="E410" s="221"/>
      <c r="F410" s="222"/>
      <c r="G410" s="221"/>
      <c r="H410" s="222"/>
      <c r="I410" s="223" t="str">
        <f t="shared" si="7"/>
        <v/>
      </c>
      <c r="J410" s="244"/>
      <c r="K410" s="389"/>
      <c r="L410" s="230"/>
      <c r="M410" s="389"/>
      <c r="N410" s="216"/>
      <c r="O410" s="386"/>
    </row>
    <row r="411" spans="2:15" s="300" customFormat="1" x14ac:dyDescent="0.35">
      <c r="B411" s="293"/>
      <c r="C411" s="293"/>
      <c r="D411" s="230"/>
      <c r="E411" s="221"/>
      <c r="F411" s="222"/>
      <c r="G411" s="221"/>
      <c r="H411" s="222"/>
      <c r="I411" s="223" t="str">
        <f t="shared" si="7"/>
        <v/>
      </c>
      <c r="J411" s="244"/>
      <c r="K411" s="389"/>
      <c r="L411" s="230"/>
      <c r="M411" s="389"/>
      <c r="N411" s="216"/>
      <c r="O411" s="386"/>
    </row>
    <row r="412" spans="2:15" s="300" customFormat="1" x14ac:dyDescent="0.35">
      <c r="B412" s="293"/>
      <c r="C412" s="293"/>
      <c r="D412" s="230"/>
      <c r="E412" s="221"/>
      <c r="F412" s="222"/>
      <c r="G412" s="221"/>
      <c r="H412" s="222"/>
      <c r="I412" s="223" t="str">
        <f t="shared" si="7"/>
        <v/>
      </c>
      <c r="J412" s="244"/>
      <c r="K412" s="389"/>
      <c r="L412" s="230"/>
      <c r="M412" s="389"/>
      <c r="N412" s="216"/>
      <c r="O412" s="386"/>
    </row>
    <row r="413" spans="2:15" s="300" customFormat="1" x14ac:dyDescent="0.35">
      <c r="B413" s="293"/>
      <c r="C413" s="293"/>
      <c r="D413" s="230"/>
      <c r="E413" s="221"/>
      <c r="F413" s="222"/>
      <c r="G413" s="221"/>
      <c r="H413" s="222"/>
      <c r="I413" s="223" t="str">
        <f t="shared" si="7"/>
        <v/>
      </c>
      <c r="J413" s="244"/>
      <c r="K413" s="389"/>
      <c r="L413" s="230"/>
      <c r="M413" s="389"/>
      <c r="N413" s="216"/>
      <c r="O413" s="386"/>
    </row>
    <row r="414" spans="2:15" s="300" customFormat="1" x14ac:dyDescent="0.35">
      <c r="B414" s="293"/>
      <c r="C414" s="293"/>
      <c r="D414" s="230"/>
      <c r="E414" s="221"/>
      <c r="F414" s="222"/>
      <c r="G414" s="221"/>
      <c r="H414" s="222"/>
      <c r="I414" s="223" t="str">
        <f t="shared" si="7"/>
        <v/>
      </c>
      <c r="J414" s="244"/>
      <c r="K414" s="389"/>
      <c r="L414" s="230"/>
      <c r="M414" s="389"/>
      <c r="N414" s="216"/>
      <c r="O414" s="386"/>
    </row>
    <row r="415" spans="2:15" s="300" customFormat="1" x14ac:dyDescent="0.35">
      <c r="B415" s="293"/>
      <c r="C415" s="293"/>
      <c r="D415" s="230"/>
      <c r="E415" s="221"/>
      <c r="F415" s="222"/>
      <c r="G415" s="221"/>
      <c r="H415" s="222"/>
      <c r="I415" s="223" t="str">
        <f t="shared" si="7"/>
        <v/>
      </c>
      <c r="J415" s="244"/>
      <c r="K415" s="389"/>
      <c r="L415" s="230"/>
      <c r="M415" s="389"/>
      <c r="N415" s="216"/>
      <c r="O415" s="386"/>
    </row>
    <row r="416" spans="2:15" s="300" customFormat="1" x14ac:dyDescent="0.35">
      <c r="B416" s="293"/>
      <c r="C416" s="293"/>
      <c r="D416" s="230"/>
      <c r="E416" s="221"/>
      <c r="F416" s="222"/>
      <c r="G416" s="221"/>
      <c r="H416" s="222"/>
      <c r="I416" s="223" t="str">
        <f t="shared" si="7"/>
        <v/>
      </c>
      <c r="J416" s="244"/>
      <c r="K416" s="389"/>
      <c r="L416" s="230"/>
      <c r="M416" s="389"/>
      <c r="N416" s="216"/>
      <c r="O416" s="386"/>
    </row>
    <row r="417" spans="2:15" s="300" customFormat="1" x14ac:dyDescent="0.35">
      <c r="B417" s="293"/>
      <c r="C417" s="293"/>
      <c r="D417" s="230"/>
      <c r="E417" s="221"/>
      <c r="F417" s="222"/>
      <c r="G417" s="221"/>
      <c r="H417" s="222"/>
      <c r="I417" s="223" t="str">
        <f t="shared" si="7"/>
        <v/>
      </c>
      <c r="J417" s="244"/>
      <c r="K417" s="389"/>
      <c r="L417" s="230"/>
      <c r="M417" s="389"/>
      <c r="N417" s="216"/>
      <c r="O417" s="386"/>
    </row>
    <row r="418" spans="2:15" s="300" customFormat="1" x14ac:dyDescent="0.35">
      <c r="B418" s="293"/>
      <c r="C418" s="293"/>
      <c r="D418" s="230"/>
      <c r="E418" s="221"/>
      <c r="F418" s="222"/>
      <c r="G418" s="221"/>
      <c r="H418" s="222"/>
      <c r="I418" s="223" t="str">
        <f t="shared" si="7"/>
        <v/>
      </c>
      <c r="J418" s="244"/>
      <c r="K418" s="389"/>
      <c r="L418" s="230"/>
      <c r="M418" s="389"/>
      <c r="N418" s="216"/>
      <c r="O418" s="386"/>
    </row>
    <row r="419" spans="2:15" s="300" customFormat="1" x14ac:dyDescent="0.35">
      <c r="B419" s="293"/>
      <c r="C419" s="293"/>
      <c r="D419" s="230"/>
      <c r="E419" s="221"/>
      <c r="F419" s="222"/>
      <c r="G419" s="221"/>
      <c r="H419" s="222"/>
      <c r="I419" s="223" t="str">
        <f t="shared" si="7"/>
        <v/>
      </c>
      <c r="J419" s="244"/>
      <c r="K419" s="389"/>
      <c r="L419" s="230"/>
      <c r="M419" s="389"/>
      <c r="N419" s="216"/>
      <c r="O419" s="386"/>
    </row>
    <row r="420" spans="2:15" s="300" customFormat="1" x14ac:dyDescent="0.35">
      <c r="B420" s="293"/>
      <c r="C420" s="293"/>
      <c r="D420" s="230"/>
      <c r="E420" s="221"/>
      <c r="F420" s="222"/>
      <c r="G420" s="221"/>
      <c r="H420" s="222"/>
      <c r="I420" s="223" t="str">
        <f t="shared" si="7"/>
        <v/>
      </c>
      <c r="J420" s="244"/>
      <c r="K420" s="389"/>
      <c r="L420" s="230"/>
      <c r="M420" s="389"/>
      <c r="N420" s="216"/>
      <c r="O420" s="386"/>
    </row>
    <row r="421" spans="2:15" s="300" customFormat="1" x14ac:dyDescent="0.35">
      <c r="B421" s="293"/>
      <c r="C421" s="293"/>
      <c r="D421" s="230"/>
      <c r="E421" s="221"/>
      <c r="F421" s="222"/>
      <c r="G421" s="221"/>
      <c r="H421" s="222"/>
      <c r="I421" s="223" t="str">
        <f t="shared" si="7"/>
        <v/>
      </c>
      <c r="J421" s="244"/>
      <c r="K421" s="389"/>
      <c r="L421" s="230"/>
      <c r="M421" s="389"/>
      <c r="N421" s="216"/>
      <c r="O421" s="386"/>
    </row>
    <row r="422" spans="2:15" s="300" customFormat="1" x14ac:dyDescent="0.35">
      <c r="B422" s="293"/>
      <c r="C422" s="293"/>
      <c r="D422" s="230"/>
      <c r="E422" s="221"/>
      <c r="F422" s="222"/>
      <c r="G422" s="221"/>
      <c r="H422" s="222"/>
      <c r="I422" s="223" t="str">
        <f t="shared" si="7"/>
        <v/>
      </c>
      <c r="J422" s="244"/>
      <c r="K422" s="389"/>
      <c r="L422" s="230"/>
      <c r="M422" s="389"/>
      <c r="N422" s="216"/>
      <c r="O422" s="386"/>
    </row>
    <row r="423" spans="2:15" s="300" customFormat="1" x14ac:dyDescent="0.35">
      <c r="B423" s="293"/>
      <c r="C423" s="293"/>
      <c r="D423" s="230"/>
      <c r="E423" s="221"/>
      <c r="F423" s="222"/>
      <c r="G423" s="221"/>
      <c r="H423" s="222"/>
      <c r="I423" s="223" t="str">
        <f t="shared" si="7"/>
        <v/>
      </c>
      <c r="J423" s="244"/>
      <c r="K423" s="389"/>
      <c r="L423" s="230"/>
      <c r="M423" s="389"/>
      <c r="N423" s="216"/>
      <c r="O423" s="386"/>
    </row>
    <row r="424" spans="2:15" s="300" customFormat="1" x14ac:dyDescent="0.35">
      <c r="B424" s="293"/>
      <c r="C424" s="293"/>
      <c r="D424" s="230"/>
      <c r="E424" s="221"/>
      <c r="F424" s="222"/>
      <c r="G424" s="221"/>
      <c r="H424" s="222"/>
      <c r="I424" s="223" t="str">
        <f t="shared" si="7"/>
        <v/>
      </c>
      <c r="J424" s="244"/>
      <c r="K424" s="389"/>
      <c r="L424" s="230"/>
      <c r="M424" s="389"/>
      <c r="N424" s="216"/>
      <c r="O424" s="386"/>
    </row>
    <row r="425" spans="2:15" s="300" customFormat="1" x14ac:dyDescent="0.35">
      <c r="B425" s="293"/>
      <c r="C425" s="293"/>
      <c r="D425" s="230"/>
      <c r="E425" s="221"/>
      <c r="F425" s="222"/>
      <c r="G425" s="221"/>
      <c r="H425" s="222"/>
      <c r="I425" s="223" t="str">
        <f t="shared" si="7"/>
        <v/>
      </c>
      <c r="J425" s="244"/>
      <c r="K425" s="389"/>
      <c r="L425" s="230"/>
      <c r="M425" s="389"/>
      <c r="N425" s="216"/>
      <c r="O425" s="386"/>
    </row>
    <row r="426" spans="2:15" s="300" customFormat="1" x14ac:dyDescent="0.35">
      <c r="B426" s="293"/>
      <c r="C426" s="293"/>
      <c r="D426" s="230"/>
      <c r="E426" s="221"/>
      <c r="F426" s="222"/>
      <c r="G426" s="221"/>
      <c r="H426" s="222"/>
      <c r="I426" s="223" t="str">
        <f t="shared" si="7"/>
        <v/>
      </c>
      <c r="J426" s="244"/>
      <c r="K426" s="389"/>
      <c r="L426" s="230"/>
      <c r="M426" s="389"/>
      <c r="N426" s="216"/>
      <c r="O426" s="386"/>
    </row>
    <row r="427" spans="2:15" s="300" customFormat="1" x14ac:dyDescent="0.35">
      <c r="B427" s="293"/>
      <c r="C427" s="293"/>
      <c r="D427" s="230"/>
      <c r="E427" s="221"/>
      <c r="F427" s="222"/>
      <c r="G427" s="221"/>
      <c r="H427" s="222"/>
      <c r="I427" s="223" t="str">
        <f t="shared" si="7"/>
        <v/>
      </c>
      <c r="J427" s="244"/>
      <c r="K427" s="389"/>
      <c r="L427" s="230"/>
      <c r="M427" s="389"/>
      <c r="N427" s="216"/>
      <c r="O427" s="386"/>
    </row>
    <row r="428" spans="2:15" s="300" customFormat="1" x14ac:dyDescent="0.35">
      <c r="B428" s="293"/>
      <c r="C428" s="293"/>
      <c r="D428" s="230"/>
      <c r="E428" s="221"/>
      <c r="F428" s="222"/>
      <c r="G428" s="221"/>
      <c r="H428" s="222"/>
      <c r="I428" s="223" t="str">
        <f t="shared" si="7"/>
        <v/>
      </c>
      <c r="J428" s="244"/>
      <c r="K428" s="389"/>
      <c r="L428" s="230"/>
      <c r="M428" s="389"/>
      <c r="N428" s="216"/>
      <c r="O428" s="386"/>
    </row>
    <row r="429" spans="2:15" s="300" customFormat="1" x14ac:dyDescent="0.35">
      <c r="B429" s="293"/>
      <c r="C429" s="293"/>
      <c r="D429" s="230"/>
      <c r="E429" s="221"/>
      <c r="F429" s="222"/>
      <c r="G429" s="221"/>
      <c r="H429" s="222"/>
      <c r="I429" s="223" t="str">
        <f t="shared" si="7"/>
        <v/>
      </c>
      <c r="J429" s="244"/>
      <c r="K429" s="389"/>
      <c r="L429" s="230"/>
      <c r="M429" s="389"/>
      <c r="N429" s="216"/>
      <c r="O429" s="386"/>
    </row>
    <row r="430" spans="2:15" s="300" customFormat="1" x14ac:dyDescent="0.35">
      <c r="B430" s="293"/>
      <c r="C430" s="293"/>
      <c r="D430" s="230"/>
      <c r="E430" s="221"/>
      <c r="F430" s="222"/>
      <c r="G430" s="221"/>
      <c r="H430" s="222"/>
      <c r="I430" s="223" t="str">
        <f t="shared" si="7"/>
        <v/>
      </c>
      <c r="J430" s="244"/>
      <c r="K430" s="389"/>
      <c r="L430" s="230"/>
      <c r="M430" s="389"/>
      <c r="N430" s="216"/>
      <c r="O430" s="386"/>
    </row>
    <row r="431" spans="2:15" s="300" customFormat="1" x14ac:dyDescent="0.35">
      <c r="B431" s="293"/>
      <c r="C431" s="293"/>
      <c r="D431" s="230"/>
      <c r="E431" s="221"/>
      <c r="F431" s="222"/>
      <c r="G431" s="221"/>
      <c r="H431" s="222"/>
      <c r="I431" s="223" t="str">
        <f t="shared" si="7"/>
        <v/>
      </c>
      <c r="J431" s="244"/>
      <c r="K431" s="389"/>
      <c r="L431" s="230"/>
      <c r="M431" s="389"/>
      <c r="N431" s="216"/>
      <c r="O431" s="386"/>
    </row>
    <row r="432" spans="2:15" s="300" customFormat="1" x14ac:dyDescent="0.35">
      <c r="B432" s="293"/>
      <c r="C432" s="293"/>
      <c r="D432" s="230"/>
      <c r="E432" s="221"/>
      <c r="F432" s="222"/>
      <c r="G432" s="221"/>
      <c r="H432" s="222"/>
      <c r="I432" s="223" t="str">
        <f t="shared" si="7"/>
        <v/>
      </c>
      <c r="J432" s="244"/>
      <c r="K432" s="389"/>
      <c r="L432" s="230"/>
      <c r="M432" s="389"/>
      <c r="N432" s="216"/>
      <c r="O432" s="386"/>
    </row>
    <row r="433" spans="2:15" s="300" customFormat="1" x14ac:dyDescent="0.35">
      <c r="B433" s="293"/>
      <c r="C433" s="293"/>
      <c r="D433" s="230"/>
      <c r="E433" s="221"/>
      <c r="F433" s="222"/>
      <c r="G433" s="221"/>
      <c r="H433" s="222"/>
      <c r="I433" s="223" t="str">
        <f t="shared" si="7"/>
        <v/>
      </c>
      <c r="J433" s="244"/>
      <c r="K433" s="389"/>
      <c r="L433" s="230"/>
      <c r="M433" s="389"/>
      <c r="N433" s="216"/>
      <c r="O433" s="386"/>
    </row>
    <row r="434" spans="2:15" s="300" customFormat="1" x14ac:dyDescent="0.35">
      <c r="B434" s="293"/>
      <c r="C434" s="293"/>
      <c r="D434" s="230"/>
      <c r="E434" s="221"/>
      <c r="F434" s="222"/>
      <c r="G434" s="221"/>
      <c r="H434" s="222"/>
      <c r="I434" s="223" t="str">
        <f t="shared" si="7"/>
        <v/>
      </c>
      <c r="J434" s="244"/>
      <c r="K434" s="389"/>
      <c r="L434" s="230"/>
      <c r="M434" s="389"/>
      <c r="N434" s="216"/>
      <c r="O434" s="386"/>
    </row>
    <row r="435" spans="2:15" s="300" customFormat="1" x14ac:dyDescent="0.35">
      <c r="B435" s="293"/>
      <c r="C435" s="293"/>
      <c r="D435" s="230"/>
      <c r="E435" s="221"/>
      <c r="F435" s="222"/>
      <c r="G435" s="221"/>
      <c r="H435" s="222"/>
      <c r="I435" s="223" t="str">
        <f t="shared" si="7"/>
        <v/>
      </c>
      <c r="J435" s="244"/>
      <c r="K435" s="389"/>
      <c r="L435" s="230"/>
      <c r="M435" s="389"/>
      <c r="N435" s="216"/>
      <c r="O435" s="386"/>
    </row>
    <row r="436" spans="2:15" s="300" customFormat="1" x14ac:dyDescent="0.35">
      <c r="B436" s="293"/>
      <c r="C436" s="293"/>
      <c r="D436" s="230"/>
      <c r="E436" s="221"/>
      <c r="F436" s="222"/>
      <c r="G436" s="221"/>
      <c r="H436" s="222"/>
      <c r="I436" s="223" t="str">
        <f t="shared" si="7"/>
        <v/>
      </c>
      <c r="J436" s="244"/>
      <c r="K436" s="389"/>
      <c r="L436" s="230"/>
      <c r="M436" s="389"/>
      <c r="N436" s="216"/>
      <c r="O436" s="386"/>
    </row>
    <row r="437" spans="2:15" s="300" customFormat="1" x14ac:dyDescent="0.35">
      <c r="B437" s="293"/>
      <c r="C437" s="293"/>
      <c r="D437" s="230"/>
      <c r="E437" s="221"/>
      <c r="F437" s="222"/>
      <c r="G437" s="221"/>
      <c r="H437" s="222"/>
      <c r="I437" s="223" t="str">
        <f t="shared" si="7"/>
        <v/>
      </c>
      <c r="J437" s="244"/>
      <c r="K437" s="389"/>
      <c r="L437" s="230"/>
      <c r="M437" s="389"/>
      <c r="N437" s="216"/>
      <c r="O437" s="386"/>
    </row>
    <row r="438" spans="2:15" s="300" customFormat="1" x14ac:dyDescent="0.35">
      <c r="B438" s="293"/>
      <c r="C438" s="293"/>
      <c r="D438" s="230"/>
      <c r="E438" s="221"/>
      <c r="F438" s="222"/>
      <c r="G438" s="221"/>
      <c r="H438" s="222"/>
      <c r="I438" s="223" t="str">
        <f t="shared" si="7"/>
        <v/>
      </c>
      <c r="J438" s="244"/>
      <c r="K438" s="389"/>
      <c r="L438" s="230"/>
      <c r="M438" s="389"/>
      <c r="N438" s="216"/>
      <c r="O438" s="386"/>
    </row>
    <row r="439" spans="2:15" s="300" customFormat="1" x14ac:dyDescent="0.35">
      <c r="B439" s="293"/>
      <c r="C439" s="293"/>
      <c r="D439" s="230"/>
      <c r="E439" s="221"/>
      <c r="F439" s="222"/>
      <c r="G439" s="221"/>
      <c r="H439" s="222"/>
      <c r="I439" s="223" t="str">
        <f t="shared" si="7"/>
        <v/>
      </c>
      <c r="J439" s="244"/>
      <c r="K439" s="389"/>
      <c r="L439" s="230"/>
      <c r="M439" s="389"/>
      <c r="N439" s="216"/>
      <c r="O439" s="386"/>
    </row>
    <row r="440" spans="2:15" s="300" customFormat="1" x14ac:dyDescent="0.35">
      <c r="B440" s="293"/>
      <c r="C440" s="293"/>
      <c r="D440" s="230"/>
      <c r="E440" s="221"/>
      <c r="F440" s="222"/>
      <c r="G440" s="221"/>
      <c r="H440" s="222"/>
      <c r="I440" s="223" t="str">
        <f t="shared" si="7"/>
        <v/>
      </c>
      <c r="J440" s="244"/>
      <c r="K440" s="389"/>
      <c r="L440" s="230"/>
      <c r="M440" s="389"/>
      <c r="N440" s="216"/>
      <c r="O440" s="386"/>
    </row>
    <row r="441" spans="2:15" s="300" customFormat="1" x14ac:dyDescent="0.35">
      <c r="B441" s="293"/>
      <c r="C441" s="293"/>
      <c r="D441" s="230"/>
      <c r="E441" s="221"/>
      <c r="F441" s="222"/>
      <c r="G441" s="221"/>
      <c r="H441" s="222"/>
      <c r="I441" s="223" t="str">
        <f t="shared" si="7"/>
        <v/>
      </c>
      <c r="J441" s="244"/>
      <c r="K441" s="389"/>
      <c r="L441" s="230"/>
      <c r="M441" s="389"/>
      <c r="N441" s="216"/>
      <c r="O441" s="386"/>
    </row>
    <row r="442" spans="2:15" s="300" customFormat="1" x14ac:dyDescent="0.35">
      <c r="B442" s="293"/>
      <c r="C442" s="293"/>
      <c r="D442" s="230"/>
      <c r="E442" s="221"/>
      <c r="F442" s="222"/>
      <c r="G442" s="221"/>
      <c r="H442" s="222"/>
      <c r="I442" s="223" t="str">
        <f t="shared" si="7"/>
        <v/>
      </c>
      <c r="J442" s="244"/>
      <c r="K442" s="389"/>
      <c r="L442" s="230"/>
      <c r="M442" s="389"/>
      <c r="N442" s="216"/>
      <c r="O442" s="386"/>
    </row>
    <row r="443" spans="2:15" s="300" customFormat="1" x14ac:dyDescent="0.35">
      <c r="B443" s="293"/>
      <c r="C443" s="293"/>
      <c r="D443" s="230"/>
      <c r="E443" s="221"/>
      <c r="F443" s="222"/>
      <c r="G443" s="221"/>
      <c r="H443" s="222"/>
      <c r="I443" s="223" t="str">
        <f t="shared" si="7"/>
        <v/>
      </c>
      <c r="J443" s="244"/>
      <c r="K443" s="389"/>
      <c r="L443" s="230"/>
      <c r="M443" s="389"/>
      <c r="N443" s="216"/>
      <c r="O443" s="386"/>
    </row>
    <row r="444" spans="2:15" s="300" customFormat="1" x14ac:dyDescent="0.35">
      <c r="B444" s="293"/>
      <c r="C444" s="293"/>
      <c r="D444" s="230"/>
      <c r="E444" s="221"/>
      <c r="F444" s="222"/>
      <c r="G444" s="221"/>
      <c r="H444" s="222"/>
      <c r="I444" s="223" t="str">
        <f t="shared" si="7"/>
        <v/>
      </c>
      <c r="J444" s="244"/>
      <c r="K444" s="389"/>
      <c r="L444" s="230"/>
      <c r="M444" s="389"/>
      <c r="N444" s="216"/>
      <c r="O444" s="386"/>
    </row>
    <row r="445" spans="2:15" s="300" customFormat="1" x14ac:dyDescent="0.35">
      <c r="B445" s="293"/>
      <c r="C445" s="293"/>
      <c r="D445" s="230"/>
      <c r="E445" s="221"/>
      <c r="F445" s="222"/>
      <c r="G445" s="221"/>
      <c r="H445" s="222"/>
      <c r="I445" s="223" t="str">
        <f t="shared" si="7"/>
        <v/>
      </c>
      <c r="J445" s="244"/>
      <c r="K445" s="389"/>
      <c r="L445" s="230"/>
      <c r="M445" s="389"/>
      <c r="N445" s="216"/>
      <c r="O445" s="386"/>
    </row>
    <row r="446" spans="2:15" s="300" customFormat="1" x14ac:dyDescent="0.35">
      <c r="B446" s="293"/>
      <c r="C446" s="293"/>
      <c r="D446" s="230"/>
      <c r="E446" s="221"/>
      <c r="F446" s="222"/>
      <c r="G446" s="221"/>
      <c r="H446" s="222"/>
      <c r="I446" s="223" t="str">
        <f t="shared" si="7"/>
        <v/>
      </c>
      <c r="J446" s="244"/>
      <c r="K446" s="389"/>
      <c r="L446" s="230"/>
      <c r="M446" s="389"/>
      <c r="N446" s="216"/>
      <c r="O446" s="386"/>
    </row>
    <row r="447" spans="2:15" s="300" customFormat="1" x14ac:dyDescent="0.35">
      <c r="B447" s="293"/>
      <c r="C447" s="293"/>
      <c r="D447" s="230"/>
      <c r="E447" s="221"/>
      <c r="F447" s="222"/>
      <c r="G447" s="221"/>
      <c r="H447" s="222"/>
      <c r="I447" s="223" t="str">
        <f t="shared" si="7"/>
        <v/>
      </c>
      <c r="J447" s="244"/>
      <c r="K447" s="389"/>
      <c r="L447" s="230"/>
      <c r="M447" s="389"/>
      <c r="N447" s="216"/>
      <c r="O447" s="386"/>
    </row>
    <row r="448" spans="2:15" s="300" customFormat="1" x14ac:dyDescent="0.35">
      <c r="B448" s="293"/>
      <c r="C448" s="293"/>
      <c r="D448" s="230"/>
      <c r="E448" s="221"/>
      <c r="F448" s="222"/>
      <c r="G448" s="221"/>
      <c r="H448" s="222"/>
      <c r="I448" s="223" t="str">
        <f t="shared" si="7"/>
        <v/>
      </c>
      <c r="J448" s="244"/>
      <c r="K448" s="389"/>
      <c r="L448" s="230"/>
      <c r="M448" s="389"/>
      <c r="N448" s="216"/>
      <c r="O448" s="386"/>
    </row>
    <row r="449" spans="2:15" s="300" customFormat="1" x14ac:dyDescent="0.35">
      <c r="B449" s="293"/>
      <c r="C449" s="293"/>
      <c r="D449" s="230"/>
      <c r="E449" s="221"/>
      <c r="F449" s="222"/>
      <c r="G449" s="221"/>
      <c r="H449" s="222"/>
      <c r="I449" s="223" t="str">
        <f t="shared" si="7"/>
        <v/>
      </c>
      <c r="J449" s="244"/>
      <c r="K449" s="389"/>
      <c r="L449" s="230"/>
      <c r="M449" s="389"/>
      <c r="N449" s="216"/>
      <c r="O449" s="386"/>
    </row>
    <row r="450" spans="2:15" s="300" customFormat="1" x14ac:dyDescent="0.35">
      <c r="B450" s="293"/>
      <c r="C450" s="293"/>
      <c r="D450" s="230"/>
      <c r="E450" s="221"/>
      <c r="F450" s="222"/>
      <c r="G450" s="221"/>
      <c r="H450" s="222"/>
      <c r="I450" s="223" t="str">
        <f t="shared" si="7"/>
        <v/>
      </c>
      <c r="J450" s="244"/>
      <c r="K450" s="389"/>
      <c r="L450" s="230"/>
      <c r="M450" s="389"/>
      <c r="N450" s="216"/>
      <c r="O450" s="386"/>
    </row>
    <row r="451" spans="2:15" s="300" customFormat="1" x14ac:dyDescent="0.35">
      <c r="B451" s="293"/>
      <c r="C451" s="293"/>
      <c r="D451" s="230"/>
      <c r="E451" s="221"/>
      <c r="F451" s="222"/>
      <c r="G451" s="221"/>
      <c r="H451" s="222"/>
      <c r="I451" s="223" t="str">
        <f t="shared" si="7"/>
        <v/>
      </c>
      <c r="J451" s="244"/>
      <c r="K451" s="389"/>
      <c r="L451" s="230"/>
      <c r="M451" s="389"/>
      <c r="N451" s="216"/>
      <c r="O451" s="386"/>
    </row>
    <row r="452" spans="2:15" s="300" customFormat="1" x14ac:dyDescent="0.35">
      <c r="B452" s="293"/>
      <c r="C452" s="293"/>
      <c r="D452" s="230"/>
      <c r="E452" s="221"/>
      <c r="F452" s="222"/>
      <c r="G452" s="221"/>
      <c r="H452" s="222"/>
      <c r="I452" s="223" t="str">
        <f t="shared" si="7"/>
        <v/>
      </c>
      <c r="J452" s="244"/>
      <c r="K452" s="389"/>
      <c r="L452" s="230"/>
      <c r="M452" s="389"/>
      <c r="N452" s="216"/>
      <c r="O452" s="386"/>
    </row>
    <row r="453" spans="2:15" s="300" customFormat="1" x14ac:dyDescent="0.35">
      <c r="B453" s="293"/>
      <c r="C453" s="293"/>
      <c r="D453" s="230"/>
      <c r="E453" s="221"/>
      <c r="F453" s="222"/>
      <c r="G453" s="221"/>
      <c r="H453" s="222"/>
      <c r="I453" s="223" t="str">
        <f t="shared" si="7"/>
        <v/>
      </c>
      <c r="J453" s="244"/>
      <c r="K453" s="389"/>
      <c r="L453" s="230"/>
      <c r="M453" s="389"/>
      <c r="N453" s="216"/>
      <c r="O453" s="386"/>
    </row>
    <row r="454" spans="2:15" s="300" customFormat="1" x14ac:dyDescent="0.35">
      <c r="B454" s="293"/>
      <c r="C454" s="293"/>
      <c r="D454" s="230"/>
      <c r="E454" s="221"/>
      <c r="F454" s="222"/>
      <c r="G454" s="221"/>
      <c r="H454" s="222"/>
      <c r="I454" s="223" t="str">
        <f t="shared" si="7"/>
        <v/>
      </c>
      <c r="J454" s="244"/>
      <c r="K454" s="389"/>
      <c r="L454" s="230"/>
      <c r="M454" s="389"/>
      <c r="N454" s="216"/>
      <c r="O454" s="386"/>
    </row>
    <row r="455" spans="2:15" s="300" customFormat="1" x14ac:dyDescent="0.35">
      <c r="B455" s="293"/>
      <c r="C455" s="293"/>
      <c r="D455" s="230"/>
      <c r="E455" s="221"/>
      <c r="F455" s="222"/>
      <c r="G455" s="221"/>
      <c r="H455" s="222"/>
      <c r="I455" s="223" t="str">
        <f t="shared" si="7"/>
        <v/>
      </c>
      <c r="J455" s="244"/>
      <c r="K455" s="389"/>
      <c r="L455" s="230"/>
      <c r="M455" s="389"/>
      <c r="N455" s="216"/>
      <c r="O455" s="386"/>
    </row>
    <row r="456" spans="2:15" s="300" customFormat="1" x14ac:dyDescent="0.35">
      <c r="B456" s="293"/>
      <c r="C456" s="293"/>
      <c r="D456" s="230"/>
      <c r="E456" s="221"/>
      <c r="F456" s="222"/>
      <c r="G456" s="221"/>
      <c r="H456" s="222"/>
      <c r="I456" s="223" t="str">
        <f t="shared" si="7"/>
        <v/>
      </c>
      <c r="J456" s="244"/>
      <c r="K456" s="389"/>
      <c r="L456" s="230"/>
      <c r="M456" s="389"/>
      <c r="N456" s="216"/>
      <c r="O456" s="386"/>
    </row>
    <row r="457" spans="2:15" s="300" customFormat="1" x14ac:dyDescent="0.35">
      <c r="B457" s="293"/>
      <c r="C457" s="293"/>
      <c r="D457" s="230"/>
      <c r="E457" s="221"/>
      <c r="F457" s="222"/>
      <c r="G457" s="221"/>
      <c r="H457" s="222"/>
      <c r="I457" s="223" t="str">
        <f t="shared" si="7"/>
        <v/>
      </c>
      <c r="J457" s="244"/>
      <c r="K457" s="389"/>
      <c r="L457" s="230"/>
      <c r="M457" s="389"/>
      <c r="N457" s="216"/>
      <c r="O457" s="386"/>
    </row>
    <row r="458" spans="2:15" s="300" customFormat="1" x14ac:dyDescent="0.35">
      <c r="B458" s="293"/>
      <c r="C458" s="293"/>
      <c r="D458" s="230"/>
      <c r="E458" s="221"/>
      <c r="F458" s="222"/>
      <c r="G458" s="221"/>
      <c r="H458" s="222"/>
      <c r="I458" s="223" t="str">
        <f t="shared" si="7"/>
        <v/>
      </c>
      <c r="J458" s="244"/>
      <c r="K458" s="389"/>
      <c r="L458" s="230"/>
      <c r="M458" s="389"/>
      <c r="N458" s="216"/>
      <c r="O458" s="386"/>
    </row>
    <row r="459" spans="2:15" s="300" customFormat="1" x14ac:dyDescent="0.35">
      <c r="B459" s="293"/>
      <c r="C459" s="293"/>
      <c r="D459" s="230"/>
      <c r="E459" s="221"/>
      <c r="F459" s="222"/>
      <c r="G459" s="221"/>
      <c r="H459" s="222"/>
      <c r="I459" s="223" t="str">
        <f t="shared" si="7"/>
        <v/>
      </c>
      <c r="J459" s="244"/>
      <c r="K459" s="389"/>
      <c r="L459" s="230"/>
      <c r="M459" s="389"/>
      <c r="N459" s="216"/>
      <c r="O459" s="386"/>
    </row>
    <row r="460" spans="2:15" s="300" customFormat="1" x14ac:dyDescent="0.35">
      <c r="B460" s="293"/>
      <c r="C460" s="293"/>
      <c r="D460" s="230"/>
      <c r="E460" s="221"/>
      <c r="F460" s="222"/>
      <c r="G460" s="221"/>
      <c r="H460" s="222"/>
      <c r="I460" s="223" t="str">
        <f t="shared" si="7"/>
        <v/>
      </c>
      <c r="J460" s="244"/>
      <c r="K460" s="389"/>
      <c r="L460" s="230"/>
      <c r="M460" s="389"/>
      <c r="N460" s="216"/>
      <c r="O460" s="386"/>
    </row>
    <row r="461" spans="2:15" s="300" customFormat="1" x14ac:dyDescent="0.35">
      <c r="B461" s="293"/>
      <c r="C461" s="293"/>
      <c r="D461" s="230"/>
      <c r="E461" s="221"/>
      <c r="F461" s="222"/>
      <c r="G461" s="221"/>
      <c r="H461" s="222"/>
      <c r="I461" s="223" t="str">
        <f t="shared" si="7"/>
        <v/>
      </c>
      <c r="J461" s="244"/>
      <c r="K461" s="389"/>
      <c r="L461" s="230"/>
      <c r="M461" s="389"/>
      <c r="N461" s="216"/>
      <c r="O461" s="386"/>
    </row>
    <row r="462" spans="2:15" s="300" customFormat="1" x14ac:dyDescent="0.35">
      <c r="B462" s="293"/>
      <c r="C462" s="293"/>
      <c r="D462" s="230"/>
      <c r="E462" s="221"/>
      <c r="F462" s="222"/>
      <c r="G462" s="221"/>
      <c r="H462" s="222"/>
      <c r="I462" s="223" t="str">
        <f t="shared" si="7"/>
        <v/>
      </c>
      <c r="J462" s="244"/>
      <c r="K462" s="389"/>
      <c r="L462" s="230"/>
      <c r="M462" s="389"/>
      <c r="N462" s="216"/>
      <c r="O462" s="386"/>
    </row>
    <row r="463" spans="2:15" s="300" customFormat="1" x14ac:dyDescent="0.35">
      <c r="B463" s="293"/>
      <c r="C463" s="293"/>
      <c r="D463" s="230"/>
      <c r="E463" s="221"/>
      <c r="F463" s="222"/>
      <c r="G463" s="221"/>
      <c r="H463" s="222"/>
      <c r="I463" s="223" t="str">
        <f t="shared" si="7"/>
        <v/>
      </c>
      <c r="J463" s="244"/>
      <c r="K463" s="389"/>
      <c r="L463" s="230"/>
      <c r="M463" s="389"/>
      <c r="N463" s="216"/>
      <c r="O463" s="386"/>
    </row>
    <row r="464" spans="2:15" s="300" customFormat="1" x14ac:dyDescent="0.35">
      <c r="B464" s="293"/>
      <c r="C464" s="293"/>
      <c r="D464" s="230"/>
      <c r="E464" s="221"/>
      <c r="F464" s="222"/>
      <c r="G464" s="221"/>
      <c r="H464" s="222"/>
      <c r="I464" s="223" t="str">
        <f t="shared" si="7"/>
        <v/>
      </c>
      <c r="J464" s="244"/>
      <c r="K464" s="389"/>
      <c r="L464" s="230"/>
      <c r="M464" s="389"/>
      <c r="N464" s="216"/>
      <c r="O464" s="386"/>
    </row>
    <row r="465" spans="2:15" s="300" customFormat="1" x14ac:dyDescent="0.35">
      <c r="B465" s="293"/>
      <c r="C465" s="293"/>
      <c r="D465" s="230"/>
      <c r="E465" s="221"/>
      <c r="F465" s="222"/>
      <c r="G465" s="221"/>
      <c r="H465" s="222"/>
      <c r="I465" s="223" t="str">
        <f t="shared" si="7"/>
        <v/>
      </c>
      <c r="J465" s="244"/>
      <c r="K465" s="389"/>
      <c r="L465" s="230"/>
      <c r="M465" s="389"/>
      <c r="N465" s="216"/>
      <c r="O465" s="386"/>
    </row>
    <row r="466" spans="2:15" s="300" customFormat="1" x14ac:dyDescent="0.35">
      <c r="B466" s="293"/>
      <c r="C466" s="293"/>
      <c r="D466" s="230"/>
      <c r="E466" s="221"/>
      <c r="F466" s="222"/>
      <c r="G466" s="221"/>
      <c r="H466" s="222"/>
      <c r="I466" s="223" t="str">
        <f t="shared" si="7"/>
        <v/>
      </c>
      <c r="J466" s="244"/>
      <c r="K466" s="389"/>
      <c r="L466" s="230"/>
      <c r="M466" s="389"/>
      <c r="N466" s="216"/>
      <c r="O466" s="386"/>
    </row>
    <row r="467" spans="2:15" s="300" customFormat="1" x14ac:dyDescent="0.35">
      <c r="B467" s="293"/>
      <c r="C467" s="293"/>
      <c r="D467" s="230"/>
      <c r="E467" s="221"/>
      <c r="F467" s="222"/>
      <c r="G467" s="221"/>
      <c r="H467" s="222"/>
      <c r="I467" s="223" t="str">
        <f t="shared" si="7"/>
        <v/>
      </c>
      <c r="J467" s="244"/>
      <c r="K467" s="389"/>
      <c r="L467" s="230"/>
      <c r="M467" s="389"/>
      <c r="N467" s="216"/>
      <c r="O467" s="386"/>
    </row>
    <row r="468" spans="2:15" s="300" customFormat="1" x14ac:dyDescent="0.35">
      <c r="B468" s="293"/>
      <c r="C468" s="293"/>
      <c r="D468" s="230"/>
      <c r="E468" s="221"/>
      <c r="F468" s="222"/>
      <c r="G468" s="221"/>
      <c r="H468" s="222"/>
      <c r="I468" s="223" t="str">
        <f t="shared" si="7"/>
        <v/>
      </c>
      <c r="J468" s="244"/>
      <c r="K468" s="389"/>
      <c r="L468" s="230"/>
      <c r="M468" s="389"/>
      <c r="N468" s="216"/>
      <c r="O468" s="386"/>
    </row>
    <row r="469" spans="2:15" s="300" customFormat="1" x14ac:dyDescent="0.35">
      <c r="B469" s="293"/>
      <c r="C469" s="293"/>
      <c r="D469" s="230"/>
      <c r="E469" s="221"/>
      <c r="F469" s="222"/>
      <c r="G469" s="221"/>
      <c r="H469" s="222"/>
      <c r="I469" s="223" t="str">
        <f t="shared" si="7"/>
        <v/>
      </c>
      <c r="J469" s="244"/>
      <c r="K469" s="389"/>
      <c r="L469" s="230"/>
      <c r="M469" s="389"/>
      <c r="N469" s="216"/>
      <c r="O469" s="386"/>
    </row>
    <row r="470" spans="2:15" s="300" customFormat="1" x14ac:dyDescent="0.35">
      <c r="B470" s="293"/>
      <c r="C470" s="293"/>
      <c r="D470" s="230"/>
      <c r="E470" s="221"/>
      <c r="F470" s="222"/>
      <c r="G470" s="221"/>
      <c r="H470" s="222"/>
      <c r="I470" s="223" t="str">
        <f t="shared" si="7"/>
        <v/>
      </c>
      <c r="J470" s="244"/>
      <c r="K470" s="389"/>
      <c r="L470" s="230"/>
      <c r="M470" s="389"/>
      <c r="N470" s="216"/>
      <c r="O470" s="386"/>
    </row>
    <row r="471" spans="2:15" s="300" customFormat="1" x14ac:dyDescent="0.35">
      <c r="B471" s="293"/>
      <c r="C471" s="293"/>
      <c r="D471" s="230"/>
      <c r="E471" s="221"/>
      <c r="F471" s="222"/>
      <c r="G471" s="221"/>
      <c r="H471" s="222"/>
      <c r="I471" s="223" t="str">
        <f t="shared" si="7"/>
        <v/>
      </c>
      <c r="J471" s="244"/>
      <c r="K471" s="389"/>
      <c r="L471" s="230"/>
      <c r="M471" s="389"/>
      <c r="N471" s="216"/>
      <c r="O471" s="386"/>
    </row>
    <row r="472" spans="2:15" s="300" customFormat="1" x14ac:dyDescent="0.35">
      <c r="B472" s="293"/>
      <c r="C472" s="293"/>
      <c r="D472" s="230"/>
      <c r="E472" s="221"/>
      <c r="F472" s="222"/>
      <c r="G472" s="221"/>
      <c r="H472" s="222"/>
      <c r="I472" s="223" t="str">
        <f t="shared" si="7"/>
        <v/>
      </c>
      <c r="J472" s="244"/>
      <c r="K472" s="389"/>
      <c r="L472" s="230"/>
      <c r="M472" s="389"/>
      <c r="N472" s="216"/>
      <c r="O472" s="386"/>
    </row>
    <row r="473" spans="2:15" s="300" customFormat="1" x14ac:dyDescent="0.35">
      <c r="B473" s="293"/>
      <c r="C473" s="293"/>
      <c r="D473" s="230"/>
      <c r="E473" s="221"/>
      <c r="F473" s="222"/>
      <c r="G473" s="221"/>
      <c r="H473" s="222"/>
      <c r="I473" s="223" t="str">
        <f t="shared" ref="I473:I500" si="8">IF(H473="","",(VALUE(TEXT(G473,"m/dd/yy ")&amp;TEXT(H473,"hh:mm:ss"))-(VALUE(TEXT(E473,"m/dd/yy ")&amp;TEXT(F473,"hh:mm:ss"))))*24)</f>
        <v/>
      </c>
      <c r="J473" s="244"/>
      <c r="K473" s="389"/>
      <c r="L473" s="230"/>
      <c r="M473" s="389"/>
      <c r="N473" s="216"/>
      <c r="O473" s="386"/>
    </row>
    <row r="474" spans="2:15" s="300" customFormat="1" x14ac:dyDescent="0.35">
      <c r="B474" s="293"/>
      <c r="C474" s="293"/>
      <c r="D474" s="230"/>
      <c r="E474" s="221"/>
      <c r="F474" s="222"/>
      <c r="G474" s="221"/>
      <c r="H474" s="222"/>
      <c r="I474" s="223" t="str">
        <f t="shared" si="8"/>
        <v/>
      </c>
      <c r="J474" s="244"/>
      <c r="K474" s="389"/>
      <c r="L474" s="230"/>
      <c r="M474" s="389"/>
      <c r="N474" s="216"/>
      <c r="O474" s="386"/>
    </row>
    <row r="475" spans="2:15" s="300" customFormat="1" x14ac:dyDescent="0.35">
      <c r="B475" s="293"/>
      <c r="C475" s="293"/>
      <c r="D475" s="230"/>
      <c r="E475" s="221"/>
      <c r="F475" s="222"/>
      <c r="G475" s="221"/>
      <c r="H475" s="222"/>
      <c r="I475" s="223" t="str">
        <f t="shared" si="8"/>
        <v/>
      </c>
      <c r="J475" s="244"/>
      <c r="K475" s="389"/>
      <c r="L475" s="230"/>
      <c r="M475" s="389"/>
      <c r="N475" s="216"/>
      <c r="O475" s="386"/>
    </row>
    <row r="476" spans="2:15" s="300" customFormat="1" x14ac:dyDescent="0.35">
      <c r="B476" s="293"/>
      <c r="C476" s="293"/>
      <c r="D476" s="230"/>
      <c r="E476" s="221"/>
      <c r="F476" s="222"/>
      <c r="G476" s="221"/>
      <c r="H476" s="222"/>
      <c r="I476" s="223" t="str">
        <f t="shared" si="8"/>
        <v/>
      </c>
      <c r="J476" s="244"/>
      <c r="K476" s="389"/>
      <c r="L476" s="230"/>
      <c r="M476" s="389"/>
      <c r="N476" s="216"/>
      <c r="O476" s="386"/>
    </row>
    <row r="477" spans="2:15" s="300" customFormat="1" x14ac:dyDescent="0.35">
      <c r="B477" s="293"/>
      <c r="C477" s="293"/>
      <c r="D477" s="230"/>
      <c r="E477" s="221"/>
      <c r="F477" s="222"/>
      <c r="G477" s="221"/>
      <c r="H477" s="222"/>
      <c r="I477" s="223" t="str">
        <f t="shared" si="8"/>
        <v/>
      </c>
      <c r="J477" s="244"/>
      <c r="K477" s="389"/>
      <c r="L477" s="230"/>
      <c r="M477" s="389"/>
      <c r="N477" s="216"/>
      <c r="O477" s="386"/>
    </row>
    <row r="478" spans="2:15" s="300" customFormat="1" x14ac:dyDescent="0.35">
      <c r="B478" s="293"/>
      <c r="C478" s="293"/>
      <c r="D478" s="230"/>
      <c r="E478" s="221"/>
      <c r="F478" s="222"/>
      <c r="G478" s="221"/>
      <c r="H478" s="222"/>
      <c r="I478" s="223" t="str">
        <f t="shared" si="8"/>
        <v/>
      </c>
      <c r="J478" s="244"/>
      <c r="K478" s="389"/>
      <c r="L478" s="230"/>
      <c r="M478" s="389"/>
      <c r="N478" s="216"/>
      <c r="O478" s="386"/>
    </row>
    <row r="479" spans="2:15" s="300" customFormat="1" x14ac:dyDescent="0.35">
      <c r="B479" s="293"/>
      <c r="C479" s="293"/>
      <c r="D479" s="230"/>
      <c r="E479" s="221"/>
      <c r="F479" s="222"/>
      <c r="G479" s="221"/>
      <c r="H479" s="222"/>
      <c r="I479" s="223" t="str">
        <f t="shared" si="8"/>
        <v/>
      </c>
      <c r="J479" s="244"/>
      <c r="K479" s="389"/>
      <c r="L479" s="230"/>
      <c r="M479" s="389"/>
      <c r="N479" s="216"/>
      <c r="O479" s="386"/>
    </row>
    <row r="480" spans="2:15" s="300" customFormat="1" x14ac:dyDescent="0.35">
      <c r="B480" s="293"/>
      <c r="C480" s="293"/>
      <c r="D480" s="230"/>
      <c r="E480" s="221"/>
      <c r="F480" s="222"/>
      <c r="G480" s="221"/>
      <c r="H480" s="222"/>
      <c r="I480" s="223" t="str">
        <f t="shared" si="8"/>
        <v/>
      </c>
      <c r="J480" s="244"/>
      <c r="K480" s="389"/>
      <c r="L480" s="230"/>
      <c r="M480" s="389"/>
      <c r="N480" s="216"/>
      <c r="O480" s="386"/>
    </row>
    <row r="481" spans="2:15" s="300" customFormat="1" x14ac:dyDescent="0.35">
      <c r="B481" s="293"/>
      <c r="C481" s="293"/>
      <c r="D481" s="230"/>
      <c r="E481" s="221"/>
      <c r="F481" s="222"/>
      <c r="G481" s="221"/>
      <c r="H481" s="222"/>
      <c r="I481" s="223" t="str">
        <f t="shared" si="8"/>
        <v/>
      </c>
      <c r="J481" s="244"/>
      <c r="K481" s="389"/>
      <c r="L481" s="230"/>
      <c r="M481" s="389"/>
      <c r="N481" s="216"/>
      <c r="O481" s="386"/>
    </row>
    <row r="482" spans="2:15" s="300" customFormat="1" x14ac:dyDescent="0.35">
      <c r="B482" s="293"/>
      <c r="C482" s="293"/>
      <c r="D482" s="230"/>
      <c r="E482" s="221"/>
      <c r="F482" s="222"/>
      <c r="G482" s="221"/>
      <c r="H482" s="222"/>
      <c r="I482" s="223" t="str">
        <f t="shared" si="8"/>
        <v/>
      </c>
      <c r="J482" s="244"/>
      <c r="K482" s="389"/>
      <c r="L482" s="230"/>
      <c r="M482" s="389"/>
      <c r="N482" s="216"/>
      <c r="O482" s="386"/>
    </row>
    <row r="483" spans="2:15" s="300" customFormat="1" x14ac:dyDescent="0.35">
      <c r="B483" s="293"/>
      <c r="C483" s="293"/>
      <c r="D483" s="230"/>
      <c r="E483" s="221"/>
      <c r="F483" s="222"/>
      <c r="G483" s="221"/>
      <c r="H483" s="222"/>
      <c r="I483" s="223" t="str">
        <f t="shared" si="8"/>
        <v/>
      </c>
      <c r="J483" s="244"/>
      <c r="K483" s="389"/>
      <c r="L483" s="230"/>
      <c r="M483" s="389"/>
      <c r="N483" s="216"/>
      <c r="O483" s="386"/>
    </row>
    <row r="484" spans="2:15" s="300" customFormat="1" x14ac:dyDescent="0.35">
      <c r="B484" s="293"/>
      <c r="C484" s="293"/>
      <c r="D484" s="230"/>
      <c r="E484" s="221"/>
      <c r="F484" s="222"/>
      <c r="G484" s="221"/>
      <c r="H484" s="222"/>
      <c r="I484" s="223" t="str">
        <f t="shared" si="8"/>
        <v/>
      </c>
      <c r="J484" s="244"/>
      <c r="K484" s="389"/>
      <c r="L484" s="230"/>
      <c r="M484" s="389"/>
      <c r="N484" s="216"/>
      <c r="O484" s="386"/>
    </row>
    <row r="485" spans="2:15" s="300" customFormat="1" x14ac:dyDescent="0.35">
      <c r="B485" s="293"/>
      <c r="C485" s="293"/>
      <c r="D485" s="230"/>
      <c r="E485" s="221"/>
      <c r="F485" s="222"/>
      <c r="G485" s="221"/>
      <c r="H485" s="222"/>
      <c r="I485" s="223" t="str">
        <f t="shared" si="8"/>
        <v/>
      </c>
      <c r="J485" s="244"/>
      <c r="K485" s="389"/>
      <c r="L485" s="230"/>
      <c r="M485" s="389"/>
      <c r="N485" s="216"/>
      <c r="O485" s="386"/>
    </row>
    <row r="486" spans="2:15" s="300" customFormat="1" x14ac:dyDescent="0.35">
      <c r="B486" s="293"/>
      <c r="C486" s="293"/>
      <c r="D486" s="230"/>
      <c r="E486" s="221"/>
      <c r="F486" s="222"/>
      <c r="G486" s="221"/>
      <c r="H486" s="222"/>
      <c r="I486" s="223" t="str">
        <f t="shared" si="8"/>
        <v/>
      </c>
      <c r="J486" s="244"/>
      <c r="K486" s="389"/>
      <c r="L486" s="230"/>
      <c r="M486" s="389"/>
      <c r="N486" s="216"/>
      <c r="O486" s="386"/>
    </row>
    <row r="487" spans="2:15" s="300" customFormat="1" x14ac:dyDescent="0.35">
      <c r="B487" s="293"/>
      <c r="C487" s="293"/>
      <c r="D487" s="230"/>
      <c r="E487" s="221"/>
      <c r="F487" s="222"/>
      <c r="G487" s="221"/>
      <c r="H487" s="222"/>
      <c r="I487" s="223" t="str">
        <f t="shared" si="8"/>
        <v/>
      </c>
      <c r="J487" s="244"/>
      <c r="K487" s="389"/>
      <c r="L487" s="230"/>
      <c r="M487" s="389"/>
      <c r="N487" s="216"/>
      <c r="O487" s="386"/>
    </row>
    <row r="488" spans="2:15" s="300" customFormat="1" x14ac:dyDescent="0.35">
      <c r="B488" s="293"/>
      <c r="C488" s="293"/>
      <c r="D488" s="230"/>
      <c r="E488" s="221"/>
      <c r="F488" s="222"/>
      <c r="G488" s="221"/>
      <c r="H488" s="222"/>
      <c r="I488" s="223" t="str">
        <f t="shared" si="8"/>
        <v/>
      </c>
      <c r="J488" s="244"/>
      <c r="K488" s="389"/>
      <c r="L488" s="230"/>
      <c r="M488" s="389"/>
      <c r="N488" s="216"/>
      <c r="O488" s="386"/>
    </row>
    <row r="489" spans="2:15" s="300" customFormat="1" x14ac:dyDescent="0.35">
      <c r="B489" s="293"/>
      <c r="C489" s="293"/>
      <c r="D489" s="230"/>
      <c r="E489" s="221"/>
      <c r="F489" s="222"/>
      <c r="G489" s="221"/>
      <c r="H489" s="222"/>
      <c r="I489" s="223" t="str">
        <f t="shared" si="8"/>
        <v/>
      </c>
      <c r="J489" s="244"/>
      <c r="K489" s="389"/>
      <c r="L489" s="230"/>
      <c r="M489" s="389"/>
      <c r="N489" s="216"/>
      <c r="O489" s="386"/>
    </row>
    <row r="490" spans="2:15" s="300" customFormat="1" x14ac:dyDescent="0.35">
      <c r="B490" s="293"/>
      <c r="C490" s="293"/>
      <c r="D490" s="230"/>
      <c r="E490" s="221"/>
      <c r="F490" s="222"/>
      <c r="G490" s="221"/>
      <c r="H490" s="222"/>
      <c r="I490" s="223" t="str">
        <f t="shared" si="8"/>
        <v/>
      </c>
      <c r="J490" s="244"/>
      <c r="K490" s="389"/>
      <c r="L490" s="230"/>
      <c r="M490" s="389"/>
      <c r="N490" s="216"/>
      <c r="O490" s="386"/>
    </row>
    <row r="491" spans="2:15" s="300" customFormat="1" x14ac:dyDescent="0.35">
      <c r="B491" s="293"/>
      <c r="C491" s="293"/>
      <c r="D491" s="230"/>
      <c r="E491" s="221"/>
      <c r="F491" s="222"/>
      <c r="G491" s="221"/>
      <c r="H491" s="222"/>
      <c r="I491" s="223" t="str">
        <f t="shared" si="8"/>
        <v/>
      </c>
      <c r="J491" s="244"/>
      <c r="K491" s="389"/>
      <c r="L491" s="230"/>
      <c r="M491" s="389"/>
      <c r="N491" s="216"/>
      <c r="O491" s="386"/>
    </row>
    <row r="492" spans="2:15" s="300" customFormat="1" x14ac:dyDescent="0.35">
      <c r="B492" s="293"/>
      <c r="C492" s="293"/>
      <c r="D492" s="230"/>
      <c r="E492" s="221"/>
      <c r="F492" s="222"/>
      <c r="G492" s="221"/>
      <c r="H492" s="222"/>
      <c r="I492" s="223" t="str">
        <f t="shared" si="8"/>
        <v/>
      </c>
      <c r="J492" s="244"/>
      <c r="K492" s="389"/>
      <c r="L492" s="230"/>
      <c r="M492" s="389"/>
      <c r="N492" s="216"/>
      <c r="O492" s="386"/>
    </row>
    <row r="493" spans="2:15" s="300" customFormat="1" x14ac:dyDescent="0.35">
      <c r="B493" s="293"/>
      <c r="C493" s="293"/>
      <c r="D493" s="230"/>
      <c r="E493" s="221"/>
      <c r="F493" s="222"/>
      <c r="G493" s="221"/>
      <c r="H493" s="222"/>
      <c r="I493" s="223" t="str">
        <f t="shared" si="8"/>
        <v/>
      </c>
      <c r="J493" s="244"/>
      <c r="K493" s="389"/>
      <c r="L493" s="230"/>
      <c r="M493" s="389"/>
      <c r="N493" s="216"/>
      <c r="O493" s="386"/>
    </row>
    <row r="494" spans="2:15" s="300" customFormat="1" x14ac:dyDescent="0.35">
      <c r="B494" s="293"/>
      <c r="C494" s="293"/>
      <c r="D494" s="230"/>
      <c r="E494" s="221"/>
      <c r="F494" s="222"/>
      <c r="G494" s="221"/>
      <c r="H494" s="222"/>
      <c r="I494" s="223" t="str">
        <f t="shared" si="8"/>
        <v/>
      </c>
      <c r="J494" s="244"/>
      <c r="K494" s="389"/>
      <c r="L494" s="230"/>
      <c r="M494" s="389"/>
      <c r="N494" s="216"/>
      <c r="O494" s="386"/>
    </row>
    <row r="495" spans="2:15" s="300" customFormat="1" x14ac:dyDescent="0.35">
      <c r="B495" s="293"/>
      <c r="C495" s="293"/>
      <c r="D495" s="230"/>
      <c r="E495" s="221"/>
      <c r="F495" s="222"/>
      <c r="G495" s="221"/>
      <c r="H495" s="222"/>
      <c r="I495" s="223" t="str">
        <f t="shared" si="8"/>
        <v/>
      </c>
      <c r="J495" s="244"/>
      <c r="K495" s="389"/>
      <c r="L495" s="230"/>
      <c r="M495" s="389"/>
      <c r="N495" s="216"/>
      <c r="O495" s="386"/>
    </row>
    <row r="496" spans="2:15" s="300" customFormat="1" x14ac:dyDescent="0.35">
      <c r="B496" s="293"/>
      <c r="C496" s="293"/>
      <c r="D496" s="230"/>
      <c r="E496" s="221"/>
      <c r="F496" s="222"/>
      <c r="G496" s="221"/>
      <c r="H496" s="222"/>
      <c r="I496" s="223" t="str">
        <f t="shared" si="8"/>
        <v/>
      </c>
      <c r="J496" s="244"/>
      <c r="K496" s="389"/>
      <c r="L496" s="230"/>
      <c r="M496" s="389"/>
      <c r="N496" s="216"/>
      <c r="O496" s="386"/>
    </row>
    <row r="497" spans="2:15" s="300" customFormat="1" x14ac:dyDescent="0.35">
      <c r="B497" s="293"/>
      <c r="C497" s="293"/>
      <c r="D497" s="230"/>
      <c r="E497" s="221"/>
      <c r="F497" s="222"/>
      <c r="G497" s="221"/>
      <c r="H497" s="222"/>
      <c r="I497" s="223" t="str">
        <f t="shared" si="8"/>
        <v/>
      </c>
      <c r="J497" s="244"/>
      <c r="K497" s="389"/>
      <c r="L497" s="230"/>
      <c r="M497" s="389"/>
      <c r="N497" s="216"/>
      <c r="O497" s="386"/>
    </row>
    <row r="498" spans="2:15" s="300" customFormat="1" x14ac:dyDescent="0.35">
      <c r="B498" s="293"/>
      <c r="C498" s="293"/>
      <c r="D498" s="230"/>
      <c r="E498" s="221"/>
      <c r="F498" s="222"/>
      <c r="G498" s="221"/>
      <c r="H498" s="222"/>
      <c r="I498" s="223" t="str">
        <f t="shared" si="8"/>
        <v/>
      </c>
      <c r="J498" s="244"/>
      <c r="K498" s="389"/>
      <c r="L498" s="230"/>
      <c r="M498" s="389"/>
      <c r="N498" s="216"/>
      <c r="O498" s="386"/>
    </row>
    <row r="499" spans="2:15" s="300" customFormat="1" x14ac:dyDescent="0.35">
      <c r="B499" s="293"/>
      <c r="C499" s="293"/>
      <c r="D499" s="230"/>
      <c r="E499" s="221"/>
      <c r="F499" s="222"/>
      <c r="G499" s="221"/>
      <c r="H499" s="222"/>
      <c r="I499" s="223" t="str">
        <f t="shared" si="8"/>
        <v/>
      </c>
      <c r="J499" s="244"/>
      <c r="K499" s="389"/>
      <c r="L499" s="230"/>
      <c r="M499" s="389"/>
      <c r="N499" s="216"/>
      <c r="O499" s="386"/>
    </row>
    <row r="500" spans="2:15" s="300" customFormat="1" x14ac:dyDescent="0.35">
      <c r="B500" s="296"/>
      <c r="C500" s="296"/>
      <c r="D500" s="231"/>
      <c r="E500" s="263"/>
      <c r="F500" s="264"/>
      <c r="G500" s="263"/>
      <c r="H500" s="264"/>
      <c r="I500" s="373" t="str">
        <f t="shared" si="8"/>
        <v/>
      </c>
      <c r="J500" s="275"/>
      <c r="K500" s="390"/>
      <c r="L500" s="231"/>
      <c r="M500" s="390"/>
      <c r="N500" s="391"/>
      <c r="O500" s="387"/>
    </row>
  </sheetData>
  <sheetProtection algorithmName="SHA-512" hashValue="0/r5h0P3TAXltWd86NNI2YrVUwPbiRorOtYXUceqECqAPWeKoQAl2/ggPtF6rCYPRXu70trX11v//dvu4UajBA==" saltValue="hptx8LdXe6Z9DgvRUy6bGA==" spinCount="100000" sheet="1" objects="1" scenarios="1" sort="0" autoFilter="0"/>
  <dataValidations count="4">
    <dataValidation type="date" operator="greaterThan" allowBlank="1" showInputMessage="1" showErrorMessage="1" sqref="G24:G500 E24:E500" xr:uid="{63A311CD-0826-4515-A100-CDA32EE4D59E}">
      <formula1>42736</formula1>
    </dataValidation>
    <dataValidation type="list" allowBlank="1" showInputMessage="1" showErrorMessage="1" sqref="B24:B500" xr:uid="{E1F75DC3-716D-4261-B0F8-6711EBD822A9}">
      <formula1>CompanyID</formula1>
    </dataValidation>
    <dataValidation type="time" operator="greaterThanOrEqual" allowBlank="1" showInputMessage="1" showErrorMessage="1" sqref="F24:F500 H24:H500" xr:uid="{17B1DB9C-9164-4FEF-9A66-C98FD4066A19}">
      <formula1>0</formula1>
    </dataValidation>
    <dataValidation type="decimal" operator="greaterThanOrEqual" allowBlank="1" showInputMessage="1" showErrorMessage="1" sqref="J24:K500 M24:M500" xr:uid="{28F2F0C1-A94E-4575-9294-11B34FDCD2DA}">
      <formula1>0</formula1>
    </dataValidation>
  </dataValidations>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AEC64-CD2F-4618-A47E-5A8DD1D02815}">
  <sheetPr codeName="Sheet14">
    <tabColor theme="9"/>
  </sheetPr>
  <dimension ref="B1:I33"/>
  <sheetViews>
    <sheetView showGridLines="0" topLeftCell="B7" workbookViewId="0">
      <selection activeCell="C25" sqref="C25"/>
    </sheetView>
  </sheetViews>
  <sheetFormatPr defaultColWidth="0" defaultRowHeight="14.5" zeroHeight="1" x14ac:dyDescent="0.35"/>
  <cols>
    <col min="1" max="1" width="9.1796875" style="68" hidden="1" customWidth="1"/>
    <col min="2" max="2" width="26.26953125" style="68" customWidth="1"/>
    <col min="3" max="3" width="75.453125" style="68" customWidth="1"/>
    <col min="4" max="9" width="13.453125" style="68" hidden="1" customWidth="1"/>
    <col min="10" max="16384" width="9.1796875" style="68" hidden="1"/>
  </cols>
  <sheetData>
    <row r="1" spans="2:6" s="8" customFormat="1" ht="24.75" hidden="1" customHeight="1" x14ac:dyDescent="0.3">
      <c r="B1" s="40" t="s">
        <v>0</v>
      </c>
      <c r="C1" s="41"/>
    </row>
    <row r="2" spans="2:6" s="8" customFormat="1" ht="13" hidden="1" x14ac:dyDescent="0.3">
      <c r="B2" s="42" t="s">
        <v>1</v>
      </c>
      <c r="C2" s="40" t="str">
        <f>+Welcome!B2</f>
        <v>63.4520(f) Semiannual Compliance Report (Spreadsheet Template)</v>
      </c>
    </row>
    <row r="3" spans="2:6" s="8" customFormat="1" ht="13" hidden="1" x14ac:dyDescent="0.3">
      <c r="B3" s="44" t="s">
        <v>2</v>
      </c>
      <c r="C3" s="45" t="str">
        <f>+Welcome!B3</f>
        <v>63.4520(f)</v>
      </c>
    </row>
    <row r="4" spans="2:6" s="8" customFormat="1" ht="13" hidden="1" x14ac:dyDescent="0.3">
      <c r="B4" s="44" t="s">
        <v>3</v>
      </c>
      <c r="C4" s="47" t="str">
        <f>+Welcome!B4</f>
        <v>v1.02</v>
      </c>
    </row>
    <row r="5" spans="2:6" s="8" customFormat="1" ht="13" hidden="1" x14ac:dyDescent="0.3">
      <c r="B5" s="44" t="s">
        <v>4</v>
      </c>
      <c r="C5" s="49">
        <f>+Welcome!B5</f>
        <v>45554</v>
      </c>
    </row>
    <row r="6" spans="2:6" s="9" customFormat="1" hidden="1" x14ac:dyDescent="0.35">
      <c r="B6" s="165" t="str">
        <f>+Welcome!B6</f>
        <v>OMB Control Number: 2060-0518       Expiration Date: 04/30/2019</v>
      </c>
    </row>
    <row r="7" spans="2:6" s="9" customFormat="1" x14ac:dyDescent="0.35">
      <c r="B7" s="107" t="s">
        <v>195</v>
      </c>
      <c r="C7" s="37"/>
      <c r="D7" s="34"/>
      <c r="E7" s="34"/>
      <c r="F7" s="34"/>
    </row>
    <row r="8" spans="2:6" s="9" customFormat="1" ht="17.25" customHeight="1" x14ac:dyDescent="0.35">
      <c r="B8" s="10" t="s">
        <v>194</v>
      </c>
      <c r="C8" s="32"/>
      <c r="D8" s="22"/>
      <c r="E8" s="22"/>
      <c r="F8" s="22"/>
    </row>
    <row r="9" spans="2:6" s="9" customFormat="1" ht="17.25" hidden="1" customHeight="1" x14ac:dyDescent="0.35">
      <c r="B9" s="11"/>
      <c r="C9" s="11"/>
      <c r="D9" s="10"/>
      <c r="E9" s="10"/>
      <c r="F9" s="10"/>
    </row>
    <row r="10" spans="2:6" s="9" customFormat="1" hidden="1" x14ac:dyDescent="0.35">
      <c r="D10" s="11"/>
      <c r="E10" s="11"/>
      <c r="F10" s="11"/>
    </row>
    <row r="11" spans="2:6" s="9" customFormat="1" hidden="1" x14ac:dyDescent="0.35">
      <c r="B11" s="20"/>
      <c r="C11" s="20"/>
    </row>
    <row r="12" spans="2:6" s="12" customFormat="1" ht="43.5" x14ac:dyDescent="0.35">
      <c r="B12" s="251" t="s">
        <v>243</v>
      </c>
      <c r="C12" s="252" t="s">
        <v>275</v>
      </c>
    </row>
    <row r="13" spans="2:6" s="15" customFormat="1" x14ac:dyDescent="0.35">
      <c r="B13" s="148" t="s">
        <v>291</v>
      </c>
      <c r="C13" s="149" t="s">
        <v>339</v>
      </c>
    </row>
    <row r="14" spans="2:6" s="18" customFormat="1" x14ac:dyDescent="0.35">
      <c r="B14" s="150" t="s">
        <v>38</v>
      </c>
      <c r="C14" s="151" t="s">
        <v>272</v>
      </c>
    </row>
    <row r="15" spans="2:6" s="9" customFormat="1" x14ac:dyDescent="0.35">
      <c r="B15" s="150" t="s">
        <v>272</v>
      </c>
      <c r="C15" s="151" t="s">
        <v>38</v>
      </c>
    </row>
    <row r="16" spans="2:6" s="9" customFormat="1" hidden="1" x14ac:dyDescent="0.35">
      <c r="B16" s="150" t="s">
        <v>419</v>
      </c>
      <c r="C16" s="150" t="s">
        <v>419</v>
      </c>
    </row>
    <row r="17" spans="2:3" s="9" customFormat="1" hidden="1" x14ac:dyDescent="0.35">
      <c r="B17" s="150" t="s">
        <v>419</v>
      </c>
      <c r="C17" s="150" t="s">
        <v>419</v>
      </c>
    </row>
    <row r="18" spans="2:3" s="9" customFormat="1" hidden="1" x14ac:dyDescent="0.35">
      <c r="B18" s="150" t="s">
        <v>419</v>
      </c>
      <c r="C18" s="150" t="s">
        <v>419</v>
      </c>
    </row>
    <row r="19" spans="2:3" s="9" customFormat="1" hidden="1" x14ac:dyDescent="0.35">
      <c r="B19" s="150" t="s">
        <v>419</v>
      </c>
      <c r="C19" s="150" t="s">
        <v>419</v>
      </c>
    </row>
    <row r="20" spans="2:3" s="9" customFormat="1" hidden="1" x14ac:dyDescent="0.35">
      <c r="B20" s="150" t="s">
        <v>419</v>
      </c>
      <c r="C20" s="150" t="s">
        <v>419</v>
      </c>
    </row>
    <row r="21" spans="2:3" s="9" customFormat="1" hidden="1" x14ac:dyDescent="0.35">
      <c r="B21" s="150" t="s">
        <v>419</v>
      </c>
      <c r="C21" s="150" t="s">
        <v>419</v>
      </c>
    </row>
    <row r="22" spans="2:3" s="9" customFormat="1" hidden="1" x14ac:dyDescent="0.35">
      <c r="B22" s="150" t="s">
        <v>419</v>
      </c>
      <c r="C22" s="150" t="s">
        <v>419</v>
      </c>
    </row>
    <row r="23" spans="2:3" s="9" customFormat="1" hidden="1" x14ac:dyDescent="0.35">
      <c r="B23" s="150" t="s">
        <v>419</v>
      </c>
      <c r="C23" s="150" t="s">
        <v>419</v>
      </c>
    </row>
    <row r="24" spans="2:3" s="9" customFormat="1" x14ac:dyDescent="0.35">
      <c r="B24" s="299" t="str">
        <f>IF(Lists!BI2="","",Lists!BI2)</f>
        <v/>
      </c>
      <c r="C24" s="229" t="str">
        <f>IF(B24="","",COUNTIF(Compliant_Material!$B$24:'Compliant_Material'!$B$500,B24))</f>
        <v/>
      </c>
    </row>
    <row r="25" spans="2:3" s="9" customFormat="1" x14ac:dyDescent="0.35">
      <c r="B25" s="299" t="str">
        <f>IF(Lists!BI3="","",Lists!BI3)</f>
        <v/>
      </c>
      <c r="C25" s="229" t="str">
        <f>IF(B25="","",COUNTIF(Compliant_Material!$B$24:'Compliant_Material'!$B$500,B25))</f>
        <v/>
      </c>
    </row>
    <row r="26" spans="2:3" s="9" customFormat="1" x14ac:dyDescent="0.35">
      <c r="B26" s="299" t="str">
        <f>IF(Lists!BI4="","",Lists!BI4)</f>
        <v/>
      </c>
      <c r="C26" s="229" t="str">
        <f>IF(B26="","",COUNTIF(Compliant_Material!$B$24:'Compliant_Material'!$B$500,B26))</f>
        <v/>
      </c>
    </row>
    <row r="27" spans="2:3" s="9" customFormat="1" x14ac:dyDescent="0.35">
      <c r="B27" s="299" t="str">
        <f>IF(Lists!BI5="","",Lists!BI5)</f>
        <v/>
      </c>
      <c r="C27" s="229" t="str">
        <f>IF(B27="","",COUNTIF(Compliant_Material!$B$24:'Compliant_Material'!$B$500,B27))</f>
        <v/>
      </c>
    </row>
    <row r="28" spans="2:3" s="9" customFormat="1" x14ac:dyDescent="0.35">
      <c r="B28" s="299" t="str">
        <f>IF(Lists!BI6="","",Lists!BI6)</f>
        <v/>
      </c>
      <c r="C28" s="229" t="str">
        <f>IF(B28="","",COUNTIF(Compliant_Material!$B$24:'Compliant_Material'!$B$500,B28))</f>
        <v/>
      </c>
    </row>
    <row r="29" spans="2:3" s="9" customFormat="1" x14ac:dyDescent="0.35">
      <c r="B29" s="299" t="str">
        <f>IF(Lists!BI7="","",Lists!BI7)</f>
        <v/>
      </c>
      <c r="C29" s="229" t="str">
        <f>IF(B29="","",COUNTIF(Compliant_Material!$B$24:'Compliant_Material'!$B$500,B29))</f>
        <v/>
      </c>
    </row>
    <row r="30" spans="2:3" s="9" customFormat="1" x14ac:dyDescent="0.35">
      <c r="B30" s="299" t="str">
        <f>IF(Lists!BI8="","",Lists!BI8)</f>
        <v/>
      </c>
      <c r="C30" s="229" t="str">
        <f>IF(B30="","",COUNTIF(Compliant_Material!$B$24:'Compliant_Material'!$B$500,B30))</f>
        <v/>
      </c>
    </row>
    <row r="31" spans="2:3" s="9" customFormat="1" x14ac:dyDescent="0.35">
      <c r="B31" s="299" t="str">
        <f>IF(Lists!BI9="","",Lists!BI9)</f>
        <v/>
      </c>
      <c r="C31" s="229" t="str">
        <f>IF(B31="","",COUNTIF(Compliant_Material!$B$24:'Compliant_Material'!$B$500,B31))</f>
        <v/>
      </c>
    </row>
    <row r="32" spans="2:3" s="9" customFormat="1" x14ac:dyDescent="0.35">
      <c r="B32" s="299" t="str">
        <f>IF(Lists!BI10="","",Lists!BI10)</f>
        <v/>
      </c>
      <c r="C32" s="229" t="str">
        <f>IF(B32="","",COUNTIF(Compliant_Material!$B$24:'Compliant_Material'!$B$500,B32))</f>
        <v/>
      </c>
    </row>
    <row r="33" spans="2:3" x14ac:dyDescent="0.35">
      <c r="B33" s="299" t="str">
        <f>IF(Lists!BI11="","",Lists!BI11)</f>
        <v/>
      </c>
      <c r="C33" s="229" t="str">
        <f>IF(B33="","",COUNTIF(Compliant_Material!$B$24:'Compliant_Material'!$B$500,B33))</f>
        <v/>
      </c>
    </row>
  </sheetData>
  <sheetProtection algorithmName="SHA-512" hashValue="Zc90WeX/MKxi+M8QwUs2QMscI4DqsBlN04UQcpwym4c/o/uQtIIcW8I6GBKIH12gjPC+1jLtkjfKQsfKWK9L5g==" saltValue="CtOTwHc8yeLGlH2v1sNsaw==" spinCount="100000" sheet="1" objects="1" scenarios="1"/>
  <pageMargins left="0.7" right="0.7" top="0.75" bottom="0.75" header="0.3" footer="0.3"/>
  <pageSetup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0CFB3-8920-4324-9D6D-C82053C5EE47}">
  <sheetPr>
    <tabColor theme="9"/>
  </sheetPr>
  <dimension ref="B1:L500"/>
  <sheetViews>
    <sheetView showGridLines="0" topLeftCell="C7" workbookViewId="0">
      <selection activeCell="F28" sqref="F28"/>
    </sheetView>
  </sheetViews>
  <sheetFormatPr defaultColWidth="0" defaultRowHeight="14.5" zeroHeight="1" x14ac:dyDescent="0.35"/>
  <cols>
    <col min="1" max="1" width="9.1796875" style="9" hidden="1" customWidth="1"/>
    <col min="2" max="2" width="16.54296875" style="9" customWidth="1"/>
    <col min="3" max="3" width="28.54296875" style="9" customWidth="1"/>
    <col min="4" max="5" width="22.453125" style="117" customWidth="1"/>
    <col min="6" max="9" width="22.453125" style="121" customWidth="1"/>
    <col min="10" max="16384" width="9.1796875" style="9" hidden="1"/>
  </cols>
  <sheetData>
    <row r="1" spans="2:12" s="8" customFormat="1" ht="24.75" hidden="1" customHeight="1" x14ac:dyDescent="0.3">
      <c r="B1" s="40" t="s">
        <v>0</v>
      </c>
      <c r="C1" s="40"/>
      <c r="D1" s="41"/>
      <c r="E1" s="41"/>
      <c r="F1" s="41"/>
      <c r="G1" s="41"/>
      <c r="H1" s="41"/>
      <c r="I1" s="41"/>
    </row>
    <row r="2" spans="2:12" s="8" customFormat="1" ht="26" hidden="1" x14ac:dyDescent="0.3">
      <c r="B2" s="42" t="s">
        <v>1</v>
      </c>
      <c r="C2" s="362" t="str">
        <f>+Welcome!B2</f>
        <v>63.4520(f) Semiannual Compliance Report (Spreadsheet Template)</v>
      </c>
      <c r="D2" s="43"/>
      <c r="E2" s="43"/>
      <c r="F2" s="43"/>
      <c r="G2" s="43"/>
      <c r="H2" s="43"/>
      <c r="I2" s="43"/>
    </row>
    <row r="3" spans="2:12" s="8" customFormat="1" ht="13" hidden="1" x14ac:dyDescent="0.3">
      <c r="B3" s="44" t="s">
        <v>2</v>
      </c>
      <c r="C3" s="44" t="str">
        <f>+Welcome!B3</f>
        <v>63.4520(f)</v>
      </c>
      <c r="D3" s="46"/>
      <c r="E3" s="46"/>
      <c r="F3" s="46"/>
      <c r="G3" s="46"/>
      <c r="H3" s="46"/>
      <c r="I3" s="46"/>
    </row>
    <row r="4" spans="2:12" s="8" customFormat="1" ht="13" hidden="1" x14ac:dyDescent="0.3">
      <c r="B4" s="44" t="s">
        <v>3</v>
      </c>
      <c r="C4" s="44" t="str">
        <f>+Welcome!B4</f>
        <v>v1.02</v>
      </c>
      <c r="D4" s="48"/>
      <c r="E4" s="48"/>
      <c r="F4" s="48"/>
      <c r="G4" s="48"/>
      <c r="H4" s="48"/>
      <c r="I4" s="48"/>
    </row>
    <row r="5" spans="2:12" s="8" customFormat="1" ht="13" hidden="1" x14ac:dyDescent="0.3">
      <c r="B5" s="44" t="s">
        <v>4</v>
      </c>
      <c r="C5" s="350">
        <f>+Welcome!B5</f>
        <v>45554</v>
      </c>
      <c r="D5" s="50"/>
      <c r="E5" s="50"/>
      <c r="F5" s="50"/>
      <c r="G5" s="50"/>
      <c r="H5" s="50"/>
      <c r="I5" s="50"/>
    </row>
    <row r="6" spans="2:12" hidden="1" x14ac:dyDescent="0.35">
      <c r="B6" s="165" t="str">
        <f>+Welcome!B6</f>
        <v>OMB Control Number: 2060-0518       Expiration Date: 04/30/2019</v>
      </c>
      <c r="C6" s="165"/>
      <c r="D6" s="9"/>
      <c r="E6" s="9"/>
      <c r="F6" s="9"/>
      <c r="G6" s="9"/>
      <c r="H6" s="9"/>
      <c r="I6" s="9"/>
    </row>
    <row r="7" spans="2:12" ht="17.25" customHeight="1" x14ac:dyDescent="0.35">
      <c r="B7" s="34" t="s">
        <v>131</v>
      </c>
      <c r="C7" s="34"/>
      <c r="D7" s="34"/>
      <c r="E7" s="34"/>
      <c r="F7" s="34"/>
      <c r="G7" s="34"/>
      <c r="H7" s="34"/>
      <c r="I7" s="34"/>
      <c r="J7" s="34"/>
      <c r="K7" s="34"/>
      <c r="L7" s="34"/>
    </row>
    <row r="8" spans="2:12" ht="17.25" hidden="1" customHeight="1" x14ac:dyDescent="0.35">
      <c r="B8" s="32" t="s">
        <v>5</v>
      </c>
      <c r="C8" s="32"/>
      <c r="D8" s="32"/>
      <c r="E8" s="32"/>
      <c r="F8" s="32"/>
      <c r="G8" s="32"/>
      <c r="H8" s="32"/>
      <c r="I8" s="32"/>
      <c r="J8" s="22"/>
      <c r="K8" s="22"/>
      <c r="L8" s="22"/>
    </row>
    <row r="9" spans="2:12" ht="17.25" hidden="1" customHeight="1" x14ac:dyDescent="0.35">
      <c r="B9" s="11"/>
      <c r="C9" s="11"/>
      <c r="D9" s="11"/>
      <c r="E9" s="11"/>
      <c r="F9" s="11"/>
      <c r="G9" s="11"/>
      <c r="H9" s="11"/>
      <c r="I9" s="11"/>
      <c r="J9" s="10"/>
      <c r="K9" s="10"/>
      <c r="L9" s="10"/>
    </row>
    <row r="10" spans="2:12" hidden="1" x14ac:dyDescent="0.35">
      <c r="D10" s="63"/>
      <c r="E10" s="63"/>
      <c r="F10" s="63"/>
      <c r="G10" s="63"/>
      <c r="H10" s="63"/>
      <c r="I10" s="63"/>
      <c r="J10" s="11"/>
      <c r="K10" s="11"/>
      <c r="L10" s="11"/>
    </row>
    <row r="11" spans="2:12" ht="15" hidden="1" thickBot="1" x14ac:dyDescent="0.4">
      <c r="B11" s="19"/>
      <c r="C11" s="20"/>
      <c r="D11" s="64"/>
      <c r="E11" s="64"/>
      <c r="F11" s="64"/>
      <c r="G11" s="64"/>
      <c r="H11" s="64"/>
      <c r="I11" s="64"/>
    </row>
    <row r="12" spans="2:12" s="12" customFormat="1" ht="73" thickBot="1" x14ac:dyDescent="0.4">
      <c r="B12" s="224" t="s">
        <v>243</v>
      </c>
      <c r="C12" s="224" t="s">
        <v>197</v>
      </c>
      <c r="D12" s="241" t="s">
        <v>469</v>
      </c>
      <c r="E12" s="241" t="s">
        <v>470</v>
      </c>
      <c r="F12" s="241" t="s">
        <v>471</v>
      </c>
      <c r="G12" s="241" t="s">
        <v>472</v>
      </c>
      <c r="H12" s="242" t="s">
        <v>473</v>
      </c>
      <c r="I12" s="242" t="s">
        <v>474</v>
      </c>
    </row>
    <row r="13" spans="2:12" s="15" customFormat="1" x14ac:dyDescent="0.35">
      <c r="B13" s="104" t="s">
        <v>291</v>
      </c>
      <c r="C13" s="13" t="s">
        <v>340</v>
      </c>
      <c r="D13" s="243" t="s">
        <v>341</v>
      </c>
      <c r="E13" s="243" t="s">
        <v>342</v>
      </c>
      <c r="F13" s="243" t="s">
        <v>343</v>
      </c>
      <c r="G13" s="243" t="s">
        <v>344</v>
      </c>
      <c r="H13" s="218" t="s">
        <v>345</v>
      </c>
      <c r="I13" s="218" t="s">
        <v>346</v>
      </c>
    </row>
    <row r="14" spans="2:12" s="18" customFormat="1" x14ac:dyDescent="0.35">
      <c r="B14" s="108" t="s">
        <v>38</v>
      </c>
      <c r="C14" s="16" t="s">
        <v>54</v>
      </c>
      <c r="D14" s="219" t="s">
        <v>200</v>
      </c>
      <c r="E14" s="219" t="s">
        <v>200</v>
      </c>
      <c r="F14" s="219" t="s">
        <v>200</v>
      </c>
      <c r="G14" s="219" t="s">
        <v>200</v>
      </c>
      <c r="H14" s="220" t="s">
        <v>200</v>
      </c>
      <c r="I14" s="220" t="s">
        <v>200</v>
      </c>
    </row>
    <row r="15" spans="2:12" customFormat="1" hidden="1" x14ac:dyDescent="0.35">
      <c r="B15" s="108" t="s">
        <v>419</v>
      </c>
      <c r="C15" s="108" t="s">
        <v>419</v>
      </c>
      <c r="D15" s="108" t="s">
        <v>419</v>
      </c>
      <c r="E15" s="108" t="s">
        <v>419</v>
      </c>
      <c r="F15" s="108" t="s">
        <v>419</v>
      </c>
      <c r="G15" s="108" t="s">
        <v>419</v>
      </c>
      <c r="H15" s="108" t="s">
        <v>419</v>
      </c>
      <c r="I15" s="108" t="s">
        <v>419</v>
      </c>
    </row>
    <row r="16" spans="2:12" customFormat="1" hidden="1" x14ac:dyDescent="0.35">
      <c r="B16" s="108" t="s">
        <v>419</v>
      </c>
      <c r="C16" s="108" t="s">
        <v>419</v>
      </c>
      <c r="D16" s="108" t="s">
        <v>419</v>
      </c>
      <c r="E16" s="108" t="s">
        <v>419</v>
      </c>
      <c r="F16" s="108" t="s">
        <v>419</v>
      </c>
      <c r="G16" s="108" t="s">
        <v>419</v>
      </c>
      <c r="H16" s="108" t="s">
        <v>419</v>
      </c>
      <c r="I16" s="108" t="s">
        <v>419</v>
      </c>
    </row>
    <row r="17" spans="2:9" customFormat="1" hidden="1" x14ac:dyDescent="0.35">
      <c r="B17" s="108" t="s">
        <v>419</v>
      </c>
      <c r="C17" s="108" t="s">
        <v>419</v>
      </c>
      <c r="D17" s="108" t="s">
        <v>419</v>
      </c>
      <c r="E17" s="108" t="s">
        <v>419</v>
      </c>
      <c r="F17" s="108" t="s">
        <v>419</v>
      </c>
      <c r="G17" s="108" t="s">
        <v>419</v>
      </c>
      <c r="H17" s="108" t="s">
        <v>419</v>
      </c>
      <c r="I17" s="108" t="s">
        <v>419</v>
      </c>
    </row>
    <row r="18" spans="2:9" customFormat="1" hidden="1" x14ac:dyDescent="0.35">
      <c r="B18" s="108" t="s">
        <v>419</v>
      </c>
      <c r="C18" s="108" t="s">
        <v>419</v>
      </c>
      <c r="D18" s="108" t="s">
        <v>419</v>
      </c>
      <c r="E18" s="108" t="s">
        <v>419</v>
      </c>
      <c r="F18" s="108" t="s">
        <v>419</v>
      </c>
      <c r="G18" s="108" t="s">
        <v>419</v>
      </c>
      <c r="H18" s="108" t="s">
        <v>419</v>
      </c>
      <c r="I18" s="108" t="s">
        <v>419</v>
      </c>
    </row>
    <row r="19" spans="2:9" customFormat="1" hidden="1" x14ac:dyDescent="0.35">
      <c r="B19" s="108" t="s">
        <v>419</v>
      </c>
      <c r="C19" s="108" t="s">
        <v>419</v>
      </c>
      <c r="D19" s="108" t="s">
        <v>419</v>
      </c>
      <c r="E19" s="108" t="s">
        <v>419</v>
      </c>
      <c r="F19" s="108" t="s">
        <v>419</v>
      </c>
      <c r="G19" s="108" t="s">
        <v>419</v>
      </c>
      <c r="H19" s="108" t="s">
        <v>419</v>
      </c>
      <c r="I19" s="108" t="s">
        <v>419</v>
      </c>
    </row>
    <row r="20" spans="2:9" customFormat="1" hidden="1" x14ac:dyDescent="0.35">
      <c r="B20" s="108" t="s">
        <v>419</v>
      </c>
      <c r="C20" s="108" t="s">
        <v>419</v>
      </c>
      <c r="D20" s="108" t="s">
        <v>419</v>
      </c>
      <c r="E20" s="108" t="s">
        <v>419</v>
      </c>
      <c r="F20" s="108" t="s">
        <v>419</v>
      </c>
      <c r="G20" s="108" t="s">
        <v>419</v>
      </c>
      <c r="H20" s="108" t="s">
        <v>419</v>
      </c>
      <c r="I20" s="108" t="s">
        <v>419</v>
      </c>
    </row>
    <row r="21" spans="2:9" customFormat="1" hidden="1" x14ac:dyDescent="0.35">
      <c r="B21" s="108" t="s">
        <v>419</v>
      </c>
      <c r="C21" s="108" t="s">
        <v>419</v>
      </c>
      <c r="D21" s="108" t="s">
        <v>419</v>
      </c>
      <c r="E21" s="108" t="s">
        <v>419</v>
      </c>
      <c r="F21" s="108" t="s">
        <v>419</v>
      </c>
      <c r="G21" s="108" t="s">
        <v>419</v>
      </c>
      <c r="H21" s="108" t="s">
        <v>419</v>
      </c>
      <c r="I21" s="108" t="s">
        <v>419</v>
      </c>
    </row>
    <row r="22" spans="2:9" customFormat="1" hidden="1" x14ac:dyDescent="0.35">
      <c r="B22" s="108" t="s">
        <v>419</v>
      </c>
      <c r="C22" s="108" t="s">
        <v>419</v>
      </c>
      <c r="D22" s="108" t="s">
        <v>419</v>
      </c>
      <c r="E22" s="108" t="s">
        <v>419</v>
      </c>
      <c r="F22" s="108" t="s">
        <v>419</v>
      </c>
      <c r="G22" s="108" t="s">
        <v>419</v>
      </c>
      <c r="H22" s="108" t="s">
        <v>419</v>
      </c>
      <c r="I22" s="108" t="s">
        <v>419</v>
      </c>
    </row>
    <row r="23" spans="2:9" customFormat="1" hidden="1" x14ac:dyDescent="0.35">
      <c r="B23" s="108" t="s">
        <v>419</v>
      </c>
      <c r="C23" s="108" t="s">
        <v>419</v>
      </c>
      <c r="D23" s="108" t="s">
        <v>419</v>
      </c>
      <c r="E23" s="108" t="s">
        <v>419</v>
      </c>
      <c r="F23" s="108" t="s">
        <v>419</v>
      </c>
      <c r="G23" s="108" t="s">
        <v>419</v>
      </c>
      <c r="H23" s="108" t="s">
        <v>419</v>
      </c>
      <c r="I23" s="108" t="s">
        <v>419</v>
      </c>
    </row>
    <row r="24" spans="2:9" s="38" customFormat="1" x14ac:dyDescent="0.35">
      <c r="B24" s="254" t="str">
        <f>IF(Lists!BR2="","",Lists!BR2)</f>
        <v/>
      </c>
      <c r="C24" s="254" t="str">
        <f>IF(Lists!BS2="","",Lists!BS2)</f>
        <v/>
      </c>
      <c r="D24" s="244"/>
      <c r="E24" s="244"/>
      <c r="F24" s="244"/>
      <c r="G24" s="244"/>
      <c r="H24" s="244"/>
      <c r="I24" s="244"/>
    </row>
    <row r="25" spans="2:9" s="38" customFormat="1" x14ac:dyDescent="0.35">
      <c r="B25" s="254" t="str">
        <f>IF(Lists!BR3="","",Lists!BR3)</f>
        <v/>
      </c>
      <c r="C25" s="254" t="str">
        <f>IF(Lists!BS3="","",Lists!BS3)</f>
        <v/>
      </c>
      <c r="D25" s="244"/>
      <c r="E25" s="244"/>
      <c r="F25" s="244"/>
      <c r="G25" s="244"/>
      <c r="H25" s="244"/>
      <c r="I25" s="244"/>
    </row>
    <row r="26" spans="2:9" s="38" customFormat="1" x14ac:dyDescent="0.35">
      <c r="B26" s="254" t="str">
        <f>IF(Lists!BR4="","",Lists!BR4)</f>
        <v/>
      </c>
      <c r="C26" s="254" t="str">
        <f>IF(Lists!BS4="","",Lists!BS4)</f>
        <v/>
      </c>
      <c r="D26" s="244"/>
      <c r="E26" s="244"/>
      <c r="F26" s="244"/>
      <c r="G26" s="244"/>
      <c r="H26" s="244"/>
      <c r="I26" s="244"/>
    </row>
    <row r="27" spans="2:9" s="38" customFormat="1" x14ac:dyDescent="0.35">
      <c r="B27" s="254" t="str">
        <f>IF(Lists!BR5="","",Lists!BR5)</f>
        <v/>
      </c>
      <c r="C27" s="254" t="str">
        <f>IF(Lists!BS5="","",Lists!BS5)</f>
        <v/>
      </c>
      <c r="D27" s="244"/>
      <c r="E27" s="244"/>
      <c r="F27" s="244"/>
      <c r="G27" s="244"/>
      <c r="H27" s="244"/>
      <c r="I27" s="244"/>
    </row>
    <row r="28" spans="2:9" s="38" customFormat="1" x14ac:dyDescent="0.35">
      <c r="B28" s="254" t="str">
        <f>IF(Lists!BR6="","",Lists!BR6)</f>
        <v/>
      </c>
      <c r="C28" s="254" t="str">
        <f>IF(Lists!BS6="","",Lists!BS6)</f>
        <v/>
      </c>
      <c r="D28" s="244"/>
      <c r="E28" s="244"/>
      <c r="F28" s="244"/>
      <c r="G28" s="244"/>
      <c r="H28" s="244"/>
      <c r="I28" s="244"/>
    </row>
    <row r="29" spans="2:9" s="38" customFormat="1" x14ac:dyDescent="0.35">
      <c r="B29" s="254" t="str">
        <f>IF(Lists!BR7="","",Lists!BR7)</f>
        <v/>
      </c>
      <c r="C29" s="254" t="str">
        <f>IF(Lists!BS7="","",Lists!BS7)</f>
        <v/>
      </c>
      <c r="D29" s="244"/>
      <c r="E29" s="244"/>
      <c r="F29" s="244"/>
      <c r="G29" s="244"/>
      <c r="H29" s="244"/>
      <c r="I29" s="244"/>
    </row>
    <row r="30" spans="2:9" s="38" customFormat="1" x14ac:dyDescent="0.35">
      <c r="B30" s="254" t="str">
        <f>IF(Lists!BR8="","",Lists!BR8)</f>
        <v/>
      </c>
      <c r="C30" s="254" t="str">
        <f>IF(Lists!BS8="","",Lists!BS8)</f>
        <v/>
      </c>
      <c r="D30" s="244"/>
      <c r="E30" s="244"/>
      <c r="F30" s="244"/>
      <c r="G30" s="244"/>
      <c r="H30" s="244"/>
      <c r="I30" s="244"/>
    </row>
    <row r="31" spans="2:9" s="38" customFormat="1" x14ac:dyDescent="0.35">
      <c r="B31" s="254" t="str">
        <f>IF(Lists!BR9="","",Lists!BR9)</f>
        <v/>
      </c>
      <c r="C31" s="254" t="str">
        <f>IF(Lists!BS9="","",Lists!BS9)</f>
        <v/>
      </c>
      <c r="D31" s="244"/>
      <c r="E31" s="244"/>
      <c r="F31" s="244"/>
      <c r="G31" s="244"/>
      <c r="H31" s="244"/>
      <c r="I31" s="244"/>
    </row>
    <row r="32" spans="2:9" s="38" customFormat="1" x14ac:dyDescent="0.35">
      <c r="B32" s="254" t="str">
        <f>IF(Lists!BR10="","",Lists!BR10)</f>
        <v/>
      </c>
      <c r="C32" s="254" t="str">
        <f>IF(Lists!BS10="","",Lists!BS10)</f>
        <v/>
      </c>
      <c r="D32" s="244"/>
      <c r="E32" s="244"/>
      <c r="F32" s="244"/>
      <c r="G32" s="244"/>
      <c r="H32" s="244"/>
      <c r="I32" s="244"/>
    </row>
    <row r="33" spans="2:9" s="38" customFormat="1" x14ac:dyDescent="0.35">
      <c r="B33" s="254" t="str">
        <f>IF(Lists!BR11="","",Lists!BR11)</f>
        <v/>
      </c>
      <c r="C33" s="254" t="str">
        <f>IF(Lists!BS11="","",Lists!BS11)</f>
        <v/>
      </c>
      <c r="D33" s="244"/>
      <c r="E33" s="244"/>
      <c r="F33" s="244"/>
      <c r="G33" s="244"/>
      <c r="H33" s="244"/>
      <c r="I33" s="244"/>
    </row>
    <row r="34" spans="2:9" s="38" customFormat="1" x14ac:dyDescent="0.35">
      <c r="B34" s="254" t="str">
        <f>IF(Lists!BR12="","",Lists!BR12)</f>
        <v/>
      </c>
      <c r="C34" s="254" t="str">
        <f>IF(Lists!BS12="","",Lists!BS12)</f>
        <v/>
      </c>
      <c r="D34" s="244"/>
      <c r="E34" s="244"/>
      <c r="F34" s="244"/>
      <c r="G34" s="244"/>
      <c r="H34" s="244"/>
      <c r="I34" s="244"/>
    </row>
    <row r="35" spans="2:9" s="38" customFormat="1" x14ac:dyDescent="0.35">
      <c r="B35" s="254" t="str">
        <f>IF(Lists!BR13="","",Lists!BR13)</f>
        <v/>
      </c>
      <c r="C35" s="254" t="str">
        <f>IF(Lists!BS13="","",Lists!BS13)</f>
        <v/>
      </c>
      <c r="D35" s="244"/>
      <c r="E35" s="244"/>
      <c r="F35" s="244"/>
      <c r="G35" s="244"/>
      <c r="H35" s="244"/>
      <c r="I35" s="244"/>
    </row>
    <row r="36" spans="2:9" s="38" customFormat="1" x14ac:dyDescent="0.35">
      <c r="B36" s="254" t="str">
        <f>IF(Lists!BR14="","",Lists!BR14)</f>
        <v/>
      </c>
      <c r="C36" s="254" t="str">
        <f>IF(Lists!BS14="","",Lists!BS14)</f>
        <v/>
      </c>
      <c r="D36" s="244"/>
      <c r="E36" s="244"/>
      <c r="F36" s="244"/>
      <c r="G36" s="244"/>
      <c r="H36" s="244"/>
      <c r="I36" s="244"/>
    </row>
    <row r="37" spans="2:9" s="38" customFormat="1" x14ac:dyDescent="0.35">
      <c r="B37" s="254" t="str">
        <f>IF(Lists!BR15="","",Lists!BR15)</f>
        <v/>
      </c>
      <c r="C37" s="254" t="str">
        <f>IF(Lists!BS15="","",Lists!BS15)</f>
        <v/>
      </c>
      <c r="D37" s="244"/>
      <c r="E37" s="244"/>
      <c r="F37" s="244"/>
      <c r="G37" s="244"/>
      <c r="H37" s="244"/>
      <c r="I37" s="244"/>
    </row>
    <row r="38" spans="2:9" s="38" customFormat="1" x14ac:dyDescent="0.35">
      <c r="B38" s="254" t="str">
        <f>IF(Lists!BR16="","",Lists!BR16)</f>
        <v/>
      </c>
      <c r="C38" s="254" t="str">
        <f>IF(Lists!BS16="","",Lists!BS16)</f>
        <v/>
      </c>
      <c r="D38" s="244"/>
      <c r="E38" s="244"/>
      <c r="F38" s="244"/>
      <c r="G38" s="244"/>
      <c r="H38" s="244"/>
      <c r="I38" s="244"/>
    </row>
    <row r="39" spans="2:9" s="38" customFormat="1" x14ac:dyDescent="0.35">
      <c r="B39" s="254" t="str">
        <f>IF(Lists!BR17="","",Lists!BR17)</f>
        <v/>
      </c>
      <c r="C39" s="254" t="str">
        <f>IF(Lists!BS17="","",Lists!BS17)</f>
        <v/>
      </c>
      <c r="D39" s="244"/>
      <c r="E39" s="244"/>
      <c r="F39" s="244"/>
      <c r="G39" s="244"/>
      <c r="H39" s="244"/>
      <c r="I39" s="244"/>
    </row>
    <row r="40" spans="2:9" s="38" customFormat="1" x14ac:dyDescent="0.35">
      <c r="B40" s="254" t="str">
        <f>IF(Lists!BR18="","",Lists!BR18)</f>
        <v/>
      </c>
      <c r="C40" s="254" t="str">
        <f>IF(Lists!BS18="","",Lists!BS18)</f>
        <v/>
      </c>
      <c r="D40" s="244"/>
      <c r="E40" s="244"/>
      <c r="F40" s="244"/>
      <c r="G40" s="244"/>
      <c r="H40" s="244"/>
      <c r="I40" s="244"/>
    </row>
    <row r="41" spans="2:9" s="38" customFormat="1" x14ac:dyDescent="0.35">
      <c r="B41" s="254" t="str">
        <f>IF(Lists!BR19="","",Lists!BR19)</f>
        <v/>
      </c>
      <c r="C41" s="254" t="str">
        <f>IF(Lists!BS19="","",Lists!BS19)</f>
        <v/>
      </c>
      <c r="D41" s="244"/>
      <c r="E41" s="244"/>
      <c r="F41" s="244"/>
      <c r="G41" s="244"/>
      <c r="H41" s="244"/>
      <c r="I41" s="244"/>
    </row>
    <row r="42" spans="2:9" s="38" customFormat="1" x14ac:dyDescent="0.35">
      <c r="B42" s="254" t="str">
        <f>IF(Lists!BR20="","",Lists!BR20)</f>
        <v/>
      </c>
      <c r="C42" s="254" t="str">
        <f>IF(Lists!BS20="","",Lists!BS20)</f>
        <v/>
      </c>
      <c r="D42" s="244"/>
      <c r="E42" s="244"/>
      <c r="F42" s="244"/>
      <c r="G42" s="244"/>
      <c r="H42" s="244"/>
      <c r="I42" s="244"/>
    </row>
    <row r="43" spans="2:9" s="38" customFormat="1" x14ac:dyDescent="0.35">
      <c r="B43" s="254" t="str">
        <f>IF(Lists!BR21="","",Lists!BR21)</f>
        <v/>
      </c>
      <c r="C43" s="254" t="str">
        <f>IF(Lists!BS21="","",Lists!BS21)</f>
        <v/>
      </c>
      <c r="D43" s="244"/>
      <c r="E43" s="244"/>
      <c r="F43" s="244"/>
      <c r="G43" s="244"/>
      <c r="H43" s="244"/>
      <c r="I43" s="244"/>
    </row>
    <row r="44" spans="2:9" s="38" customFormat="1" x14ac:dyDescent="0.35">
      <c r="B44" s="254" t="str">
        <f>IF(Lists!BR22="","",Lists!BR22)</f>
        <v/>
      </c>
      <c r="C44" s="254" t="str">
        <f>IF(Lists!BS22="","",Lists!BS22)</f>
        <v/>
      </c>
      <c r="D44" s="244"/>
      <c r="E44" s="244"/>
      <c r="F44" s="244"/>
      <c r="G44" s="244"/>
      <c r="H44" s="244"/>
      <c r="I44" s="244"/>
    </row>
    <row r="45" spans="2:9" s="38" customFormat="1" x14ac:dyDescent="0.35">
      <c r="B45" s="254" t="str">
        <f>IF(Lists!BR23="","",Lists!BR23)</f>
        <v/>
      </c>
      <c r="C45" s="254" t="str">
        <f>IF(Lists!BS23="","",Lists!BS23)</f>
        <v/>
      </c>
      <c r="D45" s="244"/>
      <c r="E45" s="244"/>
      <c r="F45" s="244"/>
      <c r="G45" s="244"/>
      <c r="H45" s="244"/>
      <c r="I45" s="244"/>
    </row>
    <row r="46" spans="2:9" s="38" customFormat="1" x14ac:dyDescent="0.35">
      <c r="B46" s="254" t="str">
        <f>IF(Lists!BR24="","",Lists!BR24)</f>
        <v/>
      </c>
      <c r="C46" s="254" t="str">
        <f>IF(Lists!BS24="","",Lists!BS24)</f>
        <v/>
      </c>
      <c r="D46" s="244"/>
      <c r="E46" s="244"/>
      <c r="F46" s="244"/>
      <c r="G46" s="244"/>
      <c r="H46" s="244"/>
      <c r="I46" s="244"/>
    </row>
    <row r="47" spans="2:9" s="38" customFormat="1" x14ac:dyDescent="0.35">
      <c r="B47" s="254" t="str">
        <f>IF(Lists!BR25="","",Lists!BR25)</f>
        <v/>
      </c>
      <c r="C47" s="254" t="str">
        <f>IF(Lists!BS25="","",Lists!BS25)</f>
        <v/>
      </c>
      <c r="D47" s="244"/>
      <c r="E47" s="244"/>
      <c r="F47" s="244"/>
      <c r="G47" s="244"/>
      <c r="H47" s="244"/>
      <c r="I47" s="244"/>
    </row>
    <row r="48" spans="2:9" s="38" customFormat="1" x14ac:dyDescent="0.35">
      <c r="B48" s="254" t="str">
        <f>IF(Lists!BR26="","",Lists!BR26)</f>
        <v/>
      </c>
      <c r="C48" s="254" t="str">
        <f>IF(Lists!BS26="","",Lists!BS26)</f>
        <v/>
      </c>
      <c r="D48" s="244"/>
      <c r="E48" s="244"/>
      <c r="F48" s="244"/>
      <c r="G48" s="244"/>
      <c r="H48" s="244"/>
      <c r="I48" s="244"/>
    </row>
    <row r="49" spans="2:9" s="38" customFormat="1" x14ac:dyDescent="0.35">
      <c r="B49" s="254" t="str">
        <f>IF(Lists!BR27="","",Lists!BR27)</f>
        <v/>
      </c>
      <c r="C49" s="254" t="str">
        <f>IF(Lists!BS27="","",Lists!BS27)</f>
        <v/>
      </c>
      <c r="D49" s="244"/>
      <c r="E49" s="244"/>
      <c r="F49" s="244"/>
      <c r="G49" s="244"/>
      <c r="H49" s="244"/>
      <c r="I49" s="244"/>
    </row>
    <row r="50" spans="2:9" s="38" customFormat="1" x14ac:dyDescent="0.35">
      <c r="B50" s="254" t="str">
        <f>IF(Lists!BR28="","",Lists!BR28)</f>
        <v/>
      </c>
      <c r="C50" s="254" t="str">
        <f>IF(Lists!BS28="","",Lists!BS28)</f>
        <v/>
      </c>
      <c r="D50" s="244"/>
      <c r="E50" s="244"/>
      <c r="F50" s="244"/>
      <c r="G50" s="244"/>
      <c r="H50" s="244"/>
      <c r="I50" s="244"/>
    </row>
    <row r="51" spans="2:9" s="38" customFormat="1" x14ac:dyDescent="0.35">
      <c r="B51" s="254" t="str">
        <f>IF(Lists!BR29="","",Lists!BR29)</f>
        <v/>
      </c>
      <c r="C51" s="254" t="str">
        <f>IF(Lists!BS29="","",Lists!BS29)</f>
        <v/>
      </c>
      <c r="D51" s="244"/>
      <c r="E51" s="244"/>
      <c r="F51" s="244"/>
      <c r="G51" s="244"/>
      <c r="H51" s="244"/>
      <c r="I51" s="244"/>
    </row>
    <row r="52" spans="2:9" s="38" customFormat="1" x14ac:dyDescent="0.35">
      <c r="B52" s="254" t="str">
        <f>IF(Lists!BR30="","",Lists!BR30)</f>
        <v/>
      </c>
      <c r="C52" s="254" t="str">
        <f>IF(Lists!BS30="","",Lists!BS30)</f>
        <v/>
      </c>
      <c r="D52" s="244"/>
      <c r="E52" s="244"/>
      <c r="F52" s="244"/>
      <c r="G52" s="244"/>
      <c r="H52" s="244"/>
      <c r="I52" s="244"/>
    </row>
    <row r="53" spans="2:9" s="38" customFormat="1" x14ac:dyDescent="0.35">
      <c r="B53" s="254" t="str">
        <f>IF(Lists!BR31="","",Lists!BR31)</f>
        <v/>
      </c>
      <c r="C53" s="254" t="str">
        <f>IF(Lists!BS31="","",Lists!BS31)</f>
        <v/>
      </c>
      <c r="D53" s="244"/>
      <c r="E53" s="244"/>
      <c r="F53" s="244"/>
      <c r="G53" s="244"/>
      <c r="H53" s="244"/>
      <c r="I53" s="244"/>
    </row>
    <row r="54" spans="2:9" s="38" customFormat="1" x14ac:dyDescent="0.35">
      <c r="B54" s="254" t="str">
        <f>IF(Lists!BR32="","",Lists!BR32)</f>
        <v/>
      </c>
      <c r="C54" s="254" t="str">
        <f>IF(Lists!BS32="","",Lists!BS32)</f>
        <v/>
      </c>
      <c r="D54" s="244"/>
      <c r="E54" s="244"/>
      <c r="F54" s="244"/>
      <c r="G54" s="244"/>
      <c r="H54" s="244"/>
      <c r="I54" s="244"/>
    </row>
    <row r="55" spans="2:9" s="38" customFormat="1" x14ac:dyDescent="0.35">
      <c r="B55" s="254" t="str">
        <f>IF(Lists!BR33="","",Lists!BR33)</f>
        <v/>
      </c>
      <c r="C55" s="254" t="str">
        <f>IF(Lists!BS33="","",Lists!BS33)</f>
        <v/>
      </c>
      <c r="D55" s="244"/>
      <c r="E55" s="244"/>
      <c r="F55" s="244"/>
      <c r="G55" s="244"/>
      <c r="H55" s="244"/>
      <c r="I55" s="244"/>
    </row>
    <row r="56" spans="2:9" s="38" customFormat="1" x14ac:dyDescent="0.35">
      <c r="B56" s="254" t="str">
        <f>IF(Lists!BR34="","",Lists!BR34)</f>
        <v/>
      </c>
      <c r="C56" s="254" t="str">
        <f>IF(Lists!BS34="","",Lists!BS34)</f>
        <v/>
      </c>
      <c r="D56" s="244"/>
      <c r="E56" s="244"/>
      <c r="F56" s="244"/>
      <c r="G56" s="244"/>
      <c r="H56" s="244"/>
      <c r="I56" s="244"/>
    </row>
    <row r="57" spans="2:9" s="38" customFormat="1" x14ac:dyDescent="0.35">
      <c r="B57" s="254" t="str">
        <f>IF(Lists!BR35="","",Lists!BR35)</f>
        <v/>
      </c>
      <c r="C57" s="254" t="str">
        <f>IF(Lists!BS35="","",Lists!BS35)</f>
        <v/>
      </c>
      <c r="D57" s="244"/>
      <c r="E57" s="244"/>
      <c r="F57" s="244"/>
      <c r="G57" s="244"/>
      <c r="H57" s="244"/>
      <c r="I57" s="244"/>
    </row>
    <row r="58" spans="2:9" s="38" customFormat="1" x14ac:dyDescent="0.35">
      <c r="B58" s="254" t="str">
        <f>IF(Lists!BR36="","",Lists!BR36)</f>
        <v/>
      </c>
      <c r="C58" s="254" t="str">
        <f>IF(Lists!BS36="","",Lists!BS36)</f>
        <v/>
      </c>
      <c r="D58" s="244"/>
      <c r="E58" s="244"/>
      <c r="F58" s="244"/>
      <c r="G58" s="244"/>
      <c r="H58" s="244"/>
      <c r="I58" s="244"/>
    </row>
    <row r="59" spans="2:9" s="38" customFormat="1" x14ac:dyDescent="0.35">
      <c r="B59" s="254" t="str">
        <f>IF(Lists!BR37="","",Lists!BR37)</f>
        <v/>
      </c>
      <c r="C59" s="254" t="str">
        <f>IF(Lists!BS37="","",Lists!BS37)</f>
        <v/>
      </c>
      <c r="D59" s="244"/>
      <c r="E59" s="244"/>
      <c r="F59" s="244"/>
      <c r="G59" s="244"/>
      <c r="H59" s="244"/>
      <c r="I59" s="244"/>
    </row>
    <row r="60" spans="2:9" s="38" customFormat="1" x14ac:dyDescent="0.35">
      <c r="B60" s="254" t="str">
        <f>IF(Lists!BR38="","",Lists!BR38)</f>
        <v/>
      </c>
      <c r="C60" s="254" t="str">
        <f>IF(Lists!BS38="","",Lists!BS38)</f>
        <v/>
      </c>
      <c r="D60" s="244"/>
      <c r="E60" s="244"/>
      <c r="F60" s="244"/>
      <c r="G60" s="244"/>
      <c r="H60" s="244"/>
      <c r="I60" s="244"/>
    </row>
    <row r="61" spans="2:9" s="38" customFormat="1" x14ac:dyDescent="0.35">
      <c r="B61" s="254" t="str">
        <f>IF(Lists!BR39="","",Lists!BR39)</f>
        <v/>
      </c>
      <c r="C61" s="254" t="str">
        <f>IF(Lists!BS39="","",Lists!BS39)</f>
        <v/>
      </c>
      <c r="D61" s="244"/>
      <c r="E61" s="244"/>
      <c r="F61" s="244"/>
      <c r="G61" s="244"/>
      <c r="H61" s="244"/>
      <c r="I61" s="244"/>
    </row>
    <row r="62" spans="2:9" s="38" customFormat="1" x14ac:dyDescent="0.35">
      <c r="B62" s="254" t="str">
        <f>IF(Lists!BR40="","",Lists!BR40)</f>
        <v/>
      </c>
      <c r="C62" s="254" t="str">
        <f>IF(Lists!BS40="","",Lists!BS40)</f>
        <v/>
      </c>
      <c r="D62" s="244"/>
      <c r="E62" s="244"/>
      <c r="F62" s="244"/>
      <c r="G62" s="244"/>
      <c r="H62" s="244"/>
      <c r="I62" s="244"/>
    </row>
    <row r="63" spans="2:9" s="38" customFormat="1" x14ac:dyDescent="0.35">
      <c r="B63" s="254" t="str">
        <f>IF(Lists!BR41="","",Lists!BR41)</f>
        <v/>
      </c>
      <c r="C63" s="254" t="str">
        <f>IF(Lists!BS41="","",Lists!BS41)</f>
        <v/>
      </c>
      <c r="D63" s="244"/>
      <c r="E63" s="244"/>
      <c r="F63" s="244"/>
      <c r="G63" s="244"/>
      <c r="H63" s="244"/>
      <c r="I63" s="244"/>
    </row>
    <row r="64" spans="2:9" s="38" customFormat="1" x14ac:dyDescent="0.35">
      <c r="B64" s="254" t="str">
        <f>IF(Lists!BR42="","",Lists!BR42)</f>
        <v/>
      </c>
      <c r="C64" s="254" t="str">
        <f>IF(Lists!BS42="","",Lists!BS42)</f>
        <v/>
      </c>
      <c r="D64" s="244"/>
      <c r="E64" s="244"/>
      <c r="F64" s="244"/>
      <c r="G64" s="244"/>
      <c r="H64" s="244"/>
      <c r="I64" s="244"/>
    </row>
    <row r="65" spans="2:9" s="38" customFormat="1" x14ac:dyDescent="0.35">
      <c r="B65" s="254" t="str">
        <f>IF(Lists!BR43="","",Lists!BR43)</f>
        <v/>
      </c>
      <c r="C65" s="254" t="str">
        <f>IF(Lists!BS43="","",Lists!BS43)</f>
        <v/>
      </c>
      <c r="D65" s="244"/>
      <c r="E65" s="244"/>
      <c r="F65" s="244"/>
      <c r="G65" s="244"/>
      <c r="H65" s="244"/>
      <c r="I65" s="244"/>
    </row>
    <row r="66" spans="2:9" s="38" customFormat="1" x14ac:dyDescent="0.35">
      <c r="B66" s="254" t="str">
        <f>IF(Lists!BR44="","",Lists!BR44)</f>
        <v/>
      </c>
      <c r="C66" s="254" t="str">
        <f>IF(Lists!BS44="","",Lists!BS44)</f>
        <v/>
      </c>
      <c r="D66" s="244"/>
      <c r="E66" s="244"/>
      <c r="F66" s="244"/>
      <c r="G66" s="244"/>
      <c r="H66" s="244"/>
      <c r="I66" s="244"/>
    </row>
    <row r="67" spans="2:9" s="38" customFormat="1" x14ac:dyDescent="0.35">
      <c r="B67" s="254" t="str">
        <f>IF(Lists!BR45="","",Lists!BR45)</f>
        <v/>
      </c>
      <c r="C67" s="254" t="str">
        <f>IF(Lists!BS45="","",Lists!BS45)</f>
        <v/>
      </c>
      <c r="D67" s="244"/>
      <c r="E67" s="244"/>
      <c r="F67" s="244"/>
      <c r="G67" s="244"/>
      <c r="H67" s="244"/>
      <c r="I67" s="244"/>
    </row>
    <row r="68" spans="2:9" s="38" customFormat="1" x14ac:dyDescent="0.35">
      <c r="B68" s="254" t="str">
        <f>IF(Lists!BR46="","",Lists!BR46)</f>
        <v/>
      </c>
      <c r="C68" s="254" t="str">
        <f>IF(Lists!BS46="","",Lists!BS46)</f>
        <v/>
      </c>
      <c r="D68" s="244"/>
      <c r="E68" s="244"/>
      <c r="F68" s="244"/>
      <c r="G68" s="244"/>
      <c r="H68" s="244"/>
      <c r="I68" s="244"/>
    </row>
    <row r="69" spans="2:9" s="38" customFormat="1" x14ac:dyDescent="0.35">
      <c r="B69" s="254" t="str">
        <f>IF(Lists!BR47="","",Lists!BR47)</f>
        <v/>
      </c>
      <c r="C69" s="254" t="str">
        <f>IF(Lists!BS47="","",Lists!BS47)</f>
        <v/>
      </c>
      <c r="D69" s="244"/>
      <c r="E69" s="244"/>
      <c r="F69" s="244"/>
      <c r="G69" s="244"/>
      <c r="H69" s="244"/>
      <c r="I69" s="244"/>
    </row>
    <row r="70" spans="2:9" s="38" customFormat="1" x14ac:dyDescent="0.35">
      <c r="B70" s="254" t="str">
        <f>IF(Lists!BR48="","",Lists!BR48)</f>
        <v/>
      </c>
      <c r="C70" s="254" t="str">
        <f>IF(Lists!BS48="","",Lists!BS48)</f>
        <v/>
      </c>
      <c r="D70" s="244"/>
      <c r="E70" s="244"/>
      <c r="F70" s="244"/>
      <c r="G70" s="244"/>
      <c r="H70" s="244"/>
      <c r="I70" s="244"/>
    </row>
    <row r="71" spans="2:9" s="38" customFormat="1" x14ac:dyDescent="0.35">
      <c r="B71" s="254" t="str">
        <f>IF(Lists!BR49="","",Lists!BR49)</f>
        <v/>
      </c>
      <c r="C71" s="254" t="str">
        <f>IF(Lists!BS49="","",Lists!BS49)</f>
        <v/>
      </c>
      <c r="D71" s="244"/>
      <c r="E71" s="244"/>
      <c r="F71" s="244"/>
      <c r="G71" s="244"/>
      <c r="H71" s="244"/>
      <c r="I71" s="244"/>
    </row>
    <row r="72" spans="2:9" s="38" customFormat="1" x14ac:dyDescent="0.35">
      <c r="B72" s="254" t="str">
        <f>IF(Lists!BR50="","",Lists!BR50)</f>
        <v/>
      </c>
      <c r="C72" s="254" t="str">
        <f>IF(Lists!BS50="","",Lists!BS50)</f>
        <v/>
      </c>
      <c r="D72" s="244"/>
      <c r="E72" s="244"/>
      <c r="F72" s="244"/>
      <c r="G72" s="244"/>
      <c r="H72" s="244"/>
      <c r="I72" s="244"/>
    </row>
    <row r="73" spans="2:9" s="38" customFormat="1" x14ac:dyDescent="0.35">
      <c r="B73" s="254" t="str">
        <f>IF(Lists!BR51="","",Lists!BR51)</f>
        <v/>
      </c>
      <c r="C73" s="254" t="str">
        <f>IF(Lists!BS51="","",Lists!BS51)</f>
        <v/>
      </c>
      <c r="D73" s="244"/>
      <c r="E73" s="244"/>
      <c r="F73" s="244"/>
      <c r="G73" s="244"/>
      <c r="H73" s="244"/>
      <c r="I73" s="244"/>
    </row>
    <row r="74" spans="2:9" s="38" customFormat="1" x14ac:dyDescent="0.35">
      <c r="B74" s="254" t="str">
        <f>IF(Lists!BR52="","",Lists!BR52)</f>
        <v/>
      </c>
      <c r="C74" s="254" t="str">
        <f>IF(Lists!BS52="","",Lists!BS52)</f>
        <v/>
      </c>
      <c r="D74" s="244"/>
      <c r="E74" s="244"/>
      <c r="F74" s="244"/>
      <c r="G74" s="244"/>
      <c r="H74" s="244"/>
      <c r="I74" s="244"/>
    </row>
    <row r="75" spans="2:9" s="38" customFormat="1" x14ac:dyDescent="0.35">
      <c r="B75" s="254" t="str">
        <f>IF(Lists!BR53="","",Lists!BR53)</f>
        <v/>
      </c>
      <c r="C75" s="254" t="str">
        <f>IF(Lists!BS53="","",Lists!BS53)</f>
        <v/>
      </c>
      <c r="D75" s="244"/>
      <c r="E75" s="244"/>
      <c r="F75" s="244"/>
      <c r="G75" s="244"/>
      <c r="H75" s="244"/>
      <c r="I75" s="244"/>
    </row>
    <row r="76" spans="2:9" s="38" customFormat="1" x14ac:dyDescent="0.35">
      <c r="B76" s="254" t="str">
        <f>IF(Lists!BR54="","",Lists!BR54)</f>
        <v/>
      </c>
      <c r="C76" s="254" t="str">
        <f>IF(Lists!BS54="","",Lists!BS54)</f>
        <v/>
      </c>
      <c r="D76" s="244"/>
      <c r="E76" s="244"/>
      <c r="F76" s="244"/>
      <c r="G76" s="244"/>
      <c r="H76" s="244"/>
      <c r="I76" s="244"/>
    </row>
    <row r="77" spans="2:9" s="38" customFormat="1" x14ac:dyDescent="0.35">
      <c r="B77" s="254" t="str">
        <f>IF(Lists!BR55="","",Lists!BR55)</f>
        <v/>
      </c>
      <c r="C77" s="254" t="str">
        <f>IF(Lists!BS55="","",Lists!BS55)</f>
        <v/>
      </c>
      <c r="D77" s="244"/>
      <c r="E77" s="244"/>
      <c r="F77" s="244"/>
      <c r="G77" s="244"/>
      <c r="H77" s="244"/>
      <c r="I77" s="244"/>
    </row>
    <row r="78" spans="2:9" s="38" customFormat="1" x14ac:dyDescent="0.35">
      <c r="B78" s="254" t="str">
        <f>IF(Lists!BR56="","",Lists!BR56)</f>
        <v/>
      </c>
      <c r="C78" s="254" t="str">
        <f>IF(Lists!BS56="","",Lists!BS56)</f>
        <v/>
      </c>
      <c r="D78" s="244"/>
      <c r="E78" s="244"/>
      <c r="F78" s="244"/>
      <c r="G78" s="244"/>
      <c r="H78" s="244"/>
      <c r="I78" s="244"/>
    </row>
    <row r="79" spans="2:9" s="38" customFormat="1" x14ac:dyDescent="0.35">
      <c r="B79" s="254" t="str">
        <f>IF(Lists!BR57="","",Lists!BR57)</f>
        <v/>
      </c>
      <c r="C79" s="254" t="str">
        <f>IF(Lists!BS57="","",Lists!BS57)</f>
        <v/>
      </c>
      <c r="D79" s="244"/>
      <c r="E79" s="244"/>
      <c r="F79" s="244"/>
      <c r="G79" s="244"/>
      <c r="H79" s="244"/>
      <c r="I79" s="244"/>
    </row>
    <row r="80" spans="2:9" s="38" customFormat="1" x14ac:dyDescent="0.35">
      <c r="B80" s="254" t="str">
        <f>IF(Lists!BR58="","",Lists!BR58)</f>
        <v/>
      </c>
      <c r="C80" s="254" t="str">
        <f>IF(Lists!BS58="","",Lists!BS58)</f>
        <v/>
      </c>
      <c r="D80" s="244"/>
      <c r="E80" s="244"/>
      <c r="F80" s="244"/>
      <c r="G80" s="244"/>
      <c r="H80" s="244"/>
      <c r="I80" s="244"/>
    </row>
    <row r="81" spans="2:9" s="38" customFormat="1" x14ac:dyDescent="0.35">
      <c r="B81" s="254" t="str">
        <f>IF(Lists!BR59="","",Lists!BR59)</f>
        <v/>
      </c>
      <c r="C81" s="254" t="str">
        <f>IF(Lists!BS59="","",Lists!BS59)</f>
        <v/>
      </c>
      <c r="D81" s="244"/>
      <c r="E81" s="244"/>
      <c r="F81" s="244"/>
      <c r="G81" s="244"/>
      <c r="H81" s="244"/>
      <c r="I81" s="244"/>
    </row>
    <row r="82" spans="2:9" s="38" customFormat="1" x14ac:dyDescent="0.35">
      <c r="B82" s="254" t="str">
        <f>IF(Lists!BR60="","",Lists!BR60)</f>
        <v/>
      </c>
      <c r="C82" s="254" t="str">
        <f>IF(Lists!BS60="","",Lists!BS60)</f>
        <v/>
      </c>
      <c r="D82" s="244"/>
      <c r="E82" s="244"/>
      <c r="F82" s="244"/>
      <c r="G82" s="244"/>
      <c r="H82" s="244"/>
      <c r="I82" s="244"/>
    </row>
    <row r="83" spans="2:9" s="38" customFormat="1" x14ac:dyDescent="0.35">
      <c r="B83" s="254" t="str">
        <f>IF(Lists!BR61="","",Lists!BR61)</f>
        <v/>
      </c>
      <c r="C83" s="254" t="str">
        <f>IF(Lists!BS61="","",Lists!BS61)</f>
        <v/>
      </c>
      <c r="D83" s="244"/>
      <c r="E83" s="244"/>
      <c r="F83" s="244"/>
      <c r="G83" s="244"/>
      <c r="H83" s="244"/>
      <c r="I83" s="244"/>
    </row>
    <row r="84" spans="2:9" s="38" customFormat="1" x14ac:dyDescent="0.35">
      <c r="B84" s="254" t="str">
        <f>IF(Lists!BR62="","",Lists!BR62)</f>
        <v/>
      </c>
      <c r="C84" s="254" t="str">
        <f>IF(Lists!BS62="","",Lists!BS62)</f>
        <v/>
      </c>
      <c r="D84" s="244"/>
      <c r="E84" s="244"/>
      <c r="F84" s="244"/>
      <c r="G84" s="244"/>
      <c r="H84" s="244"/>
      <c r="I84" s="244"/>
    </row>
    <row r="85" spans="2:9" s="38" customFormat="1" x14ac:dyDescent="0.35">
      <c r="B85" s="254" t="str">
        <f>IF(Lists!BR63="","",Lists!BR63)</f>
        <v/>
      </c>
      <c r="C85" s="254" t="str">
        <f>IF(Lists!BS63="","",Lists!BS63)</f>
        <v/>
      </c>
      <c r="D85" s="244"/>
      <c r="E85" s="244"/>
      <c r="F85" s="244"/>
      <c r="G85" s="244"/>
      <c r="H85" s="244"/>
      <c r="I85" s="244"/>
    </row>
    <row r="86" spans="2:9" s="38" customFormat="1" x14ac:dyDescent="0.35">
      <c r="B86" s="254" t="str">
        <f>IF(Lists!BR64="","",Lists!BR64)</f>
        <v/>
      </c>
      <c r="C86" s="254" t="str">
        <f>IF(Lists!BS64="","",Lists!BS64)</f>
        <v/>
      </c>
      <c r="D86" s="244"/>
      <c r="E86" s="244"/>
      <c r="F86" s="244"/>
      <c r="G86" s="244"/>
      <c r="H86" s="244"/>
      <c r="I86" s="244"/>
    </row>
    <row r="87" spans="2:9" s="38" customFormat="1" x14ac:dyDescent="0.35">
      <c r="B87" s="254" t="str">
        <f>IF(Lists!BR65="","",Lists!BR65)</f>
        <v/>
      </c>
      <c r="C87" s="254" t="str">
        <f>IF(Lists!BS65="","",Lists!BS65)</f>
        <v/>
      </c>
      <c r="D87" s="244"/>
      <c r="E87" s="244"/>
      <c r="F87" s="244"/>
      <c r="G87" s="244"/>
      <c r="H87" s="244"/>
      <c r="I87" s="244"/>
    </row>
    <row r="88" spans="2:9" s="38" customFormat="1" x14ac:dyDescent="0.35">
      <c r="B88" s="254" t="str">
        <f>IF(Lists!BR66="","",Lists!BR66)</f>
        <v/>
      </c>
      <c r="C88" s="254" t="str">
        <f>IF(Lists!BS66="","",Lists!BS66)</f>
        <v/>
      </c>
      <c r="D88" s="244"/>
      <c r="E88" s="244"/>
      <c r="F88" s="244"/>
      <c r="G88" s="244"/>
      <c r="H88" s="244"/>
      <c r="I88" s="244"/>
    </row>
    <row r="89" spans="2:9" s="38" customFormat="1" x14ac:dyDescent="0.35">
      <c r="B89" s="254" t="str">
        <f>IF(Lists!BR67="","",Lists!BR67)</f>
        <v/>
      </c>
      <c r="C89" s="254" t="str">
        <f>IF(Lists!BS67="","",Lists!BS67)</f>
        <v/>
      </c>
      <c r="D89" s="244"/>
      <c r="E89" s="244"/>
      <c r="F89" s="244"/>
      <c r="G89" s="244"/>
      <c r="H89" s="244"/>
      <c r="I89" s="244"/>
    </row>
    <row r="90" spans="2:9" s="38" customFormat="1" x14ac:dyDescent="0.35">
      <c r="B90" s="254" t="str">
        <f>IF(Lists!BR68="","",Lists!BR68)</f>
        <v/>
      </c>
      <c r="C90" s="254" t="str">
        <f>IF(Lists!BS68="","",Lists!BS68)</f>
        <v/>
      </c>
      <c r="D90" s="244"/>
      <c r="E90" s="244"/>
      <c r="F90" s="244"/>
      <c r="G90" s="244"/>
      <c r="H90" s="244"/>
      <c r="I90" s="244"/>
    </row>
    <row r="91" spans="2:9" s="38" customFormat="1" x14ac:dyDescent="0.35">
      <c r="B91" s="254" t="str">
        <f>IF(Lists!BR69="","",Lists!BR69)</f>
        <v/>
      </c>
      <c r="C91" s="254" t="str">
        <f>IF(Lists!BS69="","",Lists!BS69)</f>
        <v/>
      </c>
      <c r="D91" s="244"/>
      <c r="E91" s="244"/>
      <c r="F91" s="244"/>
      <c r="G91" s="244"/>
      <c r="H91" s="244"/>
      <c r="I91" s="244"/>
    </row>
    <row r="92" spans="2:9" s="38" customFormat="1" x14ac:dyDescent="0.35">
      <c r="B92" s="254" t="str">
        <f>IF(Lists!BR70="","",Lists!BR70)</f>
        <v/>
      </c>
      <c r="C92" s="254" t="str">
        <f>IF(Lists!BS70="","",Lists!BS70)</f>
        <v/>
      </c>
      <c r="D92" s="244"/>
      <c r="E92" s="244"/>
      <c r="F92" s="244"/>
      <c r="G92" s="244"/>
      <c r="H92" s="244"/>
      <c r="I92" s="244"/>
    </row>
    <row r="93" spans="2:9" s="38" customFormat="1" x14ac:dyDescent="0.35">
      <c r="B93" s="254" t="str">
        <f>IF(Lists!BR71="","",Lists!BR71)</f>
        <v/>
      </c>
      <c r="C93" s="254" t="str">
        <f>IF(Lists!BS71="","",Lists!BS71)</f>
        <v/>
      </c>
      <c r="D93" s="244"/>
      <c r="E93" s="244"/>
      <c r="F93" s="244"/>
      <c r="G93" s="244"/>
      <c r="H93" s="244"/>
      <c r="I93" s="244"/>
    </row>
    <row r="94" spans="2:9" s="38" customFormat="1" x14ac:dyDescent="0.35">
      <c r="B94" s="254" t="str">
        <f>IF(Lists!BR72="","",Lists!BR72)</f>
        <v/>
      </c>
      <c r="C94" s="254" t="str">
        <f>IF(Lists!BS72="","",Lists!BS72)</f>
        <v/>
      </c>
      <c r="D94" s="244"/>
      <c r="E94" s="244"/>
      <c r="F94" s="244"/>
      <c r="G94" s="244"/>
      <c r="H94" s="244"/>
      <c r="I94" s="244"/>
    </row>
    <row r="95" spans="2:9" s="38" customFormat="1" x14ac:dyDescent="0.35">
      <c r="B95" s="254" t="str">
        <f>IF(Lists!BR73="","",Lists!BR73)</f>
        <v/>
      </c>
      <c r="C95" s="254" t="str">
        <f>IF(Lists!BS73="","",Lists!BS73)</f>
        <v/>
      </c>
      <c r="D95" s="244"/>
      <c r="E95" s="244"/>
      <c r="F95" s="244"/>
      <c r="G95" s="244"/>
      <c r="H95" s="244"/>
      <c r="I95" s="244"/>
    </row>
    <row r="96" spans="2:9" s="38" customFormat="1" x14ac:dyDescent="0.35">
      <c r="B96" s="254" t="str">
        <f>IF(Lists!BR74="","",Lists!BR74)</f>
        <v/>
      </c>
      <c r="C96" s="254" t="str">
        <f>IF(Lists!BS74="","",Lists!BS74)</f>
        <v/>
      </c>
      <c r="D96" s="244"/>
      <c r="E96" s="244"/>
      <c r="F96" s="244"/>
      <c r="G96" s="244"/>
      <c r="H96" s="244"/>
      <c r="I96" s="244"/>
    </row>
    <row r="97" spans="2:9" s="38" customFormat="1" x14ac:dyDescent="0.35">
      <c r="B97" s="254" t="str">
        <f>IF(Lists!BR75="","",Lists!BR75)</f>
        <v/>
      </c>
      <c r="C97" s="254" t="str">
        <f>IF(Lists!BS75="","",Lists!BS75)</f>
        <v/>
      </c>
      <c r="D97" s="244"/>
      <c r="E97" s="244"/>
      <c r="F97" s="244"/>
      <c r="G97" s="244"/>
      <c r="H97" s="244"/>
      <c r="I97" s="244"/>
    </row>
    <row r="98" spans="2:9" s="38" customFormat="1" x14ac:dyDescent="0.35">
      <c r="B98" s="254" t="str">
        <f>IF(Lists!BR76="","",Lists!BR76)</f>
        <v/>
      </c>
      <c r="C98" s="254" t="str">
        <f>IF(Lists!BS76="","",Lists!BS76)</f>
        <v/>
      </c>
      <c r="D98" s="244"/>
      <c r="E98" s="244"/>
      <c r="F98" s="244"/>
      <c r="G98" s="244"/>
      <c r="H98" s="244"/>
      <c r="I98" s="244"/>
    </row>
    <row r="99" spans="2:9" s="38" customFormat="1" x14ac:dyDescent="0.35">
      <c r="B99" s="254" t="str">
        <f>IF(Lists!BR77="","",Lists!BR77)</f>
        <v/>
      </c>
      <c r="C99" s="254" t="str">
        <f>IF(Lists!BS77="","",Lists!BS77)</f>
        <v/>
      </c>
      <c r="D99" s="244"/>
      <c r="E99" s="244"/>
      <c r="F99" s="244"/>
      <c r="G99" s="244"/>
      <c r="H99" s="244"/>
      <c r="I99" s="244"/>
    </row>
    <row r="100" spans="2:9" s="38" customFormat="1" x14ac:dyDescent="0.35">
      <c r="B100" s="254" t="str">
        <f>IF(Lists!BR78="","",Lists!BR78)</f>
        <v/>
      </c>
      <c r="C100" s="254" t="str">
        <f>IF(Lists!BS78="","",Lists!BS78)</f>
        <v/>
      </c>
      <c r="D100" s="244"/>
      <c r="E100" s="244"/>
      <c r="F100" s="244"/>
      <c r="G100" s="244"/>
      <c r="H100" s="244"/>
      <c r="I100" s="244"/>
    </row>
    <row r="101" spans="2:9" s="38" customFormat="1" x14ac:dyDescent="0.35">
      <c r="B101" s="254" t="str">
        <f>IF(Lists!BR79="","",Lists!BR79)</f>
        <v/>
      </c>
      <c r="C101" s="254" t="str">
        <f>IF(Lists!BS79="","",Lists!BS79)</f>
        <v/>
      </c>
      <c r="D101" s="244"/>
      <c r="E101" s="244"/>
      <c r="F101" s="244"/>
      <c r="G101" s="244"/>
      <c r="H101" s="244"/>
      <c r="I101" s="244"/>
    </row>
    <row r="102" spans="2:9" s="38" customFormat="1" x14ac:dyDescent="0.35">
      <c r="B102" s="254" t="str">
        <f>IF(Lists!BR80="","",Lists!BR80)</f>
        <v/>
      </c>
      <c r="C102" s="254" t="str">
        <f>IF(Lists!BS80="","",Lists!BS80)</f>
        <v/>
      </c>
      <c r="D102" s="244"/>
      <c r="E102" s="244"/>
      <c r="F102" s="244"/>
      <c r="G102" s="244"/>
      <c r="H102" s="244"/>
      <c r="I102" s="244"/>
    </row>
    <row r="103" spans="2:9" s="38" customFormat="1" x14ac:dyDescent="0.35">
      <c r="B103" s="254" t="str">
        <f>IF(Lists!BR81="","",Lists!BR81)</f>
        <v/>
      </c>
      <c r="C103" s="254" t="str">
        <f>IF(Lists!BS81="","",Lists!BS81)</f>
        <v/>
      </c>
      <c r="D103" s="244"/>
      <c r="E103" s="244"/>
      <c r="F103" s="244"/>
      <c r="G103" s="244"/>
      <c r="H103" s="244"/>
      <c r="I103" s="244"/>
    </row>
    <row r="104" spans="2:9" s="38" customFormat="1" x14ac:dyDescent="0.35">
      <c r="B104" s="254" t="str">
        <f>IF(Lists!BR82="","",Lists!BR82)</f>
        <v/>
      </c>
      <c r="C104" s="254" t="str">
        <f>IF(Lists!BS82="","",Lists!BS82)</f>
        <v/>
      </c>
      <c r="D104" s="244"/>
      <c r="E104" s="244"/>
      <c r="F104" s="244"/>
      <c r="G104" s="244"/>
      <c r="H104" s="244"/>
      <c r="I104" s="244"/>
    </row>
    <row r="105" spans="2:9" s="38" customFormat="1" x14ac:dyDescent="0.35">
      <c r="B105" s="254" t="str">
        <f>IF(Lists!BR83="","",Lists!BR83)</f>
        <v/>
      </c>
      <c r="C105" s="254" t="str">
        <f>IF(Lists!BS83="","",Lists!BS83)</f>
        <v/>
      </c>
      <c r="D105" s="244"/>
      <c r="E105" s="244"/>
      <c r="F105" s="244"/>
      <c r="G105" s="244"/>
      <c r="H105" s="244"/>
      <c r="I105" s="244"/>
    </row>
    <row r="106" spans="2:9" s="38" customFormat="1" x14ac:dyDescent="0.35">
      <c r="B106" s="254" t="str">
        <f>IF(Lists!BR84="","",Lists!BR84)</f>
        <v/>
      </c>
      <c r="C106" s="254" t="str">
        <f>IF(Lists!BS84="","",Lists!BS84)</f>
        <v/>
      </c>
      <c r="D106" s="244"/>
      <c r="E106" s="244"/>
      <c r="F106" s="244"/>
      <c r="G106" s="244"/>
      <c r="H106" s="244"/>
      <c r="I106" s="244"/>
    </row>
    <row r="107" spans="2:9" s="38" customFormat="1" x14ac:dyDescent="0.35">
      <c r="B107" s="254" t="str">
        <f>IF(Lists!BR85="","",Lists!BR85)</f>
        <v/>
      </c>
      <c r="C107" s="254" t="str">
        <f>IF(Lists!BS85="","",Lists!BS85)</f>
        <v/>
      </c>
      <c r="D107" s="244"/>
      <c r="E107" s="244"/>
      <c r="F107" s="244"/>
      <c r="G107" s="244"/>
      <c r="H107" s="244"/>
      <c r="I107" s="244"/>
    </row>
    <row r="108" spans="2:9" s="38" customFormat="1" x14ac:dyDescent="0.35">
      <c r="B108" s="254" t="str">
        <f>IF(Lists!BR86="","",Lists!BR86)</f>
        <v/>
      </c>
      <c r="C108" s="254" t="str">
        <f>IF(Lists!BS86="","",Lists!BS86)</f>
        <v/>
      </c>
      <c r="D108" s="244"/>
      <c r="E108" s="244"/>
      <c r="F108" s="244"/>
      <c r="G108" s="244"/>
      <c r="H108" s="244"/>
      <c r="I108" s="244"/>
    </row>
    <row r="109" spans="2:9" s="38" customFormat="1" x14ac:dyDescent="0.35">
      <c r="B109" s="254" t="str">
        <f>IF(Lists!BR87="","",Lists!BR87)</f>
        <v/>
      </c>
      <c r="C109" s="254" t="str">
        <f>IF(Lists!BS87="","",Lists!BS87)</f>
        <v/>
      </c>
      <c r="D109" s="244"/>
      <c r="E109" s="244"/>
      <c r="F109" s="244"/>
      <c r="G109" s="244"/>
      <c r="H109" s="244"/>
      <c r="I109" s="244"/>
    </row>
    <row r="110" spans="2:9" s="38" customFormat="1" x14ac:dyDescent="0.35">
      <c r="B110" s="254" t="str">
        <f>IF(Lists!BR88="","",Lists!BR88)</f>
        <v/>
      </c>
      <c r="C110" s="254" t="str">
        <f>IF(Lists!BS88="","",Lists!BS88)</f>
        <v/>
      </c>
      <c r="D110" s="244"/>
      <c r="E110" s="244"/>
      <c r="F110" s="244"/>
      <c r="G110" s="244"/>
      <c r="H110" s="244"/>
      <c r="I110" s="244"/>
    </row>
    <row r="111" spans="2:9" s="38" customFormat="1" x14ac:dyDescent="0.35">
      <c r="B111" s="254" t="str">
        <f>IF(Lists!BR89="","",Lists!BR89)</f>
        <v/>
      </c>
      <c r="C111" s="254" t="str">
        <f>IF(Lists!BS89="","",Lists!BS89)</f>
        <v/>
      </c>
      <c r="D111" s="244"/>
      <c r="E111" s="244"/>
      <c r="F111" s="244"/>
      <c r="G111" s="244"/>
      <c r="H111" s="244"/>
      <c r="I111" s="244"/>
    </row>
    <row r="112" spans="2:9" s="38" customFormat="1" x14ac:dyDescent="0.35">
      <c r="B112" s="254" t="str">
        <f>IF(Lists!BR90="","",Lists!BR90)</f>
        <v/>
      </c>
      <c r="C112" s="254" t="str">
        <f>IF(Lists!BS90="","",Lists!BS90)</f>
        <v/>
      </c>
      <c r="D112" s="244"/>
      <c r="E112" s="244"/>
      <c r="F112" s="244"/>
      <c r="G112" s="244"/>
      <c r="H112" s="244"/>
      <c r="I112" s="244"/>
    </row>
    <row r="113" spans="2:9" s="38" customFormat="1" x14ac:dyDescent="0.35">
      <c r="B113" s="254" t="str">
        <f>IF(Lists!BR91="","",Lists!BR91)</f>
        <v/>
      </c>
      <c r="C113" s="254" t="str">
        <f>IF(Lists!BS91="","",Lists!BS91)</f>
        <v/>
      </c>
      <c r="D113" s="244"/>
      <c r="E113" s="244"/>
      <c r="F113" s="244"/>
      <c r="G113" s="244"/>
      <c r="H113" s="244"/>
      <c r="I113" s="244"/>
    </row>
    <row r="114" spans="2:9" s="38" customFormat="1" x14ac:dyDescent="0.35">
      <c r="B114" s="254" t="str">
        <f>IF(Lists!BR92="","",Lists!BR92)</f>
        <v/>
      </c>
      <c r="C114" s="254" t="str">
        <f>IF(Lists!BS92="","",Lists!BS92)</f>
        <v/>
      </c>
      <c r="D114" s="244"/>
      <c r="E114" s="244"/>
      <c r="F114" s="244"/>
      <c r="G114" s="244"/>
      <c r="H114" s="244"/>
      <c r="I114" s="244"/>
    </row>
    <row r="115" spans="2:9" s="38" customFormat="1" x14ac:dyDescent="0.35">
      <c r="B115" s="254" t="str">
        <f>IF(Lists!BR93="","",Lists!BR93)</f>
        <v/>
      </c>
      <c r="C115" s="254" t="str">
        <f>IF(Lists!BS93="","",Lists!BS93)</f>
        <v/>
      </c>
      <c r="D115" s="244"/>
      <c r="E115" s="244"/>
      <c r="F115" s="244"/>
      <c r="G115" s="244"/>
      <c r="H115" s="244"/>
      <c r="I115" s="244"/>
    </row>
    <row r="116" spans="2:9" s="38" customFormat="1" x14ac:dyDescent="0.35">
      <c r="B116" s="254" t="str">
        <f>IF(Lists!BR94="","",Lists!BR94)</f>
        <v/>
      </c>
      <c r="C116" s="254" t="str">
        <f>IF(Lists!BS94="","",Lists!BS94)</f>
        <v/>
      </c>
      <c r="D116" s="244"/>
      <c r="E116" s="244"/>
      <c r="F116" s="244"/>
      <c r="G116" s="244"/>
      <c r="H116" s="244"/>
      <c r="I116" s="244"/>
    </row>
    <row r="117" spans="2:9" s="38" customFormat="1" x14ac:dyDescent="0.35">
      <c r="B117" s="254" t="str">
        <f>IF(Lists!BR95="","",Lists!BR95)</f>
        <v/>
      </c>
      <c r="C117" s="254" t="str">
        <f>IF(Lists!BS95="","",Lists!BS95)</f>
        <v/>
      </c>
      <c r="D117" s="244"/>
      <c r="E117" s="244"/>
      <c r="F117" s="244"/>
      <c r="G117" s="244"/>
      <c r="H117" s="244"/>
      <c r="I117" s="244"/>
    </row>
    <row r="118" spans="2:9" s="38" customFormat="1" x14ac:dyDescent="0.35">
      <c r="B118" s="254" t="str">
        <f>IF(Lists!BR96="","",Lists!BR96)</f>
        <v/>
      </c>
      <c r="C118" s="254" t="str">
        <f>IF(Lists!BS96="","",Lists!BS96)</f>
        <v/>
      </c>
      <c r="D118" s="244"/>
      <c r="E118" s="244"/>
      <c r="F118" s="244"/>
      <c r="G118" s="244"/>
      <c r="H118" s="244"/>
      <c r="I118" s="244"/>
    </row>
    <row r="119" spans="2:9" s="38" customFormat="1" x14ac:dyDescent="0.35">
      <c r="B119" s="254" t="str">
        <f>IF(Lists!BR97="","",Lists!BR97)</f>
        <v/>
      </c>
      <c r="C119" s="254" t="str">
        <f>IF(Lists!BS97="","",Lists!BS97)</f>
        <v/>
      </c>
      <c r="D119" s="244"/>
      <c r="E119" s="244"/>
      <c r="F119" s="244"/>
      <c r="G119" s="244"/>
      <c r="H119" s="244"/>
      <c r="I119" s="244"/>
    </row>
    <row r="120" spans="2:9" s="38" customFormat="1" x14ac:dyDescent="0.35">
      <c r="B120" s="254" t="str">
        <f>IF(Lists!BR98="","",Lists!BR98)</f>
        <v/>
      </c>
      <c r="C120" s="254" t="str">
        <f>IF(Lists!BS98="","",Lists!BS98)</f>
        <v/>
      </c>
      <c r="D120" s="244"/>
      <c r="E120" s="244"/>
      <c r="F120" s="244"/>
      <c r="G120" s="244"/>
      <c r="H120" s="244"/>
      <c r="I120" s="244"/>
    </row>
    <row r="121" spans="2:9" s="38" customFormat="1" x14ac:dyDescent="0.35">
      <c r="B121" s="254" t="str">
        <f>IF(Lists!BR99="","",Lists!BR99)</f>
        <v/>
      </c>
      <c r="C121" s="254" t="str">
        <f>IF(Lists!BS99="","",Lists!BS99)</f>
        <v/>
      </c>
      <c r="D121" s="244"/>
      <c r="E121" s="244"/>
      <c r="F121" s="244"/>
      <c r="G121" s="244"/>
      <c r="H121" s="244"/>
      <c r="I121" s="244"/>
    </row>
    <row r="122" spans="2:9" s="38" customFormat="1" x14ac:dyDescent="0.35">
      <c r="B122" s="254" t="str">
        <f>IF(Lists!BR100="","",Lists!BR100)</f>
        <v/>
      </c>
      <c r="C122" s="254" t="str">
        <f>IF(Lists!BS100="","",Lists!BS100)</f>
        <v/>
      </c>
      <c r="D122" s="244"/>
      <c r="E122" s="244"/>
      <c r="F122" s="244"/>
      <c r="G122" s="244"/>
      <c r="H122" s="244"/>
      <c r="I122" s="244"/>
    </row>
    <row r="123" spans="2:9" s="38" customFormat="1" x14ac:dyDescent="0.35">
      <c r="B123" s="254" t="str">
        <f>IF(Lists!BR101="","",Lists!BR101)</f>
        <v/>
      </c>
      <c r="C123" s="254" t="str">
        <f>IF(Lists!BS101="","",Lists!BS101)</f>
        <v/>
      </c>
      <c r="D123" s="244"/>
      <c r="E123" s="244"/>
      <c r="F123" s="244"/>
      <c r="G123" s="244"/>
      <c r="H123" s="244"/>
      <c r="I123" s="244"/>
    </row>
    <row r="124" spans="2:9" s="38" customFormat="1" x14ac:dyDescent="0.35">
      <c r="B124" s="254" t="str">
        <f>IF(Lists!BR102="","",Lists!BR102)</f>
        <v/>
      </c>
      <c r="C124" s="254" t="str">
        <f>IF(Lists!BS102="","",Lists!BS102)</f>
        <v/>
      </c>
      <c r="D124" s="244"/>
      <c r="E124" s="244"/>
      <c r="F124" s="244"/>
      <c r="G124" s="244"/>
      <c r="H124" s="244"/>
      <c r="I124" s="244"/>
    </row>
    <row r="125" spans="2:9" s="38" customFormat="1" x14ac:dyDescent="0.35">
      <c r="B125" s="254" t="str">
        <f>IF(Lists!BR103="","",Lists!BR103)</f>
        <v/>
      </c>
      <c r="C125" s="254" t="str">
        <f>IF(Lists!BS103="","",Lists!BS103)</f>
        <v/>
      </c>
      <c r="D125" s="244"/>
      <c r="E125" s="244"/>
      <c r="F125" s="244"/>
      <c r="G125" s="244"/>
      <c r="H125" s="244"/>
      <c r="I125" s="244"/>
    </row>
    <row r="126" spans="2:9" s="38" customFormat="1" x14ac:dyDescent="0.35">
      <c r="B126" s="254" t="str">
        <f>IF(Lists!BR104="","",Lists!BR104)</f>
        <v/>
      </c>
      <c r="C126" s="254" t="str">
        <f>IF(Lists!BS104="","",Lists!BS104)</f>
        <v/>
      </c>
      <c r="D126" s="244"/>
      <c r="E126" s="244"/>
      <c r="F126" s="244"/>
      <c r="G126" s="244"/>
      <c r="H126" s="244"/>
      <c r="I126" s="244"/>
    </row>
    <row r="127" spans="2:9" s="38" customFormat="1" x14ac:dyDescent="0.35">
      <c r="B127" s="254" t="str">
        <f>IF(Lists!BR105="","",Lists!BR105)</f>
        <v/>
      </c>
      <c r="C127" s="254" t="str">
        <f>IF(Lists!BS105="","",Lists!BS105)</f>
        <v/>
      </c>
      <c r="D127" s="244"/>
      <c r="E127" s="244"/>
      <c r="F127" s="244"/>
      <c r="G127" s="244"/>
      <c r="H127" s="244"/>
      <c r="I127" s="244"/>
    </row>
    <row r="128" spans="2:9" s="38" customFormat="1" x14ac:dyDescent="0.35">
      <c r="B128" s="254" t="str">
        <f>IF(Lists!BR106="","",Lists!BR106)</f>
        <v/>
      </c>
      <c r="C128" s="254" t="str">
        <f>IF(Lists!BS106="","",Lists!BS106)</f>
        <v/>
      </c>
      <c r="D128" s="244"/>
      <c r="E128" s="244"/>
      <c r="F128" s="244"/>
      <c r="G128" s="244"/>
      <c r="H128" s="244"/>
      <c r="I128" s="244"/>
    </row>
    <row r="129" spans="2:9" s="38" customFormat="1" x14ac:dyDescent="0.35">
      <c r="B129" s="254" t="str">
        <f>IF(Lists!BR107="","",Lists!BR107)</f>
        <v/>
      </c>
      <c r="C129" s="254" t="str">
        <f>IF(Lists!BS107="","",Lists!BS107)</f>
        <v/>
      </c>
      <c r="D129" s="244"/>
      <c r="E129" s="244"/>
      <c r="F129" s="244"/>
      <c r="G129" s="244"/>
      <c r="H129" s="244"/>
      <c r="I129" s="244"/>
    </row>
    <row r="130" spans="2:9" s="38" customFormat="1" x14ac:dyDescent="0.35">
      <c r="B130" s="254" t="str">
        <f>IF(Lists!BR108="","",Lists!BR108)</f>
        <v/>
      </c>
      <c r="C130" s="254" t="str">
        <f>IF(Lists!BS108="","",Lists!BS108)</f>
        <v/>
      </c>
      <c r="D130" s="244"/>
      <c r="E130" s="244"/>
      <c r="F130" s="244"/>
      <c r="G130" s="244"/>
      <c r="H130" s="244"/>
      <c r="I130" s="244"/>
    </row>
    <row r="131" spans="2:9" s="38" customFormat="1" x14ac:dyDescent="0.35">
      <c r="B131" s="254" t="str">
        <f>IF(Lists!BR109="","",Lists!BR109)</f>
        <v/>
      </c>
      <c r="C131" s="254" t="str">
        <f>IF(Lists!BS109="","",Lists!BS109)</f>
        <v/>
      </c>
      <c r="D131" s="244"/>
      <c r="E131" s="244"/>
      <c r="F131" s="244"/>
      <c r="G131" s="244"/>
      <c r="H131" s="244"/>
      <c r="I131" s="244"/>
    </row>
    <row r="132" spans="2:9" s="38" customFormat="1" x14ac:dyDescent="0.35">
      <c r="B132" s="254" t="str">
        <f>IF(Lists!BR110="","",Lists!BR110)</f>
        <v/>
      </c>
      <c r="C132" s="254" t="str">
        <f>IF(Lists!BS110="","",Lists!BS110)</f>
        <v/>
      </c>
      <c r="D132" s="244"/>
      <c r="E132" s="244"/>
      <c r="F132" s="244"/>
      <c r="G132" s="244"/>
      <c r="H132" s="244"/>
      <c r="I132" s="244"/>
    </row>
    <row r="133" spans="2:9" s="38" customFormat="1" x14ac:dyDescent="0.35">
      <c r="B133" s="254" t="str">
        <f>IF(Lists!BR111="","",Lists!BR111)</f>
        <v/>
      </c>
      <c r="C133" s="254" t="str">
        <f>IF(Lists!BS111="","",Lists!BS111)</f>
        <v/>
      </c>
      <c r="D133" s="244"/>
      <c r="E133" s="244"/>
      <c r="F133" s="244"/>
      <c r="G133" s="244"/>
      <c r="H133" s="244"/>
      <c r="I133" s="244"/>
    </row>
    <row r="134" spans="2:9" s="38" customFormat="1" x14ac:dyDescent="0.35">
      <c r="B134" s="254" t="str">
        <f>IF(Lists!BR112="","",Lists!BR112)</f>
        <v/>
      </c>
      <c r="C134" s="254" t="str">
        <f>IF(Lists!BS112="","",Lists!BS112)</f>
        <v/>
      </c>
      <c r="D134" s="244"/>
      <c r="E134" s="244"/>
      <c r="F134" s="244"/>
      <c r="G134" s="244"/>
      <c r="H134" s="244"/>
      <c r="I134" s="244"/>
    </row>
    <row r="135" spans="2:9" s="38" customFormat="1" x14ac:dyDescent="0.35">
      <c r="B135" s="254" t="str">
        <f>IF(Lists!BR113="","",Lists!BR113)</f>
        <v/>
      </c>
      <c r="C135" s="254" t="str">
        <f>IF(Lists!BS113="","",Lists!BS113)</f>
        <v/>
      </c>
      <c r="D135" s="244"/>
      <c r="E135" s="244"/>
      <c r="F135" s="244"/>
      <c r="G135" s="244"/>
      <c r="H135" s="244"/>
      <c r="I135" s="244"/>
    </row>
    <row r="136" spans="2:9" s="38" customFormat="1" x14ac:dyDescent="0.35">
      <c r="B136" s="254" t="str">
        <f>IF(Lists!BR114="","",Lists!BR114)</f>
        <v/>
      </c>
      <c r="C136" s="254" t="str">
        <f>IF(Lists!BS114="","",Lists!BS114)</f>
        <v/>
      </c>
      <c r="D136" s="244"/>
      <c r="E136" s="244"/>
      <c r="F136" s="244"/>
      <c r="G136" s="244"/>
      <c r="H136" s="244"/>
      <c r="I136" s="244"/>
    </row>
    <row r="137" spans="2:9" s="38" customFormat="1" x14ac:dyDescent="0.35">
      <c r="B137" s="254" t="str">
        <f>IF(Lists!BR115="","",Lists!BR115)</f>
        <v/>
      </c>
      <c r="C137" s="254" t="str">
        <f>IF(Lists!BS115="","",Lists!BS115)</f>
        <v/>
      </c>
      <c r="D137" s="244"/>
      <c r="E137" s="244"/>
      <c r="F137" s="244"/>
      <c r="G137" s="244"/>
      <c r="H137" s="244"/>
      <c r="I137" s="244"/>
    </row>
    <row r="138" spans="2:9" s="38" customFormat="1" x14ac:dyDescent="0.35">
      <c r="B138" s="254" t="str">
        <f>IF(Lists!BR116="","",Lists!BR116)</f>
        <v/>
      </c>
      <c r="C138" s="254" t="str">
        <f>IF(Lists!BS116="","",Lists!BS116)</f>
        <v/>
      </c>
      <c r="D138" s="244"/>
      <c r="E138" s="244"/>
      <c r="F138" s="244"/>
      <c r="G138" s="244"/>
      <c r="H138" s="244"/>
      <c r="I138" s="244"/>
    </row>
    <row r="139" spans="2:9" s="38" customFormat="1" x14ac:dyDescent="0.35">
      <c r="B139" s="254" t="str">
        <f>IF(Lists!BR117="","",Lists!BR117)</f>
        <v/>
      </c>
      <c r="C139" s="254" t="str">
        <f>IF(Lists!BS117="","",Lists!BS117)</f>
        <v/>
      </c>
      <c r="D139" s="244"/>
      <c r="E139" s="244"/>
      <c r="F139" s="244"/>
      <c r="G139" s="244"/>
      <c r="H139" s="244"/>
      <c r="I139" s="244"/>
    </row>
    <row r="140" spans="2:9" s="38" customFormat="1" x14ac:dyDescent="0.35">
      <c r="B140" s="254" t="str">
        <f>IF(Lists!BR118="","",Lists!BR118)</f>
        <v/>
      </c>
      <c r="C140" s="254" t="str">
        <f>IF(Lists!BS118="","",Lists!BS118)</f>
        <v/>
      </c>
      <c r="D140" s="244"/>
      <c r="E140" s="244"/>
      <c r="F140" s="244"/>
      <c r="G140" s="244"/>
      <c r="H140" s="244"/>
      <c r="I140" s="244"/>
    </row>
    <row r="141" spans="2:9" s="38" customFormat="1" x14ac:dyDescent="0.35">
      <c r="B141" s="254" t="str">
        <f>IF(Lists!BR119="","",Lists!BR119)</f>
        <v/>
      </c>
      <c r="C141" s="254" t="str">
        <f>IF(Lists!BS119="","",Lists!BS119)</f>
        <v/>
      </c>
      <c r="D141" s="244"/>
      <c r="E141" s="244"/>
      <c r="F141" s="244"/>
      <c r="G141" s="244"/>
      <c r="H141" s="244"/>
      <c r="I141" s="244"/>
    </row>
    <row r="142" spans="2:9" s="38" customFormat="1" x14ac:dyDescent="0.35">
      <c r="B142" s="254" t="str">
        <f>IF(Lists!BR120="","",Lists!BR120)</f>
        <v/>
      </c>
      <c r="C142" s="254" t="str">
        <f>IF(Lists!BS120="","",Lists!BS120)</f>
        <v/>
      </c>
      <c r="D142" s="244"/>
      <c r="E142" s="244"/>
      <c r="F142" s="244"/>
      <c r="G142" s="244"/>
      <c r="H142" s="244"/>
      <c r="I142" s="244"/>
    </row>
    <row r="143" spans="2:9" s="38" customFormat="1" x14ac:dyDescent="0.35">
      <c r="B143" s="254" t="str">
        <f>IF(Lists!BR121="","",Lists!BR121)</f>
        <v/>
      </c>
      <c r="C143" s="254" t="str">
        <f>IF(Lists!BS121="","",Lists!BS121)</f>
        <v/>
      </c>
      <c r="D143" s="244"/>
      <c r="E143" s="244"/>
      <c r="F143" s="244"/>
      <c r="G143" s="244"/>
      <c r="H143" s="244"/>
      <c r="I143" s="244"/>
    </row>
    <row r="144" spans="2:9" s="38" customFormat="1" x14ac:dyDescent="0.35">
      <c r="B144" s="254" t="str">
        <f>IF(Lists!BR122="","",Lists!BR122)</f>
        <v/>
      </c>
      <c r="C144" s="254" t="str">
        <f>IF(Lists!BS122="","",Lists!BS122)</f>
        <v/>
      </c>
      <c r="D144" s="244"/>
      <c r="E144" s="244"/>
      <c r="F144" s="244"/>
      <c r="G144" s="244"/>
      <c r="H144" s="244"/>
      <c r="I144" s="244"/>
    </row>
    <row r="145" spans="2:9" s="38" customFormat="1" x14ac:dyDescent="0.35">
      <c r="B145" s="254" t="str">
        <f>IF(Lists!BR123="","",Lists!BR123)</f>
        <v/>
      </c>
      <c r="C145" s="254" t="str">
        <f>IF(Lists!BS123="","",Lists!BS123)</f>
        <v/>
      </c>
      <c r="D145" s="244"/>
      <c r="E145" s="244"/>
      <c r="F145" s="244"/>
      <c r="G145" s="244"/>
      <c r="H145" s="244"/>
      <c r="I145" s="244"/>
    </row>
    <row r="146" spans="2:9" s="38" customFormat="1" x14ac:dyDescent="0.35">
      <c r="B146" s="254" t="str">
        <f>IF(Lists!BR124="","",Lists!BR124)</f>
        <v/>
      </c>
      <c r="C146" s="254" t="str">
        <f>IF(Lists!BS124="","",Lists!BS124)</f>
        <v/>
      </c>
      <c r="D146" s="244"/>
      <c r="E146" s="244"/>
      <c r="F146" s="244"/>
      <c r="G146" s="244"/>
      <c r="H146" s="244"/>
      <c r="I146" s="244"/>
    </row>
    <row r="147" spans="2:9" s="38" customFormat="1" x14ac:dyDescent="0.35">
      <c r="B147" s="254" t="str">
        <f>IF(Lists!BR125="","",Lists!BR125)</f>
        <v/>
      </c>
      <c r="C147" s="254" t="str">
        <f>IF(Lists!BS125="","",Lists!BS125)</f>
        <v/>
      </c>
      <c r="D147" s="244"/>
      <c r="E147" s="244"/>
      <c r="F147" s="244"/>
      <c r="G147" s="244"/>
      <c r="H147" s="244"/>
      <c r="I147" s="244"/>
    </row>
    <row r="148" spans="2:9" s="38" customFormat="1" x14ac:dyDescent="0.35">
      <c r="B148" s="254" t="str">
        <f>IF(Lists!BR126="","",Lists!BR126)</f>
        <v/>
      </c>
      <c r="C148" s="254" t="str">
        <f>IF(Lists!BS126="","",Lists!BS126)</f>
        <v/>
      </c>
      <c r="D148" s="244"/>
      <c r="E148" s="244"/>
      <c r="F148" s="244"/>
      <c r="G148" s="244"/>
      <c r="H148" s="244"/>
      <c r="I148" s="244"/>
    </row>
    <row r="149" spans="2:9" s="38" customFormat="1" x14ac:dyDescent="0.35">
      <c r="B149" s="254" t="str">
        <f>IF(Lists!BR127="","",Lists!BR127)</f>
        <v/>
      </c>
      <c r="C149" s="254" t="str">
        <f>IF(Lists!BS127="","",Lists!BS127)</f>
        <v/>
      </c>
      <c r="D149" s="244"/>
      <c r="E149" s="244"/>
      <c r="F149" s="244"/>
      <c r="G149" s="244"/>
      <c r="H149" s="244"/>
      <c r="I149" s="244"/>
    </row>
    <row r="150" spans="2:9" s="38" customFormat="1" x14ac:dyDescent="0.35">
      <c r="B150" s="254" t="str">
        <f>IF(Lists!BR128="","",Lists!BR128)</f>
        <v/>
      </c>
      <c r="C150" s="254" t="str">
        <f>IF(Lists!BS128="","",Lists!BS128)</f>
        <v/>
      </c>
      <c r="D150" s="244"/>
      <c r="E150" s="244"/>
      <c r="F150" s="244"/>
      <c r="G150" s="244"/>
      <c r="H150" s="244"/>
      <c r="I150" s="244"/>
    </row>
    <row r="151" spans="2:9" s="38" customFormat="1" x14ac:dyDescent="0.35">
      <c r="B151" s="254" t="str">
        <f>IF(Lists!BR129="","",Lists!BR129)</f>
        <v/>
      </c>
      <c r="C151" s="254" t="str">
        <f>IF(Lists!BS129="","",Lists!BS129)</f>
        <v/>
      </c>
      <c r="D151" s="244"/>
      <c r="E151" s="244"/>
      <c r="F151" s="244"/>
      <c r="G151" s="244"/>
      <c r="H151" s="244"/>
      <c r="I151" s="244"/>
    </row>
    <row r="152" spans="2:9" s="38" customFormat="1" x14ac:dyDescent="0.35">
      <c r="B152" s="254" t="str">
        <f>IF(Lists!BR130="","",Lists!BR130)</f>
        <v/>
      </c>
      <c r="C152" s="254" t="str">
        <f>IF(Lists!BS130="","",Lists!BS130)</f>
        <v/>
      </c>
      <c r="D152" s="244"/>
      <c r="E152" s="244"/>
      <c r="F152" s="244"/>
      <c r="G152" s="244"/>
      <c r="H152" s="244"/>
      <c r="I152" s="244"/>
    </row>
    <row r="153" spans="2:9" s="38" customFormat="1" x14ac:dyDescent="0.35">
      <c r="B153" s="254" t="str">
        <f>IF(Lists!BR131="","",Lists!BR131)</f>
        <v/>
      </c>
      <c r="C153" s="254" t="str">
        <f>IF(Lists!BS131="","",Lists!BS131)</f>
        <v/>
      </c>
      <c r="D153" s="244"/>
      <c r="E153" s="244"/>
      <c r="F153" s="244"/>
      <c r="G153" s="244"/>
      <c r="H153" s="244"/>
      <c r="I153" s="244"/>
    </row>
    <row r="154" spans="2:9" s="38" customFormat="1" x14ac:dyDescent="0.35">
      <c r="B154" s="254" t="str">
        <f>IF(Lists!BR132="","",Lists!BR132)</f>
        <v/>
      </c>
      <c r="C154" s="254" t="str">
        <f>IF(Lists!BS132="","",Lists!BS132)</f>
        <v/>
      </c>
      <c r="D154" s="244"/>
      <c r="E154" s="244"/>
      <c r="F154" s="244"/>
      <c r="G154" s="244"/>
      <c r="H154" s="244"/>
      <c r="I154" s="244"/>
    </row>
    <row r="155" spans="2:9" s="38" customFormat="1" x14ac:dyDescent="0.35">
      <c r="B155" s="254" t="str">
        <f>IF(Lists!BR133="","",Lists!BR133)</f>
        <v/>
      </c>
      <c r="C155" s="254" t="str">
        <f>IF(Lists!BS133="","",Lists!BS133)</f>
        <v/>
      </c>
      <c r="D155" s="244"/>
      <c r="E155" s="244"/>
      <c r="F155" s="244"/>
      <c r="G155" s="244"/>
      <c r="H155" s="244"/>
      <c r="I155" s="244"/>
    </row>
    <row r="156" spans="2:9" s="38" customFormat="1" x14ac:dyDescent="0.35">
      <c r="B156" s="254" t="str">
        <f>IF(Lists!BR134="","",Lists!BR134)</f>
        <v/>
      </c>
      <c r="C156" s="254" t="str">
        <f>IF(Lists!BS134="","",Lists!BS134)</f>
        <v/>
      </c>
      <c r="D156" s="244"/>
      <c r="E156" s="244"/>
      <c r="F156" s="244"/>
      <c r="G156" s="244"/>
      <c r="H156" s="244"/>
      <c r="I156" s="244"/>
    </row>
    <row r="157" spans="2:9" s="38" customFormat="1" x14ac:dyDescent="0.35">
      <c r="B157" s="254" t="str">
        <f>IF(Lists!BR135="","",Lists!BR135)</f>
        <v/>
      </c>
      <c r="C157" s="254" t="str">
        <f>IF(Lists!BS135="","",Lists!BS135)</f>
        <v/>
      </c>
      <c r="D157" s="244"/>
      <c r="E157" s="244"/>
      <c r="F157" s="244"/>
      <c r="G157" s="244"/>
      <c r="H157" s="244"/>
      <c r="I157" s="244"/>
    </row>
    <row r="158" spans="2:9" s="38" customFormat="1" x14ac:dyDescent="0.35">
      <c r="B158" s="254" t="str">
        <f>IF(Lists!BR136="","",Lists!BR136)</f>
        <v/>
      </c>
      <c r="C158" s="254" t="str">
        <f>IF(Lists!BS136="","",Lists!BS136)</f>
        <v/>
      </c>
      <c r="D158" s="244"/>
      <c r="E158" s="244"/>
      <c r="F158" s="244"/>
      <c r="G158" s="244"/>
      <c r="H158" s="244"/>
      <c r="I158" s="244"/>
    </row>
    <row r="159" spans="2:9" s="38" customFormat="1" x14ac:dyDescent="0.35">
      <c r="B159" s="254" t="str">
        <f>IF(Lists!BR137="","",Lists!BR137)</f>
        <v/>
      </c>
      <c r="C159" s="254" t="str">
        <f>IF(Lists!BS137="","",Lists!BS137)</f>
        <v/>
      </c>
      <c r="D159" s="244"/>
      <c r="E159" s="244"/>
      <c r="F159" s="244"/>
      <c r="G159" s="244"/>
      <c r="H159" s="244"/>
      <c r="I159" s="244"/>
    </row>
    <row r="160" spans="2:9" s="38" customFormat="1" x14ac:dyDescent="0.35">
      <c r="B160" s="254" t="str">
        <f>IF(Lists!BR138="","",Lists!BR138)</f>
        <v/>
      </c>
      <c r="C160" s="254" t="str">
        <f>IF(Lists!BS138="","",Lists!BS138)</f>
        <v/>
      </c>
      <c r="D160" s="244"/>
      <c r="E160" s="244"/>
      <c r="F160" s="244"/>
      <c r="G160" s="244"/>
      <c r="H160" s="244"/>
      <c r="I160" s="244"/>
    </row>
    <row r="161" spans="2:9" s="38" customFormat="1" x14ac:dyDescent="0.35">
      <c r="B161" s="254" t="str">
        <f>IF(Lists!BR139="","",Lists!BR139)</f>
        <v/>
      </c>
      <c r="C161" s="254" t="str">
        <f>IF(Lists!BS139="","",Lists!BS139)</f>
        <v/>
      </c>
      <c r="D161" s="244"/>
      <c r="E161" s="244"/>
      <c r="F161" s="244"/>
      <c r="G161" s="244"/>
      <c r="H161" s="244"/>
      <c r="I161" s="244"/>
    </row>
    <row r="162" spans="2:9" s="38" customFormat="1" x14ac:dyDescent="0.35">
      <c r="B162" s="254" t="str">
        <f>IF(Lists!BR140="","",Lists!BR140)</f>
        <v/>
      </c>
      <c r="C162" s="254" t="str">
        <f>IF(Lists!BS140="","",Lists!BS140)</f>
        <v/>
      </c>
      <c r="D162" s="244"/>
      <c r="E162" s="244"/>
      <c r="F162" s="244"/>
      <c r="G162" s="244"/>
      <c r="H162" s="244"/>
      <c r="I162" s="244"/>
    </row>
    <row r="163" spans="2:9" s="38" customFormat="1" x14ac:dyDescent="0.35">
      <c r="B163" s="254" t="str">
        <f>IF(Lists!BR141="","",Lists!BR141)</f>
        <v/>
      </c>
      <c r="C163" s="254" t="str">
        <f>IF(Lists!BS141="","",Lists!BS141)</f>
        <v/>
      </c>
      <c r="D163" s="244"/>
      <c r="E163" s="244"/>
      <c r="F163" s="244"/>
      <c r="G163" s="244"/>
      <c r="H163" s="244"/>
      <c r="I163" s="244"/>
    </row>
    <row r="164" spans="2:9" s="38" customFormat="1" x14ac:dyDescent="0.35">
      <c r="B164" s="254" t="str">
        <f>IF(Lists!BR142="","",Lists!BR142)</f>
        <v/>
      </c>
      <c r="C164" s="254" t="str">
        <f>IF(Lists!BS142="","",Lists!BS142)</f>
        <v/>
      </c>
      <c r="D164" s="244"/>
      <c r="E164" s="244"/>
      <c r="F164" s="244"/>
      <c r="G164" s="244"/>
      <c r="H164" s="244"/>
      <c r="I164" s="244"/>
    </row>
    <row r="165" spans="2:9" s="38" customFormat="1" x14ac:dyDescent="0.35">
      <c r="B165" s="254" t="str">
        <f>IF(Lists!BR143="","",Lists!BR143)</f>
        <v/>
      </c>
      <c r="C165" s="254" t="str">
        <f>IF(Lists!BS143="","",Lists!BS143)</f>
        <v/>
      </c>
      <c r="D165" s="244"/>
      <c r="E165" s="244"/>
      <c r="F165" s="244"/>
      <c r="G165" s="244"/>
      <c r="H165" s="244"/>
      <c r="I165" s="244"/>
    </row>
    <row r="166" spans="2:9" s="38" customFormat="1" x14ac:dyDescent="0.35">
      <c r="B166" s="254" t="str">
        <f>IF(Lists!BR144="","",Lists!BR144)</f>
        <v/>
      </c>
      <c r="C166" s="254" t="str">
        <f>IF(Lists!BS144="","",Lists!BS144)</f>
        <v/>
      </c>
      <c r="D166" s="244"/>
      <c r="E166" s="244"/>
      <c r="F166" s="244"/>
      <c r="G166" s="244"/>
      <c r="H166" s="244"/>
      <c r="I166" s="244"/>
    </row>
    <row r="167" spans="2:9" s="38" customFormat="1" x14ac:dyDescent="0.35">
      <c r="B167" s="254" t="str">
        <f>IF(Lists!BR145="","",Lists!BR145)</f>
        <v/>
      </c>
      <c r="C167" s="254" t="str">
        <f>IF(Lists!BS145="","",Lists!BS145)</f>
        <v/>
      </c>
      <c r="D167" s="244"/>
      <c r="E167" s="244"/>
      <c r="F167" s="244"/>
      <c r="G167" s="244"/>
      <c r="H167" s="244"/>
      <c r="I167" s="244"/>
    </row>
    <row r="168" spans="2:9" s="38" customFormat="1" x14ac:dyDescent="0.35">
      <c r="B168" s="254" t="str">
        <f>IF(Lists!BR146="","",Lists!BR146)</f>
        <v/>
      </c>
      <c r="C168" s="254" t="str">
        <f>IF(Lists!BS146="","",Lists!BS146)</f>
        <v/>
      </c>
      <c r="D168" s="244"/>
      <c r="E168" s="244"/>
      <c r="F168" s="244"/>
      <c r="G168" s="244"/>
      <c r="H168" s="244"/>
      <c r="I168" s="244"/>
    </row>
    <row r="169" spans="2:9" s="38" customFormat="1" x14ac:dyDescent="0.35">
      <c r="B169" s="254" t="str">
        <f>IF(Lists!BR147="","",Lists!BR147)</f>
        <v/>
      </c>
      <c r="C169" s="254" t="str">
        <f>IF(Lists!BS147="","",Lists!BS147)</f>
        <v/>
      </c>
      <c r="D169" s="244"/>
      <c r="E169" s="244"/>
      <c r="F169" s="244"/>
      <c r="G169" s="244"/>
      <c r="H169" s="244"/>
      <c r="I169" s="244"/>
    </row>
    <row r="170" spans="2:9" s="38" customFormat="1" x14ac:dyDescent="0.35">
      <c r="B170" s="254" t="str">
        <f>IF(Lists!BR148="","",Lists!BR148)</f>
        <v/>
      </c>
      <c r="C170" s="254" t="str">
        <f>IF(Lists!BS148="","",Lists!BS148)</f>
        <v/>
      </c>
      <c r="D170" s="244"/>
      <c r="E170" s="244"/>
      <c r="F170" s="244"/>
      <c r="G170" s="244"/>
      <c r="H170" s="244"/>
      <c r="I170" s="244"/>
    </row>
    <row r="171" spans="2:9" s="38" customFormat="1" x14ac:dyDescent="0.35">
      <c r="B171" s="254" t="str">
        <f>IF(Lists!BR149="","",Lists!BR149)</f>
        <v/>
      </c>
      <c r="C171" s="254" t="str">
        <f>IF(Lists!BS149="","",Lists!BS149)</f>
        <v/>
      </c>
      <c r="D171" s="244"/>
      <c r="E171" s="244"/>
      <c r="F171" s="244"/>
      <c r="G171" s="244"/>
      <c r="H171" s="244"/>
      <c r="I171" s="244"/>
    </row>
    <row r="172" spans="2:9" s="38" customFormat="1" x14ac:dyDescent="0.35">
      <c r="B172" s="254" t="str">
        <f>IF(Lists!BR150="","",Lists!BR150)</f>
        <v/>
      </c>
      <c r="C172" s="254" t="str">
        <f>IF(Lists!BS150="","",Lists!BS150)</f>
        <v/>
      </c>
      <c r="D172" s="244"/>
      <c r="E172" s="244"/>
      <c r="F172" s="244"/>
      <c r="G172" s="244"/>
      <c r="H172" s="244"/>
      <c r="I172" s="244"/>
    </row>
    <row r="173" spans="2:9" s="38" customFormat="1" x14ac:dyDescent="0.35">
      <c r="B173" s="254" t="str">
        <f>IF(Lists!BR151="","",Lists!BR151)</f>
        <v/>
      </c>
      <c r="C173" s="254" t="str">
        <f>IF(Lists!BS151="","",Lists!BS151)</f>
        <v/>
      </c>
      <c r="D173" s="244"/>
      <c r="E173" s="244"/>
      <c r="F173" s="244"/>
      <c r="G173" s="244"/>
      <c r="H173" s="244"/>
      <c r="I173" s="244"/>
    </row>
    <row r="174" spans="2:9" s="38" customFormat="1" x14ac:dyDescent="0.35">
      <c r="B174" s="254" t="str">
        <f>IF(Lists!BR152="","",Lists!BR152)</f>
        <v/>
      </c>
      <c r="C174" s="254" t="str">
        <f>IF(Lists!BS152="","",Lists!BS152)</f>
        <v/>
      </c>
      <c r="D174" s="244"/>
      <c r="E174" s="244"/>
      <c r="F174" s="244"/>
      <c r="G174" s="244"/>
      <c r="H174" s="244"/>
      <c r="I174" s="244"/>
    </row>
    <row r="175" spans="2:9" s="38" customFormat="1" x14ac:dyDescent="0.35">
      <c r="B175" s="254" t="str">
        <f>IF(Lists!BR153="","",Lists!BR153)</f>
        <v/>
      </c>
      <c r="C175" s="254" t="str">
        <f>IF(Lists!BS153="","",Lists!BS153)</f>
        <v/>
      </c>
      <c r="D175" s="244"/>
      <c r="E175" s="244"/>
      <c r="F175" s="244"/>
      <c r="G175" s="244"/>
      <c r="H175" s="244"/>
      <c r="I175" s="244"/>
    </row>
    <row r="176" spans="2:9" s="38" customFormat="1" x14ac:dyDescent="0.35">
      <c r="B176" s="254" t="str">
        <f>IF(Lists!BR154="","",Lists!BR154)</f>
        <v/>
      </c>
      <c r="C176" s="254" t="str">
        <f>IF(Lists!BS154="","",Lists!BS154)</f>
        <v/>
      </c>
      <c r="D176" s="244"/>
      <c r="E176" s="244"/>
      <c r="F176" s="244"/>
      <c r="G176" s="244"/>
      <c r="H176" s="244"/>
      <c r="I176" s="244"/>
    </row>
    <row r="177" spans="2:9" s="38" customFormat="1" x14ac:dyDescent="0.35">
      <c r="B177" s="254" t="str">
        <f>IF(Lists!BR155="","",Lists!BR155)</f>
        <v/>
      </c>
      <c r="C177" s="254" t="str">
        <f>IF(Lists!BS155="","",Lists!BS155)</f>
        <v/>
      </c>
      <c r="D177" s="244"/>
      <c r="E177" s="244"/>
      <c r="F177" s="244"/>
      <c r="G177" s="244"/>
      <c r="H177" s="244"/>
      <c r="I177" s="244"/>
    </row>
    <row r="178" spans="2:9" s="38" customFormat="1" x14ac:dyDescent="0.35">
      <c r="B178" s="254" t="str">
        <f>IF(Lists!BR156="","",Lists!BR156)</f>
        <v/>
      </c>
      <c r="C178" s="254" t="str">
        <f>IF(Lists!BS156="","",Lists!BS156)</f>
        <v/>
      </c>
      <c r="D178" s="244"/>
      <c r="E178" s="244"/>
      <c r="F178" s="244"/>
      <c r="G178" s="244"/>
      <c r="H178" s="244"/>
      <c r="I178" s="244"/>
    </row>
    <row r="179" spans="2:9" s="38" customFormat="1" x14ac:dyDescent="0.35">
      <c r="B179" s="254" t="str">
        <f>IF(Lists!BR157="","",Lists!BR157)</f>
        <v/>
      </c>
      <c r="C179" s="254" t="str">
        <f>IF(Lists!BS157="","",Lists!BS157)</f>
        <v/>
      </c>
      <c r="D179" s="244"/>
      <c r="E179" s="244"/>
      <c r="F179" s="244"/>
      <c r="G179" s="244"/>
      <c r="H179" s="244"/>
      <c r="I179" s="244"/>
    </row>
    <row r="180" spans="2:9" s="38" customFormat="1" x14ac:dyDescent="0.35">
      <c r="B180" s="254" t="str">
        <f>IF(Lists!BR158="","",Lists!BR158)</f>
        <v/>
      </c>
      <c r="C180" s="254" t="str">
        <f>IF(Lists!BS158="","",Lists!BS158)</f>
        <v/>
      </c>
      <c r="D180" s="244"/>
      <c r="E180" s="244"/>
      <c r="F180" s="244"/>
      <c r="G180" s="244"/>
      <c r="H180" s="244"/>
      <c r="I180" s="244"/>
    </row>
    <row r="181" spans="2:9" s="38" customFormat="1" x14ac:dyDescent="0.35">
      <c r="B181" s="254" t="str">
        <f>IF(Lists!BR159="","",Lists!BR159)</f>
        <v/>
      </c>
      <c r="C181" s="254" t="str">
        <f>IF(Lists!BS159="","",Lists!BS159)</f>
        <v/>
      </c>
      <c r="D181" s="244"/>
      <c r="E181" s="244"/>
      <c r="F181" s="244"/>
      <c r="G181" s="244"/>
      <c r="H181" s="244"/>
      <c r="I181" s="244"/>
    </row>
    <row r="182" spans="2:9" s="38" customFormat="1" x14ac:dyDescent="0.35">
      <c r="B182" s="254" t="str">
        <f>IF(Lists!BR160="","",Lists!BR160)</f>
        <v/>
      </c>
      <c r="C182" s="254" t="str">
        <f>IF(Lists!BS160="","",Lists!BS160)</f>
        <v/>
      </c>
      <c r="D182" s="244"/>
      <c r="E182" s="244"/>
      <c r="F182" s="244"/>
      <c r="G182" s="244"/>
      <c r="H182" s="244"/>
      <c r="I182" s="244"/>
    </row>
    <row r="183" spans="2:9" s="38" customFormat="1" x14ac:dyDescent="0.35">
      <c r="B183" s="254" t="str">
        <f>IF(Lists!BR161="","",Lists!BR161)</f>
        <v/>
      </c>
      <c r="C183" s="254" t="str">
        <f>IF(Lists!BS161="","",Lists!BS161)</f>
        <v/>
      </c>
      <c r="D183" s="244"/>
      <c r="E183" s="244"/>
      <c r="F183" s="244"/>
      <c r="G183" s="244"/>
      <c r="H183" s="244"/>
      <c r="I183" s="244"/>
    </row>
    <row r="184" spans="2:9" s="38" customFormat="1" x14ac:dyDescent="0.35">
      <c r="B184" s="254" t="str">
        <f>IF(Lists!BR162="","",Lists!BR162)</f>
        <v/>
      </c>
      <c r="C184" s="254" t="str">
        <f>IF(Lists!BS162="","",Lists!BS162)</f>
        <v/>
      </c>
      <c r="D184" s="244"/>
      <c r="E184" s="244"/>
      <c r="F184" s="244"/>
      <c r="G184" s="244"/>
      <c r="H184" s="244"/>
      <c r="I184" s="244"/>
    </row>
    <row r="185" spans="2:9" s="38" customFormat="1" x14ac:dyDescent="0.35">
      <c r="B185" s="254" t="str">
        <f>IF(Lists!BR163="","",Lists!BR163)</f>
        <v/>
      </c>
      <c r="C185" s="254" t="str">
        <f>IF(Lists!BS163="","",Lists!BS163)</f>
        <v/>
      </c>
      <c r="D185" s="244"/>
      <c r="E185" s="244"/>
      <c r="F185" s="244"/>
      <c r="G185" s="244"/>
      <c r="H185" s="244"/>
      <c r="I185" s="244"/>
    </row>
    <row r="186" spans="2:9" s="38" customFormat="1" x14ac:dyDescent="0.35">
      <c r="B186" s="254" t="str">
        <f>IF(Lists!BR164="","",Lists!BR164)</f>
        <v/>
      </c>
      <c r="C186" s="254" t="str">
        <f>IF(Lists!BS164="","",Lists!BS164)</f>
        <v/>
      </c>
      <c r="D186" s="244"/>
      <c r="E186" s="244"/>
      <c r="F186" s="244"/>
      <c r="G186" s="244"/>
      <c r="H186" s="244"/>
      <c r="I186" s="244"/>
    </row>
    <row r="187" spans="2:9" s="38" customFormat="1" x14ac:dyDescent="0.35">
      <c r="B187" s="254" t="str">
        <f>IF(Lists!BR165="","",Lists!BR165)</f>
        <v/>
      </c>
      <c r="C187" s="254" t="str">
        <f>IF(Lists!BS165="","",Lists!BS165)</f>
        <v/>
      </c>
      <c r="D187" s="244"/>
      <c r="E187" s="244"/>
      <c r="F187" s="244"/>
      <c r="G187" s="244"/>
      <c r="H187" s="244"/>
      <c r="I187" s="244"/>
    </row>
    <row r="188" spans="2:9" s="38" customFormat="1" x14ac:dyDescent="0.35">
      <c r="B188" s="254" t="str">
        <f>IF(Lists!BR166="","",Lists!BR166)</f>
        <v/>
      </c>
      <c r="C188" s="254" t="str">
        <f>IF(Lists!BS166="","",Lists!BS166)</f>
        <v/>
      </c>
      <c r="D188" s="244"/>
      <c r="E188" s="244"/>
      <c r="F188" s="244"/>
      <c r="G188" s="244"/>
      <c r="H188" s="244"/>
      <c r="I188" s="244"/>
    </row>
    <row r="189" spans="2:9" s="38" customFormat="1" x14ac:dyDescent="0.35">
      <c r="B189" s="254" t="str">
        <f>IF(Lists!BR167="","",Lists!BR167)</f>
        <v/>
      </c>
      <c r="C189" s="254" t="str">
        <f>IF(Lists!BS167="","",Lists!BS167)</f>
        <v/>
      </c>
      <c r="D189" s="244"/>
      <c r="E189" s="244"/>
      <c r="F189" s="244"/>
      <c r="G189" s="244"/>
      <c r="H189" s="244"/>
      <c r="I189" s="244"/>
    </row>
    <row r="190" spans="2:9" s="38" customFormat="1" x14ac:dyDescent="0.35">
      <c r="B190" s="254" t="str">
        <f>IF(Lists!BR168="","",Lists!BR168)</f>
        <v/>
      </c>
      <c r="C190" s="254" t="str">
        <f>IF(Lists!BS168="","",Lists!BS168)</f>
        <v/>
      </c>
      <c r="D190" s="244"/>
      <c r="E190" s="244"/>
      <c r="F190" s="244"/>
      <c r="G190" s="244"/>
      <c r="H190" s="244"/>
      <c r="I190" s="244"/>
    </row>
    <row r="191" spans="2:9" s="38" customFormat="1" x14ac:dyDescent="0.35">
      <c r="B191" s="254" t="str">
        <f>IF(Lists!BR169="","",Lists!BR169)</f>
        <v/>
      </c>
      <c r="C191" s="254" t="str">
        <f>IF(Lists!BS169="","",Lists!BS169)</f>
        <v/>
      </c>
      <c r="D191" s="244"/>
      <c r="E191" s="244"/>
      <c r="F191" s="244"/>
      <c r="G191" s="244"/>
      <c r="H191" s="244"/>
      <c r="I191" s="244"/>
    </row>
    <row r="192" spans="2:9" s="38" customFormat="1" x14ac:dyDescent="0.35">
      <c r="B192" s="254" t="str">
        <f>IF(Lists!BR170="","",Lists!BR170)</f>
        <v/>
      </c>
      <c r="C192" s="254" t="str">
        <f>IF(Lists!BS170="","",Lists!BS170)</f>
        <v/>
      </c>
      <c r="D192" s="244"/>
      <c r="E192" s="244"/>
      <c r="F192" s="244"/>
      <c r="G192" s="244"/>
      <c r="H192" s="244"/>
      <c r="I192" s="244"/>
    </row>
    <row r="193" spans="2:9" s="38" customFormat="1" x14ac:dyDescent="0.35">
      <c r="B193" s="254" t="str">
        <f>IF(Lists!BR171="","",Lists!BR171)</f>
        <v/>
      </c>
      <c r="C193" s="254" t="str">
        <f>IF(Lists!BS171="","",Lists!BS171)</f>
        <v/>
      </c>
      <c r="D193" s="244"/>
      <c r="E193" s="244"/>
      <c r="F193" s="244"/>
      <c r="G193" s="244"/>
      <c r="H193" s="244"/>
      <c r="I193" s="244"/>
    </row>
    <row r="194" spans="2:9" s="38" customFormat="1" x14ac:dyDescent="0.35">
      <c r="B194" s="254" t="str">
        <f>IF(Lists!BR172="","",Lists!BR172)</f>
        <v/>
      </c>
      <c r="C194" s="254" t="str">
        <f>IF(Lists!BS172="","",Lists!BS172)</f>
        <v/>
      </c>
      <c r="D194" s="244"/>
      <c r="E194" s="244"/>
      <c r="F194" s="244"/>
      <c r="G194" s="244"/>
      <c r="H194" s="244"/>
      <c r="I194" s="244"/>
    </row>
    <row r="195" spans="2:9" s="38" customFormat="1" x14ac:dyDescent="0.35">
      <c r="B195" s="254" t="str">
        <f>IF(Lists!BR173="","",Lists!BR173)</f>
        <v/>
      </c>
      <c r="C195" s="254" t="str">
        <f>IF(Lists!BS173="","",Lists!BS173)</f>
        <v/>
      </c>
      <c r="D195" s="244"/>
      <c r="E195" s="244"/>
      <c r="F195" s="244"/>
      <c r="G195" s="244"/>
      <c r="H195" s="244"/>
      <c r="I195" s="244"/>
    </row>
    <row r="196" spans="2:9" s="38" customFormat="1" x14ac:dyDescent="0.35">
      <c r="B196" s="254" t="str">
        <f>IF(Lists!BR174="","",Lists!BR174)</f>
        <v/>
      </c>
      <c r="C196" s="254" t="str">
        <f>IF(Lists!BS174="","",Lists!BS174)</f>
        <v/>
      </c>
      <c r="D196" s="244"/>
      <c r="E196" s="244"/>
      <c r="F196" s="244"/>
      <c r="G196" s="244"/>
      <c r="H196" s="244"/>
      <c r="I196" s="244"/>
    </row>
    <row r="197" spans="2:9" s="38" customFormat="1" x14ac:dyDescent="0.35">
      <c r="B197" s="254" t="str">
        <f>IF(Lists!BR175="","",Lists!BR175)</f>
        <v/>
      </c>
      <c r="C197" s="254" t="str">
        <f>IF(Lists!BS175="","",Lists!BS175)</f>
        <v/>
      </c>
      <c r="D197" s="244"/>
      <c r="E197" s="244"/>
      <c r="F197" s="244"/>
      <c r="G197" s="244"/>
      <c r="H197" s="244"/>
      <c r="I197" s="244"/>
    </row>
    <row r="198" spans="2:9" s="38" customFormat="1" x14ac:dyDescent="0.35">
      <c r="B198" s="254" t="str">
        <f>IF(Lists!BR176="","",Lists!BR176)</f>
        <v/>
      </c>
      <c r="C198" s="254" t="str">
        <f>IF(Lists!BS176="","",Lists!BS176)</f>
        <v/>
      </c>
      <c r="D198" s="244"/>
      <c r="E198" s="244"/>
      <c r="F198" s="244"/>
      <c r="G198" s="244"/>
      <c r="H198" s="244"/>
      <c r="I198" s="244"/>
    </row>
    <row r="199" spans="2:9" s="38" customFormat="1" x14ac:dyDescent="0.35">
      <c r="B199" s="254" t="str">
        <f>IF(Lists!BR177="","",Lists!BR177)</f>
        <v/>
      </c>
      <c r="C199" s="254" t="str">
        <f>IF(Lists!BS177="","",Lists!BS177)</f>
        <v/>
      </c>
      <c r="D199" s="244"/>
      <c r="E199" s="244"/>
      <c r="F199" s="244"/>
      <c r="G199" s="244"/>
      <c r="H199" s="244"/>
      <c r="I199" s="244"/>
    </row>
    <row r="200" spans="2:9" s="38" customFormat="1" x14ac:dyDescent="0.35">
      <c r="B200" s="254" t="str">
        <f>IF(Lists!BR178="","",Lists!BR178)</f>
        <v/>
      </c>
      <c r="C200" s="254" t="str">
        <f>IF(Lists!BS178="","",Lists!BS178)</f>
        <v/>
      </c>
      <c r="D200" s="244"/>
      <c r="E200" s="244"/>
      <c r="F200" s="244"/>
      <c r="G200" s="244"/>
      <c r="H200" s="244"/>
      <c r="I200" s="244"/>
    </row>
    <row r="201" spans="2:9" s="38" customFormat="1" x14ac:dyDescent="0.35">
      <c r="B201" s="254" t="str">
        <f>IF(Lists!BR179="","",Lists!BR179)</f>
        <v/>
      </c>
      <c r="C201" s="254" t="str">
        <f>IF(Lists!BS179="","",Lists!BS179)</f>
        <v/>
      </c>
      <c r="D201" s="244"/>
      <c r="E201" s="244"/>
      <c r="F201" s="244"/>
      <c r="G201" s="244"/>
      <c r="H201" s="244"/>
      <c r="I201" s="244"/>
    </row>
    <row r="202" spans="2:9" s="38" customFormat="1" x14ac:dyDescent="0.35">
      <c r="B202" s="254" t="str">
        <f>IF(Lists!BR180="","",Lists!BR180)</f>
        <v/>
      </c>
      <c r="C202" s="254" t="str">
        <f>IF(Lists!BS180="","",Lists!BS180)</f>
        <v/>
      </c>
      <c r="D202" s="244"/>
      <c r="E202" s="244"/>
      <c r="F202" s="244"/>
      <c r="G202" s="244"/>
      <c r="H202" s="244"/>
      <c r="I202" s="244"/>
    </row>
    <row r="203" spans="2:9" s="38" customFormat="1" x14ac:dyDescent="0.35">
      <c r="B203" s="254" t="str">
        <f>IF(Lists!BR181="","",Lists!BR181)</f>
        <v/>
      </c>
      <c r="C203" s="254" t="str">
        <f>IF(Lists!BS181="","",Lists!BS181)</f>
        <v/>
      </c>
      <c r="D203" s="244"/>
      <c r="E203" s="244"/>
      <c r="F203" s="244"/>
      <c r="G203" s="244"/>
      <c r="H203" s="244"/>
      <c r="I203" s="244"/>
    </row>
    <row r="204" spans="2:9" s="38" customFormat="1" x14ac:dyDescent="0.35">
      <c r="B204" s="254" t="str">
        <f>IF(Lists!BR182="","",Lists!BR182)</f>
        <v/>
      </c>
      <c r="C204" s="254" t="str">
        <f>IF(Lists!BS182="","",Lists!BS182)</f>
        <v/>
      </c>
      <c r="D204" s="244"/>
      <c r="E204" s="244"/>
      <c r="F204" s="244"/>
      <c r="G204" s="244"/>
      <c r="H204" s="244"/>
      <c r="I204" s="244"/>
    </row>
    <row r="205" spans="2:9" s="38" customFormat="1" x14ac:dyDescent="0.35">
      <c r="B205" s="254" t="str">
        <f>IF(Lists!BR183="","",Lists!BR183)</f>
        <v/>
      </c>
      <c r="C205" s="254" t="str">
        <f>IF(Lists!BS183="","",Lists!BS183)</f>
        <v/>
      </c>
      <c r="D205" s="244"/>
      <c r="E205" s="244"/>
      <c r="F205" s="244"/>
      <c r="G205" s="244"/>
      <c r="H205" s="244"/>
      <c r="I205" s="244"/>
    </row>
    <row r="206" spans="2:9" s="38" customFormat="1" x14ac:dyDescent="0.35">
      <c r="B206" s="254" t="str">
        <f>IF(Lists!BR184="","",Lists!BR184)</f>
        <v/>
      </c>
      <c r="C206" s="254" t="str">
        <f>IF(Lists!BS184="","",Lists!BS184)</f>
        <v/>
      </c>
      <c r="D206" s="244"/>
      <c r="E206" s="244"/>
      <c r="F206" s="244"/>
      <c r="G206" s="244"/>
      <c r="H206" s="244"/>
      <c r="I206" s="244"/>
    </row>
    <row r="207" spans="2:9" s="38" customFormat="1" x14ac:dyDescent="0.35">
      <c r="B207" s="254" t="str">
        <f>IF(Lists!BR185="","",Lists!BR185)</f>
        <v/>
      </c>
      <c r="C207" s="254" t="str">
        <f>IF(Lists!BS185="","",Lists!BS185)</f>
        <v/>
      </c>
      <c r="D207" s="244"/>
      <c r="E207" s="244"/>
      <c r="F207" s="244"/>
      <c r="G207" s="244"/>
      <c r="H207" s="244"/>
      <c r="I207" s="244"/>
    </row>
    <row r="208" spans="2:9" s="38" customFormat="1" x14ac:dyDescent="0.35">
      <c r="B208" s="254" t="str">
        <f>IF(Lists!BR186="","",Lists!BR186)</f>
        <v/>
      </c>
      <c r="C208" s="254" t="str">
        <f>IF(Lists!BS186="","",Lists!BS186)</f>
        <v/>
      </c>
      <c r="D208" s="244"/>
      <c r="E208" s="244"/>
      <c r="F208" s="244"/>
      <c r="G208" s="244"/>
      <c r="H208" s="244"/>
      <c r="I208" s="244"/>
    </row>
    <row r="209" spans="2:9" s="38" customFormat="1" x14ac:dyDescent="0.35">
      <c r="B209" s="254" t="str">
        <f>IF(Lists!BR187="","",Lists!BR187)</f>
        <v/>
      </c>
      <c r="C209" s="254" t="str">
        <f>IF(Lists!BS187="","",Lists!BS187)</f>
        <v/>
      </c>
      <c r="D209" s="244"/>
      <c r="E209" s="244"/>
      <c r="F209" s="244"/>
      <c r="G209" s="244"/>
      <c r="H209" s="244"/>
      <c r="I209" s="244"/>
    </row>
    <row r="210" spans="2:9" s="38" customFormat="1" x14ac:dyDescent="0.35">
      <c r="B210" s="254" t="str">
        <f>IF(Lists!BR188="","",Lists!BR188)</f>
        <v/>
      </c>
      <c r="C210" s="254" t="str">
        <f>IF(Lists!BS188="","",Lists!BS188)</f>
        <v/>
      </c>
      <c r="D210" s="244"/>
      <c r="E210" s="244"/>
      <c r="F210" s="244"/>
      <c r="G210" s="244"/>
      <c r="H210" s="244"/>
      <c r="I210" s="244"/>
    </row>
    <row r="211" spans="2:9" s="38" customFormat="1" x14ac:dyDescent="0.35">
      <c r="B211" s="254" t="str">
        <f>IF(Lists!BR189="","",Lists!BR189)</f>
        <v/>
      </c>
      <c r="C211" s="254" t="str">
        <f>IF(Lists!BS189="","",Lists!BS189)</f>
        <v/>
      </c>
      <c r="D211" s="244"/>
      <c r="E211" s="244"/>
      <c r="F211" s="244"/>
      <c r="G211" s="244"/>
      <c r="H211" s="244"/>
      <c r="I211" s="244"/>
    </row>
    <row r="212" spans="2:9" s="38" customFormat="1" x14ac:dyDescent="0.35">
      <c r="B212" s="254" t="str">
        <f>IF(Lists!BR190="","",Lists!BR190)</f>
        <v/>
      </c>
      <c r="C212" s="254" t="str">
        <f>IF(Lists!BS190="","",Lists!BS190)</f>
        <v/>
      </c>
      <c r="D212" s="244"/>
      <c r="E212" s="244"/>
      <c r="F212" s="244"/>
      <c r="G212" s="244"/>
      <c r="H212" s="244"/>
      <c r="I212" s="244"/>
    </row>
    <row r="213" spans="2:9" s="38" customFormat="1" x14ac:dyDescent="0.35">
      <c r="B213" s="254" t="str">
        <f>IF(Lists!BR191="","",Lists!BR191)</f>
        <v/>
      </c>
      <c r="C213" s="254" t="str">
        <f>IF(Lists!BS191="","",Lists!BS191)</f>
        <v/>
      </c>
      <c r="D213" s="244"/>
      <c r="E213" s="244"/>
      <c r="F213" s="244"/>
      <c r="G213" s="244"/>
      <c r="H213" s="244"/>
      <c r="I213" s="244"/>
    </row>
    <row r="214" spans="2:9" s="38" customFormat="1" x14ac:dyDescent="0.35">
      <c r="B214" s="254" t="str">
        <f>IF(Lists!BR192="","",Lists!BR192)</f>
        <v/>
      </c>
      <c r="C214" s="254" t="str">
        <f>IF(Lists!BS192="","",Lists!BS192)</f>
        <v/>
      </c>
      <c r="D214" s="244"/>
      <c r="E214" s="244"/>
      <c r="F214" s="244"/>
      <c r="G214" s="244"/>
      <c r="H214" s="244"/>
      <c r="I214" s="244"/>
    </row>
    <row r="215" spans="2:9" s="38" customFormat="1" x14ac:dyDescent="0.35">
      <c r="B215" s="254" t="str">
        <f>IF(Lists!BR193="","",Lists!BR193)</f>
        <v/>
      </c>
      <c r="C215" s="254" t="str">
        <f>IF(Lists!BS193="","",Lists!BS193)</f>
        <v/>
      </c>
      <c r="D215" s="244"/>
      <c r="E215" s="244"/>
      <c r="F215" s="244"/>
      <c r="G215" s="244"/>
      <c r="H215" s="244"/>
      <c r="I215" s="244"/>
    </row>
    <row r="216" spans="2:9" s="38" customFormat="1" x14ac:dyDescent="0.35">
      <c r="B216" s="254" t="str">
        <f>IF(Lists!BR194="","",Lists!BR194)</f>
        <v/>
      </c>
      <c r="C216" s="254" t="str">
        <f>IF(Lists!BS194="","",Lists!BS194)</f>
        <v/>
      </c>
      <c r="D216" s="244"/>
      <c r="E216" s="244"/>
      <c r="F216" s="244"/>
      <c r="G216" s="244"/>
      <c r="H216" s="244"/>
      <c r="I216" s="244"/>
    </row>
    <row r="217" spans="2:9" s="38" customFormat="1" x14ac:dyDescent="0.35">
      <c r="B217" s="254" t="str">
        <f>IF(Lists!BR195="","",Lists!BR195)</f>
        <v/>
      </c>
      <c r="C217" s="254" t="str">
        <f>IF(Lists!BS195="","",Lists!BS195)</f>
        <v/>
      </c>
      <c r="D217" s="244"/>
      <c r="E217" s="244"/>
      <c r="F217" s="244"/>
      <c r="G217" s="244"/>
      <c r="H217" s="244"/>
      <c r="I217" s="244"/>
    </row>
    <row r="218" spans="2:9" s="38" customFormat="1" x14ac:dyDescent="0.35">
      <c r="B218" s="254" t="str">
        <f>IF(Lists!BR196="","",Lists!BR196)</f>
        <v/>
      </c>
      <c r="C218" s="254" t="str">
        <f>IF(Lists!BS196="","",Lists!BS196)</f>
        <v/>
      </c>
      <c r="D218" s="244"/>
      <c r="E218" s="244"/>
      <c r="F218" s="244"/>
      <c r="G218" s="244"/>
      <c r="H218" s="244"/>
      <c r="I218" s="244"/>
    </row>
    <row r="219" spans="2:9" s="38" customFormat="1" x14ac:dyDescent="0.35">
      <c r="B219" s="254" t="str">
        <f>IF(Lists!BR197="","",Lists!BR197)</f>
        <v/>
      </c>
      <c r="C219" s="254" t="str">
        <f>IF(Lists!BS197="","",Lists!BS197)</f>
        <v/>
      </c>
      <c r="D219" s="244"/>
      <c r="E219" s="244"/>
      <c r="F219" s="244"/>
      <c r="G219" s="244"/>
      <c r="H219" s="244"/>
      <c r="I219" s="244"/>
    </row>
    <row r="220" spans="2:9" s="38" customFormat="1" x14ac:dyDescent="0.35">
      <c r="B220" s="254" t="str">
        <f>IF(Lists!BR198="","",Lists!BR198)</f>
        <v/>
      </c>
      <c r="C220" s="254" t="str">
        <f>IF(Lists!BS198="","",Lists!BS198)</f>
        <v/>
      </c>
      <c r="D220" s="244"/>
      <c r="E220" s="244"/>
      <c r="F220" s="244"/>
      <c r="G220" s="244"/>
      <c r="H220" s="244"/>
      <c r="I220" s="244"/>
    </row>
    <row r="221" spans="2:9" s="38" customFormat="1" x14ac:dyDescent="0.35">
      <c r="B221" s="254" t="str">
        <f>IF(Lists!BR199="","",Lists!BR199)</f>
        <v/>
      </c>
      <c r="C221" s="254" t="str">
        <f>IF(Lists!BS199="","",Lists!BS199)</f>
        <v/>
      </c>
      <c r="D221" s="244"/>
      <c r="E221" s="244"/>
      <c r="F221" s="244"/>
      <c r="G221" s="244"/>
      <c r="H221" s="244"/>
      <c r="I221" s="244"/>
    </row>
    <row r="222" spans="2:9" s="38" customFormat="1" x14ac:dyDescent="0.35">
      <c r="B222" s="254" t="str">
        <f>IF(Lists!BR200="","",Lists!BR200)</f>
        <v/>
      </c>
      <c r="C222" s="254" t="str">
        <f>IF(Lists!BS200="","",Lists!BS200)</f>
        <v/>
      </c>
      <c r="D222" s="244"/>
      <c r="E222" s="244"/>
      <c r="F222" s="244"/>
      <c r="G222" s="244"/>
      <c r="H222" s="244"/>
      <c r="I222" s="244"/>
    </row>
    <row r="223" spans="2:9" s="38" customFormat="1" x14ac:dyDescent="0.35">
      <c r="B223" s="254" t="str">
        <f>IF(Lists!BR201="","",Lists!BR201)</f>
        <v/>
      </c>
      <c r="C223" s="254" t="str">
        <f>IF(Lists!BS201="","",Lists!BS201)</f>
        <v/>
      </c>
      <c r="D223" s="244"/>
      <c r="E223" s="244"/>
      <c r="F223" s="244"/>
      <c r="G223" s="244"/>
      <c r="H223" s="244"/>
      <c r="I223" s="244"/>
    </row>
    <row r="224" spans="2:9" s="38" customFormat="1" x14ac:dyDescent="0.35">
      <c r="B224" s="254" t="str">
        <f>IF(Lists!BR202="","",Lists!BR202)</f>
        <v/>
      </c>
      <c r="C224" s="254" t="str">
        <f>IF(Lists!BS202="","",Lists!BS202)</f>
        <v/>
      </c>
      <c r="D224" s="244"/>
      <c r="E224" s="244"/>
      <c r="F224" s="244"/>
      <c r="G224" s="244"/>
      <c r="H224" s="244"/>
      <c r="I224" s="244"/>
    </row>
    <row r="225" spans="2:9" s="38" customFormat="1" x14ac:dyDescent="0.35">
      <c r="B225" s="254" t="str">
        <f>IF(Lists!BR203="","",Lists!BR203)</f>
        <v/>
      </c>
      <c r="C225" s="254" t="str">
        <f>IF(Lists!BS203="","",Lists!BS203)</f>
        <v/>
      </c>
      <c r="D225" s="244"/>
      <c r="E225" s="244"/>
      <c r="F225" s="244"/>
      <c r="G225" s="244"/>
      <c r="H225" s="244"/>
      <c r="I225" s="244"/>
    </row>
    <row r="226" spans="2:9" s="38" customFormat="1" x14ac:dyDescent="0.35">
      <c r="B226" s="254" t="str">
        <f>IF(Lists!BR204="","",Lists!BR204)</f>
        <v/>
      </c>
      <c r="C226" s="254" t="str">
        <f>IF(Lists!BS204="","",Lists!BS204)</f>
        <v/>
      </c>
      <c r="D226" s="244"/>
      <c r="E226" s="244"/>
      <c r="F226" s="244"/>
      <c r="G226" s="244"/>
      <c r="H226" s="244"/>
      <c r="I226" s="244"/>
    </row>
    <row r="227" spans="2:9" s="38" customFormat="1" x14ac:dyDescent="0.35">
      <c r="B227" s="254" t="str">
        <f>IF(Lists!BR205="","",Lists!BR205)</f>
        <v/>
      </c>
      <c r="C227" s="254" t="str">
        <f>IF(Lists!BS205="","",Lists!BS205)</f>
        <v/>
      </c>
      <c r="D227" s="244"/>
      <c r="E227" s="244"/>
      <c r="F227" s="244"/>
      <c r="G227" s="244"/>
      <c r="H227" s="244"/>
      <c r="I227" s="244"/>
    </row>
    <row r="228" spans="2:9" s="38" customFormat="1" x14ac:dyDescent="0.35">
      <c r="B228" s="254" t="str">
        <f>IF(Lists!BR206="","",Lists!BR206)</f>
        <v/>
      </c>
      <c r="C228" s="254" t="str">
        <f>IF(Lists!BS206="","",Lists!BS206)</f>
        <v/>
      </c>
      <c r="D228" s="244"/>
      <c r="E228" s="244"/>
      <c r="F228" s="244"/>
      <c r="G228" s="244"/>
      <c r="H228" s="244"/>
      <c r="I228" s="244"/>
    </row>
    <row r="229" spans="2:9" s="38" customFormat="1" x14ac:dyDescent="0.35">
      <c r="B229" s="254" t="str">
        <f>IF(Lists!BR207="","",Lists!BR207)</f>
        <v/>
      </c>
      <c r="C229" s="254" t="str">
        <f>IF(Lists!BS207="","",Lists!BS207)</f>
        <v/>
      </c>
      <c r="D229" s="244"/>
      <c r="E229" s="244"/>
      <c r="F229" s="244"/>
      <c r="G229" s="244"/>
      <c r="H229" s="244"/>
      <c r="I229" s="244"/>
    </row>
    <row r="230" spans="2:9" s="38" customFormat="1" x14ac:dyDescent="0.35">
      <c r="B230" s="254" t="str">
        <f>IF(Lists!BR208="","",Lists!BR208)</f>
        <v/>
      </c>
      <c r="C230" s="254" t="str">
        <f>IF(Lists!BS208="","",Lists!BS208)</f>
        <v/>
      </c>
      <c r="D230" s="244"/>
      <c r="E230" s="244"/>
      <c r="F230" s="244"/>
      <c r="G230" s="244"/>
      <c r="H230" s="244"/>
      <c r="I230" s="244"/>
    </row>
    <row r="231" spans="2:9" s="38" customFormat="1" x14ac:dyDescent="0.35">
      <c r="B231" s="254" t="str">
        <f>IF(Lists!BR209="","",Lists!BR209)</f>
        <v/>
      </c>
      <c r="C231" s="254" t="str">
        <f>IF(Lists!BS209="","",Lists!BS209)</f>
        <v/>
      </c>
      <c r="D231" s="244"/>
      <c r="E231" s="244"/>
      <c r="F231" s="244"/>
      <c r="G231" s="244"/>
      <c r="H231" s="244"/>
      <c r="I231" s="244"/>
    </row>
    <row r="232" spans="2:9" s="38" customFormat="1" x14ac:dyDescent="0.35">
      <c r="B232" s="254" t="str">
        <f>IF(Lists!BR210="","",Lists!BR210)</f>
        <v/>
      </c>
      <c r="C232" s="254" t="str">
        <f>IF(Lists!BS210="","",Lists!BS210)</f>
        <v/>
      </c>
      <c r="D232" s="244"/>
      <c r="E232" s="244"/>
      <c r="F232" s="244"/>
      <c r="G232" s="244"/>
      <c r="H232" s="244"/>
      <c r="I232" s="244"/>
    </row>
    <row r="233" spans="2:9" s="38" customFormat="1" x14ac:dyDescent="0.35">
      <c r="B233" s="254" t="str">
        <f>IF(Lists!BR211="","",Lists!BR211)</f>
        <v/>
      </c>
      <c r="C233" s="254" t="str">
        <f>IF(Lists!BS211="","",Lists!BS211)</f>
        <v/>
      </c>
      <c r="D233" s="244"/>
      <c r="E233" s="244"/>
      <c r="F233" s="244"/>
      <c r="G233" s="244"/>
      <c r="H233" s="244"/>
      <c r="I233" s="244"/>
    </row>
    <row r="234" spans="2:9" s="38" customFormat="1" x14ac:dyDescent="0.35">
      <c r="B234" s="254" t="str">
        <f>IF(Lists!BR212="","",Lists!BR212)</f>
        <v/>
      </c>
      <c r="C234" s="254" t="str">
        <f>IF(Lists!BS212="","",Lists!BS212)</f>
        <v/>
      </c>
      <c r="D234" s="244"/>
      <c r="E234" s="244"/>
      <c r="F234" s="244"/>
      <c r="G234" s="244"/>
      <c r="H234" s="244"/>
      <c r="I234" s="244"/>
    </row>
    <row r="235" spans="2:9" s="38" customFormat="1" x14ac:dyDescent="0.35">
      <c r="B235" s="254" t="str">
        <f>IF(Lists!BR213="","",Lists!BR213)</f>
        <v/>
      </c>
      <c r="C235" s="254" t="str">
        <f>IF(Lists!BS213="","",Lists!BS213)</f>
        <v/>
      </c>
      <c r="D235" s="244"/>
      <c r="E235" s="244"/>
      <c r="F235" s="244"/>
      <c r="G235" s="244"/>
      <c r="H235" s="244"/>
      <c r="I235" s="244"/>
    </row>
    <row r="236" spans="2:9" s="38" customFormat="1" x14ac:dyDescent="0.35">
      <c r="B236" s="254" t="str">
        <f>IF(Lists!BR214="","",Lists!BR214)</f>
        <v/>
      </c>
      <c r="C236" s="254" t="str">
        <f>IF(Lists!BS214="","",Lists!BS214)</f>
        <v/>
      </c>
      <c r="D236" s="244"/>
      <c r="E236" s="244"/>
      <c r="F236" s="244"/>
      <c r="G236" s="244"/>
      <c r="H236" s="244"/>
      <c r="I236" s="244"/>
    </row>
    <row r="237" spans="2:9" s="38" customFormat="1" x14ac:dyDescent="0.35">
      <c r="B237" s="254" t="str">
        <f>IF(Lists!BR215="","",Lists!BR215)</f>
        <v/>
      </c>
      <c r="C237" s="254" t="str">
        <f>IF(Lists!BS215="","",Lists!BS215)</f>
        <v/>
      </c>
      <c r="D237" s="244"/>
      <c r="E237" s="244"/>
      <c r="F237" s="244"/>
      <c r="G237" s="244"/>
      <c r="H237" s="244"/>
      <c r="I237" s="244"/>
    </row>
    <row r="238" spans="2:9" s="38" customFormat="1" x14ac:dyDescent="0.35">
      <c r="B238" s="254" t="str">
        <f>IF(Lists!BR216="","",Lists!BR216)</f>
        <v/>
      </c>
      <c r="C238" s="254" t="str">
        <f>IF(Lists!BS216="","",Lists!BS216)</f>
        <v/>
      </c>
      <c r="D238" s="244"/>
      <c r="E238" s="244"/>
      <c r="F238" s="244"/>
      <c r="G238" s="244"/>
      <c r="H238" s="244"/>
      <c r="I238" s="244"/>
    </row>
    <row r="239" spans="2:9" s="38" customFormat="1" x14ac:dyDescent="0.35">
      <c r="B239" s="254" t="str">
        <f>IF(Lists!BR217="","",Lists!BR217)</f>
        <v/>
      </c>
      <c r="C239" s="254" t="str">
        <f>IF(Lists!BS217="","",Lists!BS217)</f>
        <v/>
      </c>
      <c r="D239" s="244"/>
      <c r="E239" s="244"/>
      <c r="F239" s="244"/>
      <c r="G239" s="244"/>
      <c r="H239" s="244"/>
      <c r="I239" s="244"/>
    </row>
    <row r="240" spans="2:9" s="38" customFormat="1" x14ac:dyDescent="0.35">
      <c r="B240" s="254" t="str">
        <f>IF(Lists!BR218="","",Lists!BR218)</f>
        <v/>
      </c>
      <c r="C240" s="254" t="str">
        <f>IF(Lists!BS218="","",Lists!BS218)</f>
        <v/>
      </c>
      <c r="D240" s="244"/>
      <c r="E240" s="244"/>
      <c r="F240" s="244"/>
      <c r="G240" s="244"/>
      <c r="H240" s="244"/>
      <c r="I240" s="244"/>
    </row>
    <row r="241" spans="2:9" s="38" customFormat="1" x14ac:dyDescent="0.35">
      <c r="B241" s="254" t="str">
        <f>IF(Lists!BR219="","",Lists!BR219)</f>
        <v/>
      </c>
      <c r="C241" s="254" t="str">
        <f>IF(Lists!BS219="","",Lists!BS219)</f>
        <v/>
      </c>
      <c r="D241" s="244"/>
      <c r="E241" s="244"/>
      <c r="F241" s="244"/>
      <c r="G241" s="244"/>
      <c r="H241" s="244"/>
      <c r="I241" s="244"/>
    </row>
    <row r="242" spans="2:9" s="38" customFormat="1" x14ac:dyDescent="0.35">
      <c r="B242" s="254" t="str">
        <f>IF(Lists!BR220="","",Lists!BR220)</f>
        <v/>
      </c>
      <c r="C242" s="254" t="str">
        <f>IF(Lists!BS220="","",Lists!BS220)</f>
        <v/>
      </c>
      <c r="D242" s="244"/>
      <c r="E242" s="244"/>
      <c r="F242" s="244"/>
      <c r="G242" s="244"/>
      <c r="H242" s="244"/>
      <c r="I242" s="244"/>
    </row>
    <row r="243" spans="2:9" s="38" customFormat="1" x14ac:dyDescent="0.35">
      <c r="B243" s="254" t="str">
        <f>IF(Lists!BR221="","",Lists!BR221)</f>
        <v/>
      </c>
      <c r="C243" s="254" t="str">
        <f>IF(Lists!BS221="","",Lists!BS221)</f>
        <v/>
      </c>
      <c r="D243" s="244"/>
      <c r="E243" s="244"/>
      <c r="F243" s="244"/>
      <c r="G243" s="244"/>
      <c r="H243" s="244"/>
      <c r="I243" s="244"/>
    </row>
    <row r="244" spans="2:9" s="38" customFormat="1" x14ac:dyDescent="0.35">
      <c r="B244" s="254" t="str">
        <f>IF(Lists!BR222="","",Lists!BR222)</f>
        <v/>
      </c>
      <c r="C244" s="254" t="str">
        <f>IF(Lists!BS222="","",Lists!BS222)</f>
        <v/>
      </c>
      <c r="D244" s="244"/>
      <c r="E244" s="244"/>
      <c r="F244" s="244"/>
      <c r="G244" s="244"/>
      <c r="H244" s="244"/>
      <c r="I244" s="244"/>
    </row>
    <row r="245" spans="2:9" s="38" customFormat="1" x14ac:dyDescent="0.35">
      <c r="B245" s="254" t="str">
        <f>IF(Lists!BR223="","",Lists!BR223)</f>
        <v/>
      </c>
      <c r="C245" s="254" t="str">
        <f>IF(Lists!BS223="","",Lists!BS223)</f>
        <v/>
      </c>
      <c r="D245" s="244"/>
      <c r="E245" s="244"/>
      <c r="F245" s="244"/>
      <c r="G245" s="244"/>
      <c r="H245" s="244"/>
      <c r="I245" s="244"/>
    </row>
    <row r="246" spans="2:9" s="38" customFormat="1" x14ac:dyDescent="0.35">
      <c r="B246" s="254" t="str">
        <f>IF(Lists!BR224="","",Lists!BR224)</f>
        <v/>
      </c>
      <c r="C246" s="254" t="str">
        <f>IF(Lists!BS224="","",Lists!BS224)</f>
        <v/>
      </c>
      <c r="D246" s="244"/>
      <c r="E246" s="244"/>
      <c r="F246" s="244"/>
      <c r="G246" s="244"/>
      <c r="H246" s="244"/>
      <c r="I246" s="244"/>
    </row>
    <row r="247" spans="2:9" s="38" customFormat="1" x14ac:dyDescent="0.35">
      <c r="B247" s="254" t="str">
        <f>IF(Lists!BR225="","",Lists!BR225)</f>
        <v/>
      </c>
      <c r="C247" s="254" t="str">
        <f>IF(Lists!BS225="","",Lists!BS225)</f>
        <v/>
      </c>
      <c r="D247" s="244"/>
      <c r="E247" s="244"/>
      <c r="F247" s="244"/>
      <c r="G247" s="244"/>
      <c r="H247" s="244"/>
      <c r="I247" s="244"/>
    </row>
    <row r="248" spans="2:9" s="38" customFormat="1" x14ac:dyDescent="0.35">
      <c r="B248" s="254" t="str">
        <f>IF(Lists!BR226="","",Lists!BR226)</f>
        <v/>
      </c>
      <c r="C248" s="254" t="str">
        <f>IF(Lists!BS226="","",Lists!BS226)</f>
        <v/>
      </c>
      <c r="D248" s="244"/>
      <c r="E248" s="244"/>
      <c r="F248" s="244"/>
      <c r="G248" s="244"/>
      <c r="H248" s="244"/>
      <c r="I248" s="244"/>
    </row>
    <row r="249" spans="2:9" s="38" customFormat="1" x14ac:dyDescent="0.35">
      <c r="B249" s="254" t="str">
        <f>IF(Lists!BR227="","",Lists!BR227)</f>
        <v/>
      </c>
      <c r="C249" s="254" t="str">
        <f>IF(Lists!BS227="","",Lists!BS227)</f>
        <v/>
      </c>
      <c r="D249" s="244"/>
      <c r="E249" s="244"/>
      <c r="F249" s="244"/>
      <c r="G249" s="244"/>
      <c r="H249" s="244"/>
      <c r="I249" s="244"/>
    </row>
    <row r="250" spans="2:9" s="38" customFormat="1" x14ac:dyDescent="0.35">
      <c r="B250" s="254" t="str">
        <f>IF(Lists!BR228="","",Lists!BR228)</f>
        <v/>
      </c>
      <c r="C250" s="254" t="str">
        <f>IF(Lists!BS228="","",Lists!BS228)</f>
        <v/>
      </c>
      <c r="D250" s="244"/>
      <c r="E250" s="244"/>
      <c r="F250" s="244"/>
      <c r="G250" s="244"/>
      <c r="H250" s="244"/>
      <c r="I250" s="244"/>
    </row>
    <row r="251" spans="2:9" s="38" customFormat="1" x14ac:dyDescent="0.35">
      <c r="B251" s="254" t="str">
        <f>IF(Lists!BR229="","",Lists!BR229)</f>
        <v/>
      </c>
      <c r="C251" s="254" t="str">
        <f>IF(Lists!BS229="","",Lists!BS229)</f>
        <v/>
      </c>
      <c r="D251" s="244"/>
      <c r="E251" s="244"/>
      <c r="F251" s="244"/>
      <c r="G251" s="244"/>
      <c r="H251" s="244"/>
      <c r="I251" s="244"/>
    </row>
    <row r="252" spans="2:9" s="38" customFormat="1" x14ac:dyDescent="0.35">
      <c r="B252" s="254" t="str">
        <f>IF(Lists!BR230="","",Lists!BR230)</f>
        <v/>
      </c>
      <c r="C252" s="254" t="str">
        <f>IF(Lists!BS230="","",Lists!BS230)</f>
        <v/>
      </c>
      <c r="D252" s="244"/>
      <c r="E252" s="244"/>
      <c r="F252" s="244"/>
      <c r="G252" s="244"/>
      <c r="H252" s="244"/>
      <c r="I252" s="244"/>
    </row>
    <row r="253" spans="2:9" s="38" customFormat="1" x14ac:dyDescent="0.35">
      <c r="B253" s="254" t="str">
        <f>IF(Lists!BR231="","",Lists!BR231)</f>
        <v/>
      </c>
      <c r="C253" s="254" t="str">
        <f>IF(Lists!BS231="","",Lists!BS231)</f>
        <v/>
      </c>
      <c r="D253" s="244"/>
      <c r="E253" s="244"/>
      <c r="F253" s="244"/>
      <c r="G253" s="244"/>
      <c r="H253" s="244"/>
      <c r="I253" s="244"/>
    </row>
    <row r="254" spans="2:9" s="38" customFormat="1" x14ac:dyDescent="0.35">
      <c r="B254" s="254" t="str">
        <f>IF(Lists!BR232="","",Lists!BR232)</f>
        <v/>
      </c>
      <c r="C254" s="254" t="str">
        <f>IF(Lists!BS232="","",Lists!BS232)</f>
        <v/>
      </c>
      <c r="D254" s="244"/>
      <c r="E254" s="244"/>
      <c r="F254" s="244"/>
      <c r="G254" s="244"/>
      <c r="H254" s="244"/>
      <c r="I254" s="244"/>
    </row>
    <row r="255" spans="2:9" s="38" customFormat="1" x14ac:dyDescent="0.35">
      <c r="B255" s="254" t="str">
        <f>IF(Lists!BR233="","",Lists!BR233)</f>
        <v/>
      </c>
      <c r="C255" s="254" t="str">
        <f>IF(Lists!BS233="","",Lists!BS233)</f>
        <v/>
      </c>
      <c r="D255" s="244"/>
      <c r="E255" s="244"/>
      <c r="F255" s="244"/>
      <c r="G255" s="244"/>
      <c r="H255" s="244"/>
      <c r="I255" s="244"/>
    </row>
    <row r="256" spans="2:9" s="38" customFormat="1" x14ac:dyDescent="0.35">
      <c r="B256" s="254" t="str">
        <f>IF(Lists!BR234="","",Lists!BR234)</f>
        <v/>
      </c>
      <c r="C256" s="254" t="str">
        <f>IF(Lists!BS234="","",Lists!BS234)</f>
        <v/>
      </c>
      <c r="D256" s="244"/>
      <c r="E256" s="244"/>
      <c r="F256" s="244"/>
      <c r="G256" s="244"/>
      <c r="H256" s="244"/>
      <c r="I256" s="244"/>
    </row>
    <row r="257" spans="2:9" s="38" customFormat="1" x14ac:dyDescent="0.35">
      <c r="B257" s="254" t="str">
        <f>IF(Lists!BR235="","",Lists!BR235)</f>
        <v/>
      </c>
      <c r="C257" s="254" t="str">
        <f>IF(Lists!BS235="","",Lists!BS235)</f>
        <v/>
      </c>
      <c r="D257" s="244"/>
      <c r="E257" s="244"/>
      <c r="F257" s="244"/>
      <c r="G257" s="244"/>
      <c r="H257" s="244"/>
      <c r="I257" s="244"/>
    </row>
    <row r="258" spans="2:9" s="38" customFormat="1" x14ac:dyDescent="0.35">
      <c r="B258" s="254" t="str">
        <f>IF(Lists!BR236="","",Lists!BR236)</f>
        <v/>
      </c>
      <c r="C258" s="254" t="str">
        <f>IF(Lists!BS236="","",Lists!BS236)</f>
        <v/>
      </c>
      <c r="D258" s="244"/>
      <c r="E258" s="244"/>
      <c r="F258" s="244"/>
      <c r="G258" s="244"/>
      <c r="H258" s="244"/>
      <c r="I258" s="244"/>
    </row>
    <row r="259" spans="2:9" s="38" customFormat="1" x14ac:dyDescent="0.35">
      <c r="B259" s="254" t="str">
        <f>IF(Lists!BR237="","",Lists!BR237)</f>
        <v/>
      </c>
      <c r="C259" s="254" t="str">
        <f>IF(Lists!BS237="","",Lists!BS237)</f>
        <v/>
      </c>
      <c r="D259" s="244"/>
      <c r="E259" s="244"/>
      <c r="F259" s="244"/>
      <c r="G259" s="244"/>
      <c r="H259" s="244"/>
      <c r="I259" s="244"/>
    </row>
    <row r="260" spans="2:9" s="38" customFormat="1" x14ac:dyDescent="0.35">
      <c r="B260" s="254" t="str">
        <f>IF(Lists!BR238="","",Lists!BR238)</f>
        <v/>
      </c>
      <c r="C260" s="254" t="str">
        <f>IF(Lists!BS238="","",Lists!BS238)</f>
        <v/>
      </c>
      <c r="D260" s="244"/>
      <c r="E260" s="244"/>
      <c r="F260" s="244"/>
      <c r="G260" s="244"/>
      <c r="H260" s="244"/>
      <c r="I260" s="244"/>
    </row>
    <row r="261" spans="2:9" s="38" customFormat="1" x14ac:dyDescent="0.35">
      <c r="B261" s="254" t="str">
        <f>IF(Lists!BR239="","",Lists!BR239)</f>
        <v/>
      </c>
      <c r="C261" s="254" t="str">
        <f>IF(Lists!BS239="","",Lists!BS239)</f>
        <v/>
      </c>
      <c r="D261" s="244"/>
      <c r="E261" s="244"/>
      <c r="F261" s="244"/>
      <c r="G261" s="244"/>
      <c r="H261" s="244"/>
      <c r="I261" s="244"/>
    </row>
    <row r="262" spans="2:9" s="38" customFormat="1" x14ac:dyDescent="0.35">
      <c r="B262" s="254" t="str">
        <f>IF(Lists!BR240="","",Lists!BR240)</f>
        <v/>
      </c>
      <c r="C262" s="254" t="str">
        <f>IF(Lists!BS240="","",Lists!BS240)</f>
        <v/>
      </c>
      <c r="D262" s="244"/>
      <c r="E262" s="244"/>
      <c r="F262" s="244"/>
      <c r="G262" s="244"/>
      <c r="H262" s="244"/>
      <c r="I262" s="244"/>
    </row>
    <row r="263" spans="2:9" s="38" customFormat="1" x14ac:dyDescent="0.35">
      <c r="B263" s="254" t="str">
        <f>IF(Lists!BR241="","",Lists!BR241)</f>
        <v/>
      </c>
      <c r="C263" s="254" t="str">
        <f>IF(Lists!BS241="","",Lists!BS241)</f>
        <v/>
      </c>
      <c r="D263" s="244"/>
      <c r="E263" s="244"/>
      <c r="F263" s="244"/>
      <c r="G263" s="244"/>
      <c r="H263" s="244"/>
      <c r="I263" s="244"/>
    </row>
    <row r="264" spans="2:9" s="38" customFormat="1" x14ac:dyDescent="0.35">
      <c r="B264" s="254" t="str">
        <f>IF(Lists!BR242="","",Lists!BR242)</f>
        <v/>
      </c>
      <c r="C264" s="254" t="str">
        <f>IF(Lists!BS242="","",Lists!BS242)</f>
        <v/>
      </c>
      <c r="D264" s="244"/>
      <c r="E264" s="244"/>
      <c r="F264" s="244"/>
      <c r="G264" s="244"/>
      <c r="H264" s="244"/>
      <c r="I264" s="244"/>
    </row>
    <row r="265" spans="2:9" s="38" customFormat="1" x14ac:dyDescent="0.35">
      <c r="B265" s="254" t="str">
        <f>IF(Lists!BR243="","",Lists!BR243)</f>
        <v/>
      </c>
      <c r="C265" s="254" t="str">
        <f>IF(Lists!BS243="","",Lists!BS243)</f>
        <v/>
      </c>
      <c r="D265" s="244"/>
      <c r="E265" s="244"/>
      <c r="F265" s="244"/>
      <c r="G265" s="244"/>
      <c r="H265" s="244"/>
      <c r="I265" s="244"/>
    </row>
    <row r="266" spans="2:9" s="38" customFormat="1" x14ac:dyDescent="0.35">
      <c r="B266" s="254" t="str">
        <f>IF(Lists!BR244="","",Lists!BR244)</f>
        <v/>
      </c>
      <c r="C266" s="254" t="str">
        <f>IF(Lists!BS244="","",Lists!BS244)</f>
        <v/>
      </c>
      <c r="D266" s="244"/>
      <c r="E266" s="244"/>
      <c r="F266" s="244"/>
      <c r="G266" s="244"/>
      <c r="H266" s="244"/>
      <c r="I266" s="244"/>
    </row>
    <row r="267" spans="2:9" s="38" customFormat="1" x14ac:dyDescent="0.35">
      <c r="B267" s="254" t="str">
        <f>IF(Lists!BR245="","",Lists!BR245)</f>
        <v/>
      </c>
      <c r="C267" s="254" t="str">
        <f>IF(Lists!BS245="","",Lists!BS245)</f>
        <v/>
      </c>
      <c r="D267" s="244"/>
      <c r="E267" s="244"/>
      <c r="F267" s="244"/>
      <c r="G267" s="244"/>
      <c r="H267" s="244"/>
      <c r="I267" s="244"/>
    </row>
    <row r="268" spans="2:9" s="38" customFormat="1" x14ac:dyDescent="0.35">
      <c r="B268" s="254" t="str">
        <f>IF(Lists!BR246="","",Lists!BR246)</f>
        <v/>
      </c>
      <c r="C268" s="254" t="str">
        <f>IF(Lists!BS246="","",Lists!BS246)</f>
        <v/>
      </c>
      <c r="D268" s="244"/>
      <c r="E268" s="244"/>
      <c r="F268" s="244"/>
      <c r="G268" s="244"/>
      <c r="H268" s="244"/>
      <c r="I268" s="244"/>
    </row>
    <row r="269" spans="2:9" s="38" customFormat="1" x14ac:dyDescent="0.35">
      <c r="B269" s="254" t="str">
        <f>IF(Lists!BR247="","",Lists!BR247)</f>
        <v/>
      </c>
      <c r="C269" s="254" t="str">
        <f>IF(Lists!BS247="","",Lists!BS247)</f>
        <v/>
      </c>
      <c r="D269" s="244"/>
      <c r="E269" s="244"/>
      <c r="F269" s="244"/>
      <c r="G269" s="244"/>
      <c r="H269" s="244"/>
      <c r="I269" s="244"/>
    </row>
    <row r="270" spans="2:9" s="38" customFormat="1" x14ac:dyDescent="0.35">
      <c r="B270" s="254" t="str">
        <f>IF(Lists!BR248="","",Lists!BR248)</f>
        <v/>
      </c>
      <c r="C270" s="254" t="str">
        <f>IF(Lists!BS248="","",Lists!BS248)</f>
        <v/>
      </c>
      <c r="D270" s="244"/>
      <c r="E270" s="244"/>
      <c r="F270" s="244"/>
      <c r="G270" s="244"/>
      <c r="H270" s="244"/>
      <c r="I270" s="244"/>
    </row>
    <row r="271" spans="2:9" s="38" customFormat="1" x14ac:dyDescent="0.35">
      <c r="B271" s="254" t="str">
        <f>IF(Lists!BR249="","",Lists!BR249)</f>
        <v/>
      </c>
      <c r="C271" s="254" t="str">
        <f>IF(Lists!BS249="","",Lists!BS249)</f>
        <v/>
      </c>
      <c r="D271" s="244"/>
      <c r="E271" s="244"/>
      <c r="F271" s="244"/>
      <c r="G271" s="244"/>
      <c r="H271" s="244"/>
      <c r="I271" s="244"/>
    </row>
    <row r="272" spans="2:9" s="38" customFormat="1" x14ac:dyDescent="0.35">
      <c r="B272" s="254" t="str">
        <f>IF(Lists!BR250="","",Lists!BR250)</f>
        <v/>
      </c>
      <c r="C272" s="254" t="str">
        <f>IF(Lists!BS250="","",Lists!BS250)</f>
        <v/>
      </c>
      <c r="D272" s="244"/>
      <c r="E272" s="244"/>
      <c r="F272" s="244"/>
      <c r="G272" s="244"/>
      <c r="H272" s="244"/>
      <c r="I272" s="244"/>
    </row>
    <row r="273" spans="2:9" s="38" customFormat="1" x14ac:dyDescent="0.35">
      <c r="B273" s="254" t="str">
        <f>IF(Lists!BR251="","",Lists!BR251)</f>
        <v/>
      </c>
      <c r="C273" s="254" t="str">
        <f>IF(Lists!BS251="","",Lists!BS251)</f>
        <v/>
      </c>
      <c r="D273" s="244"/>
      <c r="E273" s="244"/>
      <c r="F273" s="244"/>
      <c r="G273" s="244"/>
      <c r="H273" s="244"/>
      <c r="I273" s="244"/>
    </row>
    <row r="274" spans="2:9" s="38" customFormat="1" x14ac:dyDescent="0.35">
      <c r="B274" s="254" t="str">
        <f>IF(Lists!BR252="","",Lists!BR252)</f>
        <v/>
      </c>
      <c r="C274" s="254" t="str">
        <f>IF(Lists!BS252="","",Lists!BS252)</f>
        <v/>
      </c>
      <c r="D274" s="244"/>
      <c r="E274" s="244"/>
      <c r="F274" s="244"/>
      <c r="G274" s="244"/>
      <c r="H274" s="244"/>
      <c r="I274" s="244"/>
    </row>
    <row r="275" spans="2:9" s="38" customFormat="1" x14ac:dyDescent="0.35">
      <c r="B275" s="254" t="str">
        <f>IF(Lists!BR253="","",Lists!BR253)</f>
        <v/>
      </c>
      <c r="C275" s="254" t="str">
        <f>IF(Lists!BS253="","",Lists!BS253)</f>
        <v/>
      </c>
      <c r="D275" s="244"/>
      <c r="E275" s="244"/>
      <c r="F275" s="244"/>
      <c r="G275" s="244"/>
      <c r="H275" s="244"/>
      <c r="I275" s="244"/>
    </row>
    <row r="276" spans="2:9" s="38" customFormat="1" x14ac:dyDescent="0.35">
      <c r="B276" s="254" t="str">
        <f>IF(Lists!BR254="","",Lists!BR254)</f>
        <v/>
      </c>
      <c r="C276" s="254" t="str">
        <f>IF(Lists!BS254="","",Lists!BS254)</f>
        <v/>
      </c>
      <c r="D276" s="244"/>
      <c r="E276" s="244"/>
      <c r="F276" s="244"/>
      <c r="G276" s="244"/>
      <c r="H276" s="244"/>
      <c r="I276" s="244"/>
    </row>
    <row r="277" spans="2:9" s="38" customFormat="1" x14ac:dyDescent="0.35">
      <c r="B277" s="254" t="str">
        <f>IF(Lists!BR255="","",Lists!BR255)</f>
        <v/>
      </c>
      <c r="C277" s="254" t="str">
        <f>IF(Lists!BS255="","",Lists!BS255)</f>
        <v/>
      </c>
      <c r="D277" s="244"/>
      <c r="E277" s="244"/>
      <c r="F277" s="244"/>
      <c r="G277" s="244"/>
      <c r="H277" s="244"/>
      <c r="I277" s="244"/>
    </row>
    <row r="278" spans="2:9" s="38" customFormat="1" x14ac:dyDescent="0.35">
      <c r="B278" s="254" t="str">
        <f>IF(Lists!BR256="","",Lists!BR256)</f>
        <v/>
      </c>
      <c r="C278" s="254" t="str">
        <f>IF(Lists!BS256="","",Lists!BS256)</f>
        <v/>
      </c>
      <c r="D278" s="244"/>
      <c r="E278" s="244"/>
      <c r="F278" s="244"/>
      <c r="G278" s="244"/>
      <c r="H278" s="244"/>
      <c r="I278" s="244"/>
    </row>
    <row r="279" spans="2:9" s="38" customFormat="1" x14ac:dyDescent="0.35">
      <c r="B279" s="254" t="str">
        <f>IF(Lists!BR257="","",Lists!BR257)</f>
        <v/>
      </c>
      <c r="C279" s="254" t="str">
        <f>IF(Lists!BS257="","",Lists!BS257)</f>
        <v/>
      </c>
      <c r="D279" s="244"/>
      <c r="E279" s="244"/>
      <c r="F279" s="244"/>
      <c r="G279" s="244"/>
      <c r="H279" s="244"/>
      <c r="I279" s="244"/>
    </row>
    <row r="280" spans="2:9" s="38" customFormat="1" x14ac:dyDescent="0.35">
      <c r="B280" s="254" t="str">
        <f>IF(Lists!BR258="","",Lists!BR258)</f>
        <v/>
      </c>
      <c r="C280" s="254" t="str">
        <f>IF(Lists!BS258="","",Lists!BS258)</f>
        <v/>
      </c>
      <c r="D280" s="244"/>
      <c r="E280" s="244"/>
      <c r="F280" s="244"/>
      <c r="G280" s="244"/>
      <c r="H280" s="244"/>
      <c r="I280" s="244"/>
    </row>
    <row r="281" spans="2:9" s="38" customFormat="1" x14ac:dyDescent="0.35">
      <c r="B281" s="254" t="str">
        <f>IF(Lists!BR259="","",Lists!BR259)</f>
        <v/>
      </c>
      <c r="C281" s="254" t="str">
        <f>IF(Lists!BS259="","",Lists!BS259)</f>
        <v/>
      </c>
      <c r="D281" s="244"/>
      <c r="E281" s="244"/>
      <c r="F281" s="244"/>
      <c r="G281" s="244"/>
      <c r="H281" s="244"/>
      <c r="I281" s="244"/>
    </row>
    <row r="282" spans="2:9" s="38" customFormat="1" x14ac:dyDescent="0.35">
      <c r="B282" s="254" t="str">
        <f>IF(Lists!BR260="","",Lists!BR260)</f>
        <v/>
      </c>
      <c r="C282" s="254" t="str">
        <f>IF(Lists!BS260="","",Lists!BS260)</f>
        <v/>
      </c>
      <c r="D282" s="244"/>
      <c r="E282" s="244"/>
      <c r="F282" s="244"/>
      <c r="G282" s="244"/>
      <c r="H282" s="244"/>
      <c r="I282" s="244"/>
    </row>
    <row r="283" spans="2:9" s="38" customFormat="1" x14ac:dyDescent="0.35">
      <c r="B283" s="254" t="str">
        <f>IF(Lists!BR261="","",Lists!BR261)</f>
        <v/>
      </c>
      <c r="C283" s="254" t="str">
        <f>IF(Lists!BS261="","",Lists!BS261)</f>
        <v/>
      </c>
      <c r="D283" s="244"/>
      <c r="E283" s="244"/>
      <c r="F283" s="244"/>
      <c r="G283" s="244"/>
      <c r="H283" s="244"/>
      <c r="I283" s="244"/>
    </row>
    <row r="284" spans="2:9" s="38" customFormat="1" x14ac:dyDescent="0.35">
      <c r="B284" s="254" t="str">
        <f>IF(Lists!BR262="","",Lists!BR262)</f>
        <v/>
      </c>
      <c r="C284" s="254" t="str">
        <f>IF(Lists!BS262="","",Lists!BS262)</f>
        <v/>
      </c>
      <c r="D284" s="244"/>
      <c r="E284" s="244"/>
      <c r="F284" s="244"/>
      <c r="G284" s="244"/>
      <c r="H284" s="244"/>
      <c r="I284" s="244"/>
    </row>
    <row r="285" spans="2:9" s="38" customFormat="1" x14ac:dyDescent="0.35">
      <c r="B285" s="254" t="str">
        <f>IF(Lists!BR263="","",Lists!BR263)</f>
        <v/>
      </c>
      <c r="C285" s="254" t="str">
        <f>IF(Lists!BS263="","",Lists!BS263)</f>
        <v/>
      </c>
      <c r="D285" s="244"/>
      <c r="E285" s="244"/>
      <c r="F285" s="244"/>
      <c r="G285" s="244"/>
      <c r="H285" s="244"/>
      <c r="I285" s="244"/>
    </row>
    <row r="286" spans="2:9" s="38" customFormat="1" x14ac:dyDescent="0.35">
      <c r="B286" s="254" t="str">
        <f>IF(Lists!BR264="","",Lists!BR264)</f>
        <v/>
      </c>
      <c r="C286" s="254" t="str">
        <f>IF(Lists!BS264="","",Lists!BS264)</f>
        <v/>
      </c>
      <c r="D286" s="244"/>
      <c r="E286" s="244"/>
      <c r="F286" s="244"/>
      <c r="G286" s="244"/>
      <c r="H286" s="244"/>
      <c r="I286" s="244"/>
    </row>
    <row r="287" spans="2:9" s="38" customFormat="1" x14ac:dyDescent="0.35">
      <c r="B287" s="254" t="str">
        <f>IF(Lists!BR265="","",Lists!BR265)</f>
        <v/>
      </c>
      <c r="C287" s="254" t="str">
        <f>IF(Lists!BS265="","",Lists!BS265)</f>
        <v/>
      </c>
      <c r="D287" s="244"/>
      <c r="E287" s="244"/>
      <c r="F287" s="244"/>
      <c r="G287" s="244"/>
      <c r="H287" s="244"/>
      <c r="I287" s="244"/>
    </row>
    <row r="288" spans="2:9" s="38" customFormat="1" x14ac:dyDescent="0.35">
      <c r="B288" s="254" t="str">
        <f>IF(Lists!BR266="","",Lists!BR266)</f>
        <v/>
      </c>
      <c r="C288" s="254" t="str">
        <f>IF(Lists!BS266="","",Lists!BS266)</f>
        <v/>
      </c>
      <c r="D288" s="244"/>
      <c r="E288" s="244"/>
      <c r="F288" s="244"/>
      <c r="G288" s="244"/>
      <c r="H288" s="244"/>
      <c r="I288" s="244"/>
    </row>
    <row r="289" spans="2:9" s="38" customFormat="1" x14ac:dyDescent="0.35">
      <c r="B289" s="254" t="str">
        <f>IF(Lists!BR267="","",Lists!BR267)</f>
        <v/>
      </c>
      <c r="C289" s="254" t="str">
        <f>IF(Lists!BS267="","",Lists!BS267)</f>
        <v/>
      </c>
      <c r="D289" s="244"/>
      <c r="E289" s="244"/>
      <c r="F289" s="244"/>
      <c r="G289" s="244"/>
      <c r="H289" s="244"/>
      <c r="I289" s="244"/>
    </row>
    <row r="290" spans="2:9" s="38" customFormat="1" x14ac:dyDescent="0.35">
      <c r="B290" s="254" t="str">
        <f>IF(Lists!BR268="","",Lists!BR268)</f>
        <v/>
      </c>
      <c r="C290" s="254" t="str">
        <f>IF(Lists!BS268="","",Lists!BS268)</f>
        <v/>
      </c>
      <c r="D290" s="244"/>
      <c r="E290" s="244"/>
      <c r="F290" s="244"/>
      <c r="G290" s="244"/>
      <c r="H290" s="244"/>
      <c r="I290" s="244"/>
    </row>
    <row r="291" spans="2:9" s="38" customFormat="1" x14ac:dyDescent="0.35">
      <c r="B291" s="254" t="str">
        <f>IF(Lists!BR269="","",Lists!BR269)</f>
        <v/>
      </c>
      <c r="C291" s="254" t="str">
        <f>IF(Lists!BS269="","",Lists!BS269)</f>
        <v/>
      </c>
      <c r="D291" s="244"/>
      <c r="E291" s="244"/>
      <c r="F291" s="244"/>
      <c r="G291" s="244"/>
      <c r="H291" s="244"/>
      <c r="I291" s="244"/>
    </row>
    <row r="292" spans="2:9" s="38" customFormat="1" x14ac:dyDescent="0.35">
      <c r="B292" s="254" t="str">
        <f>IF(Lists!BR270="","",Lists!BR270)</f>
        <v/>
      </c>
      <c r="C292" s="254" t="str">
        <f>IF(Lists!BS270="","",Lists!BS270)</f>
        <v/>
      </c>
      <c r="D292" s="244"/>
      <c r="E292" s="244"/>
      <c r="F292" s="244"/>
      <c r="G292" s="244"/>
      <c r="H292" s="244"/>
      <c r="I292" s="244"/>
    </row>
    <row r="293" spans="2:9" s="38" customFormat="1" x14ac:dyDescent="0.35">
      <c r="B293" s="254" t="str">
        <f>IF(Lists!BR271="","",Lists!BR271)</f>
        <v/>
      </c>
      <c r="C293" s="254" t="str">
        <f>IF(Lists!BS271="","",Lists!BS271)</f>
        <v/>
      </c>
      <c r="D293" s="244"/>
      <c r="E293" s="244"/>
      <c r="F293" s="244"/>
      <c r="G293" s="244"/>
      <c r="H293" s="244"/>
      <c r="I293" s="244"/>
    </row>
    <row r="294" spans="2:9" s="38" customFormat="1" x14ac:dyDescent="0.35">
      <c r="B294" s="254" t="str">
        <f>IF(Lists!BR272="","",Lists!BR272)</f>
        <v/>
      </c>
      <c r="C294" s="254" t="str">
        <f>IF(Lists!BS272="","",Lists!BS272)</f>
        <v/>
      </c>
      <c r="D294" s="244"/>
      <c r="E294" s="244"/>
      <c r="F294" s="244"/>
      <c r="G294" s="244"/>
      <c r="H294" s="244"/>
      <c r="I294" s="244"/>
    </row>
    <row r="295" spans="2:9" s="38" customFormat="1" x14ac:dyDescent="0.35">
      <c r="B295" s="254" t="str">
        <f>IF(Lists!BR273="","",Lists!BR273)</f>
        <v/>
      </c>
      <c r="C295" s="254" t="str">
        <f>IF(Lists!BS273="","",Lists!BS273)</f>
        <v/>
      </c>
      <c r="D295" s="244"/>
      <c r="E295" s="244"/>
      <c r="F295" s="244"/>
      <c r="G295" s="244"/>
      <c r="H295" s="244"/>
      <c r="I295" s="244"/>
    </row>
    <row r="296" spans="2:9" s="38" customFormat="1" x14ac:dyDescent="0.35">
      <c r="B296" s="254" t="str">
        <f>IF(Lists!BR274="","",Lists!BR274)</f>
        <v/>
      </c>
      <c r="C296" s="254" t="str">
        <f>IF(Lists!BS274="","",Lists!BS274)</f>
        <v/>
      </c>
      <c r="D296" s="244"/>
      <c r="E296" s="244"/>
      <c r="F296" s="244"/>
      <c r="G296" s="244"/>
      <c r="H296" s="244"/>
      <c r="I296" s="244"/>
    </row>
    <row r="297" spans="2:9" s="38" customFormat="1" x14ac:dyDescent="0.35">
      <c r="B297" s="254" t="str">
        <f>IF(Lists!BR275="","",Lists!BR275)</f>
        <v/>
      </c>
      <c r="C297" s="254" t="str">
        <f>IF(Lists!BS275="","",Lists!BS275)</f>
        <v/>
      </c>
      <c r="D297" s="244"/>
      <c r="E297" s="244"/>
      <c r="F297" s="244"/>
      <c r="G297" s="244"/>
      <c r="H297" s="244"/>
      <c r="I297" s="244"/>
    </row>
    <row r="298" spans="2:9" s="38" customFormat="1" x14ac:dyDescent="0.35">
      <c r="B298" s="254" t="str">
        <f>IF(Lists!BR276="","",Lists!BR276)</f>
        <v/>
      </c>
      <c r="C298" s="254" t="str">
        <f>IF(Lists!BS276="","",Lists!BS276)</f>
        <v/>
      </c>
      <c r="D298" s="244"/>
      <c r="E298" s="244"/>
      <c r="F298" s="244"/>
      <c r="G298" s="244"/>
      <c r="H298" s="244"/>
      <c r="I298" s="244"/>
    </row>
    <row r="299" spans="2:9" s="38" customFormat="1" x14ac:dyDescent="0.35">
      <c r="B299" s="254" t="str">
        <f>IF(Lists!BR277="","",Lists!BR277)</f>
        <v/>
      </c>
      <c r="C299" s="254" t="str">
        <f>IF(Lists!BS277="","",Lists!BS277)</f>
        <v/>
      </c>
      <c r="D299" s="244"/>
      <c r="E299" s="244"/>
      <c r="F299" s="244"/>
      <c r="G299" s="244"/>
      <c r="H299" s="244"/>
      <c r="I299" s="244"/>
    </row>
    <row r="300" spans="2:9" s="38" customFormat="1" x14ac:dyDescent="0.35">
      <c r="B300" s="254" t="str">
        <f>IF(Lists!BR278="","",Lists!BR278)</f>
        <v/>
      </c>
      <c r="C300" s="254" t="str">
        <f>IF(Lists!BS278="","",Lists!BS278)</f>
        <v/>
      </c>
      <c r="D300" s="244"/>
      <c r="E300" s="244"/>
      <c r="F300" s="244"/>
      <c r="G300" s="244"/>
      <c r="H300" s="244"/>
      <c r="I300" s="244"/>
    </row>
    <row r="301" spans="2:9" s="38" customFormat="1" x14ac:dyDescent="0.35">
      <c r="B301" s="254" t="str">
        <f>IF(Lists!BR279="","",Lists!BR279)</f>
        <v/>
      </c>
      <c r="C301" s="254" t="str">
        <f>IF(Lists!BS279="","",Lists!BS279)</f>
        <v/>
      </c>
      <c r="D301" s="244"/>
      <c r="E301" s="244"/>
      <c r="F301" s="244"/>
      <c r="G301" s="244"/>
      <c r="H301" s="244"/>
      <c r="I301" s="244"/>
    </row>
    <row r="302" spans="2:9" s="38" customFormat="1" x14ac:dyDescent="0.35">
      <c r="B302" s="254" t="str">
        <f>IF(Lists!BR280="","",Lists!BR280)</f>
        <v/>
      </c>
      <c r="C302" s="254" t="str">
        <f>IF(Lists!BS280="","",Lists!BS280)</f>
        <v/>
      </c>
      <c r="D302" s="244"/>
      <c r="E302" s="244"/>
      <c r="F302" s="244"/>
      <c r="G302" s="244"/>
      <c r="H302" s="244"/>
      <c r="I302" s="244"/>
    </row>
    <row r="303" spans="2:9" s="38" customFormat="1" x14ac:dyDescent="0.35">
      <c r="B303" s="254" t="str">
        <f>IF(Lists!BR281="","",Lists!BR281)</f>
        <v/>
      </c>
      <c r="C303" s="254" t="str">
        <f>IF(Lists!BS281="","",Lists!BS281)</f>
        <v/>
      </c>
      <c r="D303" s="244"/>
      <c r="E303" s="244"/>
      <c r="F303" s="244"/>
      <c r="G303" s="244"/>
      <c r="H303" s="244"/>
      <c r="I303" s="244"/>
    </row>
    <row r="304" spans="2:9" s="38" customFormat="1" x14ac:dyDescent="0.35">
      <c r="B304" s="254" t="str">
        <f>IF(Lists!BR282="","",Lists!BR282)</f>
        <v/>
      </c>
      <c r="C304" s="254" t="str">
        <f>IF(Lists!BS282="","",Lists!BS282)</f>
        <v/>
      </c>
      <c r="D304" s="244"/>
      <c r="E304" s="244"/>
      <c r="F304" s="244"/>
      <c r="G304" s="244"/>
      <c r="H304" s="244"/>
      <c r="I304" s="244"/>
    </row>
    <row r="305" spans="2:9" s="38" customFormat="1" x14ac:dyDescent="0.35">
      <c r="B305" s="254" t="str">
        <f>IF(Lists!BR283="","",Lists!BR283)</f>
        <v/>
      </c>
      <c r="C305" s="254" t="str">
        <f>IF(Lists!BS283="","",Lists!BS283)</f>
        <v/>
      </c>
      <c r="D305" s="244"/>
      <c r="E305" s="244"/>
      <c r="F305" s="244"/>
      <c r="G305" s="244"/>
      <c r="H305" s="244"/>
      <c r="I305" s="244"/>
    </row>
    <row r="306" spans="2:9" s="38" customFormat="1" x14ac:dyDescent="0.35">
      <c r="B306" s="254" t="str">
        <f>IF(Lists!BR284="","",Lists!BR284)</f>
        <v/>
      </c>
      <c r="C306" s="254" t="str">
        <f>IF(Lists!BS284="","",Lists!BS284)</f>
        <v/>
      </c>
      <c r="D306" s="244"/>
      <c r="E306" s="244"/>
      <c r="F306" s="244"/>
      <c r="G306" s="244"/>
      <c r="H306" s="244"/>
      <c r="I306" s="244"/>
    </row>
    <row r="307" spans="2:9" s="38" customFormat="1" x14ac:dyDescent="0.35">
      <c r="B307" s="254" t="str">
        <f>IF(Lists!BR285="","",Lists!BR285)</f>
        <v/>
      </c>
      <c r="C307" s="254" t="str">
        <f>IF(Lists!BS285="","",Lists!BS285)</f>
        <v/>
      </c>
      <c r="D307" s="244"/>
      <c r="E307" s="244"/>
      <c r="F307" s="244"/>
      <c r="G307" s="244"/>
      <c r="H307" s="244"/>
      <c r="I307" s="244"/>
    </row>
    <row r="308" spans="2:9" s="38" customFormat="1" x14ac:dyDescent="0.35">
      <c r="B308" s="254" t="str">
        <f>IF(Lists!BR286="","",Lists!BR286)</f>
        <v/>
      </c>
      <c r="C308" s="254" t="str">
        <f>IF(Lists!BS286="","",Lists!BS286)</f>
        <v/>
      </c>
      <c r="D308" s="244"/>
      <c r="E308" s="244"/>
      <c r="F308" s="244"/>
      <c r="G308" s="244"/>
      <c r="H308" s="244"/>
      <c r="I308" s="244"/>
    </row>
    <row r="309" spans="2:9" s="38" customFormat="1" x14ac:dyDescent="0.35">
      <c r="B309" s="254" t="str">
        <f>IF(Lists!BR287="","",Lists!BR287)</f>
        <v/>
      </c>
      <c r="C309" s="254" t="str">
        <f>IF(Lists!BS287="","",Lists!BS287)</f>
        <v/>
      </c>
      <c r="D309" s="244"/>
      <c r="E309" s="244"/>
      <c r="F309" s="244"/>
      <c r="G309" s="244"/>
      <c r="H309" s="244"/>
      <c r="I309" s="244"/>
    </row>
    <row r="310" spans="2:9" s="38" customFormat="1" x14ac:dyDescent="0.35">
      <c r="B310" s="254" t="str">
        <f>IF(Lists!BR288="","",Lists!BR288)</f>
        <v/>
      </c>
      <c r="C310" s="254" t="str">
        <f>IF(Lists!BS288="","",Lists!BS288)</f>
        <v/>
      </c>
      <c r="D310" s="244"/>
      <c r="E310" s="244"/>
      <c r="F310" s="244"/>
      <c r="G310" s="244"/>
      <c r="H310" s="244"/>
      <c r="I310" s="244"/>
    </row>
    <row r="311" spans="2:9" s="38" customFormat="1" x14ac:dyDescent="0.35">
      <c r="B311" s="254" t="str">
        <f>IF(Lists!BR289="","",Lists!BR289)</f>
        <v/>
      </c>
      <c r="C311" s="254" t="str">
        <f>IF(Lists!BS289="","",Lists!BS289)</f>
        <v/>
      </c>
      <c r="D311" s="244"/>
      <c r="E311" s="244"/>
      <c r="F311" s="244"/>
      <c r="G311" s="244"/>
      <c r="H311" s="244"/>
      <c r="I311" s="244"/>
    </row>
    <row r="312" spans="2:9" s="38" customFormat="1" x14ac:dyDescent="0.35">
      <c r="B312" s="254" t="str">
        <f>IF(Lists!BR290="","",Lists!BR290)</f>
        <v/>
      </c>
      <c r="C312" s="254" t="str">
        <f>IF(Lists!BS290="","",Lists!BS290)</f>
        <v/>
      </c>
      <c r="D312" s="244"/>
      <c r="E312" s="244"/>
      <c r="F312" s="244"/>
      <c r="G312" s="244"/>
      <c r="H312" s="244"/>
      <c r="I312" s="244"/>
    </row>
    <row r="313" spans="2:9" s="38" customFormat="1" x14ac:dyDescent="0.35">
      <c r="B313" s="254" t="str">
        <f>IF(Lists!BR291="","",Lists!BR291)</f>
        <v/>
      </c>
      <c r="C313" s="254" t="str">
        <f>IF(Lists!BS291="","",Lists!BS291)</f>
        <v/>
      </c>
      <c r="D313" s="244"/>
      <c r="E313" s="244"/>
      <c r="F313" s="244"/>
      <c r="G313" s="244"/>
      <c r="H313" s="244"/>
      <c r="I313" s="244"/>
    </row>
    <row r="314" spans="2:9" s="38" customFormat="1" x14ac:dyDescent="0.35">
      <c r="B314" s="254" t="str">
        <f>IF(Lists!BR292="","",Lists!BR292)</f>
        <v/>
      </c>
      <c r="C314" s="254" t="str">
        <f>IF(Lists!BS292="","",Lists!BS292)</f>
        <v/>
      </c>
      <c r="D314" s="244"/>
      <c r="E314" s="244"/>
      <c r="F314" s="244"/>
      <c r="G314" s="244"/>
      <c r="H314" s="244"/>
      <c r="I314" s="244"/>
    </row>
    <row r="315" spans="2:9" s="38" customFormat="1" x14ac:dyDescent="0.35">
      <c r="B315" s="254" t="str">
        <f>IF(Lists!BR293="","",Lists!BR293)</f>
        <v/>
      </c>
      <c r="C315" s="254" t="str">
        <f>IF(Lists!BS293="","",Lists!BS293)</f>
        <v/>
      </c>
      <c r="D315" s="244"/>
      <c r="E315" s="244"/>
      <c r="F315" s="244"/>
      <c r="G315" s="244"/>
      <c r="H315" s="244"/>
      <c r="I315" s="244"/>
    </row>
    <row r="316" spans="2:9" s="38" customFormat="1" x14ac:dyDescent="0.35">
      <c r="B316" s="254" t="str">
        <f>IF(Lists!BR294="","",Lists!BR294)</f>
        <v/>
      </c>
      <c r="C316" s="254" t="str">
        <f>IF(Lists!BS294="","",Lists!BS294)</f>
        <v/>
      </c>
      <c r="D316" s="244"/>
      <c r="E316" s="244"/>
      <c r="F316" s="244"/>
      <c r="G316" s="244"/>
      <c r="H316" s="244"/>
      <c r="I316" s="244"/>
    </row>
    <row r="317" spans="2:9" s="38" customFormat="1" x14ac:dyDescent="0.35">
      <c r="B317" s="254" t="str">
        <f>IF(Lists!BR295="","",Lists!BR295)</f>
        <v/>
      </c>
      <c r="C317" s="254" t="str">
        <f>IF(Lists!BS295="","",Lists!BS295)</f>
        <v/>
      </c>
      <c r="D317" s="244"/>
      <c r="E317" s="244"/>
      <c r="F317" s="244"/>
      <c r="G317" s="244"/>
      <c r="H317" s="244"/>
      <c r="I317" s="244"/>
    </row>
    <row r="318" spans="2:9" s="38" customFormat="1" x14ac:dyDescent="0.35">
      <c r="B318" s="254" t="str">
        <f>IF(Lists!BR296="","",Lists!BR296)</f>
        <v/>
      </c>
      <c r="C318" s="254" t="str">
        <f>IF(Lists!BS296="","",Lists!BS296)</f>
        <v/>
      </c>
      <c r="D318" s="244"/>
      <c r="E318" s="244"/>
      <c r="F318" s="244"/>
      <c r="G318" s="244"/>
      <c r="H318" s="244"/>
      <c r="I318" s="244"/>
    </row>
    <row r="319" spans="2:9" s="38" customFormat="1" x14ac:dyDescent="0.35">
      <c r="B319" s="254" t="str">
        <f>IF(Lists!BR297="","",Lists!BR297)</f>
        <v/>
      </c>
      <c r="C319" s="254" t="str">
        <f>IF(Lists!BS297="","",Lists!BS297)</f>
        <v/>
      </c>
      <c r="D319" s="244"/>
      <c r="E319" s="244"/>
      <c r="F319" s="244"/>
      <c r="G319" s="244"/>
      <c r="H319" s="244"/>
      <c r="I319" s="244"/>
    </row>
    <row r="320" spans="2:9" s="38" customFormat="1" x14ac:dyDescent="0.35">
      <c r="B320" s="254" t="str">
        <f>IF(Lists!BR298="","",Lists!BR298)</f>
        <v/>
      </c>
      <c r="C320" s="254" t="str">
        <f>IF(Lists!BS298="","",Lists!BS298)</f>
        <v/>
      </c>
      <c r="D320" s="244"/>
      <c r="E320" s="244"/>
      <c r="F320" s="244"/>
      <c r="G320" s="244"/>
      <c r="H320" s="244"/>
      <c r="I320" s="244"/>
    </row>
    <row r="321" spans="2:9" s="38" customFormat="1" x14ac:dyDescent="0.35">
      <c r="B321" s="254" t="str">
        <f>IF(Lists!BR299="","",Lists!BR299)</f>
        <v/>
      </c>
      <c r="C321" s="254" t="str">
        <f>IF(Lists!BS299="","",Lists!BS299)</f>
        <v/>
      </c>
      <c r="D321" s="244"/>
      <c r="E321" s="244"/>
      <c r="F321" s="244"/>
      <c r="G321" s="244"/>
      <c r="H321" s="244"/>
      <c r="I321" s="244"/>
    </row>
    <row r="322" spans="2:9" s="38" customFormat="1" x14ac:dyDescent="0.35">
      <c r="B322" s="254" t="str">
        <f>IF(Lists!BR300="","",Lists!BR300)</f>
        <v/>
      </c>
      <c r="C322" s="254" t="str">
        <f>IF(Lists!BS300="","",Lists!BS300)</f>
        <v/>
      </c>
      <c r="D322" s="244"/>
      <c r="E322" s="244"/>
      <c r="F322" s="244"/>
      <c r="G322" s="244"/>
      <c r="H322" s="244"/>
      <c r="I322" s="244"/>
    </row>
    <row r="323" spans="2:9" s="38" customFormat="1" x14ac:dyDescent="0.35">
      <c r="B323" s="254" t="str">
        <f>IF(Lists!BR301="","",Lists!BR301)</f>
        <v/>
      </c>
      <c r="C323" s="254" t="str">
        <f>IF(Lists!BS301="","",Lists!BS301)</f>
        <v/>
      </c>
      <c r="D323" s="244"/>
      <c r="E323" s="244"/>
      <c r="F323" s="244"/>
      <c r="G323" s="244"/>
      <c r="H323" s="244"/>
      <c r="I323" s="244"/>
    </row>
    <row r="324" spans="2:9" s="38" customFormat="1" x14ac:dyDescent="0.35">
      <c r="B324" s="254" t="str">
        <f>IF(Lists!BR302="","",Lists!BR302)</f>
        <v/>
      </c>
      <c r="C324" s="254" t="str">
        <f>IF(Lists!BS302="","",Lists!BS302)</f>
        <v/>
      </c>
      <c r="D324" s="244"/>
      <c r="E324" s="244"/>
      <c r="F324" s="244"/>
      <c r="G324" s="244"/>
      <c r="H324" s="244"/>
      <c r="I324" s="244"/>
    </row>
    <row r="325" spans="2:9" s="38" customFormat="1" x14ac:dyDescent="0.35">
      <c r="B325" s="254" t="str">
        <f>IF(Lists!BR303="","",Lists!BR303)</f>
        <v/>
      </c>
      <c r="C325" s="254" t="str">
        <f>IF(Lists!BS303="","",Lists!BS303)</f>
        <v/>
      </c>
      <c r="D325" s="244"/>
      <c r="E325" s="244"/>
      <c r="F325" s="244"/>
      <c r="G325" s="244"/>
      <c r="H325" s="244"/>
      <c r="I325" s="244"/>
    </row>
    <row r="326" spans="2:9" s="38" customFormat="1" x14ac:dyDescent="0.35">
      <c r="B326" s="254" t="str">
        <f>IF(Lists!BR304="","",Lists!BR304)</f>
        <v/>
      </c>
      <c r="C326" s="254" t="str">
        <f>IF(Lists!BS304="","",Lists!BS304)</f>
        <v/>
      </c>
      <c r="D326" s="244"/>
      <c r="E326" s="244"/>
      <c r="F326" s="244"/>
      <c r="G326" s="244"/>
      <c r="H326" s="244"/>
      <c r="I326" s="244"/>
    </row>
    <row r="327" spans="2:9" s="38" customFormat="1" x14ac:dyDescent="0.35">
      <c r="B327" s="254" t="str">
        <f>IF(Lists!BR305="","",Lists!BR305)</f>
        <v/>
      </c>
      <c r="C327" s="254" t="str">
        <f>IF(Lists!BS305="","",Lists!BS305)</f>
        <v/>
      </c>
      <c r="D327" s="244"/>
      <c r="E327" s="244"/>
      <c r="F327" s="244"/>
      <c r="G327" s="244"/>
      <c r="H327" s="244"/>
      <c r="I327" s="244"/>
    </row>
    <row r="328" spans="2:9" s="38" customFormat="1" x14ac:dyDescent="0.35">
      <c r="B328" s="254" t="str">
        <f>IF(Lists!BR306="","",Lists!BR306)</f>
        <v/>
      </c>
      <c r="C328" s="254" t="str">
        <f>IF(Lists!BS306="","",Lists!BS306)</f>
        <v/>
      </c>
      <c r="D328" s="244"/>
      <c r="E328" s="244"/>
      <c r="F328" s="244"/>
      <c r="G328" s="244"/>
      <c r="H328" s="244"/>
      <c r="I328" s="244"/>
    </row>
    <row r="329" spans="2:9" s="38" customFormat="1" x14ac:dyDescent="0.35">
      <c r="B329" s="254" t="str">
        <f>IF(Lists!BR307="","",Lists!BR307)</f>
        <v/>
      </c>
      <c r="C329" s="254" t="str">
        <f>IF(Lists!BS307="","",Lists!BS307)</f>
        <v/>
      </c>
      <c r="D329" s="244"/>
      <c r="E329" s="244"/>
      <c r="F329" s="244"/>
      <c r="G329" s="244"/>
      <c r="H329" s="244"/>
      <c r="I329" s="244"/>
    </row>
    <row r="330" spans="2:9" s="38" customFormat="1" x14ac:dyDescent="0.35">
      <c r="B330" s="254" t="str">
        <f>IF(Lists!BR308="","",Lists!BR308)</f>
        <v/>
      </c>
      <c r="C330" s="254" t="str">
        <f>IF(Lists!BS308="","",Lists!BS308)</f>
        <v/>
      </c>
      <c r="D330" s="244"/>
      <c r="E330" s="244"/>
      <c r="F330" s="244"/>
      <c r="G330" s="244"/>
      <c r="H330" s="244"/>
      <c r="I330" s="244"/>
    </row>
    <row r="331" spans="2:9" s="38" customFormat="1" x14ac:dyDescent="0.35">
      <c r="B331" s="254" t="str">
        <f>IF(Lists!BR309="","",Lists!BR309)</f>
        <v/>
      </c>
      <c r="C331" s="254" t="str">
        <f>IF(Lists!BS309="","",Lists!BS309)</f>
        <v/>
      </c>
      <c r="D331" s="244"/>
      <c r="E331" s="244"/>
      <c r="F331" s="244"/>
      <c r="G331" s="244"/>
      <c r="H331" s="244"/>
      <c r="I331" s="244"/>
    </row>
    <row r="332" spans="2:9" s="38" customFormat="1" x14ac:dyDescent="0.35">
      <c r="B332" s="254" t="str">
        <f>IF(Lists!BR310="","",Lists!BR310)</f>
        <v/>
      </c>
      <c r="C332" s="254" t="str">
        <f>IF(Lists!BS310="","",Lists!BS310)</f>
        <v/>
      </c>
      <c r="D332" s="244"/>
      <c r="E332" s="244"/>
      <c r="F332" s="244"/>
      <c r="G332" s="244"/>
      <c r="H332" s="244"/>
      <c r="I332" s="244"/>
    </row>
    <row r="333" spans="2:9" s="38" customFormat="1" x14ac:dyDescent="0.35">
      <c r="B333" s="254" t="str">
        <f>IF(Lists!BR311="","",Lists!BR311)</f>
        <v/>
      </c>
      <c r="C333" s="254" t="str">
        <f>IF(Lists!BS311="","",Lists!BS311)</f>
        <v/>
      </c>
      <c r="D333" s="244"/>
      <c r="E333" s="244"/>
      <c r="F333" s="244"/>
      <c r="G333" s="244"/>
      <c r="H333" s="244"/>
      <c r="I333" s="244"/>
    </row>
    <row r="334" spans="2:9" s="38" customFormat="1" x14ac:dyDescent="0.35">
      <c r="B334" s="254" t="str">
        <f>IF(Lists!BR312="","",Lists!BR312)</f>
        <v/>
      </c>
      <c r="C334" s="254" t="str">
        <f>IF(Lists!BS312="","",Lists!BS312)</f>
        <v/>
      </c>
      <c r="D334" s="244"/>
      <c r="E334" s="244"/>
      <c r="F334" s="244"/>
      <c r="G334" s="244"/>
      <c r="H334" s="244"/>
      <c r="I334" s="244"/>
    </row>
    <row r="335" spans="2:9" s="38" customFormat="1" x14ac:dyDescent="0.35">
      <c r="B335" s="254" t="str">
        <f>IF(Lists!BR313="","",Lists!BR313)</f>
        <v/>
      </c>
      <c r="C335" s="254" t="str">
        <f>IF(Lists!BS313="","",Lists!BS313)</f>
        <v/>
      </c>
      <c r="D335" s="244"/>
      <c r="E335" s="244"/>
      <c r="F335" s="244"/>
      <c r="G335" s="244"/>
      <c r="H335" s="244"/>
      <c r="I335" s="244"/>
    </row>
    <row r="336" spans="2:9" s="38" customFormat="1" x14ac:dyDescent="0.35">
      <c r="B336" s="254" t="str">
        <f>IF(Lists!BR314="","",Lists!BR314)</f>
        <v/>
      </c>
      <c r="C336" s="254" t="str">
        <f>IF(Lists!BS314="","",Lists!BS314)</f>
        <v/>
      </c>
      <c r="D336" s="244"/>
      <c r="E336" s="244"/>
      <c r="F336" s="244"/>
      <c r="G336" s="244"/>
      <c r="H336" s="244"/>
      <c r="I336" s="244"/>
    </row>
    <row r="337" spans="2:9" s="38" customFormat="1" x14ac:dyDescent="0.35">
      <c r="B337" s="254" t="str">
        <f>IF(Lists!BR315="","",Lists!BR315)</f>
        <v/>
      </c>
      <c r="C337" s="254" t="str">
        <f>IF(Lists!BS315="","",Lists!BS315)</f>
        <v/>
      </c>
      <c r="D337" s="244"/>
      <c r="E337" s="244"/>
      <c r="F337" s="244"/>
      <c r="G337" s="244"/>
      <c r="H337" s="244"/>
      <c r="I337" s="244"/>
    </row>
    <row r="338" spans="2:9" s="38" customFormat="1" x14ac:dyDescent="0.35">
      <c r="B338" s="254" t="str">
        <f>IF(Lists!BR316="","",Lists!BR316)</f>
        <v/>
      </c>
      <c r="C338" s="254" t="str">
        <f>IF(Lists!BS316="","",Lists!BS316)</f>
        <v/>
      </c>
      <c r="D338" s="244"/>
      <c r="E338" s="244"/>
      <c r="F338" s="244"/>
      <c r="G338" s="244"/>
      <c r="H338" s="244"/>
      <c r="I338" s="244"/>
    </row>
    <row r="339" spans="2:9" s="38" customFormat="1" x14ac:dyDescent="0.35">
      <c r="B339" s="254" t="str">
        <f>IF(Lists!BR317="","",Lists!BR317)</f>
        <v/>
      </c>
      <c r="C339" s="254" t="str">
        <f>IF(Lists!BS317="","",Lists!BS317)</f>
        <v/>
      </c>
      <c r="D339" s="244"/>
      <c r="E339" s="244"/>
      <c r="F339" s="244"/>
      <c r="G339" s="244"/>
      <c r="H339" s="244"/>
      <c r="I339" s="244"/>
    </row>
    <row r="340" spans="2:9" s="38" customFormat="1" x14ac:dyDescent="0.35">
      <c r="B340" s="254" t="str">
        <f>IF(Lists!BR318="","",Lists!BR318)</f>
        <v/>
      </c>
      <c r="C340" s="254" t="str">
        <f>IF(Lists!BS318="","",Lists!BS318)</f>
        <v/>
      </c>
      <c r="D340" s="244"/>
      <c r="E340" s="244"/>
      <c r="F340" s="244"/>
      <c r="G340" s="244"/>
      <c r="H340" s="244"/>
      <c r="I340" s="244"/>
    </row>
    <row r="341" spans="2:9" s="38" customFormat="1" x14ac:dyDescent="0.35">
      <c r="B341" s="254" t="str">
        <f>IF(Lists!BR319="","",Lists!BR319)</f>
        <v/>
      </c>
      <c r="C341" s="254" t="str">
        <f>IF(Lists!BS319="","",Lists!BS319)</f>
        <v/>
      </c>
      <c r="D341" s="244"/>
      <c r="E341" s="244"/>
      <c r="F341" s="244"/>
      <c r="G341" s="244"/>
      <c r="H341" s="244"/>
      <c r="I341" s="244"/>
    </row>
    <row r="342" spans="2:9" s="38" customFormat="1" x14ac:dyDescent="0.35">
      <c r="B342" s="254" t="str">
        <f>IF(Lists!BR320="","",Lists!BR320)</f>
        <v/>
      </c>
      <c r="C342" s="254" t="str">
        <f>IF(Lists!BS320="","",Lists!BS320)</f>
        <v/>
      </c>
      <c r="D342" s="244"/>
      <c r="E342" s="244"/>
      <c r="F342" s="244"/>
      <c r="G342" s="244"/>
      <c r="H342" s="244"/>
      <c r="I342" s="244"/>
    </row>
    <row r="343" spans="2:9" s="38" customFormat="1" x14ac:dyDescent="0.35">
      <c r="B343" s="254" t="str">
        <f>IF(Lists!BR321="","",Lists!BR321)</f>
        <v/>
      </c>
      <c r="C343" s="254" t="str">
        <f>IF(Lists!BS321="","",Lists!BS321)</f>
        <v/>
      </c>
      <c r="D343" s="244"/>
      <c r="E343" s="244"/>
      <c r="F343" s="244"/>
      <c r="G343" s="244"/>
      <c r="H343" s="244"/>
      <c r="I343" s="244"/>
    </row>
    <row r="344" spans="2:9" s="38" customFormat="1" x14ac:dyDescent="0.35">
      <c r="B344" s="254" t="str">
        <f>IF(Lists!BR322="","",Lists!BR322)</f>
        <v/>
      </c>
      <c r="C344" s="254" t="str">
        <f>IF(Lists!BS322="","",Lists!BS322)</f>
        <v/>
      </c>
      <c r="D344" s="244"/>
      <c r="E344" s="244"/>
      <c r="F344" s="244"/>
      <c r="G344" s="244"/>
      <c r="H344" s="244"/>
      <c r="I344" s="244"/>
    </row>
    <row r="345" spans="2:9" s="38" customFormat="1" x14ac:dyDescent="0.35">
      <c r="B345" s="254" t="str">
        <f>IF(Lists!BR323="","",Lists!BR323)</f>
        <v/>
      </c>
      <c r="C345" s="254" t="str">
        <f>IF(Lists!BS323="","",Lists!BS323)</f>
        <v/>
      </c>
      <c r="D345" s="244"/>
      <c r="E345" s="244"/>
      <c r="F345" s="244"/>
      <c r="G345" s="244"/>
      <c r="H345" s="244"/>
      <c r="I345" s="244"/>
    </row>
    <row r="346" spans="2:9" s="38" customFormat="1" x14ac:dyDescent="0.35">
      <c r="B346" s="254" t="str">
        <f>IF(Lists!BR324="","",Lists!BR324)</f>
        <v/>
      </c>
      <c r="C346" s="254" t="str">
        <f>IF(Lists!BS324="","",Lists!BS324)</f>
        <v/>
      </c>
      <c r="D346" s="244"/>
      <c r="E346" s="244"/>
      <c r="F346" s="244"/>
      <c r="G346" s="244"/>
      <c r="H346" s="244"/>
      <c r="I346" s="244"/>
    </row>
    <row r="347" spans="2:9" s="38" customFormat="1" x14ac:dyDescent="0.35">
      <c r="B347" s="254" t="str">
        <f>IF(Lists!BR325="","",Lists!BR325)</f>
        <v/>
      </c>
      <c r="C347" s="254" t="str">
        <f>IF(Lists!BS325="","",Lists!BS325)</f>
        <v/>
      </c>
      <c r="D347" s="244"/>
      <c r="E347" s="244"/>
      <c r="F347" s="244"/>
      <c r="G347" s="244"/>
      <c r="H347" s="244"/>
      <c r="I347" s="244"/>
    </row>
    <row r="348" spans="2:9" s="38" customFormat="1" x14ac:dyDescent="0.35">
      <c r="B348" s="254" t="str">
        <f>IF(Lists!BR326="","",Lists!BR326)</f>
        <v/>
      </c>
      <c r="C348" s="254" t="str">
        <f>IF(Lists!BS326="","",Lists!BS326)</f>
        <v/>
      </c>
      <c r="D348" s="244"/>
      <c r="E348" s="244"/>
      <c r="F348" s="244"/>
      <c r="G348" s="244"/>
      <c r="H348" s="244"/>
      <c r="I348" s="244"/>
    </row>
    <row r="349" spans="2:9" s="38" customFormat="1" x14ac:dyDescent="0.35">
      <c r="B349" s="254" t="str">
        <f>IF(Lists!BR327="","",Lists!BR327)</f>
        <v/>
      </c>
      <c r="C349" s="254" t="str">
        <f>IF(Lists!BS327="","",Lists!BS327)</f>
        <v/>
      </c>
      <c r="D349" s="244"/>
      <c r="E349" s="244"/>
      <c r="F349" s="244"/>
      <c r="G349" s="244"/>
      <c r="H349" s="244"/>
      <c r="I349" s="244"/>
    </row>
    <row r="350" spans="2:9" s="38" customFormat="1" x14ac:dyDescent="0.35">
      <c r="B350" s="254" t="str">
        <f>IF(Lists!BR328="","",Lists!BR328)</f>
        <v/>
      </c>
      <c r="C350" s="254" t="str">
        <f>IF(Lists!BS328="","",Lists!BS328)</f>
        <v/>
      </c>
      <c r="D350" s="244"/>
      <c r="E350" s="244"/>
      <c r="F350" s="244"/>
      <c r="G350" s="244"/>
      <c r="H350" s="244"/>
      <c r="I350" s="244"/>
    </row>
    <row r="351" spans="2:9" s="38" customFormat="1" x14ac:dyDescent="0.35">
      <c r="B351" s="254" t="str">
        <f>IF(Lists!BR329="","",Lists!BR329)</f>
        <v/>
      </c>
      <c r="C351" s="254" t="str">
        <f>IF(Lists!BS329="","",Lists!BS329)</f>
        <v/>
      </c>
      <c r="D351" s="244"/>
      <c r="E351" s="244"/>
      <c r="F351" s="244"/>
      <c r="G351" s="244"/>
      <c r="H351" s="244"/>
      <c r="I351" s="244"/>
    </row>
    <row r="352" spans="2:9" s="38" customFormat="1" x14ac:dyDescent="0.35">
      <c r="B352" s="254" t="str">
        <f>IF(Lists!BR330="","",Lists!BR330)</f>
        <v/>
      </c>
      <c r="C352" s="254" t="str">
        <f>IF(Lists!BS330="","",Lists!BS330)</f>
        <v/>
      </c>
      <c r="D352" s="244"/>
      <c r="E352" s="244"/>
      <c r="F352" s="244"/>
      <c r="G352" s="244"/>
      <c r="H352" s="244"/>
      <c r="I352" s="244"/>
    </row>
    <row r="353" spans="2:9" s="38" customFormat="1" x14ac:dyDescent="0.35">
      <c r="B353" s="254" t="str">
        <f>IF(Lists!BR331="","",Lists!BR331)</f>
        <v/>
      </c>
      <c r="C353" s="254" t="str">
        <f>IF(Lists!BS331="","",Lists!BS331)</f>
        <v/>
      </c>
      <c r="D353" s="244"/>
      <c r="E353" s="244"/>
      <c r="F353" s="244"/>
      <c r="G353" s="244"/>
      <c r="H353" s="244"/>
      <c r="I353" s="244"/>
    </row>
    <row r="354" spans="2:9" s="38" customFormat="1" x14ac:dyDescent="0.35">
      <c r="B354" s="254" t="str">
        <f>IF(Lists!BR332="","",Lists!BR332)</f>
        <v/>
      </c>
      <c r="C354" s="254" t="str">
        <f>IF(Lists!BS332="","",Lists!BS332)</f>
        <v/>
      </c>
      <c r="D354" s="244"/>
      <c r="E354" s="244"/>
      <c r="F354" s="244"/>
      <c r="G354" s="244"/>
      <c r="H354" s="244"/>
      <c r="I354" s="244"/>
    </row>
    <row r="355" spans="2:9" s="38" customFormat="1" x14ac:dyDescent="0.35">
      <c r="B355" s="254" t="str">
        <f>IF(Lists!BR333="","",Lists!BR333)</f>
        <v/>
      </c>
      <c r="C355" s="254" t="str">
        <f>IF(Lists!BS333="","",Lists!BS333)</f>
        <v/>
      </c>
      <c r="D355" s="244"/>
      <c r="E355" s="244"/>
      <c r="F355" s="244"/>
      <c r="G355" s="244"/>
      <c r="H355" s="244"/>
      <c r="I355" s="244"/>
    </row>
    <row r="356" spans="2:9" s="38" customFormat="1" x14ac:dyDescent="0.35">
      <c r="B356" s="254" t="str">
        <f>IF(Lists!BR334="","",Lists!BR334)</f>
        <v/>
      </c>
      <c r="C356" s="254" t="str">
        <f>IF(Lists!BS334="","",Lists!BS334)</f>
        <v/>
      </c>
      <c r="D356" s="244"/>
      <c r="E356" s="244"/>
      <c r="F356" s="244"/>
      <c r="G356" s="244"/>
      <c r="H356" s="244"/>
      <c r="I356" s="244"/>
    </row>
    <row r="357" spans="2:9" s="38" customFormat="1" x14ac:dyDescent="0.35">
      <c r="B357" s="254" t="str">
        <f>IF(Lists!BR335="","",Lists!BR335)</f>
        <v/>
      </c>
      <c r="C357" s="254" t="str">
        <f>IF(Lists!BS335="","",Lists!BS335)</f>
        <v/>
      </c>
      <c r="D357" s="244"/>
      <c r="E357" s="244"/>
      <c r="F357" s="244"/>
      <c r="G357" s="244"/>
      <c r="H357" s="244"/>
      <c r="I357" s="244"/>
    </row>
    <row r="358" spans="2:9" s="38" customFormat="1" x14ac:dyDescent="0.35">
      <c r="B358" s="254" t="str">
        <f>IF(Lists!BR336="","",Lists!BR336)</f>
        <v/>
      </c>
      <c r="C358" s="254" t="str">
        <f>IF(Lists!BS336="","",Lists!BS336)</f>
        <v/>
      </c>
      <c r="D358" s="244"/>
      <c r="E358" s="244"/>
      <c r="F358" s="244"/>
      <c r="G358" s="244"/>
      <c r="H358" s="244"/>
      <c r="I358" s="244"/>
    </row>
    <row r="359" spans="2:9" s="38" customFormat="1" x14ac:dyDescent="0.35">
      <c r="B359" s="254" t="str">
        <f>IF(Lists!BR337="","",Lists!BR337)</f>
        <v/>
      </c>
      <c r="C359" s="254" t="str">
        <f>IF(Lists!BS337="","",Lists!BS337)</f>
        <v/>
      </c>
      <c r="D359" s="244"/>
      <c r="E359" s="244"/>
      <c r="F359" s="244"/>
      <c r="G359" s="244"/>
      <c r="H359" s="244"/>
      <c r="I359" s="244"/>
    </row>
    <row r="360" spans="2:9" s="38" customFormat="1" x14ac:dyDescent="0.35">
      <c r="B360" s="254" t="str">
        <f>IF(Lists!BR338="","",Lists!BR338)</f>
        <v/>
      </c>
      <c r="C360" s="254" t="str">
        <f>IF(Lists!BS338="","",Lists!BS338)</f>
        <v/>
      </c>
      <c r="D360" s="244"/>
      <c r="E360" s="244"/>
      <c r="F360" s="244"/>
      <c r="G360" s="244"/>
      <c r="H360" s="244"/>
      <c r="I360" s="244"/>
    </row>
    <row r="361" spans="2:9" s="38" customFormat="1" x14ac:dyDescent="0.35">
      <c r="B361" s="254" t="str">
        <f>IF(Lists!BR339="","",Lists!BR339)</f>
        <v/>
      </c>
      <c r="C361" s="254" t="str">
        <f>IF(Lists!BS339="","",Lists!BS339)</f>
        <v/>
      </c>
      <c r="D361" s="244"/>
      <c r="E361" s="244"/>
      <c r="F361" s="244"/>
      <c r="G361" s="244"/>
      <c r="H361" s="244"/>
      <c r="I361" s="244"/>
    </row>
    <row r="362" spans="2:9" s="38" customFormat="1" x14ac:dyDescent="0.35">
      <c r="B362" s="254" t="str">
        <f>IF(Lists!BR340="","",Lists!BR340)</f>
        <v/>
      </c>
      <c r="C362" s="254" t="str">
        <f>IF(Lists!BS340="","",Lists!BS340)</f>
        <v/>
      </c>
      <c r="D362" s="244"/>
      <c r="E362" s="244"/>
      <c r="F362" s="244"/>
      <c r="G362" s="244"/>
      <c r="H362" s="244"/>
      <c r="I362" s="244"/>
    </row>
    <row r="363" spans="2:9" s="38" customFormat="1" x14ac:dyDescent="0.35">
      <c r="B363" s="254" t="str">
        <f>IF(Lists!BR341="","",Lists!BR341)</f>
        <v/>
      </c>
      <c r="C363" s="254" t="str">
        <f>IF(Lists!BS341="","",Lists!BS341)</f>
        <v/>
      </c>
      <c r="D363" s="244"/>
      <c r="E363" s="244"/>
      <c r="F363" s="244"/>
      <c r="G363" s="244"/>
      <c r="H363" s="244"/>
      <c r="I363" s="244"/>
    </row>
    <row r="364" spans="2:9" s="38" customFormat="1" x14ac:dyDescent="0.35">
      <c r="B364" s="254" t="str">
        <f>IF(Lists!BR342="","",Lists!BR342)</f>
        <v/>
      </c>
      <c r="C364" s="254" t="str">
        <f>IF(Lists!BS342="","",Lists!BS342)</f>
        <v/>
      </c>
      <c r="D364" s="244"/>
      <c r="E364" s="244"/>
      <c r="F364" s="244"/>
      <c r="G364" s="244"/>
      <c r="H364" s="244"/>
      <c r="I364" s="244"/>
    </row>
    <row r="365" spans="2:9" s="38" customFormat="1" x14ac:dyDescent="0.35">
      <c r="B365" s="254" t="str">
        <f>IF(Lists!BR343="","",Lists!BR343)</f>
        <v/>
      </c>
      <c r="C365" s="254" t="str">
        <f>IF(Lists!BS343="","",Lists!BS343)</f>
        <v/>
      </c>
      <c r="D365" s="244"/>
      <c r="E365" s="244"/>
      <c r="F365" s="244"/>
      <c r="G365" s="244"/>
      <c r="H365" s="244"/>
      <c r="I365" s="244"/>
    </row>
    <row r="366" spans="2:9" s="38" customFormat="1" x14ac:dyDescent="0.35">
      <c r="B366" s="254" t="str">
        <f>IF(Lists!BR344="","",Lists!BR344)</f>
        <v/>
      </c>
      <c r="C366" s="254" t="str">
        <f>IF(Lists!BS344="","",Lists!BS344)</f>
        <v/>
      </c>
      <c r="D366" s="244"/>
      <c r="E366" s="244"/>
      <c r="F366" s="244"/>
      <c r="G366" s="244"/>
      <c r="H366" s="244"/>
      <c r="I366" s="244"/>
    </row>
    <row r="367" spans="2:9" s="38" customFormat="1" x14ac:dyDescent="0.35">
      <c r="B367" s="254" t="str">
        <f>IF(Lists!BR345="","",Lists!BR345)</f>
        <v/>
      </c>
      <c r="C367" s="254" t="str">
        <f>IF(Lists!BS345="","",Lists!BS345)</f>
        <v/>
      </c>
      <c r="D367" s="244"/>
      <c r="E367" s="244"/>
      <c r="F367" s="244"/>
      <c r="G367" s="244"/>
      <c r="H367" s="244"/>
      <c r="I367" s="244"/>
    </row>
    <row r="368" spans="2:9" s="38" customFormat="1" x14ac:dyDescent="0.35">
      <c r="B368" s="254" t="str">
        <f>IF(Lists!BR346="","",Lists!BR346)</f>
        <v/>
      </c>
      <c r="C368" s="254" t="str">
        <f>IF(Lists!BS346="","",Lists!BS346)</f>
        <v/>
      </c>
      <c r="D368" s="244"/>
      <c r="E368" s="244"/>
      <c r="F368" s="244"/>
      <c r="G368" s="244"/>
      <c r="H368" s="244"/>
      <c r="I368" s="244"/>
    </row>
    <row r="369" spans="2:9" s="38" customFormat="1" x14ac:dyDescent="0.35">
      <c r="B369" s="254" t="str">
        <f>IF(Lists!BR347="","",Lists!BR347)</f>
        <v/>
      </c>
      <c r="C369" s="254" t="str">
        <f>IF(Lists!BS347="","",Lists!BS347)</f>
        <v/>
      </c>
      <c r="D369" s="244"/>
      <c r="E369" s="244"/>
      <c r="F369" s="244"/>
      <c r="G369" s="244"/>
      <c r="H369" s="244"/>
      <c r="I369" s="244"/>
    </row>
    <row r="370" spans="2:9" s="38" customFormat="1" x14ac:dyDescent="0.35">
      <c r="B370" s="254" t="str">
        <f>IF(Lists!BR348="","",Lists!BR348)</f>
        <v/>
      </c>
      <c r="C370" s="254" t="str">
        <f>IF(Lists!BS348="","",Lists!BS348)</f>
        <v/>
      </c>
      <c r="D370" s="244"/>
      <c r="E370" s="244"/>
      <c r="F370" s="244"/>
      <c r="G370" s="244"/>
      <c r="H370" s="244"/>
      <c r="I370" s="244"/>
    </row>
    <row r="371" spans="2:9" s="38" customFormat="1" x14ac:dyDescent="0.35">
      <c r="B371" s="254" t="str">
        <f>IF(Lists!BR349="","",Lists!BR349)</f>
        <v/>
      </c>
      <c r="C371" s="254" t="str">
        <f>IF(Lists!BS349="","",Lists!BS349)</f>
        <v/>
      </c>
      <c r="D371" s="244"/>
      <c r="E371" s="244"/>
      <c r="F371" s="244"/>
      <c r="G371" s="244"/>
      <c r="H371" s="244"/>
      <c r="I371" s="244"/>
    </row>
    <row r="372" spans="2:9" s="38" customFormat="1" x14ac:dyDescent="0.35">
      <c r="B372" s="254" t="str">
        <f>IF(Lists!BR350="","",Lists!BR350)</f>
        <v/>
      </c>
      <c r="C372" s="254" t="str">
        <f>IF(Lists!BS350="","",Lists!BS350)</f>
        <v/>
      </c>
      <c r="D372" s="244"/>
      <c r="E372" s="244"/>
      <c r="F372" s="244"/>
      <c r="G372" s="244"/>
      <c r="H372" s="244"/>
      <c r="I372" s="244"/>
    </row>
    <row r="373" spans="2:9" s="38" customFormat="1" x14ac:dyDescent="0.35">
      <c r="B373" s="254" t="str">
        <f>IF(Lists!BR351="","",Lists!BR351)</f>
        <v/>
      </c>
      <c r="C373" s="254" t="str">
        <f>IF(Lists!BS351="","",Lists!BS351)</f>
        <v/>
      </c>
      <c r="D373" s="244"/>
      <c r="E373" s="244"/>
      <c r="F373" s="244"/>
      <c r="G373" s="244"/>
      <c r="H373" s="244"/>
      <c r="I373" s="244"/>
    </row>
    <row r="374" spans="2:9" s="38" customFormat="1" x14ac:dyDescent="0.35">
      <c r="B374" s="254" t="str">
        <f>IF(Lists!BR352="","",Lists!BR352)</f>
        <v/>
      </c>
      <c r="C374" s="254" t="str">
        <f>IF(Lists!BS352="","",Lists!BS352)</f>
        <v/>
      </c>
      <c r="D374" s="244"/>
      <c r="E374" s="244"/>
      <c r="F374" s="244"/>
      <c r="G374" s="244"/>
      <c r="H374" s="244"/>
      <c r="I374" s="244"/>
    </row>
    <row r="375" spans="2:9" s="38" customFormat="1" x14ac:dyDescent="0.35">
      <c r="B375" s="254" t="str">
        <f>IF(Lists!BR353="","",Lists!BR353)</f>
        <v/>
      </c>
      <c r="C375" s="254" t="str">
        <f>IF(Lists!BS353="","",Lists!BS353)</f>
        <v/>
      </c>
      <c r="D375" s="244"/>
      <c r="E375" s="244"/>
      <c r="F375" s="244"/>
      <c r="G375" s="244"/>
      <c r="H375" s="244"/>
      <c r="I375" s="244"/>
    </row>
    <row r="376" spans="2:9" s="38" customFormat="1" x14ac:dyDescent="0.35">
      <c r="B376" s="254" t="str">
        <f>IF(Lists!BR354="","",Lists!BR354)</f>
        <v/>
      </c>
      <c r="C376" s="254" t="str">
        <f>IF(Lists!BS354="","",Lists!BS354)</f>
        <v/>
      </c>
      <c r="D376" s="244"/>
      <c r="E376" s="244"/>
      <c r="F376" s="244"/>
      <c r="G376" s="244"/>
      <c r="H376" s="244"/>
      <c r="I376" s="244"/>
    </row>
    <row r="377" spans="2:9" s="38" customFormat="1" x14ac:dyDescent="0.35">
      <c r="B377" s="254" t="str">
        <f>IF(Lists!BR355="","",Lists!BR355)</f>
        <v/>
      </c>
      <c r="C377" s="254" t="str">
        <f>IF(Lists!BS355="","",Lists!BS355)</f>
        <v/>
      </c>
      <c r="D377" s="244"/>
      <c r="E377" s="244"/>
      <c r="F377" s="244"/>
      <c r="G377" s="244"/>
      <c r="H377" s="244"/>
      <c r="I377" s="244"/>
    </row>
    <row r="378" spans="2:9" s="38" customFormat="1" x14ac:dyDescent="0.35">
      <c r="B378" s="254" t="str">
        <f>IF(Lists!BR356="","",Lists!BR356)</f>
        <v/>
      </c>
      <c r="C378" s="254" t="str">
        <f>IF(Lists!BS356="","",Lists!BS356)</f>
        <v/>
      </c>
      <c r="D378" s="244"/>
      <c r="E378" s="244"/>
      <c r="F378" s="244"/>
      <c r="G378" s="244"/>
      <c r="H378" s="244"/>
      <c r="I378" s="244"/>
    </row>
    <row r="379" spans="2:9" s="38" customFormat="1" x14ac:dyDescent="0.35">
      <c r="B379" s="254" t="str">
        <f>IF(Lists!BR357="","",Lists!BR357)</f>
        <v/>
      </c>
      <c r="C379" s="254" t="str">
        <f>IF(Lists!BS357="","",Lists!BS357)</f>
        <v/>
      </c>
      <c r="D379" s="244"/>
      <c r="E379" s="244"/>
      <c r="F379" s="244"/>
      <c r="G379" s="244"/>
      <c r="H379" s="244"/>
      <c r="I379" s="244"/>
    </row>
    <row r="380" spans="2:9" s="38" customFormat="1" x14ac:dyDescent="0.35">
      <c r="B380" s="254" t="str">
        <f>IF(Lists!BR358="","",Lists!BR358)</f>
        <v/>
      </c>
      <c r="C380" s="254" t="str">
        <f>IF(Lists!BS358="","",Lists!BS358)</f>
        <v/>
      </c>
      <c r="D380" s="244"/>
      <c r="E380" s="244"/>
      <c r="F380" s="244"/>
      <c r="G380" s="244"/>
      <c r="H380" s="244"/>
      <c r="I380" s="244"/>
    </row>
    <row r="381" spans="2:9" s="38" customFormat="1" x14ac:dyDescent="0.35">
      <c r="B381" s="254" t="str">
        <f>IF(Lists!BR359="","",Lists!BR359)</f>
        <v/>
      </c>
      <c r="C381" s="254" t="str">
        <f>IF(Lists!BS359="","",Lists!BS359)</f>
        <v/>
      </c>
      <c r="D381" s="244"/>
      <c r="E381" s="244"/>
      <c r="F381" s="244"/>
      <c r="G381" s="244"/>
      <c r="H381" s="244"/>
      <c r="I381" s="244"/>
    </row>
    <row r="382" spans="2:9" s="38" customFormat="1" x14ac:dyDescent="0.35">
      <c r="B382" s="254" t="str">
        <f>IF(Lists!BR360="","",Lists!BR360)</f>
        <v/>
      </c>
      <c r="C382" s="254" t="str">
        <f>IF(Lists!BS360="","",Lists!BS360)</f>
        <v/>
      </c>
      <c r="D382" s="244"/>
      <c r="E382" s="244"/>
      <c r="F382" s="244"/>
      <c r="G382" s="244"/>
      <c r="H382" s="244"/>
      <c r="I382" s="244"/>
    </row>
    <row r="383" spans="2:9" s="38" customFormat="1" x14ac:dyDescent="0.35">
      <c r="B383" s="254" t="str">
        <f>IF(Lists!BR361="","",Lists!BR361)</f>
        <v/>
      </c>
      <c r="C383" s="254" t="str">
        <f>IF(Lists!BS361="","",Lists!BS361)</f>
        <v/>
      </c>
      <c r="D383" s="244"/>
      <c r="E383" s="244"/>
      <c r="F383" s="244"/>
      <c r="G383" s="244"/>
      <c r="H383" s="244"/>
      <c r="I383" s="244"/>
    </row>
    <row r="384" spans="2:9" s="38" customFormat="1" x14ac:dyDescent="0.35">
      <c r="B384" s="254" t="str">
        <f>IF(Lists!BR362="","",Lists!BR362)</f>
        <v/>
      </c>
      <c r="C384" s="254" t="str">
        <f>IF(Lists!BS362="","",Lists!BS362)</f>
        <v/>
      </c>
      <c r="D384" s="244"/>
      <c r="E384" s="244"/>
      <c r="F384" s="244"/>
      <c r="G384" s="244"/>
      <c r="H384" s="244"/>
      <c r="I384" s="244"/>
    </row>
    <row r="385" spans="2:9" s="38" customFormat="1" x14ac:dyDescent="0.35">
      <c r="B385" s="254" t="str">
        <f>IF(Lists!BR363="","",Lists!BR363)</f>
        <v/>
      </c>
      <c r="C385" s="254" t="str">
        <f>IF(Lists!BS363="","",Lists!BS363)</f>
        <v/>
      </c>
      <c r="D385" s="244"/>
      <c r="E385" s="244"/>
      <c r="F385" s="244"/>
      <c r="G385" s="244"/>
      <c r="H385" s="244"/>
      <c r="I385" s="244"/>
    </row>
    <row r="386" spans="2:9" s="38" customFormat="1" x14ac:dyDescent="0.35">
      <c r="B386" s="254" t="str">
        <f>IF(Lists!BR364="","",Lists!BR364)</f>
        <v/>
      </c>
      <c r="C386" s="254" t="str">
        <f>IF(Lists!BS364="","",Lists!BS364)</f>
        <v/>
      </c>
      <c r="D386" s="244"/>
      <c r="E386" s="244"/>
      <c r="F386" s="244"/>
      <c r="G386" s="244"/>
      <c r="H386" s="244"/>
      <c r="I386" s="244"/>
    </row>
    <row r="387" spans="2:9" s="38" customFormat="1" x14ac:dyDescent="0.35">
      <c r="B387" s="254" t="str">
        <f>IF(Lists!BR365="","",Lists!BR365)</f>
        <v/>
      </c>
      <c r="C387" s="254" t="str">
        <f>IF(Lists!BS365="","",Lists!BS365)</f>
        <v/>
      </c>
      <c r="D387" s="244"/>
      <c r="E387" s="244"/>
      <c r="F387" s="244"/>
      <c r="G387" s="244"/>
      <c r="H387" s="244"/>
      <c r="I387" s="244"/>
    </row>
    <row r="388" spans="2:9" s="38" customFormat="1" x14ac:dyDescent="0.35">
      <c r="B388" s="254" t="str">
        <f>IF(Lists!BR366="","",Lists!BR366)</f>
        <v/>
      </c>
      <c r="C388" s="254" t="str">
        <f>IF(Lists!BS366="","",Lists!BS366)</f>
        <v/>
      </c>
      <c r="D388" s="244"/>
      <c r="E388" s="244"/>
      <c r="F388" s="244"/>
      <c r="G388" s="244"/>
      <c r="H388" s="244"/>
      <c r="I388" s="244"/>
    </row>
    <row r="389" spans="2:9" s="38" customFormat="1" x14ac:dyDescent="0.35">
      <c r="B389" s="254" t="str">
        <f>IF(Lists!BR367="","",Lists!BR367)</f>
        <v/>
      </c>
      <c r="C389" s="254" t="str">
        <f>IF(Lists!BS367="","",Lists!BS367)</f>
        <v/>
      </c>
      <c r="D389" s="244"/>
      <c r="E389" s="244"/>
      <c r="F389" s="244"/>
      <c r="G389" s="244"/>
      <c r="H389" s="244"/>
      <c r="I389" s="244"/>
    </row>
    <row r="390" spans="2:9" s="38" customFormat="1" x14ac:dyDescent="0.35">
      <c r="B390" s="254" t="str">
        <f>IF(Lists!BR368="","",Lists!BR368)</f>
        <v/>
      </c>
      <c r="C390" s="254" t="str">
        <f>IF(Lists!BS368="","",Lists!BS368)</f>
        <v/>
      </c>
      <c r="D390" s="244"/>
      <c r="E390" s="244"/>
      <c r="F390" s="244"/>
      <c r="G390" s="244"/>
      <c r="H390" s="244"/>
      <c r="I390" s="244"/>
    </row>
    <row r="391" spans="2:9" s="38" customFormat="1" x14ac:dyDescent="0.35">
      <c r="B391" s="254" t="str">
        <f>IF(Lists!BR369="","",Lists!BR369)</f>
        <v/>
      </c>
      <c r="C391" s="254" t="str">
        <f>IF(Lists!BS369="","",Lists!BS369)</f>
        <v/>
      </c>
      <c r="D391" s="244"/>
      <c r="E391" s="244"/>
      <c r="F391" s="244"/>
      <c r="G391" s="244"/>
      <c r="H391" s="244"/>
      <c r="I391" s="244"/>
    </row>
    <row r="392" spans="2:9" s="38" customFormat="1" x14ac:dyDescent="0.35">
      <c r="B392" s="254" t="str">
        <f>IF(Lists!BR370="","",Lists!BR370)</f>
        <v/>
      </c>
      <c r="C392" s="254" t="str">
        <f>IF(Lists!BS370="","",Lists!BS370)</f>
        <v/>
      </c>
      <c r="D392" s="244"/>
      <c r="E392" s="244"/>
      <c r="F392" s="244"/>
      <c r="G392" s="244"/>
      <c r="H392" s="244"/>
      <c r="I392" s="244"/>
    </row>
    <row r="393" spans="2:9" s="38" customFormat="1" x14ac:dyDescent="0.35">
      <c r="B393" s="254" t="str">
        <f>IF(Lists!BR371="","",Lists!BR371)</f>
        <v/>
      </c>
      <c r="C393" s="254" t="str">
        <f>IF(Lists!BS371="","",Lists!BS371)</f>
        <v/>
      </c>
      <c r="D393" s="244"/>
      <c r="E393" s="244"/>
      <c r="F393" s="244"/>
      <c r="G393" s="244"/>
      <c r="H393" s="244"/>
      <c r="I393" s="244"/>
    </row>
    <row r="394" spans="2:9" s="38" customFormat="1" x14ac:dyDescent="0.35">
      <c r="B394" s="254" t="str">
        <f>IF(Lists!BR372="","",Lists!BR372)</f>
        <v/>
      </c>
      <c r="C394" s="254" t="str">
        <f>IF(Lists!BS372="","",Lists!BS372)</f>
        <v/>
      </c>
      <c r="D394" s="244"/>
      <c r="E394" s="244"/>
      <c r="F394" s="244"/>
      <c r="G394" s="244"/>
      <c r="H394" s="244"/>
      <c r="I394" s="244"/>
    </row>
    <row r="395" spans="2:9" s="38" customFormat="1" x14ac:dyDescent="0.35">
      <c r="B395" s="254" t="str">
        <f>IF(Lists!BR373="","",Lists!BR373)</f>
        <v/>
      </c>
      <c r="C395" s="254" t="str">
        <f>IF(Lists!BS373="","",Lists!BS373)</f>
        <v/>
      </c>
      <c r="D395" s="244"/>
      <c r="E395" s="244"/>
      <c r="F395" s="244"/>
      <c r="G395" s="244"/>
      <c r="H395" s="244"/>
      <c r="I395" s="244"/>
    </row>
    <row r="396" spans="2:9" s="38" customFormat="1" x14ac:dyDescent="0.35">
      <c r="B396" s="254" t="str">
        <f>IF(Lists!BR374="","",Lists!BR374)</f>
        <v/>
      </c>
      <c r="C396" s="254" t="str">
        <f>IF(Lists!BS374="","",Lists!BS374)</f>
        <v/>
      </c>
      <c r="D396" s="244"/>
      <c r="E396" s="244"/>
      <c r="F396" s="244"/>
      <c r="G396" s="244"/>
      <c r="H396" s="244"/>
      <c r="I396" s="244"/>
    </row>
    <row r="397" spans="2:9" s="38" customFormat="1" x14ac:dyDescent="0.35">
      <c r="B397" s="254" t="str">
        <f>IF(Lists!BR375="","",Lists!BR375)</f>
        <v/>
      </c>
      <c r="C397" s="254" t="str">
        <f>IF(Lists!BS375="","",Lists!BS375)</f>
        <v/>
      </c>
      <c r="D397" s="244"/>
      <c r="E397" s="244"/>
      <c r="F397" s="244"/>
      <c r="G397" s="244"/>
      <c r="H397" s="244"/>
      <c r="I397" s="244"/>
    </row>
    <row r="398" spans="2:9" s="38" customFormat="1" x14ac:dyDescent="0.35">
      <c r="B398" s="254" t="str">
        <f>IF(Lists!BR376="","",Lists!BR376)</f>
        <v/>
      </c>
      <c r="C398" s="254" t="str">
        <f>IF(Lists!BS376="","",Lists!BS376)</f>
        <v/>
      </c>
      <c r="D398" s="244"/>
      <c r="E398" s="244"/>
      <c r="F398" s="244"/>
      <c r="G398" s="244"/>
      <c r="H398" s="244"/>
      <c r="I398" s="244"/>
    </row>
    <row r="399" spans="2:9" s="38" customFormat="1" x14ac:dyDescent="0.35">
      <c r="B399" s="254" t="str">
        <f>IF(Lists!BR377="","",Lists!BR377)</f>
        <v/>
      </c>
      <c r="C399" s="254" t="str">
        <f>IF(Lists!BS377="","",Lists!BS377)</f>
        <v/>
      </c>
      <c r="D399" s="244"/>
      <c r="E399" s="244"/>
      <c r="F399" s="244"/>
      <c r="G399" s="244"/>
      <c r="H399" s="244"/>
      <c r="I399" s="244"/>
    </row>
    <row r="400" spans="2:9" s="38" customFormat="1" x14ac:dyDescent="0.35">
      <c r="B400" s="254" t="str">
        <f>IF(Lists!BR378="","",Lists!BR378)</f>
        <v/>
      </c>
      <c r="C400" s="254" t="str">
        <f>IF(Lists!BS378="","",Lists!BS378)</f>
        <v/>
      </c>
      <c r="D400" s="244"/>
      <c r="E400" s="244"/>
      <c r="F400" s="244"/>
      <c r="G400" s="244"/>
      <c r="H400" s="244"/>
      <c r="I400" s="244"/>
    </row>
    <row r="401" spans="2:9" s="38" customFormat="1" x14ac:dyDescent="0.35">
      <c r="B401" s="254" t="str">
        <f>IF(Lists!BR379="","",Lists!BR379)</f>
        <v/>
      </c>
      <c r="C401" s="254" t="str">
        <f>IF(Lists!BS379="","",Lists!BS379)</f>
        <v/>
      </c>
      <c r="D401" s="244"/>
      <c r="E401" s="244"/>
      <c r="F401" s="244"/>
      <c r="G401" s="244"/>
      <c r="H401" s="244"/>
      <c r="I401" s="244"/>
    </row>
    <row r="402" spans="2:9" s="38" customFormat="1" x14ac:dyDescent="0.35">
      <c r="B402" s="254" t="str">
        <f>IF(Lists!BR380="","",Lists!BR380)</f>
        <v/>
      </c>
      <c r="C402" s="254" t="str">
        <f>IF(Lists!BS380="","",Lists!BS380)</f>
        <v/>
      </c>
      <c r="D402" s="244"/>
      <c r="E402" s="244"/>
      <c r="F402" s="244"/>
      <c r="G402" s="244"/>
      <c r="H402" s="244"/>
      <c r="I402" s="244"/>
    </row>
    <row r="403" spans="2:9" s="38" customFormat="1" x14ac:dyDescent="0.35">
      <c r="B403" s="254" t="str">
        <f>IF(Lists!BR381="","",Lists!BR381)</f>
        <v/>
      </c>
      <c r="C403" s="254" t="str">
        <f>IF(Lists!BS381="","",Lists!BS381)</f>
        <v/>
      </c>
      <c r="D403" s="244"/>
      <c r="E403" s="244"/>
      <c r="F403" s="244"/>
      <c r="G403" s="244"/>
      <c r="H403" s="244"/>
      <c r="I403" s="244"/>
    </row>
    <row r="404" spans="2:9" s="38" customFormat="1" x14ac:dyDescent="0.35">
      <c r="B404" s="254" t="str">
        <f>IF(Lists!BR382="","",Lists!BR382)</f>
        <v/>
      </c>
      <c r="C404" s="254" t="str">
        <f>IF(Lists!BS382="","",Lists!BS382)</f>
        <v/>
      </c>
      <c r="D404" s="244"/>
      <c r="E404" s="244"/>
      <c r="F404" s="244"/>
      <c r="G404" s="244"/>
      <c r="H404" s="244"/>
      <c r="I404" s="244"/>
    </row>
    <row r="405" spans="2:9" s="38" customFormat="1" x14ac:dyDescent="0.35">
      <c r="B405" s="254" t="str">
        <f>IF(Lists!BR383="","",Lists!BR383)</f>
        <v/>
      </c>
      <c r="C405" s="254" t="str">
        <f>IF(Lists!BS383="","",Lists!BS383)</f>
        <v/>
      </c>
      <c r="D405" s="244"/>
      <c r="E405" s="244"/>
      <c r="F405" s="244"/>
      <c r="G405" s="244"/>
      <c r="H405" s="244"/>
      <c r="I405" s="244"/>
    </row>
    <row r="406" spans="2:9" s="38" customFormat="1" x14ac:dyDescent="0.35">
      <c r="B406" s="254" t="str">
        <f>IF(Lists!BR384="","",Lists!BR384)</f>
        <v/>
      </c>
      <c r="C406" s="254" t="str">
        <f>IF(Lists!BS384="","",Lists!BS384)</f>
        <v/>
      </c>
      <c r="D406" s="244"/>
      <c r="E406" s="244"/>
      <c r="F406" s="244"/>
      <c r="G406" s="244"/>
      <c r="H406" s="244"/>
      <c r="I406" s="244"/>
    </row>
    <row r="407" spans="2:9" s="38" customFormat="1" x14ac:dyDescent="0.35">
      <c r="B407" s="254" t="str">
        <f>IF(Lists!BR385="","",Lists!BR385)</f>
        <v/>
      </c>
      <c r="C407" s="254" t="str">
        <f>IF(Lists!BS385="","",Lists!BS385)</f>
        <v/>
      </c>
      <c r="D407" s="244"/>
      <c r="E407" s="244"/>
      <c r="F407" s="244"/>
      <c r="G407" s="244"/>
      <c r="H407" s="244"/>
      <c r="I407" s="244"/>
    </row>
    <row r="408" spans="2:9" s="38" customFormat="1" x14ac:dyDescent="0.35">
      <c r="B408" s="254" t="str">
        <f>IF(Lists!BR386="","",Lists!BR386)</f>
        <v/>
      </c>
      <c r="C408" s="254" t="str">
        <f>IF(Lists!BS386="","",Lists!BS386)</f>
        <v/>
      </c>
      <c r="D408" s="244"/>
      <c r="E408" s="244"/>
      <c r="F408" s="244"/>
      <c r="G408" s="244"/>
      <c r="H408" s="244"/>
      <c r="I408" s="244"/>
    </row>
    <row r="409" spans="2:9" s="38" customFormat="1" x14ac:dyDescent="0.35">
      <c r="B409" s="254" t="str">
        <f>IF(Lists!BR387="","",Lists!BR387)</f>
        <v/>
      </c>
      <c r="C409" s="254" t="str">
        <f>IF(Lists!BS387="","",Lists!BS387)</f>
        <v/>
      </c>
      <c r="D409" s="244"/>
      <c r="E409" s="244"/>
      <c r="F409" s="244"/>
      <c r="G409" s="244"/>
      <c r="H409" s="244"/>
      <c r="I409" s="244"/>
    </row>
    <row r="410" spans="2:9" s="38" customFormat="1" x14ac:dyDescent="0.35">
      <c r="B410" s="254" t="str">
        <f>IF(Lists!BR388="","",Lists!BR388)</f>
        <v/>
      </c>
      <c r="C410" s="254" t="str">
        <f>IF(Lists!BS388="","",Lists!BS388)</f>
        <v/>
      </c>
      <c r="D410" s="244"/>
      <c r="E410" s="244"/>
      <c r="F410" s="244"/>
      <c r="G410" s="244"/>
      <c r="H410" s="244"/>
      <c r="I410" s="244"/>
    </row>
    <row r="411" spans="2:9" s="38" customFormat="1" x14ac:dyDescent="0.35">
      <c r="B411" s="254" t="str">
        <f>IF(Lists!BR389="","",Lists!BR389)</f>
        <v/>
      </c>
      <c r="C411" s="254" t="str">
        <f>IF(Lists!BS389="","",Lists!BS389)</f>
        <v/>
      </c>
      <c r="D411" s="244"/>
      <c r="E411" s="244"/>
      <c r="F411" s="244"/>
      <c r="G411" s="244"/>
      <c r="H411" s="244"/>
      <c r="I411" s="244"/>
    </row>
    <row r="412" spans="2:9" s="38" customFormat="1" x14ac:dyDescent="0.35">
      <c r="B412" s="254" t="str">
        <f>IF(Lists!BR390="","",Lists!BR390)</f>
        <v/>
      </c>
      <c r="C412" s="254" t="str">
        <f>IF(Lists!BS390="","",Lists!BS390)</f>
        <v/>
      </c>
      <c r="D412" s="244"/>
      <c r="E412" s="244"/>
      <c r="F412" s="244"/>
      <c r="G412" s="244"/>
      <c r="H412" s="244"/>
      <c r="I412" s="244"/>
    </row>
    <row r="413" spans="2:9" s="38" customFormat="1" x14ac:dyDescent="0.35">
      <c r="B413" s="254" t="str">
        <f>IF(Lists!BR391="","",Lists!BR391)</f>
        <v/>
      </c>
      <c r="C413" s="254" t="str">
        <f>IF(Lists!BS391="","",Lists!BS391)</f>
        <v/>
      </c>
      <c r="D413" s="244"/>
      <c r="E413" s="244"/>
      <c r="F413" s="244"/>
      <c r="G413" s="244"/>
      <c r="H413" s="244"/>
      <c r="I413" s="244"/>
    </row>
    <row r="414" spans="2:9" s="38" customFormat="1" x14ac:dyDescent="0.35">
      <c r="B414" s="254" t="str">
        <f>IF(Lists!BR392="","",Lists!BR392)</f>
        <v/>
      </c>
      <c r="C414" s="254" t="str">
        <f>IF(Lists!BS392="","",Lists!BS392)</f>
        <v/>
      </c>
      <c r="D414" s="244"/>
      <c r="E414" s="244"/>
      <c r="F414" s="244"/>
      <c r="G414" s="244"/>
      <c r="H414" s="244"/>
      <c r="I414" s="244"/>
    </row>
    <row r="415" spans="2:9" s="38" customFormat="1" x14ac:dyDescent="0.35">
      <c r="B415" s="254" t="str">
        <f>IF(Lists!BR393="","",Lists!BR393)</f>
        <v/>
      </c>
      <c r="C415" s="254" t="str">
        <f>IF(Lists!BS393="","",Lists!BS393)</f>
        <v/>
      </c>
      <c r="D415" s="244"/>
      <c r="E415" s="244"/>
      <c r="F415" s="244"/>
      <c r="G415" s="244"/>
      <c r="H415" s="244"/>
      <c r="I415" s="244"/>
    </row>
    <row r="416" spans="2:9" s="38" customFormat="1" x14ac:dyDescent="0.35">
      <c r="B416" s="254" t="str">
        <f>IF(Lists!BR394="","",Lists!BR394)</f>
        <v/>
      </c>
      <c r="C416" s="254" t="str">
        <f>IF(Lists!BS394="","",Lists!BS394)</f>
        <v/>
      </c>
      <c r="D416" s="244"/>
      <c r="E416" s="244"/>
      <c r="F416" s="244"/>
      <c r="G416" s="244"/>
      <c r="H416" s="244"/>
      <c r="I416" s="244"/>
    </row>
    <row r="417" spans="2:9" s="38" customFormat="1" x14ac:dyDescent="0.35">
      <c r="B417" s="254" t="str">
        <f>IF(Lists!BR395="","",Lists!BR395)</f>
        <v/>
      </c>
      <c r="C417" s="254" t="str">
        <f>IF(Lists!BS395="","",Lists!BS395)</f>
        <v/>
      </c>
      <c r="D417" s="244"/>
      <c r="E417" s="244"/>
      <c r="F417" s="244"/>
      <c r="G417" s="244"/>
      <c r="H417" s="244"/>
      <c r="I417" s="244"/>
    </row>
    <row r="418" spans="2:9" s="38" customFormat="1" x14ac:dyDescent="0.35">
      <c r="B418" s="254" t="str">
        <f>IF(Lists!BR396="","",Lists!BR396)</f>
        <v/>
      </c>
      <c r="C418" s="254" t="str">
        <f>IF(Lists!BS396="","",Lists!BS396)</f>
        <v/>
      </c>
      <c r="D418" s="244"/>
      <c r="E418" s="244"/>
      <c r="F418" s="244"/>
      <c r="G418" s="244"/>
      <c r="H418" s="244"/>
      <c r="I418" s="244"/>
    </row>
    <row r="419" spans="2:9" s="38" customFormat="1" x14ac:dyDescent="0.35">
      <c r="B419" s="254" t="str">
        <f>IF(Lists!BR397="","",Lists!BR397)</f>
        <v/>
      </c>
      <c r="C419" s="254" t="str">
        <f>IF(Lists!BS397="","",Lists!BS397)</f>
        <v/>
      </c>
      <c r="D419" s="244"/>
      <c r="E419" s="244"/>
      <c r="F419" s="244"/>
      <c r="G419" s="244"/>
      <c r="H419" s="244"/>
      <c r="I419" s="244"/>
    </row>
    <row r="420" spans="2:9" s="38" customFormat="1" x14ac:dyDescent="0.35">
      <c r="B420" s="254" t="str">
        <f>IF(Lists!BR398="","",Lists!BR398)</f>
        <v/>
      </c>
      <c r="C420" s="254" t="str">
        <f>IF(Lists!BS398="","",Lists!BS398)</f>
        <v/>
      </c>
      <c r="D420" s="244"/>
      <c r="E420" s="244"/>
      <c r="F420" s="244"/>
      <c r="G420" s="244"/>
      <c r="H420" s="244"/>
      <c r="I420" s="244"/>
    </row>
    <row r="421" spans="2:9" s="38" customFormat="1" x14ac:dyDescent="0.35">
      <c r="B421" s="254" t="str">
        <f>IF(Lists!BR399="","",Lists!BR399)</f>
        <v/>
      </c>
      <c r="C421" s="254" t="str">
        <f>IF(Lists!BS399="","",Lists!BS399)</f>
        <v/>
      </c>
      <c r="D421" s="244"/>
      <c r="E421" s="244"/>
      <c r="F421" s="244"/>
      <c r="G421" s="244"/>
      <c r="H421" s="244"/>
      <c r="I421" s="244"/>
    </row>
    <row r="422" spans="2:9" s="38" customFormat="1" x14ac:dyDescent="0.35">
      <c r="B422" s="254" t="str">
        <f>IF(Lists!BR400="","",Lists!BR400)</f>
        <v/>
      </c>
      <c r="C422" s="254" t="str">
        <f>IF(Lists!BS400="","",Lists!BS400)</f>
        <v/>
      </c>
      <c r="D422" s="244"/>
      <c r="E422" s="244"/>
      <c r="F422" s="244"/>
      <c r="G422" s="244"/>
      <c r="H422" s="244"/>
      <c r="I422" s="244"/>
    </row>
    <row r="423" spans="2:9" s="38" customFormat="1" x14ac:dyDescent="0.35">
      <c r="B423" s="254" t="str">
        <f>IF(Lists!BR401="","",Lists!BR401)</f>
        <v/>
      </c>
      <c r="C423" s="254" t="str">
        <f>IF(Lists!BS401="","",Lists!BS401)</f>
        <v/>
      </c>
      <c r="D423" s="244"/>
      <c r="E423" s="244"/>
      <c r="F423" s="244"/>
      <c r="G423" s="244"/>
      <c r="H423" s="244"/>
      <c r="I423" s="244"/>
    </row>
    <row r="424" spans="2:9" s="38" customFormat="1" x14ac:dyDescent="0.35">
      <c r="B424" s="254" t="str">
        <f>IF(Lists!BR402="","",Lists!BR402)</f>
        <v/>
      </c>
      <c r="C424" s="254" t="str">
        <f>IF(Lists!BS402="","",Lists!BS402)</f>
        <v/>
      </c>
      <c r="D424" s="244"/>
      <c r="E424" s="244"/>
      <c r="F424" s="244"/>
      <c r="G424" s="244"/>
      <c r="H424" s="244"/>
      <c r="I424" s="244"/>
    </row>
    <row r="425" spans="2:9" s="38" customFormat="1" x14ac:dyDescent="0.35">
      <c r="B425" s="254" t="str">
        <f>IF(Lists!BR403="","",Lists!BR403)</f>
        <v/>
      </c>
      <c r="C425" s="254" t="str">
        <f>IF(Lists!BS403="","",Lists!BS403)</f>
        <v/>
      </c>
      <c r="D425" s="244"/>
      <c r="E425" s="244"/>
      <c r="F425" s="244"/>
      <c r="G425" s="244"/>
      <c r="H425" s="244"/>
      <c r="I425" s="244"/>
    </row>
    <row r="426" spans="2:9" s="38" customFormat="1" x14ac:dyDescent="0.35">
      <c r="B426" s="254" t="str">
        <f>IF(Lists!BR404="","",Lists!BR404)</f>
        <v/>
      </c>
      <c r="C426" s="254" t="str">
        <f>IF(Lists!BS404="","",Lists!BS404)</f>
        <v/>
      </c>
      <c r="D426" s="244"/>
      <c r="E426" s="244"/>
      <c r="F426" s="244"/>
      <c r="G426" s="244"/>
      <c r="H426" s="244"/>
      <c r="I426" s="244"/>
    </row>
    <row r="427" spans="2:9" s="38" customFormat="1" x14ac:dyDescent="0.35">
      <c r="B427" s="254" t="str">
        <f>IF(Lists!BR405="","",Lists!BR405)</f>
        <v/>
      </c>
      <c r="C427" s="254" t="str">
        <f>IF(Lists!BS405="","",Lists!BS405)</f>
        <v/>
      </c>
      <c r="D427" s="244"/>
      <c r="E427" s="244"/>
      <c r="F427" s="244"/>
      <c r="G427" s="244"/>
      <c r="H427" s="244"/>
      <c r="I427" s="244"/>
    </row>
    <row r="428" spans="2:9" s="38" customFormat="1" x14ac:dyDescent="0.35">
      <c r="B428" s="254" t="str">
        <f>IF(Lists!BR406="","",Lists!BR406)</f>
        <v/>
      </c>
      <c r="C428" s="254" t="str">
        <f>IF(Lists!BS406="","",Lists!BS406)</f>
        <v/>
      </c>
      <c r="D428" s="244"/>
      <c r="E428" s="244"/>
      <c r="F428" s="244"/>
      <c r="G428" s="244"/>
      <c r="H428" s="244"/>
      <c r="I428" s="244"/>
    </row>
    <row r="429" spans="2:9" s="38" customFormat="1" x14ac:dyDescent="0.35">
      <c r="B429" s="254" t="str">
        <f>IF(Lists!BR407="","",Lists!BR407)</f>
        <v/>
      </c>
      <c r="C429" s="254" t="str">
        <f>IF(Lists!BS407="","",Lists!BS407)</f>
        <v/>
      </c>
      <c r="D429" s="244"/>
      <c r="E429" s="244"/>
      <c r="F429" s="244"/>
      <c r="G429" s="244"/>
      <c r="H429" s="244"/>
      <c r="I429" s="244"/>
    </row>
    <row r="430" spans="2:9" s="38" customFormat="1" x14ac:dyDescent="0.35">
      <c r="B430" s="254" t="str">
        <f>IF(Lists!BR408="","",Lists!BR408)</f>
        <v/>
      </c>
      <c r="C430" s="254" t="str">
        <f>IF(Lists!BS408="","",Lists!BS408)</f>
        <v/>
      </c>
      <c r="D430" s="244"/>
      <c r="E430" s="244"/>
      <c r="F430" s="244"/>
      <c r="G430" s="244"/>
      <c r="H430" s="244"/>
      <c r="I430" s="244"/>
    </row>
    <row r="431" spans="2:9" s="38" customFormat="1" x14ac:dyDescent="0.35">
      <c r="B431" s="254" t="str">
        <f>IF(Lists!BR409="","",Lists!BR409)</f>
        <v/>
      </c>
      <c r="C431" s="254" t="str">
        <f>IF(Lists!BS409="","",Lists!BS409)</f>
        <v/>
      </c>
      <c r="D431" s="244"/>
      <c r="E431" s="244"/>
      <c r="F431" s="244"/>
      <c r="G431" s="244"/>
      <c r="H431" s="244"/>
      <c r="I431" s="244"/>
    </row>
    <row r="432" spans="2:9" s="38" customFormat="1" x14ac:dyDescent="0.35">
      <c r="B432" s="254" t="str">
        <f>IF(Lists!BR410="","",Lists!BR410)</f>
        <v/>
      </c>
      <c r="C432" s="254" t="str">
        <f>IF(Lists!BS410="","",Lists!BS410)</f>
        <v/>
      </c>
      <c r="D432" s="244"/>
      <c r="E432" s="244"/>
      <c r="F432" s="244"/>
      <c r="G432" s="244"/>
      <c r="H432" s="244"/>
      <c r="I432" s="244"/>
    </row>
    <row r="433" spans="2:9" s="38" customFormat="1" x14ac:dyDescent="0.35">
      <c r="B433" s="254" t="str">
        <f>IF(Lists!BR411="","",Lists!BR411)</f>
        <v/>
      </c>
      <c r="C433" s="254" t="str">
        <f>IF(Lists!BS411="","",Lists!BS411)</f>
        <v/>
      </c>
      <c r="D433" s="244"/>
      <c r="E433" s="244"/>
      <c r="F433" s="244"/>
      <c r="G433" s="244"/>
      <c r="H433" s="244"/>
      <c r="I433" s="244"/>
    </row>
    <row r="434" spans="2:9" s="38" customFormat="1" x14ac:dyDescent="0.35">
      <c r="B434" s="254" t="str">
        <f>IF(Lists!BR412="","",Lists!BR412)</f>
        <v/>
      </c>
      <c r="C434" s="254" t="str">
        <f>IF(Lists!BS412="","",Lists!BS412)</f>
        <v/>
      </c>
      <c r="D434" s="244"/>
      <c r="E434" s="244"/>
      <c r="F434" s="244"/>
      <c r="G434" s="244"/>
      <c r="H434" s="244"/>
      <c r="I434" s="244"/>
    </row>
    <row r="435" spans="2:9" s="38" customFormat="1" x14ac:dyDescent="0.35">
      <c r="B435" s="254" t="str">
        <f>IF(Lists!BR413="","",Lists!BR413)</f>
        <v/>
      </c>
      <c r="C435" s="254" t="str">
        <f>IF(Lists!BS413="","",Lists!BS413)</f>
        <v/>
      </c>
      <c r="D435" s="244"/>
      <c r="E435" s="244"/>
      <c r="F435" s="244"/>
      <c r="G435" s="244"/>
      <c r="H435" s="244"/>
      <c r="I435" s="244"/>
    </row>
    <row r="436" spans="2:9" s="38" customFormat="1" x14ac:dyDescent="0.35">
      <c r="B436" s="254" t="str">
        <f>IF(Lists!BR414="","",Lists!BR414)</f>
        <v/>
      </c>
      <c r="C436" s="254" t="str">
        <f>IF(Lists!BS414="","",Lists!BS414)</f>
        <v/>
      </c>
      <c r="D436" s="244"/>
      <c r="E436" s="244"/>
      <c r="F436" s="244"/>
      <c r="G436" s="244"/>
      <c r="H436" s="244"/>
      <c r="I436" s="244"/>
    </row>
    <row r="437" spans="2:9" s="38" customFormat="1" x14ac:dyDescent="0.35">
      <c r="B437" s="254" t="str">
        <f>IF(Lists!BR415="","",Lists!BR415)</f>
        <v/>
      </c>
      <c r="C437" s="254" t="str">
        <f>IF(Lists!BS415="","",Lists!BS415)</f>
        <v/>
      </c>
      <c r="D437" s="244"/>
      <c r="E437" s="244"/>
      <c r="F437" s="244"/>
      <c r="G437" s="244"/>
      <c r="H437" s="244"/>
      <c r="I437" s="244"/>
    </row>
    <row r="438" spans="2:9" s="38" customFormat="1" x14ac:dyDescent="0.35">
      <c r="B438" s="254" t="str">
        <f>IF(Lists!BR416="","",Lists!BR416)</f>
        <v/>
      </c>
      <c r="C438" s="254" t="str">
        <f>IF(Lists!BS416="","",Lists!BS416)</f>
        <v/>
      </c>
      <c r="D438" s="244"/>
      <c r="E438" s="244"/>
      <c r="F438" s="244"/>
      <c r="G438" s="244"/>
      <c r="H438" s="244"/>
      <c r="I438" s="244"/>
    </row>
    <row r="439" spans="2:9" s="38" customFormat="1" x14ac:dyDescent="0.35">
      <c r="B439" s="254" t="str">
        <f>IF(Lists!BR417="","",Lists!BR417)</f>
        <v/>
      </c>
      <c r="C439" s="254" t="str">
        <f>IF(Lists!BS417="","",Lists!BS417)</f>
        <v/>
      </c>
      <c r="D439" s="244"/>
      <c r="E439" s="244"/>
      <c r="F439" s="244"/>
      <c r="G439" s="244"/>
      <c r="H439" s="244"/>
      <c r="I439" s="244"/>
    </row>
    <row r="440" spans="2:9" s="38" customFormat="1" x14ac:dyDescent="0.35">
      <c r="B440" s="254" t="str">
        <f>IF(Lists!BR418="","",Lists!BR418)</f>
        <v/>
      </c>
      <c r="C440" s="254" t="str">
        <f>IF(Lists!BS418="","",Lists!BS418)</f>
        <v/>
      </c>
      <c r="D440" s="244"/>
      <c r="E440" s="244"/>
      <c r="F440" s="244"/>
      <c r="G440" s="244"/>
      <c r="H440" s="244"/>
      <c r="I440" s="244"/>
    </row>
    <row r="441" spans="2:9" s="38" customFormat="1" x14ac:dyDescent="0.35">
      <c r="B441" s="254" t="str">
        <f>IF(Lists!BR419="","",Lists!BR419)</f>
        <v/>
      </c>
      <c r="C441" s="254" t="str">
        <f>IF(Lists!BS419="","",Lists!BS419)</f>
        <v/>
      </c>
      <c r="D441" s="244"/>
      <c r="E441" s="244"/>
      <c r="F441" s="244"/>
      <c r="G441" s="244"/>
      <c r="H441" s="244"/>
      <c r="I441" s="244"/>
    </row>
    <row r="442" spans="2:9" s="38" customFormat="1" x14ac:dyDescent="0.35">
      <c r="B442" s="254" t="str">
        <f>IF(Lists!BR420="","",Lists!BR420)</f>
        <v/>
      </c>
      <c r="C442" s="254" t="str">
        <f>IF(Lists!BS420="","",Lists!BS420)</f>
        <v/>
      </c>
      <c r="D442" s="244"/>
      <c r="E442" s="244"/>
      <c r="F442" s="244"/>
      <c r="G442" s="244"/>
      <c r="H442" s="244"/>
      <c r="I442" s="244"/>
    </row>
    <row r="443" spans="2:9" s="38" customFormat="1" x14ac:dyDescent="0.35">
      <c r="B443" s="254" t="str">
        <f>IF(Lists!BR421="","",Lists!BR421)</f>
        <v/>
      </c>
      <c r="C443" s="254" t="str">
        <f>IF(Lists!BS421="","",Lists!BS421)</f>
        <v/>
      </c>
      <c r="D443" s="244"/>
      <c r="E443" s="244"/>
      <c r="F443" s="244"/>
      <c r="G443" s="244"/>
      <c r="H443" s="244"/>
      <c r="I443" s="244"/>
    </row>
    <row r="444" spans="2:9" s="38" customFormat="1" x14ac:dyDescent="0.35">
      <c r="B444" s="254" t="str">
        <f>IF(Lists!BR422="","",Lists!BR422)</f>
        <v/>
      </c>
      <c r="C444" s="254" t="str">
        <f>IF(Lists!BS422="","",Lists!BS422)</f>
        <v/>
      </c>
      <c r="D444" s="244"/>
      <c r="E444" s="244"/>
      <c r="F444" s="244"/>
      <c r="G444" s="244"/>
      <c r="H444" s="244"/>
      <c r="I444" s="244"/>
    </row>
    <row r="445" spans="2:9" s="38" customFormat="1" x14ac:dyDescent="0.35">
      <c r="B445" s="254" t="str">
        <f>IF(Lists!BR423="","",Lists!BR423)</f>
        <v/>
      </c>
      <c r="C445" s="254" t="str">
        <f>IF(Lists!BS423="","",Lists!BS423)</f>
        <v/>
      </c>
      <c r="D445" s="244"/>
      <c r="E445" s="244"/>
      <c r="F445" s="244"/>
      <c r="G445" s="244"/>
      <c r="H445" s="244"/>
      <c r="I445" s="244"/>
    </row>
    <row r="446" spans="2:9" s="38" customFormat="1" x14ac:dyDescent="0.35">
      <c r="B446" s="254" t="str">
        <f>IF(Lists!BR424="","",Lists!BR424)</f>
        <v/>
      </c>
      <c r="C446" s="254" t="str">
        <f>IF(Lists!BS424="","",Lists!BS424)</f>
        <v/>
      </c>
      <c r="D446" s="244"/>
      <c r="E446" s="244"/>
      <c r="F446" s="244"/>
      <c r="G446" s="244"/>
      <c r="H446" s="244"/>
      <c r="I446" s="244"/>
    </row>
    <row r="447" spans="2:9" s="38" customFormat="1" x14ac:dyDescent="0.35">
      <c r="B447" s="254" t="str">
        <f>IF(Lists!BR425="","",Lists!BR425)</f>
        <v/>
      </c>
      <c r="C447" s="254" t="str">
        <f>IF(Lists!BS425="","",Lists!BS425)</f>
        <v/>
      </c>
      <c r="D447" s="244"/>
      <c r="E447" s="244"/>
      <c r="F447" s="244"/>
      <c r="G447" s="244"/>
      <c r="H447" s="244"/>
      <c r="I447" s="244"/>
    </row>
    <row r="448" spans="2:9" s="38" customFormat="1" x14ac:dyDescent="0.35">
      <c r="B448" s="254" t="str">
        <f>IF(Lists!BR426="","",Lists!BR426)</f>
        <v/>
      </c>
      <c r="C448" s="254" t="str">
        <f>IF(Lists!BS426="","",Lists!BS426)</f>
        <v/>
      </c>
      <c r="D448" s="244"/>
      <c r="E448" s="244"/>
      <c r="F448" s="244"/>
      <c r="G448" s="244"/>
      <c r="H448" s="244"/>
      <c r="I448" s="244"/>
    </row>
    <row r="449" spans="2:9" s="38" customFormat="1" x14ac:dyDescent="0.35">
      <c r="B449" s="254" t="str">
        <f>IF(Lists!BR427="","",Lists!BR427)</f>
        <v/>
      </c>
      <c r="C449" s="254" t="str">
        <f>IF(Lists!BS427="","",Lists!BS427)</f>
        <v/>
      </c>
      <c r="D449" s="244"/>
      <c r="E449" s="244"/>
      <c r="F449" s="244"/>
      <c r="G449" s="244"/>
      <c r="H449" s="244"/>
      <c r="I449" s="244"/>
    </row>
    <row r="450" spans="2:9" s="38" customFormat="1" x14ac:dyDescent="0.35">
      <c r="B450" s="254" t="str">
        <f>IF(Lists!BR428="","",Lists!BR428)</f>
        <v/>
      </c>
      <c r="C450" s="254" t="str">
        <f>IF(Lists!BS428="","",Lists!BS428)</f>
        <v/>
      </c>
      <c r="D450" s="244"/>
      <c r="E450" s="244"/>
      <c r="F450" s="244"/>
      <c r="G450" s="244"/>
      <c r="H450" s="244"/>
      <c r="I450" s="244"/>
    </row>
    <row r="451" spans="2:9" s="38" customFormat="1" x14ac:dyDescent="0.35">
      <c r="B451" s="254" t="str">
        <f>IF(Lists!BR429="","",Lists!BR429)</f>
        <v/>
      </c>
      <c r="C451" s="254" t="str">
        <f>IF(Lists!BS429="","",Lists!BS429)</f>
        <v/>
      </c>
      <c r="D451" s="244"/>
      <c r="E451" s="244"/>
      <c r="F451" s="244"/>
      <c r="G451" s="244"/>
      <c r="H451" s="244"/>
      <c r="I451" s="244"/>
    </row>
    <row r="452" spans="2:9" s="38" customFormat="1" x14ac:dyDescent="0.35">
      <c r="B452" s="254" t="str">
        <f>IF(Lists!BR430="","",Lists!BR430)</f>
        <v/>
      </c>
      <c r="C452" s="254" t="str">
        <f>IF(Lists!BS430="","",Lists!BS430)</f>
        <v/>
      </c>
      <c r="D452" s="244"/>
      <c r="E452" s="244"/>
      <c r="F452" s="244"/>
      <c r="G452" s="244"/>
      <c r="H452" s="244"/>
      <c r="I452" s="244"/>
    </row>
    <row r="453" spans="2:9" s="38" customFormat="1" x14ac:dyDescent="0.35">
      <c r="B453" s="254" t="str">
        <f>IF(Lists!BR431="","",Lists!BR431)</f>
        <v/>
      </c>
      <c r="C453" s="254" t="str">
        <f>IF(Lists!BS431="","",Lists!BS431)</f>
        <v/>
      </c>
      <c r="D453" s="244"/>
      <c r="E453" s="244"/>
      <c r="F453" s="244"/>
      <c r="G453" s="244"/>
      <c r="H453" s="244"/>
      <c r="I453" s="244"/>
    </row>
    <row r="454" spans="2:9" s="38" customFormat="1" x14ac:dyDescent="0.35">
      <c r="B454" s="254" t="str">
        <f>IF(Lists!BR432="","",Lists!BR432)</f>
        <v/>
      </c>
      <c r="C454" s="254" t="str">
        <f>IF(Lists!BS432="","",Lists!BS432)</f>
        <v/>
      </c>
      <c r="D454" s="244"/>
      <c r="E454" s="244"/>
      <c r="F454" s="244"/>
      <c r="G454" s="244"/>
      <c r="H454" s="244"/>
      <c r="I454" s="244"/>
    </row>
    <row r="455" spans="2:9" s="38" customFormat="1" x14ac:dyDescent="0.35">
      <c r="B455" s="254" t="str">
        <f>IF(Lists!BR433="","",Lists!BR433)</f>
        <v/>
      </c>
      <c r="C455" s="254" t="str">
        <f>IF(Lists!BS433="","",Lists!BS433)</f>
        <v/>
      </c>
      <c r="D455" s="244"/>
      <c r="E455" s="244"/>
      <c r="F455" s="244"/>
      <c r="G455" s="244"/>
      <c r="H455" s="244"/>
      <c r="I455" s="244"/>
    </row>
    <row r="456" spans="2:9" s="38" customFormat="1" x14ac:dyDescent="0.35">
      <c r="B456" s="254" t="str">
        <f>IF(Lists!BR434="","",Lists!BR434)</f>
        <v/>
      </c>
      <c r="C456" s="254" t="str">
        <f>IF(Lists!BS434="","",Lists!BS434)</f>
        <v/>
      </c>
      <c r="D456" s="244"/>
      <c r="E456" s="244"/>
      <c r="F456" s="244"/>
      <c r="G456" s="244"/>
      <c r="H456" s="244"/>
      <c r="I456" s="244"/>
    </row>
    <row r="457" spans="2:9" s="38" customFormat="1" x14ac:dyDescent="0.35">
      <c r="B457" s="254" t="str">
        <f>IF(Lists!BR435="","",Lists!BR435)</f>
        <v/>
      </c>
      <c r="C457" s="254" t="str">
        <f>IF(Lists!BS435="","",Lists!BS435)</f>
        <v/>
      </c>
      <c r="D457" s="244"/>
      <c r="E457" s="244"/>
      <c r="F457" s="244"/>
      <c r="G457" s="244"/>
      <c r="H457" s="244"/>
      <c r="I457" s="244"/>
    </row>
    <row r="458" spans="2:9" s="38" customFormat="1" x14ac:dyDescent="0.35">
      <c r="B458" s="254" t="str">
        <f>IF(Lists!BR436="","",Lists!BR436)</f>
        <v/>
      </c>
      <c r="C458" s="254" t="str">
        <f>IF(Lists!BS436="","",Lists!BS436)</f>
        <v/>
      </c>
      <c r="D458" s="244"/>
      <c r="E458" s="244"/>
      <c r="F458" s="244"/>
      <c r="G458" s="244"/>
      <c r="H458" s="244"/>
      <c r="I458" s="244"/>
    </row>
    <row r="459" spans="2:9" s="38" customFormat="1" x14ac:dyDescent="0.35">
      <c r="B459" s="254" t="str">
        <f>IF(Lists!BR437="","",Lists!BR437)</f>
        <v/>
      </c>
      <c r="C459" s="254" t="str">
        <f>IF(Lists!BS437="","",Lists!BS437)</f>
        <v/>
      </c>
      <c r="D459" s="244"/>
      <c r="E459" s="244"/>
      <c r="F459" s="244"/>
      <c r="G459" s="244"/>
      <c r="H459" s="244"/>
      <c r="I459" s="244"/>
    </row>
    <row r="460" spans="2:9" s="38" customFormat="1" x14ac:dyDescent="0.35">
      <c r="B460" s="254" t="str">
        <f>IF(Lists!BR438="","",Lists!BR438)</f>
        <v/>
      </c>
      <c r="C460" s="254" t="str">
        <f>IF(Lists!BS438="","",Lists!BS438)</f>
        <v/>
      </c>
      <c r="D460" s="244"/>
      <c r="E460" s="244"/>
      <c r="F460" s="244"/>
      <c r="G460" s="244"/>
      <c r="H460" s="244"/>
      <c r="I460" s="244"/>
    </row>
    <row r="461" spans="2:9" s="38" customFormat="1" x14ac:dyDescent="0.35">
      <c r="B461" s="254" t="str">
        <f>IF(Lists!BR439="","",Lists!BR439)</f>
        <v/>
      </c>
      <c r="C461" s="254" t="str">
        <f>IF(Lists!BS439="","",Lists!BS439)</f>
        <v/>
      </c>
      <c r="D461" s="244"/>
      <c r="E461" s="244"/>
      <c r="F461" s="244"/>
      <c r="G461" s="244"/>
      <c r="H461" s="244"/>
      <c r="I461" s="244"/>
    </row>
    <row r="462" spans="2:9" s="38" customFormat="1" x14ac:dyDescent="0.35">
      <c r="B462" s="254" t="str">
        <f>IF(Lists!BR440="","",Lists!BR440)</f>
        <v/>
      </c>
      <c r="C462" s="254" t="str">
        <f>IF(Lists!BS440="","",Lists!BS440)</f>
        <v/>
      </c>
      <c r="D462" s="244"/>
      <c r="E462" s="244"/>
      <c r="F462" s="244"/>
      <c r="G462" s="244"/>
      <c r="H462" s="244"/>
      <c r="I462" s="244"/>
    </row>
    <row r="463" spans="2:9" s="38" customFormat="1" x14ac:dyDescent="0.35">
      <c r="B463" s="254" t="str">
        <f>IF(Lists!BR441="","",Lists!BR441)</f>
        <v/>
      </c>
      <c r="C463" s="254" t="str">
        <f>IF(Lists!BS441="","",Lists!BS441)</f>
        <v/>
      </c>
      <c r="D463" s="244"/>
      <c r="E463" s="244"/>
      <c r="F463" s="244"/>
      <c r="G463" s="244"/>
      <c r="H463" s="244"/>
      <c r="I463" s="244"/>
    </row>
    <row r="464" spans="2:9" s="38" customFormat="1" x14ac:dyDescent="0.35">
      <c r="B464" s="254" t="str">
        <f>IF(Lists!BR442="","",Lists!BR442)</f>
        <v/>
      </c>
      <c r="C464" s="254" t="str">
        <f>IF(Lists!BS442="","",Lists!BS442)</f>
        <v/>
      </c>
      <c r="D464" s="244"/>
      <c r="E464" s="244"/>
      <c r="F464" s="244"/>
      <c r="G464" s="244"/>
      <c r="H464" s="244"/>
      <c r="I464" s="244"/>
    </row>
    <row r="465" spans="2:9" s="38" customFormat="1" x14ac:dyDescent="0.35">
      <c r="B465" s="254" t="str">
        <f>IF(Lists!BR443="","",Lists!BR443)</f>
        <v/>
      </c>
      <c r="C465" s="254" t="str">
        <f>IF(Lists!BS443="","",Lists!BS443)</f>
        <v/>
      </c>
      <c r="D465" s="244"/>
      <c r="E465" s="244"/>
      <c r="F465" s="244"/>
      <c r="G465" s="244"/>
      <c r="H465" s="244"/>
      <c r="I465" s="244"/>
    </row>
    <row r="466" spans="2:9" s="38" customFormat="1" x14ac:dyDescent="0.35">
      <c r="B466" s="254" t="str">
        <f>IF(Lists!BR444="","",Lists!BR444)</f>
        <v/>
      </c>
      <c r="C466" s="254" t="str">
        <f>IF(Lists!BS444="","",Lists!BS444)</f>
        <v/>
      </c>
      <c r="D466" s="244"/>
      <c r="E466" s="244"/>
      <c r="F466" s="244"/>
      <c r="G466" s="244"/>
      <c r="H466" s="244"/>
      <c r="I466" s="244"/>
    </row>
    <row r="467" spans="2:9" s="38" customFormat="1" x14ac:dyDescent="0.35">
      <c r="B467" s="254" t="str">
        <f>IF(Lists!BR445="","",Lists!BR445)</f>
        <v/>
      </c>
      <c r="C467" s="254" t="str">
        <f>IF(Lists!BS445="","",Lists!BS445)</f>
        <v/>
      </c>
      <c r="D467" s="244"/>
      <c r="E467" s="244"/>
      <c r="F467" s="244"/>
      <c r="G467" s="244"/>
      <c r="H467" s="244"/>
      <c r="I467" s="244"/>
    </row>
    <row r="468" spans="2:9" s="38" customFormat="1" x14ac:dyDescent="0.35">
      <c r="B468" s="254" t="str">
        <f>IF(Lists!BR446="","",Lists!BR446)</f>
        <v/>
      </c>
      <c r="C468" s="254" t="str">
        <f>IF(Lists!BS446="","",Lists!BS446)</f>
        <v/>
      </c>
      <c r="D468" s="244"/>
      <c r="E468" s="244"/>
      <c r="F468" s="244"/>
      <c r="G468" s="244"/>
      <c r="H468" s="244"/>
      <c r="I468" s="244"/>
    </row>
    <row r="469" spans="2:9" s="38" customFormat="1" x14ac:dyDescent="0.35">
      <c r="B469" s="254" t="str">
        <f>IF(Lists!BR447="","",Lists!BR447)</f>
        <v/>
      </c>
      <c r="C469" s="254" t="str">
        <f>IF(Lists!BS447="","",Lists!BS447)</f>
        <v/>
      </c>
      <c r="D469" s="244"/>
      <c r="E469" s="244"/>
      <c r="F469" s="244"/>
      <c r="G469" s="244"/>
      <c r="H469" s="244"/>
      <c r="I469" s="244"/>
    </row>
    <row r="470" spans="2:9" s="38" customFormat="1" x14ac:dyDescent="0.35">
      <c r="B470" s="254" t="str">
        <f>IF(Lists!BR448="","",Lists!BR448)</f>
        <v/>
      </c>
      <c r="C470" s="254" t="str">
        <f>IF(Lists!BS448="","",Lists!BS448)</f>
        <v/>
      </c>
      <c r="D470" s="244"/>
      <c r="E470" s="244"/>
      <c r="F470" s="244"/>
      <c r="G470" s="244"/>
      <c r="H470" s="244"/>
      <c r="I470" s="244"/>
    </row>
    <row r="471" spans="2:9" s="38" customFormat="1" x14ac:dyDescent="0.35">
      <c r="B471" s="254" t="str">
        <f>IF(Lists!BR449="","",Lists!BR449)</f>
        <v/>
      </c>
      <c r="C471" s="254" t="str">
        <f>IF(Lists!BS449="","",Lists!BS449)</f>
        <v/>
      </c>
      <c r="D471" s="244"/>
      <c r="E471" s="244"/>
      <c r="F471" s="244"/>
      <c r="G471" s="244"/>
      <c r="H471" s="244"/>
      <c r="I471" s="244"/>
    </row>
    <row r="472" spans="2:9" s="38" customFormat="1" x14ac:dyDescent="0.35">
      <c r="B472" s="254" t="str">
        <f>IF(Lists!BR450="","",Lists!BR450)</f>
        <v/>
      </c>
      <c r="C472" s="254" t="str">
        <f>IF(Lists!BS450="","",Lists!BS450)</f>
        <v/>
      </c>
      <c r="D472" s="244"/>
      <c r="E472" s="244"/>
      <c r="F472" s="244"/>
      <c r="G472" s="244"/>
      <c r="H472" s="244"/>
      <c r="I472" s="244"/>
    </row>
    <row r="473" spans="2:9" s="38" customFormat="1" x14ac:dyDescent="0.35">
      <c r="B473" s="254" t="str">
        <f>IF(Lists!BR451="","",Lists!BR451)</f>
        <v/>
      </c>
      <c r="C473" s="254" t="str">
        <f>IF(Lists!BS451="","",Lists!BS451)</f>
        <v/>
      </c>
      <c r="D473" s="244"/>
      <c r="E473" s="244"/>
      <c r="F473" s="244"/>
      <c r="G473" s="244"/>
      <c r="H473" s="244"/>
      <c r="I473" s="244"/>
    </row>
    <row r="474" spans="2:9" s="38" customFormat="1" x14ac:dyDescent="0.35">
      <c r="B474" s="254" t="str">
        <f>IF(Lists!BR452="","",Lists!BR452)</f>
        <v/>
      </c>
      <c r="C474" s="254" t="str">
        <f>IF(Lists!BS452="","",Lists!BS452)</f>
        <v/>
      </c>
      <c r="D474" s="244"/>
      <c r="E474" s="244"/>
      <c r="F474" s="244"/>
      <c r="G474" s="244"/>
      <c r="H474" s="244"/>
      <c r="I474" s="244"/>
    </row>
    <row r="475" spans="2:9" s="38" customFormat="1" x14ac:dyDescent="0.35">
      <c r="B475" s="254" t="str">
        <f>IF(Lists!BR453="","",Lists!BR453)</f>
        <v/>
      </c>
      <c r="C475" s="254" t="str">
        <f>IF(Lists!BS453="","",Lists!BS453)</f>
        <v/>
      </c>
      <c r="D475" s="244"/>
      <c r="E475" s="244"/>
      <c r="F475" s="244"/>
      <c r="G475" s="244"/>
      <c r="H475" s="244"/>
      <c r="I475" s="244"/>
    </row>
    <row r="476" spans="2:9" s="38" customFormat="1" x14ac:dyDescent="0.35">
      <c r="B476" s="254" t="str">
        <f>IF(Lists!BR454="","",Lists!BR454)</f>
        <v/>
      </c>
      <c r="C476" s="254" t="str">
        <f>IF(Lists!BS454="","",Lists!BS454)</f>
        <v/>
      </c>
      <c r="D476" s="244"/>
      <c r="E476" s="244"/>
      <c r="F476" s="244"/>
      <c r="G476" s="244"/>
      <c r="H476" s="244"/>
      <c r="I476" s="244"/>
    </row>
    <row r="477" spans="2:9" s="38" customFormat="1" x14ac:dyDescent="0.35">
      <c r="B477" s="254" t="str">
        <f>IF(Lists!BR455="","",Lists!BR455)</f>
        <v/>
      </c>
      <c r="C477" s="254" t="str">
        <f>IF(Lists!BS455="","",Lists!BS455)</f>
        <v/>
      </c>
      <c r="D477" s="244"/>
      <c r="E477" s="244"/>
      <c r="F477" s="244"/>
      <c r="G477" s="244"/>
      <c r="H477" s="244"/>
      <c r="I477" s="244"/>
    </row>
    <row r="478" spans="2:9" s="38" customFormat="1" x14ac:dyDescent="0.35">
      <c r="B478" s="254" t="str">
        <f>IF(Lists!BR456="","",Lists!BR456)</f>
        <v/>
      </c>
      <c r="C478" s="254" t="str">
        <f>IF(Lists!BS456="","",Lists!BS456)</f>
        <v/>
      </c>
      <c r="D478" s="244"/>
      <c r="E478" s="244"/>
      <c r="F478" s="244"/>
      <c r="G478" s="244"/>
      <c r="H478" s="244"/>
      <c r="I478" s="244"/>
    </row>
    <row r="479" spans="2:9" s="38" customFormat="1" x14ac:dyDescent="0.35">
      <c r="B479" s="254" t="str">
        <f>IF(Lists!BR457="","",Lists!BR457)</f>
        <v/>
      </c>
      <c r="C479" s="254" t="str">
        <f>IF(Lists!BS457="","",Lists!BS457)</f>
        <v/>
      </c>
      <c r="D479" s="244"/>
      <c r="E479" s="244"/>
      <c r="F479" s="244"/>
      <c r="G479" s="244"/>
      <c r="H479" s="244"/>
      <c r="I479" s="244"/>
    </row>
    <row r="480" spans="2:9" s="38" customFormat="1" x14ac:dyDescent="0.35">
      <c r="B480" s="254" t="str">
        <f>IF(Lists!BR458="","",Lists!BR458)</f>
        <v/>
      </c>
      <c r="C480" s="254" t="str">
        <f>IF(Lists!BS458="","",Lists!BS458)</f>
        <v/>
      </c>
      <c r="D480" s="244"/>
      <c r="E480" s="244"/>
      <c r="F480" s="244"/>
      <c r="G480" s="244"/>
      <c r="H480" s="244"/>
      <c r="I480" s="244"/>
    </row>
    <row r="481" spans="2:9" s="38" customFormat="1" x14ac:dyDescent="0.35">
      <c r="B481" s="254" t="str">
        <f>IF(Lists!BR459="","",Lists!BR459)</f>
        <v/>
      </c>
      <c r="C481" s="254" t="str">
        <f>IF(Lists!BS459="","",Lists!BS459)</f>
        <v/>
      </c>
      <c r="D481" s="244"/>
      <c r="E481" s="244"/>
      <c r="F481" s="244"/>
      <c r="G481" s="244"/>
      <c r="H481" s="244"/>
      <c r="I481" s="244"/>
    </row>
    <row r="482" spans="2:9" s="38" customFormat="1" x14ac:dyDescent="0.35">
      <c r="B482" s="254" t="str">
        <f>IF(Lists!BR460="","",Lists!BR460)</f>
        <v/>
      </c>
      <c r="C482" s="254" t="str">
        <f>IF(Lists!BS460="","",Lists!BS460)</f>
        <v/>
      </c>
      <c r="D482" s="244"/>
      <c r="E482" s="244"/>
      <c r="F482" s="244"/>
      <c r="G482" s="244"/>
      <c r="H482" s="244"/>
      <c r="I482" s="244"/>
    </row>
    <row r="483" spans="2:9" s="38" customFormat="1" x14ac:dyDescent="0.35">
      <c r="B483" s="254" t="str">
        <f>IF(Lists!BR461="","",Lists!BR461)</f>
        <v/>
      </c>
      <c r="C483" s="254" t="str">
        <f>IF(Lists!BS461="","",Lists!BS461)</f>
        <v/>
      </c>
      <c r="D483" s="244"/>
      <c r="E483" s="244"/>
      <c r="F483" s="244"/>
      <c r="G483" s="244"/>
      <c r="H483" s="244"/>
      <c r="I483" s="244"/>
    </row>
    <row r="484" spans="2:9" s="38" customFormat="1" x14ac:dyDescent="0.35">
      <c r="B484" s="254" t="str">
        <f>IF(Lists!BR462="","",Lists!BR462)</f>
        <v/>
      </c>
      <c r="C484" s="254" t="str">
        <f>IF(Lists!BS462="","",Lists!BS462)</f>
        <v/>
      </c>
      <c r="D484" s="244"/>
      <c r="E484" s="244"/>
      <c r="F484" s="244"/>
      <c r="G484" s="244"/>
      <c r="H484" s="244"/>
      <c r="I484" s="244"/>
    </row>
    <row r="485" spans="2:9" s="38" customFormat="1" x14ac:dyDescent="0.35">
      <c r="B485" s="254" t="str">
        <f>IF(Lists!BR463="","",Lists!BR463)</f>
        <v/>
      </c>
      <c r="C485" s="254" t="str">
        <f>IF(Lists!BS463="","",Lists!BS463)</f>
        <v/>
      </c>
      <c r="D485" s="244"/>
      <c r="E485" s="244"/>
      <c r="F485" s="244"/>
      <c r="G485" s="244"/>
      <c r="H485" s="244"/>
      <c r="I485" s="244"/>
    </row>
    <row r="486" spans="2:9" s="38" customFormat="1" x14ac:dyDescent="0.35">
      <c r="B486" s="254" t="str">
        <f>IF(Lists!BR464="","",Lists!BR464)</f>
        <v/>
      </c>
      <c r="C486" s="254" t="str">
        <f>IF(Lists!BS464="","",Lists!BS464)</f>
        <v/>
      </c>
      <c r="D486" s="244"/>
      <c r="E486" s="244"/>
      <c r="F486" s="244"/>
      <c r="G486" s="244"/>
      <c r="H486" s="244"/>
      <c r="I486" s="244"/>
    </row>
    <row r="487" spans="2:9" s="38" customFormat="1" x14ac:dyDescent="0.35">
      <c r="B487" s="254" t="str">
        <f>IF(Lists!BR465="","",Lists!BR465)</f>
        <v/>
      </c>
      <c r="C487" s="254" t="str">
        <f>IF(Lists!BS465="","",Lists!BS465)</f>
        <v/>
      </c>
      <c r="D487" s="244"/>
      <c r="E487" s="244"/>
      <c r="F487" s="244"/>
      <c r="G487" s="244"/>
      <c r="H487" s="244"/>
      <c r="I487" s="244"/>
    </row>
    <row r="488" spans="2:9" s="38" customFormat="1" x14ac:dyDescent="0.35">
      <c r="B488" s="254" t="str">
        <f>IF(Lists!BR466="","",Lists!BR466)</f>
        <v/>
      </c>
      <c r="C488" s="254" t="str">
        <f>IF(Lists!BS466="","",Lists!BS466)</f>
        <v/>
      </c>
      <c r="D488" s="244"/>
      <c r="E488" s="244"/>
      <c r="F488" s="244"/>
      <c r="G488" s="244"/>
      <c r="H488" s="244"/>
      <c r="I488" s="244"/>
    </row>
    <row r="489" spans="2:9" s="38" customFormat="1" x14ac:dyDescent="0.35">
      <c r="B489" s="254" t="str">
        <f>IF(Lists!BR467="","",Lists!BR467)</f>
        <v/>
      </c>
      <c r="C489" s="254" t="str">
        <f>IF(Lists!BS467="","",Lists!BS467)</f>
        <v/>
      </c>
      <c r="D489" s="244"/>
      <c r="E489" s="244"/>
      <c r="F489" s="244"/>
      <c r="G489" s="244"/>
      <c r="H489" s="244"/>
      <c r="I489" s="244"/>
    </row>
    <row r="490" spans="2:9" s="38" customFormat="1" x14ac:dyDescent="0.35">
      <c r="B490" s="254" t="str">
        <f>IF(Lists!BR468="","",Lists!BR468)</f>
        <v/>
      </c>
      <c r="C490" s="254" t="str">
        <f>IF(Lists!BS468="","",Lists!BS468)</f>
        <v/>
      </c>
      <c r="D490" s="244"/>
      <c r="E490" s="244"/>
      <c r="F490" s="244"/>
      <c r="G490" s="244"/>
      <c r="H490" s="244"/>
      <c r="I490" s="244"/>
    </row>
    <row r="491" spans="2:9" s="38" customFormat="1" x14ac:dyDescent="0.35">
      <c r="B491" s="254" t="str">
        <f>IF(Lists!BR469="","",Lists!BR469)</f>
        <v/>
      </c>
      <c r="C491" s="254" t="str">
        <f>IF(Lists!BS469="","",Lists!BS469)</f>
        <v/>
      </c>
      <c r="D491" s="244"/>
      <c r="E491" s="244"/>
      <c r="F491" s="244"/>
      <c r="G491" s="244"/>
      <c r="H491" s="244"/>
      <c r="I491" s="244"/>
    </row>
    <row r="492" spans="2:9" s="38" customFormat="1" x14ac:dyDescent="0.35">
      <c r="B492" s="254" t="str">
        <f>IF(Lists!BR470="","",Lists!BR470)</f>
        <v/>
      </c>
      <c r="C492" s="254" t="str">
        <f>IF(Lists!BS470="","",Lists!BS470)</f>
        <v/>
      </c>
      <c r="D492" s="244"/>
      <c r="E492" s="244"/>
      <c r="F492" s="244"/>
      <c r="G492" s="244"/>
      <c r="H492" s="244"/>
      <c r="I492" s="244"/>
    </row>
    <row r="493" spans="2:9" s="38" customFormat="1" x14ac:dyDescent="0.35">
      <c r="B493" s="254" t="str">
        <f>IF(Lists!BR471="","",Lists!BR471)</f>
        <v/>
      </c>
      <c r="C493" s="254" t="str">
        <f>IF(Lists!BS471="","",Lists!BS471)</f>
        <v/>
      </c>
      <c r="D493" s="244"/>
      <c r="E493" s="244"/>
      <c r="F493" s="244"/>
      <c r="G493" s="244"/>
      <c r="H493" s="244"/>
      <c r="I493" s="244"/>
    </row>
    <row r="494" spans="2:9" s="38" customFormat="1" x14ac:dyDescent="0.35">
      <c r="B494" s="254" t="str">
        <f>IF(Lists!BR472="","",Lists!BR472)</f>
        <v/>
      </c>
      <c r="C494" s="254" t="str">
        <f>IF(Lists!BS472="","",Lists!BS472)</f>
        <v/>
      </c>
      <c r="D494" s="244"/>
      <c r="E494" s="244"/>
      <c r="F494" s="244"/>
      <c r="G494" s="244"/>
      <c r="H494" s="244"/>
      <c r="I494" s="244"/>
    </row>
    <row r="495" spans="2:9" s="38" customFormat="1" x14ac:dyDescent="0.35">
      <c r="B495" s="254" t="str">
        <f>IF(Lists!BR473="","",Lists!BR473)</f>
        <v/>
      </c>
      <c r="C495" s="254" t="str">
        <f>IF(Lists!BS473="","",Lists!BS473)</f>
        <v/>
      </c>
      <c r="D495" s="244"/>
      <c r="E495" s="244"/>
      <c r="F495" s="244"/>
      <c r="G495" s="244"/>
      <c r="H495" s="244"/>
      <c r="I495" s="244"/>
    </row>
    <row r="496" spans="2:9" s="38" customFormat="1" x14ac:dyDescent="0.35">
      <c r="B496" s="254" t="str">
        <f>IF(Lists!BR474="","",Lists!BR474)</f>
        <v/>
      </c>
      <c r="C496" s="254" t="str">
        <f>IF(Lists!BS474="","",Lists!BS474)</f>
        <v/>
      </c>
      <c r="D496" s="244"/>
      <c r="E496" s="244"/>
      <c r="F496" s="244"/>
      <c r="G496" s="244"/>
      <c r="H496" s="244"/>
      <c r="I496" s="244"/>
    </row>
    <row r="497" spans="2:9" s="38" customFormat="1" x14ac:dyDescent="0.35">
      <c r="B497" s="254" t="str">
        <f>IF(Lists!BR475="","",Lists!BR475)</f>
        <v/>
      </c>
      <c r="C497" s="254" t="str">
        <f>IF(Lists!BS475="","",Lists!BS475)</f>
        <v/>
      </c>
      <c r="D497" s="244"/>
      <c r="E497" s="244"/>
      <c r="F497" s="244"/>
      <c r="G497" s="244"/>
      <c r="H497" s="244"/>
      <c r="I497" s="244"/>
    </row>
    <row r="498" spans="2:9" s="38" customFormat="1" x14ac:dyDescent="0.35">
      <c r="B498" s="254" t="str">
        <f>IF(Lists!BR476="","",Lists!BR476)</f>
        <v/>
      </c>
      <c r="C498" s="254" t="str">
        <f>IF(Lists!BS476="","",Lists!BS476)</f>
        <v/>
      </c>
      <c r="D498" s="244"/>
      <c r="E498" s="244"/>
      <c r="F498" s="244"/>
      <c r="G498" s="244"/>
      <c r="H498" s="244"/>
      <c r="I498" s="244"/>
    </row>
    <row r="499" spans="2:9" s="38" customFormat="1" x14ac:dyDescent="0.35">
      <c r="B499" s="254" t="str">
        <f>IF(Lists!BR477="","",Lists!BR477)</f>
        <v/>
      </c>
      <c r="C499" s="254" t="str">
        <f>IF(Lists!BS477="","",Lists!BS477)</f>
        <v/>
      </c>
      <c r="D499" s="244"/>
      <c r="E499" s="244"/>
      <c r="F499" s="244"/>
      <c r="G499" s="244"/>
      <c r="H499" s="244"/>
      <c r="I499" s="244"/>
    </row>
    <row r="500" spans="2:9" s="38" customFormat="1" x14ac:dyDescent="0.35">
      <c r="B500" s="256" t="str">
        <f>IF(Lists!BR478="","",Lists!BR478)</f>
        <v/>
      </c>
      <c r="C500" s="256" t="str">
        <f>IF(Lists!BS478="","",Lists!BS478)</f>
        <v/>
      </c>
      <c r="D500" s="244"/>
      <c r="E500" s="244"/>
      <c r="F500" s="244"/>
      <c r="G500" s="244"/>
      <c r="H500" s="244"/>
      <c r="I500" s="244"/>
    </row>
  </sheetData>
  <sheetProtection algorithmName="SHA-512" hashValue="g3XPrs9gFwTq3rVNjkxJRPXBXXUCncyHT2zb4gey2u/RGC2k64axFJnjcrnl8jE64NHtHTYvR4s1m7oTQ9TwgA==" saltValue="nUZ5bXOnxHuZ6T6KgNWyMg==" spinCount="100000" sheet="1" sort="0" autoFilter="0"/>
  <dataValidations count="1">
    <dataValidation type="decimal" operator="greaterThanOrEqual" allowBlank="1" showInputMessage="1" showErrorMessage="1" sqref="D24:I500" xr:uid="{EB726F4B-DBDB-4A0E-8914-C68E93B1A073}">
      <formula1>0</formula1>
    </dataValidation>
  </dataValidations>
  <pageMargins left="0.7" right="0.7" top="0.75" bottom="0.75" header="0.3" footer="0.3"/>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theme="9"/>
  </sheetPr>
  <dimension ref="B1:N500"/>
  <sheetViews>
    <sheetView showGridLines="0" topLeftCell="J7" workbookViewId="0">
      <selection activeCell="D24" sqref="D24"/>
    </sheetView>
  </sheetViews>
  <sheetFormatPr defaultColWidth="0" defaultRowHeight="14.5" zeroHeight="1" x14ac:dyDescent="0.35"/>
  <cols>
    <col min="1" max="1" width="9.1796875" style="9" hidden="1" customWidth="1"/>
    <col min="2" max="2" width="16.54296875" style="9" customWidth="1"/>
    <col min="3" max="3" width="18.453125" style="9" customWidth="1"/>
    <col min="4" max="4" width="39.7265625" style="9" customWidth="1"/>
    <col min="5" max="6" width="20.1796875" style="117" customWidth="1"/>
    <col min="7" max="7" width="31.26953125" style="121" bestFit="1" customWidth="1"/>
    <col min="8" max="8" width="31" style="121" customWidth="1"/>
    <col min="9" max="9" width="22.453125" style="121" customWidth="1"/>
    <col min="10" max="10" width="43.453125" style="9" customWidth="1"/>
    <col min="11" max="11" width="19.26953125" style="9" customWidth="1"/>
    <col min="12" max="12" width="32.81640625" style="9" customWidth="1"/>
    <col min="13" max="13" width="53.81640625" style="9" customWidth="1"/>
    <col min="14" max="16384" width="9.1796875" style="9" hidden="1"/>
  </cols>
  <sheetData>
    <row r="1" spans="2:14" s="8" customFormat="1" ht="24.75" hidden="1" customHeight="1" x14ac:dyDescent="0.3">
      <c r="B1" s="40" t="s">
        <v>0</v>
      </c>
      <c r="C1" s="40"/>
      <c r="D1" s="40"/>
      <c r="E1" s="41"/>
      <c r="F1" s="41"/>
      <c r="G1" s="41"/>
      <c r="H1" s="41"/>
      <c r="I1" s="41"/>
      <c r="J1" s="27"/>
    </row>
    <row r="2" spans="2:14" s="8" customFormat="1" ht="52" hidden="1" x14ac:dyDescent="0.3">
      <c r="B2" s="42" t="s">
        <v>1</v>
      </c>
      <c r="C2" s="42" t="str">
        <f>Welcome!B2</f>
        <v>63.4520(f) Semiannual Compliance Report (Spreadsheet Template)</v>
      </c>
      <c r="D2" s="42"/>
      <c r="E2" s="43"/>
      <c r="F2" s="43"/>
      <c r="G2" s="43"/>
      <c r="H2" s="43"/>
      <c r="I2" s="43"/>
      <c r="J2" s="25"/>
    </row>
    <row r="3" spans="2:14" s="8" customFormat="1" ht="13" hidden="1" x14ac:dyDescent="0.3">
      <c r="B3" s="44" t="s">
        <v>2</v>
      </c>
      <c r="C3" s="44" t="str">
        <f>Welcome!B3</f>
        <v>63.4520(f)</v>
      </c>
      <c r="D3" s="44"/>
      <c r="E3" s="46"/>
      <c r="F3" s="46"/>
      <c r="G3" s="46"/>
      <c r="H3" s="46"/>
      <c r="I3" s="46"/>
      <c r="J3" s="25"/>
    </row>
    <row r="4" spans="2:14" s="8" customFormat="1" ht="13" hidden="1" x14ac:dyDescent="0.3">
      <c r="B4" s="44" t="s">
        <v>3</v>
      </c>
      <c r="C4" s="44" t="str">
        <f>Welcome!B4</f>
        <v>v1.02</v>
      </c>
      <c r="D4" s="44"/>
      <c r="E4" s="48"/>
      <c r="F4" s="48"/>
      <c r="G4" s="48"/>
      <c r="H4" s="48"/>
      <c r="I4" s="48"/>
      <c r="J4" s="25"/>
    </row>
    <row r="5" spans="2:14" s="8" customFormat="1" ht="13" hidden="1" x14ac:dyDescent="0.3">
      <c r="B5" s="44" t="s">
        <v>4</v>
      </c>
      <c r="C5" s="350">
        <f>Welcome!B5</f>
        <v>45554</v>
      </c>
      <c r="D5" s="44"/>
      <c r="E5" s="50"/>
      <c r="F5" s="50"/>
      <c r="G5" s="50"/>
      <c r="H5" s="50"/>
      <c r="I5" s="50"/>
      <c r="J5" s="25"/>
    </row>
    <row r="6" spans="2:14" hidden="1" x14ac:dyDescent="0.35">
      <c r="B6" s="165" t="str">
        <f>Welcome!B6</f>
        <v>OMB Control Number: 2060-0518       Expiration Date: 04/30/2019</v>
      </c>
      <c r="C6" s="165"/>
      <c r="D6" s="165"/>
      <c r="E6" s="9"/>
      <c r="F6" s="9"/>
      <c r="G6" s="9"/>
      <c r="H6" s="9"/>
      <c r="I6" s="9"/>
    </row>
    <row r="7" spans="2:14" ht="17.25" customHeight="1" x14ac:dyDescent="0.35">
      <c r="B7" s="34" t="s">
        <v>131</v>
      </c>
      <c r="C7" s="34"/>
      <c r="D7" s="34"/>
      <c r="E7" s="34"/>
      <c r="F7" s="34"/>
      <c r="G7" s="34"/>
      <c r="H7" s="34"/>
      <c r="I7" s="34"/>
      <c r="J7" s="34"/>
      <c r="K7" s="34"/>
      <c r="L7" s="34"/>
      <c r="M7" s="34"/>
      <c r="N7" s="34"/>
    </row>
    <row r="8" spans="2:14" ht="17.25" hidden="1" customHeight="1" x14ac:dyDescent="0.35">
      <c r="B8" s="32" t="s">
        <v>5</v>
      </c>
      <c r="C8" s="32"/>
      <c r="D8" s="32"/>
      <c r="E8" s="32"/>
      <c r="F8" s="32"/>
      <c r="G8" s="32"/>
      <c r="H8" s="32"/>
      <c r="I8" s="32"/>
      <c r="J8" s="32"/>
      <c r="K8" s="22"/>
      <c r="L8" s="22"/>
      <c r="M8" s="22"/>
      <c r="N8" s="22"/>
    </row>
    <row r="9" spans="2:14" ht="17.25" hidden="1" customHeight="1" x14ac:dyDescent="0.35">
      <c r="B9" s="11"/>
      <c r="C9" s="11"/>
      <c r="D9" s="11"/>
      <c r="E9" s="11"/>
      <c r="F9" s="11"/>
      <c r="G9" s="11"/>
      <c r="H9" s="11"/>
      <c r="I9" s="11"/>
      <c r="J9" s="11"/>
      <c r="K9" s="10"/>
      <c r="L9" s="10"/>
      <c r="M9" s="10"/>
      <c r="N9" s="10"/>
    </row>
    <row r="10" spans="2:14" hidden="1" x14ac:dyDescent="0.35">
      <c r="E10" s="63"/>
      <c r="F10" s="63"/>
      <c r="G10" s="63"/>
      <c r="H10" s="63"/>
      <c r="I10" s="63"/>
      <c r="J10" s="63"/>
      <c r="K10" s="11"/>
      <c r="L10" s="11"/>
      <c r="M10" s="11"/>
      <c r="N10" s="11"/>
    </row>
    <row r="11" spans="2:14" ht="15" hidden="1" thickBot="1" x14ac:dyDescent="0.4">
      <c r="B11" s="19"/>
      <c r="C11" s="20"/>
      <c r="D11" s="20"/>
      <c r="E11" s="64"/>
      <c r="F11" s="64"/>
      <c r="G11" s="64"/>
      <c r="H11" s="64"/>
      <c r="I11" s="64"/>
      <c r="J11" s="65"/>
    </row>
    <row r="12" spans="2:14" s="12" customFormat="1" ht="87.5" thickBot="1" x14ac:dyDescent="0.4">
      <c r="B12" s="224" t="s">
        <v>243</v>
      </c>
      <c r="C12" s="224" t="s">
        <v>197</v>
      </c>
      <c r="D12" s="224" t="s">
        <v>230</v>
      </c>
      <c r="E12" s="250" t="s">
        <v>207</v>
      </c>
      <c r="F12" s="250" t="s">
        <v>206</v>
      </c>
      <c r="G12" s="250" t="s">
        <v>205</v>
      </c>
      <c r="H12" s="250" t="s">
        <v>204</v>
      </c>
      <c r="I12" s="250" t="s">
        <v>203</v>
      </c>
      <c r="J12" s="250" t="s">
        <v>212</v>
      </c>
      <c r="K12" s="250" t="s">
        <v>209</v>
      </c>
      <c r="L12" s="250" t="s">
        <v>210</v>
      </c>
      <c r="M12" s="250" t="s">
        <v>211</v>
      </c>
    </row>
    <row r="13" spans="2:14" s="15" customFormat="1" x14ac:dyDescent="0.35">
      <c r="B13" s="104" t="s">
        <v>291</v>
      </c>
      <c r="C13" s="13" t="s">
        <v>347</v>
      </c>
      <c r="D13" s="13" t="s">
        <v>348</v>
      </c>
      <c r="E13" s="72" t="s">
        <v>349</v>
      </c>
      <c r="F13" s="72" t="s">
        <v>350</v>
      </c>
      <c r="G13" s="72" t="s">
        <v>351</v>
      </c>
      <c r="H13" s="72" t="s">
        <v>352</v>
      </c>
      <c r="I13" s="72" t="s">
        <v>353</v>
      </c>
      <c r="J13" s="72" t="s">
        <v>354</v>
      </c>
      <c r="K13" s="249" t="s">
        <v>355</v>
      </c>
      <c r="L13" s="249" t="s">
        <v>356</v>
      </c>
      <c r="M13" s="249" t="s">
        <v>357</v>
      </c>
    </row>
    <row r="14" spans="2:14" s="18" customFormat="1" x14ac:dyDescent="0.35">
      <c r="B14" s="108" t="s">
        <v>38</v>
      </c>
      <c r="C14" s="16" t="s">
        <v>54</v>
      </c>
      <c r="D14" s="16" t="s">
        <v>446</v>
      </c>
      <c r="E14" s="71" t="s">
        <v>61</v>
      </c>
      <c r="F14" s="71" t="s">
        <v>62</v>
      </c>
      <c r="G14" s="71" t="s">
        <v>202</v>
      </c>
      <c r="H14" s="71" t="s">
        <v>201</v>
      </c>
      <c r="I14" s="71" t="s">
        <v>59</v>
      </c>
      <c r="J14" s="71" t="s">
        <v>39</v>
      </c>
      <c r="K14" s="246" t="s">
        <v>184</v>
      </c>
      <c r="L14" s="246" t="s">
        <v>185</v>
      </c>
      <c r="M14" s="246" t="s">
        <v>183</v>
      </c>
    </row>
    <row r="15" spans="2:14" customFormat="1" hidden="1" x14ac:dyDescent="0.35">
      <c r="B15" s="108" t="s">
        <v>419</v>
      </c>
      <c r="C15" s="108" t="s">
        <v>419</v>
      </c>
      <c r="D15" s="108" t="s">
        <v>419</v>
      </c>
      <c r="E15" s="108" t="s">
        <v>419</v>
      </c>
      <c r="F15" s="108" t="s">
        <v>419</v>
      </c>
      <c r="G15" s="108" t="s">
        <v>419</v>
      </c>
      <c r="H15" s="108" t="s">
        <v>419</v>
      </c>
      <c r="I15" s="108" t="s">
        <v>419</v>
      </c>
      <c r="J15" s="108" t="s">
        <v>419</v>
      </c>
      <c r="K15" s="108" t="s">
        <v>419</v>
      </c>
      <c r="L15" s="108" t="s">
        <v>419</v>
      </c>
      <c r="M15" s="108" t="s">
        <v>419</v>
      </c>
    </row>
    <row r="16" spans="2:14" customFormat="1" hidden="1" x14ac:dyDescent="0.35">
      <c r="B16" s="108" t="s">
        <v>419</v>
      </c>
      <c r="C16" s="108" t="s">
        <v>419</v>
      </c>
      <c r="D16" s="108" t="s">
        <v>419</v>
      </c>
      <c r="E16" s="108" t="s">
        <v>419</v>
      </c>
      <c r="F16" s="108" t="s">
        <v>419</v>
      </c>
      <c r="G16" s="108" t="s">
        <v>419</v>
      </c>
      <c r="H16" s="108" t="s">
        <v>419</v>
      </c>
      <c r="I16" s="108" t="s">
        <v>419</v>
      </c>
      <c r="J16" s="108" t="s">
        <v>419</v>
      </c>
      <c r="K16" s="108" t="s">
        <v>419</v>
      </c>
      <c r="L16" s="108" t="s">
        <v>419</v>
      </c>
      <c r="M16" s="108" t="s">
        <v>419</v>
      </c>
    </row>
    <row r="17" spans="2:13" customFormat="1" hidden="1" x14ac:dyDescent="0.35">
      <c r="B17" s="108" t="s">
        <v>419</v>
      </c>
      <c r="C17" s="108" t="s">
        <v>419</v>
      </c>
      <c r="D17" s="108" t="s">
        <v>419</v>
      </c>
      <c r="E17" s="108" t="s">
        <v>419</v>
      </c>
      <c r="F17" s="108" t="s">
        <v>419</v>
      </c>
      <c r="G17" s="108" t="s">
        <v>419</v>
      </c>
      <c r="H17" s="108" t="s">
        <v>419</v>
      </c>
      <c r="I17" s="108" t="s">
        <v>419</v>
      </c>
      <c r="J17" s="108" t="s">
        <v>419</v>
      </c>
      <c r="K17" s="108" t="s">
        <v>419</v>
      </c>
      <c r="L17" s="108" t="s">
        <v>419</v>
      </c>
      <c r="M17" s="108" t="s">
        <v>419</v>
      </c>
    </row>
    <row r="18" spans="2:13" customFormat="1" hidden="1" x14ac:dyDescent="0.35">
      <c r="B18" s="108" t="s">
        <v>419</v>
      </c>
      <c r="C18" s="108" t="s">
        <v>419</v>
      </c>
      <c r="D18" s="108" t="s">
        <v>419</v>
      </c>
      <c r="E18" s="108" t="s">
        <v>419</v>
      </c>
      <c r="F18" s="108" t="s">
        <v>419</v>
      </c>
      <c r="G18" s="108" t="s">
        <v>419</v>
      </c>
      <c r="H18" s="108" t="s">
        <v>419</v>
      </c>
      <c r="I18" s="108" t="s">
        <v>419</v>
      </c>
      <c r="J18" s="108" t="s">
        <v>419</v>
      </c>
      <c r="K18" s="108" t="s">
        <v>419</v>
      </c>
      <c r="L18" s="108" t="s">
        <v>419</v>
      </c>
      <c r="M18" s="108" t="s">
        <v>419</v>
      </c>
    </row>
    <row r="19" spans="2:13" customFormat="1" hidden="1" x14ac:dyDescent="0.35">
      <c r="B19" s="108" t="s">
        <v>419</v>
      </c>
      <c r="C19" s="108" t="s">
        <v>419</v>
      </c>
      <c r="D19" s="108" t="s">
        <v>419</v>
      </c>
      <c r="E19" s="108" t="s">
        <v>419</v>
      </c>
      <c r="F19" s="108" t="s">
        <v>419</v>
      </c>
      <c r="G19" s="108" t="s">
        <v>419</v>
      </c>
      <c r="H19" s="108" t="s">
        <v>419</v>
      </c>
      <c r="I19" s="108" t="s">
        <v>419</v>
      </c>
      <c r="J19" s="108" t="s">
        <v>419</v>
      </c>
      <c r="K19" s="108" t="s">
        <v>419</v>
      </c>
      <c r="L19" s="108" t="s">
        <v>419</v>
      </c>
      <c r="M19" s="108" t="s">
        <v>419</v>
      </c>
    </row>
    <row r="20" spans="2:13" customFormat="1" hidden="1" x14ac:dyDescent="0.35">
      <c r="B20" s="108" t="s">
        <v>419</v>
      </c>
      <c r="C20" s="108" t="s">
        <v>419</v>
      </c>
      <c r="D20" s="108" t="s">
        <v>419</v>
      </c>
      <c r="E20" s="108" t="s">
        <v>419</v>
      </c>
      <c r="F20" s="108" t="s">
        <v>419</v>
      </c>
      <c r="G20" s="108" t="s">
        <v>419</v>
      </c>
      <c r="H20" s="108" t="s">
        <v>419</v>
      </c>
      <c r="I20" s="108" t="s">
        <v>419</v>
      </c>
      <c r="J20" s="108" t="s">
        <v>419</v>
      </c>
      <c r="K20" s="108" t="s">
        <v>419</v>
      </c>
      <c r="L20" s="108" t="s">
        <v>419</v>
      </c>
      <c r="M20" s="108" t="s">
        <v>419</v>
      </c>
    </row>
    <row r="21" spans="2:13" customFormat="1" hidden="1" x14ac:dyDescent="0.35">
      <c r="B21" s="108" t="s">
        <v>419</v>
      </c>
      <c r="C21" s="108" t="s">
        <v>419</v>
      </c>
      <c r="D21" s="108" t="s">
        <v>419</v>
      </c>
      <c r="E21" s="108" t="s">
        <v>419</v>
      </c>
      <c r="F21" s="108" t="s">
        <v>419</v>
      </c>
      <c r="G21" s="108" t="s">
        <v>419</v>
      </c>
      <c r="H21" s="108" t="s">
        <v>419</v>
      </c>
      <c r="I21" s="108" t="s">
        <v>419</v>
      </c>
      <c r="J21" s="108" t="s">
        <v>419</v>
      </c>
      <c r="K21" s="108" t="s">
        <v>419</v>
      </c>
      <c r="L21" s="108" t="s">
        <v>419</v>
      </c>
      <c r="M21" s="108" t="s">
        <v>419</v>
      </c>
    </row>
    <row r="22" spans="2:13" customFormat="1" hidden="1" x14ac:dyDescent="0.35">
      <c r="B22" s="108" t="s">
        <v>419</v>
      </c>
      <c r="C22" s="108" t="s">
        <v>419</v>
      </c>
      <c r="D22" s="108" t="s">
        <v>419</v>
      </c>
      <c r="E22" s="108" t="s">
        <v>419</v>
      </c>
      <c r="F22" s="108" t="s">
        <v>419</v>
      </c>
      <c r="G22" s="108" t="s">
        <v>419</v>
      </c>
      <c r="H22" s="108" t="s">
        <v>419</v>
      </c>
      <c r="I22" s="108" t="s">
        <v>419</v>
      </c>
      <c r="J22" s="108" t="s">
        <v>419</v>
      </c>
      <c r="K22" s="108" t="s">
        <v>419</v>
      </c>
      <c r="L22" s="108" t="s">
        <v>419</v>
      </c>
      <c r="M22" s="108" t="s">
        <v>419</v>
      </c>
    </row>
    <row r="23" spans="2:13" customFormat="1" hidden="1" x14ac:dyDescent="0.35">
      <c r="B23" s="108" t="s">
        <v>419</v>
      </c>
      <c r="C23" s="108" t="s">
        <v>419</v>
      </c>
      <c r="D23" s="108" t="s">
        <v>419</v>
      </c>
      <c r="E23" s="108" t="s">
        <v>419</v>
      </c>
      <c r="F23" s="108" t="s">
        <v>419</v>
      </c>
      <c r="G23" s="108" t="s">
        <v>419</v>
      </c>
      <c r="H23" s="108" t="s">
        <v>419</v>
      </c>
      <c r="I23" s="108" t="s">
        <v>419</v>
      </c>
      <c r="J23" s="108" t="s">
        <v>419</v>
      </c>
      <c r="K23" s="108" t="s">
        <v>419</v>
      </c>
      <c r="L23" s="108" t="s">
        <v>419</v>
      </c>
      <c r="M23" s="108" t="s">
        <v>419</v>
      </c>
    </row>
    <row r="24" spans="2:13" s="38" customFormat="1" x14ac:dyDescent="0.35">
      <c r="B24" s="254" t="str">
        <f>IF($D24="","",VLOOKUP($D24,Lists!$AR$2:$AT$955,COLUMN(),FALSE))</f>
        <v/>
      </c>
      <c r="C24" s="254" t="str">
        <f>IF($D24="","",VLOOKUP($D24,Lists!$AR$2:$AT$955,COLUMN(),FALSE))</f>
        <v/>
      </c>
      <c r="D24" s="293"/>
      <c r="E24" s="221"/>
      <c r="F24" s="221"/>
      <c r="G24" s="247"/>
      <c r="H24" s="247"/>
      <c r="I24" s="247"/>
      <c r="J24" s="230"/>
      <c r="K24" s="247"/>
      <c r="L24" s="248"/>
      <c r="M24" s="248"/>
    </row>
    <row r="25" spans="2:13" s="38" customFormat="1" x14ac:dyDescent="0.35">
      <c r="B25" s="254" t="str">
        <f>IF($D25="","",VLOOKUP($D25,Lists!$AR$2:$AT$955,COLUMN(),FALSE))</f>
        <v/>
      </c>
      <c r="C25" s="254" t="str">
        <f>IF($D25="","",VLOOKUP($D25,Lists!$AR$2:$AT$955,COLUMN(),FALSE))</f>
        <v/>
      </c>
      <c r="D25" s="291"/>
      <c r="E25" s="221"/>
      <c r="F25" s="221"/>
      <c r="G25" s="247"/>
      <c r="H25" s="247"/>
      <c r="I25" s="247"/>
      <c r="J25" s="230"/>
      <c r="K25" s="247"/>
      <c r="L25" s="248"/>
      <c r="M25" s="248"/>
    </row>
    <row r="26" spans="2:13" s="38" customFormat="1" x14ac:dyDescent="0.35">
      <c r="B26" s="254" t="str">
        <f>IF($D26="","",VLOOKUP($D26,Lists!$AR$2:$AT$955,COLUMN(),FALSE))</f>
        <v/>
      </c>
      <c r="C26" s="254" t="str">
        <f>IF($D26="","",VLOOKUP($D26,Lists!$AR$2:$AT$955,COLUMN(),FALSE))</f>
        <v/>
      </c>
      <c r="D26" s="291"/>
      <c r="E26" s="221"/>
      <c r="F26" s="221"/>
      <c r="G26" s="247"/>
      <c r="H26" s="247"/>
      <c r="I26" s="247"/>
      <c r="J26" s="230"/>
      <c r="K26" s="247"/>
      <c r="L26" s="248"/>
      <c r="M26" s="248"/>
    </row>
    <row r="27" spans="2:13" s="38" customFormat="1" x14ac:dyDescent="0.35">
      <c r="B27" s="254" t="str">
        <f>IF($D27="","",VLOOKUP($D27,Lists!$AR$2:$AT$955,COLUMN(),FALSE))</f>
        <v/>
      </c>
      <c r="C27" s="254" t="str">
        <f>IF($D27="","",VLOOKUP($D27,Lists!$AR$2:$AT$955,COLUMN(),FALSE))</f>
        <v/>
      </c>
      <c r="D27" s="291"/>
      <c r="E27" s="221"/>
      <c r="F27" s="221"/>
      <c r="G27" s="247"/>
      <c r="H27" s="247"/>
      <c r="I27" s="247"/>
      <c r="J27" s="230"/>
      <c r="K27" s="247"/>
      <c r="L27" s="248"/>
      <c r="M27" s="248"/>
    </row>
    <row r="28" spans="2:13" s="38" customFormat="1" x14ac:dyDescent="0.35">
      <c r="B28" s="254" t="str">
        <f>IF($D28="","",VLOOKUP($D28,Lists!$AR$2:$AT$955,COLUMN(),FALSE))</f>
        <v/>
      </c>
      <c r="C28" s="254" t="str">
        <f>IF($D28="","",VLOOKUP($D28,Lists!$AR$2:$AT$955,COLUMN(),FALSE))</f>
        <v/>
      </c>
      <c r="D28" s="291"/>
      <c r="E28" s="221"/>
      <c r="F28" s="221"/>
      <c r="G28" s="247"/>
      <c r="H28" s="247"/>
      <c r="I28" s="247"/>
      <c r="J28" s="230"/>
      <c r="K28" s="247"/>
      <c r="L28" s="248"/>
      <c r="M28" s="248"/>
    </row>
    <row r="29" spans="2:13" s="38" customFormat="1" x14ac:dyDescent="0.35">
      <c r="B29" s="254" t="str">
        <f>IF($D29="","",VLOOKUP($D29,Lists!$AR$2:$AT$955,COLUMN(),FALSE))</f>
        <v/>
      </c>
      <c r="C29" s="254" t="str">
        <f>IF($D29="","",VLOOKUP($D29,Lists!$AR$2:$AT$955,COLUMN(),FALSE))</f>
        <v/>
      </c>
      <c r="D29" s="291"/>
      <c r="E29" s="221"/>
      <c r="F29" s="221"/>
      <c r="G29" s="247"/>
      <c r="H29" s="247"/>
      <c r="I29" s="247"/>
      <c r="J29" s="230"/>
      <c r="K29" s="247"/>
      <c r="L29" s="248"/>
      <c r="M29" s="248"/>
    </row>
    <row r="30" spans="2:13" s="38" customFormat="1" x14ac:dyDescent="0.35">
      <c r="B30" s="254" t="str">
        <f>IF($D30="","",VLOOKUP($D30,Lists!$AR$2:$AT$955,COLUMN(),FALSE))</f>
        <v/>
      </c>
      <c r="C30" s="254" t="str">
        <f>IF($D30="","",VLOOKUP($D30,Lists!$AR$2:$AT$955,COLUMN(),FALSE))</f>
        <v/>
      </c>
      <c r="D30" s="291"/>
      <c r="E30" s="221"/>
      <c r="F30" s="221"/>
      <c r="G30" s="247"/>
      <c r="H30" s="247"/>
      <c r="I30" s="247"/>
      <c r="J30" s="230"/>
      <c r="K30" s="247"/>
      <c r="L30" s="248"/>
      <c r="M30" s="248"/>
    </row>
    <row r="31" spans="2:13" s="38" customFormat="1" x14ac:dyDescent="0.35">
      <c r="B31" s="254" t="str">
        <f>IF($D31="","",VLOOKUP($D31,Lists!$AR$2:$AT$955,COLUMN(),FALSE))</f>
        <v/>
      </c>
      <c r="C31" s="254" t="str">
        <f>IF($D31="","",VLOOKUP($D31,Lists!$AR$2:$AT$955,COLUMN(),FALSE))</f>
        <v/>
      </c>
      <c r="D31" s="291"/>
      <c r="E31" s="221"/>
      <c r="F31" s="221"/>
      <c r="G31" s="247"/>
      <c r="H31" s="247"/>
      <c r="I31" s="247"/>
      <c r="J31" s="230"/>
      <c r="K31" s="247"/>
      <c r="L31" s="248"/>
      <c r="M31" s="248"/>
    </row>
    <row r="32" spans="2:13" s="38" customFormat="1" x14ac:dyDescent="0.35">
      <c r="B32" s="254" t="str">
        <f>IF($D32="","",VLOOKUP($D32,Lists!$AR$2:$AT$955,COLUMN(),FALSE))</f>
        <v/>
      </c>
      <c r="C32" s="254" t="str">
        <f>IF($D32="","",VLOOKUP($D32,Lists!$AR$2:$AT$955,COLUMN(),FALSE))</f>
        <v/>
      </c>
      <c r="D32" s="291"/>
      <c r="E32" s="221"/>
      <c r="F32" s="221"/>
      <c r="G32" s="247"/>
      <c r="H32" s="247"/>
      <c r="I32" s="247"/>
      <c r="J32" s="230"/>
      <c r="K32" s="247"/>
      <c r="L32" s="248"/>
      <c r="M32" s="248"/>
    </row>
    <row r="33" spans="2:13" s="38" customFormat="1" x14ac:dyDescent="0.35">
      <c r="B33" s="254" t="str">
        <f>IF($D33="","",VLOOKUP($D33,Lists!$AR$2:$AT$955,COLUMN(),FALSE))</f>
        <v/>
      </c>
      <c r="C33" s="254" t="str">
        <f>IF($D33="","",VLOOKUP($D33,Lists!$AR$2:$AT$955,COLUMN(),FALSE))</f>
        <v/>
      </c>
      <c r="D33" s="291"/>
      <c r="E33" s="221"/>
      <c r="F33" s="221"/>
      <c r="G33" s="247"/>
      <c r="H33" s="247"/>
      <c r="I33" s="247"/>
      <c r="J33" s="230"/>
      <c r="K33" s="247"/>
      <c r="L33" s="248"/>
      <c r="M33" s="248"/>
    </row>
    <row r="34" spans="2:13" s="38" customFormat="1" x14ac:dyDescent="0.35">
      <c r="B34" s="254" t="str">
        <f>IF($D34="","",VLOOKUP($D34,Lists!$AR$2:$AT$955,COLUMN(),FALSE))</f>
        <v/>
      </c>
      <c r="C34" s="254" t="str">
        <f>IF($D34="","",VLOOKUP($D34,Lists!$AR$2:$AT$955,COLUMN(),FALSE))</f>
        <v/>
      </c>
      <c r="D34" s="291"/>
      <c r="E34" s="221"/>
      <c r="F34" s="221"/>
      <c r="G34" s="247"/>
      <c r="H34" s="247"/>
      <c r="I34" s="247"/>
      <c r="J34" s="230"/>
      <c r="K34" s="247"/>
      <c r="L34" s="248"/>
      <c r="M34" s="248"/>
    </row>
    <row r="35" spans="2:13" s="38" customFormat="1" x14ac:dyDescent="0.35">
      <c r="B35" s="254" t="str">
        <f>IF($D35="","",VLOOKUP($D35,Lists!$AR$2:$AT$955,COLUMN(),FALSE))</f>
        <v/>
      </c>
      <c r="C35" s="254" t="str">
        <f>IF($D35="","",VLOOKUP($D35,Lists!$AR$2:$AT$955,COLUMN(),FALSE))</f>
        <v/>
      </c>
      <c r="D35" s="291"/>
      <c r="E35" s="221"/>
      <c r="F35" s="221"/>
      <c r="G35" s="247"/>
      <c r="H35" s="247"/>
      <c r="I35" s="247"/>
      <c r="J35" s="230"/>
      <c r="K35" s="247"/>
      <c r="L35" s="248"/>
      <c r="M35" s="248"/>
    </row>
    <row r="36" spans="2:13" s="38" customFormat="1" x14ac:dyDescent="0.35">
      <c r="B36" s="254" t="str">
        <f>IF($D36="","",VLOOKUP($D36,Lists!$AR$2:$AT$955,COLUMN(),FALSE))</f>
        <v/>
      </c>
      <c r="C36" s="254" t="str">
        <f>IF($D36="","",VLOOKUP($D36,Lists!$AR$2:$AT$955,COLUMN(),FALSE))</f>
        <v/>
      </c>
      <c r="D36" s="291"/>
      <c r="E36" s="221"/>
      <c r="F36" s="221"/>
      <c r="G36" s="247"/>
      <c r="H36" s="247"/>
      <c r="I36" s="247"/>
      <c r="J36" s="230"/>
      <c r="K36" s="247"/>
      <c r="L36" s="248"/>
      <c r="M36" s="248"/>
    </row>
    <row r="37" spans="2:13" s="38" customFormat="1" x14ac:dyDescent="0.35">
      <c r="B37" s="254" t="str">
        <f>IF($D37="","",VLOOKUP($D37,Lists!$AR$2:$AT$955,COLUMN(),FALSE))</f>
        <v/>
      </c>
      <c r="C37" s="254" t="str">
        <f>IF($D37="","",VLOOKUP($D37,Lists!$AR$2:$AT$955,COLUMN(),FALSE))</f>
        <v/>
      </c>
      <c r="D37" s="291"/>
      <c r="E37" s="221"/>
      <c r="F37" s="221"/>
      <c r="G37" s="247"/>
      <c r="H37" s="247"/>
      <c r="I37" s="247"/>
      <c r="J37" s="230"/>
      <c r="K37" s="247"/>
      <c r="L37" s="248"/>
      <c r="M37" s="248"/>
    </row>
    <row r="38" spans="2:13" s="38" customFormat="1" x14ac:dyDescent="0.35">
      <c r="B38" s="254" t="str">
        <f>IF($D38="","",VLOOKUP($D38,Lists!$AR$2:$AT$955,COLUMN(),FALSE))</f>
        <v/>
      </c>
      <c r="C38" s="254" t="str">
        <f>IF($D38="","",VLOOKUP($D38,Lists!$AR$2:$AT$955,COLUMN(),FALSE))</f>
        <v/>
      </c>
      <c r="D38" s="291"/>
      <c r="E38" s="221"/>
      <c r="F38" s="221"/>
      <c r="G38" s="247"/>
      <c r="H38" s="247"/>
      <c r="I38" s="247"/>
      <c r="J38" s="230"/>
      <c r="K38" s="247"/>
      <c r="L38" s="248"/>
      <c r="M38" s="248"/>
    </row>
    <row r="39" spans="2:13" s="38" customFormat="1" x14ac:dyDescent="0.35">
      <c r="B39" s="254" t="str">
        <f>IF($D39="","",VLOOKUP($D39,Lists!$AR$2:$AT$955,COLUMN(),FALSE))</f>
        <v/>
      </c>
      <c r="C39" s="254" t="str">
        <f>IF($D39="","",VLOOKUP($D39,Lists!$AR$2:$AT$955,COLUMN(),FALSE))</f>
        <v/>
      </c>
      <c r="D39" s="291"/>
      <c r="E39" s="221"/>
      <c r="F39" s="221"/>
      <c r="G39" s="247"/>
      <c r="H39" s="247"/>
      <c r="I39" s="247"/>
      <c r="J39" s="230"/>
      <c r="K39" s="247"/>
      <c r="L39" s="248"/>
      <c r="M39" s="248"/>
    </row>
    <row r="40" spans="2:13" s="38" customFormat="1" x14ac:dyDescent="0.35">
      <c r="B40" s="254" t="str">
        <f>IF($D40="","",VLOOKUP($D40,Lists!$AR$2:$AT$955,COLUMN(),FALSE))</f>
        <v/>
      </c>
      <c r="C40" s="254" t="str">
        <f>IF($D40="","",VLOOKUP($D40,Lists!$AR$2:$AT$955,COLUMN(),FALSE))</f>
        <v/>
      </c>
      <c r="D40" s="291"/>
      <c r="E40" s="221"/>
      <c r="F40" s="221"/>
      <c r="G40" s="247"/>
      <c r="H40" s="247"/>
      <c r="I40" s="247"/>
      <c r="J40" s="230"/>
      <c r="K40" s="247"/>
      <c r="L40" s="248"/>
      <c r="M40" s="248"/>
    </row>
    <row r="41" spans="2:13" s="38" customFormat="1" x14ac:dyDescent="0.35">
      <c r="B41" s="254" t="str">
        <f>IF($D41="","",VLOOKUP($D41,Lists!$AR$2:$AT$955,COLUMN(),FALSE))</f>
        <v/>
      </c>
      <c r="C41" s="254" t="str">
        <f>IF($D41="","",VLOOKUP($D41,Lists!$AR$2:$AT$955,COLUMN(),FALSE))</f>
        <v/>
      </c>
      <c r="D41" s="291"/>
      <c r="E41" s="221"/>
      <c r="F41" s="221"/>
      <c r="G41" s="247"/>
      <c r="H41" s="247"/>
      <c r="I41" s="247"/>
      <c r="J41" s="230"/>
      <c r="K41" s="247"/>
      <c r="L41" s="248"/>
      <c r="M41" s="248"/>
    </row>
    <row r="42" spans="2:13" s="38" customFormat="1" x14ac:dyDescent="0.35">
      <c r="B42" s="254" t="str">
        <f>IF($D42="","",VLOOKUP($D42,Lists!$AR$2:$AT$955,COLUMN(),FALSE))</f>
        <v/>
      </c>
      <c r="C42" s="254" t="str">
        <f>IF($D42="","",VLOOKUP($D42,Lists!$AR$2:$AT$955,COLUMN(),FALSE))</f>
        <v/>
      </c>
      <c r="D42" s="291"/>
      <c r="E42" s="221"/>
      <c r="F42" s="221"/>
      <c r="G42" s="247"/>
      <c r="H42" s="247"/>
      <c r="I42" s="247"/>
      <c r="J42" s="230"/>
      <c r="K42" s="247"/>
      <c r="L42" s="248"/>
      <c r="M42" s="248"/>
    </row>
    <row r="43" spans="2:13" s="38" customFormat="1" x14ac:dyDescent="0.35">
      <c r="B43" s="254" t="str">
        <f>IF($D43="","",VLOOKUP($D43,Lists!$AR$2:$AT$955,COLUMN(),FALSE))</f>
        <v/>
      </c>
      <c r="C43" s="254" t="str">
        <f>IF($D43="","",VLOOKUP($D43,Lists!$AR$2:$AT$955,COLUMN(),FALSE))</f>
        <v/>
      </c>
      <c r="D43" s="291"/>
      <c r="E43" s="221"/>
      <c r="F43" s="221"/>
      <c r="G43" s="247"/>
      <c r="H43" s="247"/>
      <c r="I43" s="247"/>
      <c r="J43" s="230"/>
      <c r="K43" s="247"/>
      <c r="L43" s="248"/>
      <c r="M43" s="248"/>
    </row>
    <row r="44" spans="2:13" s="38" customFormat="1" x14ac:dyDescent="0.35">
      <c r="B44" s="254" t="str">
        <f>IF($D44="","",VLOOKUP($D44,Lists!$AR$2:$AT$955,COLUMN(),FALSE))</f>
        <v/>
      </c>
      <c r="C44" s="254" t="str">
        <f>IF($D44="","",VLOOKUP($D44,Lists!$AR$2:$AT$955,COLUMN(),FALSE))</f>
        <v/>
      </c>
      <c r="D44" s="291"/>
      <c r="E44" s="221"/>
      <c r="F44" s="221"/>
      <c r="G44" s="247"/>
      <c r="H44" s="247"/>
      <c r="I44" s="247"/>
      <c r="J44" s="230"/>
      <c r="K44" s="247"/>
      <c r="L44" s="248"/>
      <c r="M44" s="248"/>
    </row>
    <row r="45" spans="2:13" s="38" customFormat="1" x14ac:dyDescent="0.35">
      <c r="B45" s="254" t="str">
        <f>IF($D45="","",VLOOKUP($D45,Lists!$AR$2:$AT$955,COLUMN(),FALSE))</f>
        <v/>
      </c>
      <c r="C45" s="254" t="str">
        <f>IF($D45="","",VLOOKUP($D45,Lists!$AR$2:$AT$955,COLUMN(),FALSE))</f>
        <v/>
      </c>
      <c r="D45" s="291"/>
      <c r="E45" s="221"/>
      <c r="F45" s="221"/>
      <c r="G45" s="247"/>
      <c r="H45" s="247"/>
      <c r="I45" s="247"/>
      <c r="J45" s="230"/>
      <c r="K45" s="247"/>
      <c r="L45" s="248"/>
      <c r="M45" s="248"/>
    </row>
    <row r="46" spans="2:13" s="38" customFormat="1" x14ac:dyDescent="0.35">
      <c r="B46" s="254" t="str">
        <f>IF($D46="","",VLOOKUP($D46,Lists!$AR$2:$AT$955,COLUMN(),FALSE))</f>
        <v/>
      </c>
      <c r="C46" s="254" t="str">
        <f>IF($D46="","",VLOOKUP($D46,Lists!$AR$2:$AT$955,COLUMN(),FALSE))</f>
        <v/>
      </c>
      <c r="D46" s="291"/>
      <c r="E46" s="221"/>
      <c r="F46" s="221"/>
      <c r="G46" s="247"/>
      <c r="H46" s="247"/>
      <c r="I46" s="247"/>
      <c r="J46" s="230"/>
      <c r="K46" s="247"/>
      <c r="L46" s="248"/>
      <c r="M46" s="248"/>
    </row>
    <row r="47" spans="2:13" s="38" customFormat="1" x14ac:dyDescent="0.35">
      <c r="B47" s="254" t="str">
        <f>IF($D47="","",VLOOKUP($D47,Lists!$AR$2:$AT$955,COLUMN(),FALSE))</f>
        <v/>
      </c>
      <c r="C47" s="254" t="str">
        <f>IF($D47="","",VLOOKUP($D47,Lists!$AR$2:$AT$955,COLUMN(),FALSE))</f>
        <v/>
      </c>
      <c r="D47" s="291"/>
      <c r="E47" s="221"/>
      <c r="F47" s="221"/>
      <c r="G47" s="247"/>
      <c r="H47" s="247"/>
      <c r="I47" s="247"/>
      <c r="J47" s="230"/>
      <c r="K47" s="247"/>
      <c r="L47" s="248"/>
      <c r="M47" s="248"/>
    </row>
    <row r="48" spans="2:13" s="38" customFormat="1" x14ac:dyDescent="0.35">
      <c r="B48" s="254" t="str">
        <f>IF($D48="","",VLOOKUP($D48,Lists!$AR$2:$AT$955,COLUMN(),FALSE))</f>
        <v/>
      </c>
      <c r="C48" s="254" t="str">
        <f>IF($D48="","",VLOOKUP($D48,Lists!$AR$2:$AT$955,COLUMN(),FALSE))</f>
        <v/>
      </c>
      <c r="D48" s="291"/>
      <c r="E48" s="221"/>
      <c r="F48" s="221"/>
      <c r="G48" s="247"/>
      <c r="H48" s="247"/>
      <c r="I48" s="247"/>
      <c r="J48" s="230"/>
      <c r="K48" s="247"/>
      <c r="L48" s="248"/>
      <c r="M48" s="248"/>
    </row>
    <row r="49" spans="2:13" s="38" customFormat="1" x14ac:dyDescent="0.35">
      <c r="B49" s="254" t="str">
        <f>IF($D49="","",VLOOKUP($D49,Lists!$AR$2:$AT$955,COLUMN(),FALSE))</f>
        <v/>
      </c>
      <c r="C49" s="254" t="str">
        <f>IF($D49="","",VLOOKUP($D49,Lists!$AR$2:$AT$955,COLUMN(),FALSE))</f>
        <v/>
      </c>
      <c r="D49" s="291"/>
      <c r="E49" s="221"/>
      <c r="F49" s="221"/>
      <c r="G49" s="247"/>
      <c r="H49" s="247"/>
      <c r="I49" s="247"/>
      <c r="J49" s="230"/>
      <c r="K49" s="247"/>
      <c r="L49" s="248"/>
      <c r="M49" s="248"/>
    </row>
    <row r="50" spans="2:13" s="38" customFormat="1" x14ac:dyDescent="0.35">
      <c r="B50" s="254" t="str">
        <f>IF($D50="","",VLOOKUP($D50,Lists!$AR$2:$AT$955,COLUMN(),FALSE))</f>
        <v/>
      </c>
      <c r="C50" s="254" t="str">
        <f>IF($D50="","",VLOOKUP($D50,Lists!$AR$2:$AT$955,COLUMN(),FALSE))</f>
        <v/>
      </c>
      <c r="D50" s="291"/>
      <c r="E50" s="221"/>
      <c r="F50" s="221"/>
      <c r="G50" s="247"/>
      <c r="H50" s="247"/>
      <c r="I50" s="247"/>
      <c r="J50" s="230"/>
      <c r="K50" s="247"/>
      <c r="L50" s="248"/>
      <c r="M50" s="248"/>
    </row>
    <row r="51" spans="2:13" s="38" customFormat="1" x14ac:dyDescent="0.35">
      <c r="B51" s="254" t="str">
        <f>IF($D51="","",VLOOKUP($D51,Lists!$AR$2:$AT$955,COLUMN(),FALSE))</f>
        <v/>
      </c>
      <c r="C51" s="254" t="str">
        <f>IF($D51="","",VLOOKUP($D51,Lists!$AR$2:$AT$955,COLUMN(),FALSE))</f>
        <v/>
      </c>
      <c r="D51" s="291"/>
      <c r="E51" s="221"/>
      <c r="F51" s="221"/>
      <c r="G51" s="247"/>
      <c r="H51" s="247"/>
      <c r="I51" s="247"/>
      <c r="J51" s="230"/>
      <c r="K51" s="247"/>
      <c r="L51" s="248"/>
      <c r="M51" s="248"/>
    </row>
    <row r="52" spans="2:13" s="38" customFormat="1" x14ac:dyDescent="0.35">
      <c r="B52" s="254" t="str">
        <f>IF($D52="","",VLOOKUP($D52,Lists!$AR$2:$AT$955,COLUMN(),FALSE))</f>
        <v/>
      </c>
      <c r="C52" s="254" t="str">
        <f>IF($D52="","",VLOOKUP($D52,Lists!$AR$2:$AT$955,COLUMN(),FALSE))</f>
        <v/>
      </c>
      <c r="D52" s="291"/>
      <c r="E52" s="221"/>
      <c r="F52" s="221"/>
      <c r="G52" s="247"/>
      <c r="H52" s="247"/>
      <c r="I52" s="247"/>
      <c r="J52" s="230"/>
      <c r="K52" s="247"/>
      <c r="L52" s="248"/>
      <c r="M52" s="248"/>
    </row>
    <row r="53" spans="2:13" s="38" customFormat="1" x14ac:dyDescent="0.35">
      <c r="B53" s="254" t="str">
        <f>IF($D53="","",VLOOKUP($D53,Lists!$AR$2:$AT$955,COLUMN(),FALSE))</f>
        <v/>
      </c>
      <c r="C53" s="254" t="str">
        <f>IF($D53="","",VLOOKUP($D53,Lists!$AR$2:$AT$955,COLUMN(),FALSE))</f>
        <v/>
      </c>
      <c r="D53" s="291"/>
      <c r="E53" s="221"/>
      <c r="F53" s="221"/>
      <c r="G53" s="247"/>
      <c r="H53" s="247"/>
      <c r="I53" s="247"/>
      <c r="J53" s="230"/>
      <c r="K53" s="247"/>
      <c r="L53" s="248"/>
      <c r="M53" s="248"/>
    </row>
    <row r="54" spans="2:13" s="38" customFormat="1" x14ac:dyDescent="0.35">
      <c r="B54" s="254" t="str">
        <f>IF($D54="","",VLOOKUP($D54,Lists!$AR$2:$AT$955,COLUMN(),FALSE))</f>
        <v/>
      </c>
      <c r="C54" s="254" t="str">
        <f>IF($D54="","",VLOOKUP($D54,Lists!$AR$2:$AT$955,COLUMN(),FALSE))</f>
        <v/>
      </c>
      <c r="D54" s="291"/>
      <c r="E54" s="221"/>
      <c r="F54" s="221"/>
      <c r="G54" s="247"/>
      <c r="H54" s="247"/>
      <c r="I54" s="247"/>
      <c r="J54" s="230"/>
      <c r="K54" s="247"/>
      <c r="L54" s="248"/>
      <c r="M54" s="248"/>
    </row>
    <row r="55" spans="2:13" s="38" customFormat="1" x14ac:dyDescent="0.35">
      <c r="B55" s="254" t="str">
        <f>IF($D55="","",VLOOKUP($D55,Lists!$AR$2:$AT$955,COLUMN(),FALSE))</f>
        <v/>
      </c>
      <c r="C55" s="254" t="str">
        <f>IF($D55="","",VLOOKUP($D55,Lists!$AR$2:$AT$955,COLUMN(),FALSE))</f>
        <v/>
      </c>
      <c r="D55" s="291"/>
      <c r="E55" s="221"/>
      <c r="F55" s="221"/>
      <c r="G55" s="247"/>
      <c r="H55" s="247"/>
      <c r="I55" s="247"/>
      <c r="J55" s="230"/>
      <c r="K55" s="247"/>
      <c r="L55" s="248"/>
      <c r="M55" s="248"/>
    </row>
    <row r="56" spans="2:13" s="38" customFormat="1" x14ac:dyDescent="0.35">
      <c r="B56" s="254" t="str">
        <f>IF($D56="","",VLOOKUP($D56,Lists!$AR$2:$AT$955,COLUMN(),FALSE))</f>
        <v/>
      </c>
      <c r="C56" s="254" t="str">
        <f>IF($D56="","",VLOOKUP($D56,Lists!$AR$2:$AT$955,COLUMN(),FALSE))</f>
        <v/>
      </c>
      <c r="D56" s="291"/>
      <c r="E56" s="221"/>
      <c r="F56" s="221"/>
      <c r="G56" s="247"/>
      <c r="H56" s="247"/>
      <c r="I56" s="247"/>
      <c r="J56" s="230"/>
      <c r="K56" s="247"/>
      <c r="L56" s="248"/>
      <c r="M56" s="248"/>
    </row>
    <row r="57" spans="2:13" s="38" customFormat="1" x14ac:dyDescent="0.35">
      <c r="B57" s="254" t="str">
        <f>IF($D57="","",VLOOKUP($D57,Lists!$AR$2:$AT$955,COLUMN(),FALSE))</f>
        <v/>
      </c>
      <c r="C57" s="254" t="str">
        <f>IF($D57="","",VLOOKUP($D57,Lists!$AR$2:$AT$955,COLUMN(),FALSE))</f>
        <v/>
      </c>
      <c r="D57" s="291"/>
      <c r="E57" s="221"/>
      <c r="F57" s="221"/>
      <c r="G57" s="247"/>
      <c r="H57" s="247"/>
      <c r="I57" s="247"/>
      <c r="J57" s="230"/>
      <c r="K57" s="247"/>
      <c r="L57" s="248"/>
      <c r="M57" s="248"/>
    </row>
    <row r="58" spans="2:13" s="38" customFormat="1" x14ac:dyDescent="0.35">
      <c r="B58" s="254" t="str">
        <f>IF($D58="","",VLOOKUP($D58,Lists!$AR$2:$AT$955,COLUMN(),FALSE))</f>
        <v/>
      </c>
      <c r="C58" s="254" t="str">
        <f>IF($D58="","",VLOOKUP($D58,Lists!$AR$2:$AT$955,COLUMN(),FALSE))</f>
        <v/>
      </c>
      <c r="D58" s="291"/>
      <c r="E58" s="221"/>
      <c r="F58" s="221"/>
      <c r="G58" s="247"/>
      <c r="H58" s="247"/>
      <c r="I58" s="247"/>
      <c r="J58" s="230"/>
      <c r="K58" s="247"/>
      <c r="L58" s="248"/>
      <c r="M58" s="248"/>
    </row>
    <row r="59" spans="2:13" s="38" customFormat="1" x14ac:dyDescent="0.35">
      <c r="B59" s="254" t="str">
        <f>IF($D59="","",VLOOKUP($D59,Lists!$AR$2:$AT$955,COLUMN(),FALSE))</f>
        <v/>
      </c>
      <c r="C59" s="254" t="str">
        <f>IF($D59="","",VLOOKUP($D59,Lists!$AR$2:$AT$955,COLUMN(),FALSE))</f>
        <v/>
      </c>
      <c r="D59" s="291"/>
      <c r="E59" s="221"/>
      <c r="F59" s="221"/>
      <c r="G59" s="247"/>
      <c r="H59" s="247"/>
      <c r="I59" s="247"/>
      <c r="J59" s="230"/>
      <c r="K59" s="247"/>
      <c r="L59" s="248"/>
      <c r="M59" s="248"/>
    </row>
    <row r="60" spans="2:13" s="38" customFormat="1" x14ac:dyDescent="0.35">
      <c r="B60" s="254" t="str">
        <f>IF($D60="","",VLOOKUP($D60,Lists!$AR$2:$AT$955,COLUMN(),FALSE))</f>
        <v/>
      </c>
      <c r="C60" s="254" t="str">
        <f>IF($D60="","",VLOOKUP($D60,Lists!$AR$2:$AT$955,COLUMN(),FALSE))</f>
        <v/>
      </c>
      <c r="D60" s="291"/>
      <c r="E60" s="221"/>
      <c r="F60" s="221"/>
      <c r="G60" s="247"/>
      <c r="H60" s="247"/>
      <c r="I60" s="247"/>
      <c r="J60" s="230"/>
      <c r="K60" s="247"/>
      <c r="L60" s="248"/>
      <c r="M60" s="248"/>
    </row>
    <row r="61" spans="2:13" s="38" customFormat="1" x14ac:dyDescent="0.35">
      <c r="B61" s="254" t="str">
        <f>IF($D61="","",VLOOKUP($D61,Lists!$AR$2:$AT$955,COLUMN(),FALSE))</f>
        <v/>
      </c>
      <c r="C61" s="254" t="str">
        <f>IF($D61="","",VLOOKUP($D61,Lists!$AR$2:$AT$955,COLUMN(),FALSE))</f>
        <v/>
      </c>
      <c r="D61" s="291"/>
      <c r="E61" s="221"/>
      <c r="F61" s="221"/>
      <c r="G61" s="247"/>
      <c r="H61" s="247"/>
      <c r="I61" s="247"/>
      <c r="J61" s="230"/>
      <c r="K61" s="247"/>
      <c r="L61" s="248"/>
      <c r="M61" s="248"/>
    </row>
    <row r="62" spans="2:13" s="38" customFormat="1" x14ac:dyDescent="0.35">
      <c r="B62" s="254" t="str">
        <f>IF($D62="","",VLOOKUP($D62,Lists!$AR$2:$AT$955,COLUMN(),FALSE))</f>
        <v/>
      </c>
      <c r="C62" s="254" t="str">
        <f>IF($D62="","",VLOOKUP($D62,Lists!$AR$2:$AT$955,COLUMN(),FALSE))</f>
        <v/>
      </c>
      <c r="D62" s="291"/>
      <c r="E62" s="221"/>
      <c r="F62" s="221"/>
      <c r="G62" s="247"/>
      <c r="H62" s="247"/>
      <c r="I62" s="247"/>
      <c r="J62" s="230"/>
      <c r="K62" s="247"/>
      <c r="L62" s="248"/>
      <c r="M62" s="248"/>
    </row>
    <row r="63" spans="2:13" s="38" customFormat="1" x14ac:dyDescent="0.35">
      <c r="B63" s="254" t="str">
        <f>IF($D63="","",VLOOKUP($D63,Lists!$AR$2:$AT$955,COLUMN(),FALSE))</f>
        <v/>
      </c>
      <c r="C63" s="254" t="str">
        <f>IF($D63="","",VLOOKUP($D63,Lists!$AR$2:$AT$955,COLUMN(),FALSE))</f>
        <v/>
      </c>
      <c r="D63" s="291"/>
      <c r="E63" s="221"/>
      <c r="F63" s="221"/>
      <c r="G63" s="247"/>
      <c r="H63" s="247"/>
      <c r="I63" s="247"/>
      <c r="J63" s="230"/>
      <c r="K63" s="247"/>
      <c r="L63" s="248"/>
      <c r="M63" s="248"/>
    </row>
    <row r="64" spans="2:13" s="38" customFormat="1" x14ac:dyDescent="0.35">
      <c r="B64" s="254" t="str">
        <f>IF($D64="","",VLOOKUP($D64,Lists!$AR$2:$AT$955,COLUMN(),FALSE))</f>
        <v/>
      </c>
      <c r="C64" s="254" t="str">
        <f>IF($D64="","",VLOOKUP($D64,Lists!$AR$2:$AT$955,COLUMN(),FALSE))</f>
        <v/>
      </c>
      <c r="D64" s="291"/>
      <c r="E64" s="221"/>
      <c r="F64" s="221"/>
      <c r="G64" s="247"/>
      <c r="H64" s="247"/>
      <c r="I64" s="247"/>
      <c r="J64" s="230"/>
      <c r="K64" s="247"/>
      <c r="L64" s="248"/>
      <c r="M64" s="248"/>
    </row>
    <row r="65" spans="2:13" s="38" customFormat="1" x14ac:dyDescent="0.35">
      <c r="B65" s="254" t="str">
        <f>IF($D65="","",VLOOKUP($D65,Lists!$AR$2:$AT$955,COLUMN(),FALSE))</f>
        <v/>
      </c>
      <c r="C65" s="254" t="str">
        <f>IF($D65="","",VLOOKUP($D65,Lists!$AR$2:$AT$955,COLUMN(),FALSE))</f>
        <v/>
      </c>
      <c r="D65" s="291"/>
      <c r="E65" s="221"/>
      <c r="F65" s="221"/>
      <c r="G65" s="247"/>
      <c r="H65" s="247"/>
      <c r="I65" s="247"/>
      <c r="J65" s="230"/>
      <c r="K65" s="247"/>
      <c r="L65" s="248"/>
      <c r="M65" s="248"/>
    </row>
    <row r="66" spans="2:13" s="38" customFormat="1" x14ac:dyDescent="0.35">
      <c r="B66" s="254" t="str">
        <f>IF($D66="","",VLOOKUP($D66,Lists!$AR$2:$AT$955,COLUMN(),FALSE))</f>
        <v/>
      </c>
      <c r="C66" s="254" t="str">
        <f>IF($D66="","",VLOOKUP($D66,Lists!$AR$2:$AT$955,COLUMN(),FALSE))</f>
        <v/>
      </c>
      <c r="D66" s="291"/>
      <c r="E66" s="221"/>
      <c r="F66" s="221"/>
      <c r="G66" s="247"/>
      <c r="H66" s="247"/>
      <c r="I66" s="247"/>
      <c r="J66" s="230"/>
      <c r="K66" s="247"/>
      <c r="L66" s="248"/>
      <c r="M66" s="248"/>
    </row>
    <row r="67" spans="2:13" s="38" customFormat="1" x14ac:dyDescent="0.35">
      <c r="B67" s="254" t="str">
        <f>IF($D67="","",VLOOKUP($D67,Lists!$AR$2:$AT$955,COLUMN(),FALSE))</f>
        <v/>
      </c>
      <c r="C67" s="254" t="str">
        <f>IF($D67="","",VLOOKUP($D67,Lists!$AR$2:$AT$955,COLUMN(),FALSE))</f>
        <v/>
      </c>
      <c r="D67" s="291"/>
      <c r="E67" s="221"/>
      <c r="F67" s="221"/>
      <c r="G67" s="247"/>
      <c r="H67" s="247"/>
      <c r="I67" s="247"/>
      <c r="J67" s="230"/>
      <c r="K67" s="247"/>
      <c r="L67" s="248"/>
      <c r="M67" s="248"/>
    </row>
    <row r="68" spans="2:13" s="38" customFormat="1" x14ac:dyDescent="0.35">
      <c r="B68" s="254" t="str">
        <f>IF($D68="","",VLOOKUP($D68,Lists!$AR$2:$AT$955,COLUMN(),FALSE))</f>
        <v/>
      </c>
      <c r="C68" s="254" t="str">
        <f>IF($D68="","",VLOOKUP($D68,Lists!$AR$2:$AT$955,COLUMN(),FALSE))</f>
        <v/>
      </c>
      <c r="D68" s="291"/>
      <c r="E68" s="221"/>
      <c r="F68" s="221"/>
      <c r="G68" s="247"/>
      <c r="H68" s="247"/>
      <c r="I68" s="247"/>
      <c r="J68" s="230"/>
      <c r="K68" s="247"/>
      <c r="L68" s="248"/>
      <c r="M68" s="248"/>
    </row>
    <row r="69" spans="2:13" s="38" customFormat="1" x14ac:dyDescent="0.35">
      <c r="B69" s="254" t="str">
        <f>IF($D69="","",VLOOKUP($D69,Lists!$AR$2:$AT$955,COLUMN(),FALSE))</f>
        <v/>
      </c>
      <c r="C69" s="254" t="str">
        <f>IF($D69="","",VLOOKUP($D69,Lists!$AR$2:$AT$955,COLUMN(),FALSE))</f>
        <v/>
      </c>
      <c r="D69" s="291"/>
      <c r="E69" s="221"/>
      <c r="F69" s="221"/>
      <c r="G69" s="247"/>
      <c r="H69" s="247"/>
      <c r="I69" s="247"/>
      <c r="J69" s="230"/>
      <c r="K69" s="247"/>
      <c r="L69" s="248"/>
      <c r="M69" s="248"/>
    </row>
    <row r="70" spans="2:13" s="38" customFormat="1" x14ac:dyDescent="0.35">
      <c r="B70" s="254" t="str">
        <f>IF($D70="","",VLOOKUP($D70,Lists!$AR$2:$AT$955,COLUMN(),FALSE))</f>
        <v/>
      </c>
      <c r="C70" s="254" t="str">
        <f>IF($D70="","",VLOOKUP($D70,Lists!$AR$2:$AT$955,COLUMN(),FALSE))</f>
        <v/>
      </c>
      <c r="D70" s="291"/>
      <c r="E70" s="221"/>
      <c r="F70" s="221"/>
      <c r="G70" s="247"/>
      <c r="H70" s="247"/>
      <c r="I70" s="247"/>
      <c r="J70" s="230"/>
      <c r="K70" s="247"/>
      <c r="L70" s="248"/>
      <c r="M70" s="248"/>
    </row>
    <row r="71" spans="2:13" s="38" customFormat="1" x14ac:dyDescent="0.35">
      <c r="B71" s="254" t="str">
        <f>IF($D71="","",VLOOKUP($D71,Lists!$AR$2:$AT$955,COLUMN(),FALSE))</f>
        <v/>
      </c>
      <c r="C71" s="254" t="str">
        <f>IF($D71="","",VLOOKUP($D71,Lists!$AR$2:$AT$955,COLUMN(),FALSE))</f>
        <v/>
      </c>
      <c r="D71" s="291"/>
      <c r="E71" s="221"/>
      <c r="F71" s="221"/>
      <c r="G71" s="247"/>
      <c r="H71" s="247"/>
      <c r="I71" s="247"/>
      <c r="J71" s="230"/>
      <c r="K71" s="247"/>
      <c r="L71" s="248"/>
      <c r="M71" s="248"/>
    </row>
    <row r="72" spans="2:13" s="38" customFormat="1" x14ac:dyDescent="0.35">
      <c r="B72" s="254" t="str">
        <f>IF($D72="","",VLOOKUP($D72,Lists!$AR$2:$AT$955,COLUMN(),FALSE))</f>
        <v/>
      </c>
      <c r="C72" s="254" t="str">
        <f>IF($D72="","",VLOOKUP($D72,Lists!$AR$2:$AT$955,COLUMN(),FALSE))</f>
        <v/>
      </c>
      <c r="D72" s="291"/>
      <c r="E72" s="221"/>
      <c r="F72" s="221"/>
      <c r="G72" s="247"/>
      <c r="H72" s="247"/>
      <c r="I72" s="247"/>
      <c r="J72" s="230"/>
      <c r="K72" s="247"/>
      <c r="L72" s="248"/>
      <c r="M72" s="248"/>
    </row>
    <row r="73" spans="2:13" s="38" customFormat="1" x14ac:dyDescent="0.35">
      <c r="B73" s="254" t="str">
        <f>IF($D73="","",VLOOKUP($D73,Lists!$AR$2:$AT$955,COLUMN(),FALSE))</f>
        <v/>
      </c>
      <c r="C73" s="254" t="str">
        <f>IF($D73="","",VLOOKUP($D73,Lists!$AR$2:$AT$955,COLUMN(),FALSE))</f>
        <v/>
      </c>
      <c r="D73" s="291"/>
      <c r="E73" s="221"/>
      <c r="F73" s="221"/>
      <c r="G73" s="247"/>
      <c r="H73" s="247"/>
      <c r="I73" s="247"/>
      <c r="J73" s="230"/>
      <c r="K73" s="247"/>
      <c r="L73" s="248"/>
      <c r="M73" s="248"/>
    </row>
    <row r="74" spans="2:13" s="38" customFormat="1" x14ac:dyDescent="0.35">
      <c r="B74" s="254" t="str">
        <f>IF($D74="","",VLOOKUP($D74,Lists!$AR$2:$AT$955,COLUMN(),FALSE))</f>
        <v/>
      </c>
      <c r="C74" s="254" t="str">
        <f>IF($D74="","",VLOOKUP($D74,Lists!$AR$2:$AT$955,COLUMN(),FALSE))</f>
        <v/>
      </c>
      <c r="D74" s="291"/>
      <c r="E74" s="221"/>
      <c r="F74" s="221"/>
      <c r="G74" s="247"/>
      <c r="H74" s="247"/>
      <c r="I74" s="247"/>
      <c r="J74" s="230"/>
      <c r="K74" s="247"/>
      <c r="L74" s="248"/>
      <c r="M74" s="248"/>
    </row>
    <row r="75" spans="2:13" s="38" customFormat="1" x14ac:dyDescent="0.35">
      <c r="B75" s="254" t="str">
        <f>IF($D75="","",VLOOKUP($D75,Lists!$AR$2:$AT$955,COLUMN(),FALSE))</f>
        <v/>
      </c>
      <c r="C75" s="254" t="str">
        <f>IF($D75="","",VLOOKUP($D75,Lists!$AR$2:$AT$955,COLUMN(),FALSE))</f>
        <v/>
      </c>
      <c r="D75" s="291"/>
      <c r="E75" s="221"/>
      <c r="F75" s="221"/>
      <c r="G75" s="247"/>
      <c r="H75" s="247"/>
      <c r="I75" s="247"/>
      <c r="J75" s="230"/>
      <c r="K75" s="247"/>
      <c r="L75" s="248"/>
      <c r="M75" s="248"/>
    </row>
    <row r="76" spans="2:13" s="38" customFormat="1" x14ac:dyDescent="0.35">
      <c r="B76" s="254" t="str">
        <f>IF($D76="","",VLOOKUP($D76,Lists!$AR$2:$AT$955,COLUMN(),FALSE))</f>
        <v/>
      </c>
      <c r="C76" s="254" t="str">
        <f>IF($D76="","",VLOOKUP($D76,Lists!$AR$2:$AT$955,COLUMN(),FALSE))</f>
        <v/>
      </c>
      <c r="D76" s="291"/>
      <c r="E76" s="221"/>
      <c r="F76" s="221"/>
      <c r="G76" s="247"/>
      <c r="H76" s="247"/>
      <c r="I76" s="247"/>
      <c r="J76" s="230"/>
      <c r="K76" s="247"/>
      <c r="L76" s="248"/>
      <c r="M76" s="248"/>
    </row>
    <row r="77" spans="2:13" s="38" customFormat="1" x14ac:dyDescent="0.35">
      <c r="B77" s="254" t="str">
        <f>IF($D77="","",VLOOKUP($D77,Lists!$AR$2:$AT$955,COLUMN(),FALSE))</f>
        <v/>
      </c>
      <c r="C77" s="254" t="str">
        <f>IF($D77="","",VLOOKUP($D77,Lists!$AR$2:$AT$955,COLUMN(),FALSE))</f>
        <v/>
      </c>
      <c r="D77" s="291"/>
      <c r="E77" s="221"/>
      <c r="F77" s="221"/>
      <c r="G77" s="247"/>
      <c r="H77" s="247"/>
      <c r="I77" s="247"/>
      <c r="J77" s="230"/>
      <c r="K77" s="247"/>
      <c r="L77" s="248"/>
      <c r="M77" s="248"/>
    </row>
    <row r="78" spans="2:13" s="38" customFormat="1" x14ac:dyDescent="0.35">
      <c r="B78" s="254" t="str">
        <f>IF($D78="","",VLOOKUP($D78,Lists!$AR$2:$AT$955,COLUMN(),FALSE))</f>
        <v/>
      </c>
      <c r="C78" s="254" t="str">
        <f>IF($D78="","",VLOOKUP($D78,Lists!$AR$2:$AT$955,COLUMN(),FALSE))</f>
        <v/>
      </c>
      <c r="D78" s="291"/>
      <c r="E78" s="221"/>
      <c r="F78" s="221"/>
      <c r="G78" s="247"/>
      <c r="H78" s="247"/>
      <c r="I78" s="247"/>
      <c r="J78" s="230"/>
      <c r="K78" s="247"/>
      <c r="L78" s="248"/>
      <c r="M78" s="248"/>
    </row>
    <row r="79" spans="2:13" s="38" customFormat="1" x14ac:dyDescent="0.35">
      <c r="B79" s="254" t="str">
        <f>IF($D79="","",VLOOKUP($D79,Lists!$AR$2:$AT$955,COLUMN(),FALSE))</f>
        <v/>
      </c>
      <c r="C79" s="254" t="str">
        <f>IF($D79="","",VLOOKUP($D79,Lists!$AR$2:$AT$955,COLUMN(),FALSE))</f>
        <v/>
      </c>
      <c r="D79" s="291"/>
      <c r="E79" s="221"/>
      <c r="F79" s="221"/>
      <c r="G79" s="247"/>
      <c r="H79" s="247"/>
      <c r="I79" s="247"/>
      <c r="J79" s="230"/>
      <c r="K79" s="247"/>
      <c r="L79" s="248"/>
      <c r="M79" s="248"/>
    </row>
    <row r="80" spans="2:13" s="38" customFormat="1" x14ac:dyDescent="0.35">
      <c r="B80" s="254" t="str">
        <f>IF($D80="","",VLOOKUP($D80,Lists!$AR$2:$AT$955,COLUMN(),FALSE))</f>
        <v/>
      </c>
      <c r="C80" s="254" t="str">
        <f>IF($D80="","",VLOOKUP($D80,Lists!$AR$2:$AT$955,COLUMN(),FALSE))</f>
        <v/>
      </c>
      <c r="D80" s="291"/>
      <c r="E80" s="221"/>
      <c r="F80" s="221"/>
      <c r="G80" s="247"/>
      <c r="H80" s="247"/>
      <c r="I80" s="247"/>
      <c r="J80" s="230"/>
      <c r="K80" s="247"/>
      <c r="L80" s="248"/>
      <c r="M80" s="248"/>
    </row>
    <row r="81" spans="2:13" s="38" customFormat="1" x14ac:dyDescent="0.35">
      <c r="B81" s="254" t="str">
        <f>IF($D81="","",VLOOKUP($D81,Lists!$AR$2:$AT$955,COLUMN(),FALSE))</f>
        <v/>
      </c>
      <c r="C81" s="254" t="str">
        <f>IF($D81="","",VLOOKUP($D81,Lists!$AR$2:$AT$955,COLUMN(),FALSE))</f>
        <v/>
      </c>
      <c r="D81" s="291"/>
      <c r="E81" s="221"/>
      <c r="F81" s="221"/>
      <c r="G81" s="247"/>
      <c r="H81" s="247"/>
      <c r="I81" s="247"/>
      <c r="J81" s="230"/>
      <c r="K81" s="247"/>
      <c r="L81" s="248"/>
      <c r="M81" s="248"/>
    </row>
    <row r="82" spans="2:13" s="38" customFormat="1" x14ac:dyDescent="0.35">
      <c r="B82" s="254" t="str">
        <f>IF($D82="","",VLOOKUP($D82,Lists!$AR$2:$AT$955,COLUMN(),FALSE))</f>
        <v/>
      </c>
      <c r="C82" s="254" t="str">
        <f>IF($D82="","",VLOOKUP($D82,Lists!$AR$2:$AT$955,COLUMN(),FALSE))</f>
        <v/>
      </c>
      <c r="D82" s="291"/>
      <c r="E82" s="221"/>
      <c r="F82" s="221"/>
      <c r="G82" s="247"/>
      <c r="H82" s="247"/>
      <c r="I82" s="247"/>
      <c r="J82" s="230"/>
      <c r="K82" s="247"/>
      <c r="L82" s="248"/>
      <c r="M82" s="248"/>
    </row>
    <row r="83" spans="2:13" s="38" customFormat="1" x14ac:dyDescent="0.35">
      <c r="B83" s="254" t="str">
        <f>IF($D83="","",VLOOKUP($D83,Lists!$AR$2:$AT$955,COLUMN(),FALSE))</f>
        <v/>
      </c>
      <c r="C83" s="254" t="str">
        <f>IF($D83="","",VLOOKUP($D83,Lists!$AR$2:$AT$955,COLUMN(),FALSE))</f>
        <v/>
      </c>
      <c r="D83" s="291"/>
      <c r="E83" s="221"/>
      <c r="F83" s="221"/>
      <c r="G83" s="247"/>
      <c r="H83" s="247"/>
      <c r="I83" s="247"/>
      <c r="J83" s="230"/>
      <c r="K83" s="247"/>
      <c r="L83" s="248"/>
      <c r="M83" s="248"/>
    </row>
    <row r="84" spans="2:13" s="38" customFormat="1" x14ac:dyDescent="0.35">
      <c r="B84" s="254" t="str">
        <f>IF($D84="","",VLOOKUP($D84,Lists!$AR$2:$AT$955,COLUMN(),FALSE))</f>
        <v/>
      </c>
      <c r="C84" s="254" t="str">
        <f>IF($D84="","",VLOOKUP($D84,Lists!$AR$2:$AT$955,COLUMN(),FALSE))</f>
        <v/>
      </c>
      <c r="D84" s="291"/>
      <c r="E84" s="221"/>
      <c r="F84" s="221"/>
      <c r="G84" s="247"/>
      <c r="H84" s="247"/>
      <c r="I84" s="247"/>
      <c r="J84" s="230"/>
      <c r="K84" s="247"/>
      <c r="L84" s="248"/>
      <c r="M84" s="248"/>
    </row>
    <row r="85" spans="2:13" s="38" customFormat="1" x14ac:dyDescent="0.35">
      <c r="B85" s="254" t="str">
        <f>IF($D85="","",VLOOKUP($D85,Lists!$AR$2:$AT$955,COLUMN(),FALSE))</f>
        <v/>
      </c>
      <c r="C85" s="254" t="str">
        <f>IF($D85="","",VLOOKUP($D85,Lists!$AR$2:$AT$955,COLUMN(),FALSE))</f>
        <v/>
      </c>
      <c r="D85" s="291"/>
      <c r="E85" s="221"/>
      <c r="F85" s="221"/>
      <c r="G85" s="247"/>
      <c r="H85" s="247"/>
      <c r="I85" s="247"/>
      <c r="J85" s="230"/>
      <c r="K85" s="247"/>
      <c r="L85" s="248"/>
      <c r="M85" s="248"/>
    </row>
    <row r="86" spans="2:13" s="38" customFormat="1" x14ac:dyDescent="0.35">
      <c r="B86" s="254" t="str">
        <f>IF($D86="","",VLOOKUP($D86,Lists!$AR$2:$AT$955,COLUMN(),FALSE))</f>
        <v/>
      </c>
      <c r="C86" s="254" t="str">
        <f>IF($D86="","",VLOOKUP($D86,Lists!$AR$2:$AT$955,COLUMN(),FALSE))</f>
        <v/>
      </c>
      <c r="D86" s="291"/>
      <c r="E86" s="221"/>
      <c r="F86" s="221"/>
      <c r="G86" s="247"/>
      <c r="H86" s="247"/>
      <c r="I86" s="247"/>
      <c r="J86" s="230"/>
      <c r="K86" s="247"/>
      <c r="L86" s="248"/>
      <c r="M86" s="248"/>
    </row>
    <row r="87" spans="2:13" s="38" customFormat="1" x14ac:dyDescent="0.35">
      <c r="B87" s="254" t="str">
        <f>IF($D87="","",VLOOKUP($D87,Lists!$AR$2:$AT$955,COLUMN(),FALSE))</f>
        <v/>
      </c>
      <c r="C87" s="254" t="str">
        <f>IF($D87="","",VLOOKUP($D87,Lists!$AR$2:$AT$955,COLUMN(),FALSE))</f>
        <v/>
      </c>
      <c r="D87" s="291"/>
      <c r="E87" s="221"/>
      <c r="F87" s="221"/>
      <c r="G87" s="247"/>
      <c r="H87" s="247"/>
      <c r="I87" s="247"/>
      <c r="J87" s="230"/>
      <c r="K87" s="247"/>
      <c r="L87" s="248"/>
      <c r="M87" s="248"/>
    </row>
    <row r="88" spans="2:13" s="38" customFormat="1" x14ac:dyDescent="0.35">
      <c r="B88" s="254" t="str">
        <f>IF($D88="","",VLOOKUP($D88,Lists!$AR$2:$AT$955,COLUMN(),FALSE))</f>
        <v/>
      </c>
      <c r="C88" s="254" t="str">
        <f>IF($D88="","",VLOOKUP($D88,Lists!$AR$2:$AT$955,COLUMN(),FALSE))</f>
        <v/>
      </c>
      <c r="D88" s="291"/>
      <c r="E88" s="221"/>
      <c r="F88" s="221"/>
      <c r="G88" s="247"/>
      <c r="H88" s="247"/>
      <c r="I88" s="247"/>
      <c r="J88" s="230"/>
      <c r="K88" s="247"/>
      <c r="L88" s="248"/>
      <c r="M88" s="248"/>
    </row>
    <row r="89" spans="2:13" s="38" customFormat="1" x14ac:dyDescent="0.35">
      <c r="B89" s="254" t="str">
        <f>IF($D89="","",VLOOKUP($D89,Lists!$AR$2:$AT$955,COLUMN(),FALSE))</f>
        <v/>
      </c>
      <c r="C89" s="254" t="str">
        <f>IF($D89="","",VLOOKUP($D89,Lists!$AR$2:$AT$955,COLUMN(),FALSE))</f>
        <v/>
      </c>
      <c r="D89" s="291"/>
      <c r="E89" s="221"/>
      <c r="F89" s="221"/>
      <c r="G89" s="247"/>
      <c r="H89" s="247"/>
      <c r="I89" s="247"/>
      <c r="J89" s="230"/>
      <c r="K89" s="247"/>
      <c r="L89" s="248"/>
      <c r="M89" s="248"/>
    </row>
    <row r="90" spans="2:13" s="38" customFormat="1" x14ac:dyDescent="0.35">
      <c r="B90" s="254" t="str">
        <f>IF($D90="","",VLOOKUP($D90,Lists!$AR$2:$AT$955,COLUMN(),FALSE))</f>
        <v/>
      </c>
      <c r="C90" s="254" t="str">
        <f>IF($D90="","",VLOOKUP($D90,Lists!$AR$2:$AT$955,COLUMN(),FALSE))</f>
        <v/>
      </c>
      <c r="D90" s="291"/>
      <c r="E90" s="221"/>
      <c r="F90" s="221"/>
      <c r="G90" s="247"/>
      <c r="H90" s="247"/>
      <c r="I90" s="247"/>
      <c r="J90" s="230"/>
      <c r="K90" s="247"/>
      <c r="L90" s="248"/>
      <c r="M90" s="248"/>
    </row>
    <row r="91" spans="2:13" s="38" customFormat="1" x14ac:dyDescent="0.35">
      <c r="B91" s="254" t="str">
        <f>IF($D91="","",VLOOKUP($D91,Lists!$AR$2:$AT$955,COLUMN(),FALSE))</f>
        <v/>
      </c>
      <c r="C91" s="254" t="str">
        <f>IF($D91="","",VLOOKUP($D91,Lists!$AR$2:$AT$955,COLUMN(),FALSE))</f>
        <v/>
      </c>
      <c r="D91" s="291"/>
      <c r="E91" s="221"/>
      <c r="F91" s="221"/>
      <c r="G91" s="247"/>
      <c r="H91" s="247"/>
      <c r="I91" s="247"/>
      <c r="J91" s="230"/>
      <c r="K91" s="247"/>
      <c r="L91" s="248"/>
      <c r="M91" s="248"/>
    </row>
    <row r="92" spans="2:13" s="38" customFormat="1" x14ac:dyDescent="0.35">
      <c r="B92" s="254" t="str">
        <f>IF($D92="","",VLOOKUP($D92,Lists!$AR$2:$AT$955,COLUMN(),FALSE))</f>
        <v/>
      </c>
      <c r="C92" s="254" t="str">
        <f>IF($D92="","",VLOOKUP($D92,Lists!$AR$2:$AT$955,COLUMN(),FALSE))</f>
        <v/>
      </c>
      <c r="D92" s="291"/>
      <c r="E92" s="221"/>
      <c r="F92" s="221"/>
      <c r="G92" s="247"/>
      <c r="H92" s="247"/>
      <c r="I92" s="247"/>
      <c r="J92" s="230"/>
      <c r="K92" s="247"/>
      <c r="L92" s="248"/>
      <c r="M92" s="248"/>
    </row>
    <row r="93" spans="2:13" s="38" customFormat="1" x14ac:dyDescent="0.35">
      <c r="B93" s="254" t="str">
        <f>IF($D93="","",VLOOKUP($D93,Lists!$AR$2:$AT$955,COLUMN(),FALSE))</f>
        <v/>
      </c>
      <c r="C93" s="254" t="str">
        <f>IF($D93="","",VLOOKUP($D93,Lists!$AR$2:$AT$955,COLUMN(),FALSE))</f>
        <v/>
      </c>
      <c r="D93" s="291"/>
      <c r="E93" s="221"/>
      <c r="F93" s="221"/>
      <c r="G93" s="247"/>
      <c r="H93" s="247"/>
      <c r="I93" s="247"/>
      <c r="J93" s="230"/>
      <c r="K93" s="247"/>
      <c r="L93" s="248"/>
      <c r="M93" s="248"/>
    </row>
    <row r="94" spans="2:13" s="38" customFormat="1" x14ac:dyDescent="0.35">
      <c r="B94" s="254" t="str">
        <f>IF($D94="","",VLOOKUP($D94,Lists!$AR$2:$AT$955,COLUMN(),FALSE))</f>
        <v/>
      </c>
      <c r="C94" s="254" t="str">
        <f>IF($D94="","",VLOOKUP($D94,Lists!$AR$2:$AT$955,COLUMN(),FALSE))</f>
        <v/>
      </c>
      <c r="D94" s="291"/>
      <c r="E94" s="221"/>
      <c r="F94" s="221"/>
      <c r="G94" s="247"/>
      <c r="H94" s="247"/>
      <c r="I94" s="247"/>
      <c r="J94" s="230"/>
      <c r="K94" s="247"/>
      <c r="L94" s="248"/>
      <c r="M94" s="248"/>
    </row>
    <row r="95" spans="2:13" s="38" customFormat="1" x14ac:dyDescent="0.35">
      <c r="B95" s="254" t="str">
        <f>IF($D95="","",VLOOKUP($D95,Lists!$AR$2:$AT$955,COLUMN(),FALSE))</f>
        <v/>
      </c>
      <c r="C95" s="254" t="str">
        <f>IF($D95="","",VLOOKUP($D95,Lists!$AR$2:$AT$955,COLUMN(),FALSE))</f>
        <v/>
      </c>
      <c r="D95" s="291"/>
      <c r="E95" s="221"/>
      <c r="F95" s="221"/>
      <c r="G95" s="247"/>
      <c r="H95" s="247"/>
      <c r="I95" s="247"/>
      <c r="J95" s="230"/>
      <c r="K95" s="247"/>
      <c r="L95" s="248"/>
      <c r="M95" s="248"/>
    </row>
    <row r="96" spans="2:13" s="38" customFormat="1" x14ac:dyDescent="0.35">
      <c r="B96" s="254" t="str">
        <f>IF($D96="","",VLOOKUP($D96,Lists!$AR$2:$AT$955,COLUMN(),FALSE))</f>
        <v/>
      </c>
      <c r="C96" s="254" t="str">
        <f>IF($D96="","",VLOOKUP($D96,Lists!$AR$2:$AT$955,COLUMN(),FALSE))</f>
        <v/>
      </c>
      <c r="D96" s="291"/>
      <c r="E96" s="221"/>
      <c r="F96" s="221"/>
      <c r="G96" s="247"/>
      <c r="H96" s="247"/>
      <c r="I96" s="247"/>
      <c r="J96" s="230"/>
      <c r="K96" s="247"/>
      <c r="L96" s="248"/>
      <c r="M96" s="248"/>
    </row>
    <row r="97" spans="2:13" s="38" customFormat="1" x14ac:dyDescent="0.35">
      <c r="B97" s="254" t="str">
        <f>IF($D97="","",VLOOKUP($D97,Lists!$AR$2:$AT$955,COLUMN(),FALSE))</f>
        <v/>
      </c>
      <c r="C97" s="254" t="str">
        <f>IF($D97="","",VLOOKUP($D97,Lists!$AR$2:$AT$955,COLUMN(),FALSE))</f>
        <v/>
      </c>
      <c r="D97" s="291"/>
      <c r="E97" s="221"/>
      <c r="F97" s="221"/>
      <c r="G97" s="247"/>
      <c r="H97" s="247"/>
      <c r="I97" s="247"/>
      <c r="J97" s="230"/>
      <c r="K97" s="247"/>
      <c r="L97" s="248"/>
      <c r="M97" s="248"/>
    </row>
    <row r="98" spans="2:13" s="38" customFormat="1" x14ac:dyDescent="0.35">
      <c r="B98" s="254" t="str">
        <f>IF($D98="","",VLOOKUP($D98,Lists!$AR$2:$AT$955,COLUMN(),FALSE))</f>
        <v/>
      </c>
      <c r="C98" s="254" t="str">
        <f>IF($D98="","",VLOOKUP($D98,Lists!$AR$2:$AT$955,COLUMN(),FALSE))</f>
        <v/>
      </c>
      <c r="D98" s="291"/>
      <c r="E98" s="221"/>
      <c r="F98" s="221"/>
      <c r="G98" s="247"/>
      <c r="H98" s="247"/>
      <c r="I98" s="247"/>
      <c r="J98" s="230"/>
      <c r="K98" s="247"/>
      <c r="L98" s="248"/>
      <c r="M98" s="248"/>
    </row>
    <row r="99" spans="2:13" s="38" customFormat="1" x14ac:dyDescent="0.35">
      <c r="B99" s="254" t="str">
        <f>IF($D99="","",VLOOKUP($D99,Lists!$AR$2:$AT$955,COLUMN(),FALSE))</f>
        <v/>
      </c>
      <c r="C99" s="254" t="str">
        <f>IF($D99="","",VLOOKUP($D99,Lists!$AR$2:$AT$955,COLUMN(),FALSE))</f>
        <v/>
      </c>
      <c r="D99" s="291"/>
      <c r="E99" s="221"/>
      <c r="F99" s="221"/>
      <c r="G99" s="247"/>
      <c r="H99" s="247"/>
      <c r="I99" s="247"/>
      <c r="J99" s="230"/>
      <c r="K99" s="247"/>
      <c r="L99" s="248"/>
      <c r="M99" s="248"/>
    </row>
    <row r="100" spans="2:13" s="38" customFormat="1" x14ac:dyDescent="0.35">
      <c r="B100" s="254" t="str">
        <f>IF($D100="","",VLOOKUP($D100,Lists!$AR$2:$AT$955,COLUMN(),FALSE))</f>
        <v/>
      </c>
      <c r="C100" s="254" t="str">
        <f>IF($D100="","",VLOOKUP($D100,Lists!$AR$2:$AT$955,COLUMN(),FALSE))</f>
        <v/>
      </c>
      <c r="D100" s="291"/>
      <c r="E100" s="221"/>
      <c r="F100" s="221"/>
      <c r="G100" s="247"/>
      <c r="H100" s="247"/>
      <c r="I100" s="247"/>
      <c r="J100" s="230"/>
      <c r="K100" s="247"/>
      <c r="L100" s="248"/>
      <c r="M100" s="248"/>
    </row>
    <row r="101" spans="2:13" s="38" customFormat="1" x14ac:dyDescent="0.35">
      <c r="B101" s="254" t="str">
        <f>IF($D101="","",VLOOKUP($D101,Lists!$AR$2:$AT$955,COLUMN(),FALSE))</f>
        <v/>
      </c>
      <c r="C101" s="254" t="str">
        <f>IF($D101="","",VLOOKUP($D101,Lists!$AR$2:$AT$955,COLUMN(),FALSE))</f>
        <v/>
      </c>
      <c r="D101" s="291"/>
      <c r="E101" s="221"/>
      <c r="F101" s="221"/>
      <c r="G101" s="247"/>
      <c r="H101" s="247"/>
      <c r="I101" s="247"/>
      <c r="J101" s="230"/>
      <c r="K101" s="247"/>
      <c r="L101" s="248"/>
      <c r="M101" s="248"/>
    </row>
    <row r="102" spans="2:13" s="38" customFormat="1" x14ac:dyDescent="0.35">
      <c r="B102" s="254" t="str">
        <f>IF($D102="","",VLOOKUP($D102,Lists!$AR$2:$AT$955,COLUMN(),FALSE))</f>
        <v/>
      </c>
      <c r="C102" s="254" t="str">
        <f>IF($D102="","",VLOOKUP($D102,Lists!$AR$2:$AT$955,COLUMN(),FALSE))</f>
        <v/>
      </c>
      <c r="D102" s="291"/>
      <c r="E102" s="221"/>
      <c r="F102" s="221"/>
      <c r="G102" s="247"/>
      <c r="H102" s="247"/>
      <c r="I102" s="247"/>
      <c r="J102" s="230"/>
      <c r="K102" s="247"/>
      <c r="L102" s="248"/>
      <c r="M102" s="248"/>
    </row>
    <row r="103" spans="2:13" s="38" customFormat="1" x14ac:dyDescent="0.35">
      <c r="B103" s="254" t="str">
        <f>IF($D103="","",VLOOKUP($D103,Lists!$AR$2:$AT$955,COLUMN(),FALSE))</f>
        <v/>
      </c>
      <c r="C103" s="254" t="str">
        <f>IF($D103="","",VLOOKUP($D103,Lists!$AR$2:$AT$955,COLUMN(),FALSE))</f>
        <v/>
      </c>
      <c r="D103" s="291"/>
      <c r="E103" s="221"/>
      <c r="F103" s="221"/>
      <c r="G103" s="247"/>
      <c r="H103" s="247"/>
      <c r="I103" s="247"/>
      <c r="J103" s="230"/>
      <c r="K103" s="247"/>
      <c r="L103" s="248"/>
      <c r="M103" s="248"/>
    </row>
    <row r="104" spans="2:13" s="38" customFormat="1" x14ac:dyDescent="0.35">
      <c r="B104" s="254" t="str">
        <f>IF($D104="","",VLOOKUP($D104,Lists!$AR$2:$AT$955,COLUMN(),FALSE))</f>
        <v/>
      </c>
      <c r="C104" s="254" t="str">
        <f>IF($D104="","",VLOOKUP($D104,Lists!$AR$2:$AT$955,COLUMN(),FALSE))</f>
        <v/>
      </c>
      <c r="D104" s="291"/>
      <c r="E104" s="221"/>
      <c r="F104" s="221"/>
      <c r="G104" s="247"/>
      <c r="H104" s="247"/>
      <c r="I104" s="247"/>
      <c r="J104" s="230"/>
      <c r="K104" s="247"/>
      <c r="L104" s="248"/>
      <c r="M104" s="248"/>
    </row>
    <row r="105" spans="2:13" s="38" customFormat="1" x14ac:dyDescent="0.35">
      <c r="B105" s="254" t="str">
        <f>IF($D105="","",VLOOKUP($D105,Lists!$AR$2:$AT$955,COLUMN(),FALSE))</f>
        <v/>
      </c>
      <c r="C105" s="254" t="str">
        <f>IF($D105="","",VLOOKUP($D105,Lists!$AR$2:$AT$955,COLUMN(),FALSE))</f>
        <v/>
      </c>
      <c r="D105" s="291"/>
      <c r="E105" s="221"/>
      <c r="F105" s="221"/>
      <c r="G105" s="247"/>
      <c r="H105" s="247"/>
      <c r="I105" s="247"/>
      <c r="J105" s="230"/>
      <c r="K105" s="247"/>
      <c r="L105" s="248"/>
      <c r="M105" s="248"/>
    </row>
    <row r="106" spans="2:13" s="38" customFormat="1" x14ac:dyDescent="0.35">
      <c r="B106" s="254" t="str">
        <f>IF($D106="","",VLOOKUP($D106,Lists!$AR$2:$AT$955,COLUMN(),FALSE))</f>
        <v/>
      </c>
      <c r="C106" s="254" t="str">
        <f>IF($D106="","",VLOOKUP($D106,Lists!$AR$2:$AT$955,COLUMN(),FALSE))</f>
        <v/>
      </c>
      <c r="D106" s="291"/>
      <c r="E106" s="221"/>
      <c r="F106" s="221"/>
      <c r="G106" s="247"/>
      <c r="H106" s="247"/>
      <c r="I106" s="247"/>
      <c r="J106" s="230"/>
      <c r="K106" s="247"/>
      <c r="L106" s="248"/>
      <c r="M106" s="248"/>
    </row>
    <row r="107" spans="2:13" s="38" customFormat="1" x14ac:dyDescent="0.35">
      <c r="B107" s="254" t="str">
        <f>IF($D107="","",VLOOKUP($D107,Lists!$AR$2:$AT$955,COLUMN(),FALSE))</f>
        <v/>
      </c>
      <c r="C107" s="254" t="str">
        <f>IF($D107="","",VLOOKUP($D107,Lists!$AR$2:$AT$955,COLUMN(),FALSE))</f>
        <v/>
      </c>
      <c r="D107" s="291"/>
      <c r="E107" s="221"/>
      <c r="F107" s="221"/>
      <c r="G107" s="247"/>
      <c r="H107" s="247"/>
      <c r="I107" s="247"/>
      <c r="J107" s="230"/>
      <c r="K107" s="247"/>
      <c r="L107" s="248"/>
      <c r="M107" s="248"/>
    </row>
    <row r="108" spans="2:13" s="38" customFormat="1" x14ac:dyDescent="0.35">
      <c r="B108" s="254" t="str">
        <f>IF($D108="","",VLOOKUP($D108,Lists!$AR$2:$AT$955,COLUMN(),FALSE))</f>
        <v/>
      </c>
      <c r="C108" s="254" t="str">
        <f>IF($D108="","",VLOOKUP($D108,Lists!$AR$2:$AT$955,COLUMN(),FALSE))</f>
        <v/>
      </c>
      <c r="D108" s="291"/>
      <c r="E108" s="221"/>
      <c r="F108" s="221"/>
      <c r="G108" s="247"/>
      <c r="H108" s="247"/>
      <c r="I108" s="247"/>
      <c r="J108" s="230"/>
      <c r="K108" s="247"/>
      <c r="L108" s="248"/>
      <c r="M108" s="248"/>
    </row>
    <row r="109" spans="2:13" s="38" customFormat="1" x14ac:dyDescent="0.35">
      <c r="B109" s="254" t="str">
        <f>IF($D109="","",VLOOKUP($D109,Lists!$AR$2:$AT$955,COLUMN(),FALSE))</f>
        <v/>
      </c>
      <c r="C109" s="254" t="str">
        <f>IF($D109="","",VLOOKUP($D109,Lists!$AR$2:$AT$955,COLUMN(),FALSE))</f>
        <v/>
      </c>
      <c r="D109" s="291"/>
      <c r="E109" s="221"/>
      <c r="F109" s="221"/>
      <c r="G109" s="247"/>
      <c r="H109" s="247"/>
      <c r="I109" s="247"/>
      <c r="J109" s="230"/>
      <c r="K109" s="247"/>
      <c r="L109" s="248"/>
      <c r="M109" s="248"/>
    </row>
    <row r="110" spans="2:13" s="38" customFormat="1" x14ac:dyDescent="0.35">
      <c r="B110" s="254" t="str">
        <f>IF($D110="","",VLOOKUP($D110,Lists!$AR$2:$AT$955,COLUMN(),FALSE))</f>
        <v/>
      </c>
      <c r="C110" s="254" t="str">
        <f>IF($D110="","",VLOOKUP($D110,Lists!$AR$2:$AT$955,COLUMN(),FALSE))</f>
        <v/>
      </c>
      <c r="D110" s="291"/>
      <c r="E110" s="221"/>
      <c r="F110" s="221"/>
      <c r="G110" s="247"/>
      <c r="H110" s="247"/>
      <c r="I110" s="247"/>
      <c r="J110" s="230"/>
      <c r="K110" s="247"/>
      <c r="L110" s="248"/>
      <c r="M110" s="248"/>
    </row>
    <row r="111" spans="2:13" s="38" customFormat="1" x14ac:dyDescent="0.35">
      <c r="B111" s="254" t="str">
        <f>IF($D111="","",VLOOKUP($D111,Lists!$AR$2:$AT$955,COLUMN(),FALSE))</f>
        <v/>
      </c>
      <c r="C111" s="254" t="str">
        <f>IF($D111="","",VLOOKUP($D111,Lists!$AR$2:$AT$955,COLUMN(),FALSE))</f>
        <v/>
      </c>
      <c r="D111" s="291"/>
      <c r="E111" s="221"/>
      <c r="F111" s="221"/>
      <c r="G111" s="247"/>
      <c r="H111" s="247"/>
      <c r="I111" s="247"/>
      <c r="J111" s="230"/>
      <c r="K111" s="247"/>
      <c r="L111" s="248"/>
      <c r="M111" s="248"/>
    </row>
    <row r="112" spans="2:13" s="38" customFormat="1" x14ac:dyDescent="0.35">
      <c r="B112" s="254" t="str">
        <f>IF($D112="","",VLOOKUP($D112,Lists!$AR$2:$AT$955,COLUMN(),FALSE))</f>
        <v/>
      </c>
      <c r="C112" s="254" t="str">
        <f>IF($D112="","",VLOOKUP($D112,Lists!$AR$2:$AT$955,COLUMN(),FALSE))</f>
        <v/>
      </c>
      <c r="D112" s="291"/>
      <c r="E112" s="221"/>
      <c r="F112" s="221"/>
      <c r="G112" s="247"/>
      <c r="H112" s="247"/>
      <c r="I112" s="247"/>
      <c r="J112" s="230"/>
      <c r="K112" s="247"/>
      <c r="L112" s="248"/>
      <c r="M112" s="248"/>
    </row>
    <row r="113" spans="2:13" s="38" customFormat="1" x14ac:dyDescent="0.35">
      <c r="B113" s="254" t="str">
        <f>IF($D113="","",VLOOKUP($D113,Lists!$AR$2:$AT$955,COLUMN(),FALSE))</f>
        <v/>
      </c>
      <c r="C113" s="254" t="str">
        <f>IF($D113="","",VLOOKUP($D113,Lists!$AR$2:$AT$955,COLUMN(),FALSE))</f>
        <v/>
      </c>
      <c r="D113" s="291"/>
      <c r="E113" s="221"/>
      <c r="F113" s="221"/>
      <c r="G113" s="247"/>
      <c r="H113" s="247"/>
      <c r="I113" s="247"/>
      <c r="J113" s="230"/>
      <c r="K113" s="247"/>
      <c r="L113" s="248"/>
      <c r="M113" s="248"/>
    </row>
    <row r="114" spans="2:13" s="38" customFormat="1" x14ac:dyDescent="0.35">
      <c r="B114" s="254" t="str">
        <f>IF($D114="","",VLOOKUP($D114,Lists!$AR$2:$AT$955,COLUMN(),FALSE))</f>
        <v/>
      </c>
      <c r="C114" s="254" t="str">
        <f>IF($D114="","",VLOOKUP($D114,Lists!$AR$2:$AT$955,COLUMN(),FALSE))</f>
        <v/>
      </c>
      <c r="D114" s="291"/>
      <c r="E114" s="221"/>
      <c r="F114" s="221"/>
      <c r="G114" s="247"/>
      <c r="H114" s="247"/>
      <c r="I114" s="247"/>
      <c r="J114" s="230"/>
      <c r="K114" s="247"/>
      <c r="L114" s="248"/>
      <c r="M114" s="248"/>
    </row>
    <row r="115" spans="2:13" s="38" customFormat="1" x14ac:dyDescent="0.35">
      <c r="B115" s="254" t="str">
        <f>IF($D115="","",VLOOKUP($D115,Lists!$AR$2:$AT$955,COLUMN(),FALSE))</f>
        <v/>
      </c>
      <c r="C115" s="254" t="str">
        <f>IF($D115="","",VLOOKUP($D115,Lists!$AR$2:$AT$955,COLUMN(),FALSE))</f>
        <v/>
      </c>
      <c r="D115" s="291"/>
      <c r="E115" s="221"/>
      <c r="F115" s="221"/>
      <c r="G115" s="247"/>
      <c r="H115" s="247"/>
      <c r="I115" s="247"/>
      <c r="J115" s="230"/>
      <c r="K115" s="247"/>
      <c r="L115" s="248"/>
      <c r="M115" s="248"/>
    </row>
    <row r="116" spans="2:13" s="38" customFormat="1" x14ac:dyDescent="0.35">
      <c r="B116" s="254" t="str">
        <f>IF($D116="","",VLOOKUP($D116,Lists!$AR$2:$AT$955,COLUMN(),FALSE))</f>
        <v/>
      </c>
      <c r="C116" s="254" t="str">
        <f>IF($D116="","",VLOOKUP($D116,Lists!$AR$2:$AT$955,COLUMN(),FALSE))</f>
        <v/>
      </c>
      <c r="D116" s="291"/>
      <c r="E116" s="221"/>
      <c r="F116" s="221"/>
      <c r="G116" s="247"/>
      <c r="H116" s="247"/>
      <c r="I116" s="247"/>
      <c r="J116" s="230"/>
      <c r="K116" s="247"/>
      <c r="L116" s="248"/>
      <c r="M116" s="248"/>
    </row>
    <row r="117" spans="2:13" s="38" customFormat="1" x14ac:dyDescent="0.35">
      <c r="B117" s="254" t="str">
        <f>IF($D117="","",VLOOKUP($D117,Lists!$AR$2:$AT$955,COLUMN(),FALSE))</f>
        <v/>
      </c>
      <c r="C117" s="254" t="str">
        <f>IF($D117="","",VLOOKUP($D117,Lists!$AR$2:$AT$955,COLUMN(),FALSE))</f>
        <v/>
      </c>
      <c r="D117" s="291"/>
      <c r="E117" s="221"/>
      <c r="F117" s="221"/>
      <c r="G117" s="247"/>
      <c r="H117" s="247"/>
      <c r="I117" s="247"/>
      <c r="J117" s="230"/>
      <c r="K117" s="247"/>
      <c r="L117" s="248"/>
      <c r="M117" s="248"/>
    </row>
    <row r="118" spans="2:13" s="38" customFormat="1" x14ac:dyDescent="0.35">
      <c r="B118" s="254" t="str">
        <f>IF($D118="","",VLOOKUP($D118,Lists!$AR$2:$AT$955,COLUMN(),FALSE))</f>
        <v/>
      </c>
      <c r="C118" s="254" t="str">
        <f>IF($D118="","",VLOOKUP($D118,Lists!$AR$2:$AT$955,COLUMN(),FALSE))</f>
        <v/>
      </c>
      <c r="D118" s="291"/>
      <c r="E118" s="221"/>
      <c r="F118" s="221"/>
      <c r="G118" s="247"/>
      <c r="H118" s="247"/>
      <c r="I118" s="247"/>
      <c r="J118" s="230"/>
      <c r="K118" s="247"/>
      <c r="L118" s="248"/>
      <c r="M118" s="248"/>
    </row>
    <row r="119" spans="2:13" s="38" customFormat="1" x14ac:dyDescent="0.35">
      <c r="B119" s="254" t="str">
        <f>IF($D119="","",VLOOKUP($D119,Lists!$AR$2:$AT$955,COLUMN(),FALSE))</f>
        <v/>
      </c>
      <c r="C119" s="254" t="str">
        <f>IF($D119="","",VLOOKUP($D119,Lists!$AR$2:$AT$955,COLUMN(),FALSE))</f>
        <v/>
      </c>
      <c r="D119" s="291"/>
      <c r="E119" s="221"/>
      <c r="F119" s="221"/>
      <c r="G119" s="247"/>
      <c r="H119" s="247"/>
      <c r="I119" s="247"/>
      <c r="J119" s="230"/>
      <c r="K119" s="247"/>
      <c r="L119" s="248"/>
      <c r="M119" s="248"/>
    </row>
    <row r="120" spans="2:13" s="38" customFormat="1" x14ac:dyDescent="0.35">
      <c r="B120" s="254" t="str">
        <f>IF($D120="","",VLOOKUP($D120,Lists!$AR$2:$AT$955,COLUMN(),FALSE))</f>
        <v/>
      </c>
      <c r="C120" s="254" t="str">
        <f>IF($D120="","",VLOOKUP($D120,Lists!$AR$2:$AT$955,COLUMN(),FALSE))</f>
        <v/>
      </c>
      <c r="D120" s="291"/>
      <c r="E120" s="221"/>
      <c r="F120" s="221"/>
      <c r="G120" s="247"/>
      <c r="H120" s="247"/>
      <c r="I120" s="247"/>
      <c r="J120" s="230"/>
      <c r="K120" s="247"/>
      <c r="L120" s="248"/>
      <c r="M120" s="248"/>
    </row>
    <row r="121" spans="2:13" s="38" customFormat="1" x14ac:dyDescent="0.35">
      <c r="B121" s="254" t="str">
        <f>IF($D121="","",VLOOKUP($D121,Lists!$AR$2:$AT$955,COLUMN(),FALSE))</f>
        <v/>
      </c>
      <c r="C121" s="254" t="str">
        <f>IF($D121="","",VLOOKUP($D121,Lists!$AR$2:$AT$955,COLUMN(),FALSE))</f>
        <v/>
      </c>
      <c r="D121" s="291"/>
      <c r="E121" s="221"/>
      <c r="F121" s="221"/>
      <c r="G121" s="247"/>
      <c r="H121" s="247"/>
      <c r="I121" s="247"/>
      <c r="J121" s="230"/>
      <c r="K121" s="247"/>
      <c r="L121" s="248"/>
      <c r="M121" s="248"/>
    </row>
    <row r="122" spans="2:13" s="38" customFormat="1" x14ac:dyDescent="0.35">
      <c r="B122" s="254" t="str">
        <f>IF($D122="","",VLOOKUP($D122,Lists!$AR$2:$AT$955,COLUMN(),FALSE))</f>
        <v/>
      </c>
      <c r="C122" s="254" t="str">
        <f>IF($D122="","",VLOOKUP($D122,Lists!$AR$2:$AT$955,COLUMN(),FALSE))</f>
        <v/>
      </c>
      <c r="D122" s="291"/>
      <c r="E122" s="221"/>
      <c r="F122" s="221"/>
      <c r="G122" s="247"/>
      <c r="H122" s="247"/>
      <c r="I122" s="247"/>
      <c r="J122" s="230"/>
      <c r="K122" s="247"/>
      <c r="L122" s="248"/>
      <c r="M122" s="248"/>
    </row>
    <row r="123" spans="2:13" s="38" customFormat="1" x14ac:dyDescent="0.35">
      <c r="B123" s="254" t="str">
        <f>IF($D123="","",VLOOKUP($D123,Lists!$AR$2:$AT$955,COLUMN(),FALSE))</f>
        <v/>
      </c>
      <c r="C123" s="254" t="str">
        <f>IF($D123="","",VLOOKUP($D123,Lists!$AR$2:$AT$955,COLUMN(),FALSE))</f>
        <v/>
      </c>
      <c r="D123" s="291"/>
      <c r="E123" s="221"/>
      <c r="F123" s="221"/>
      <c r="G123" s="247"/>
      <c r="H123" s="247"/>
      <c r="I123" s="247"/>
      <c r="J123" s="230"/>
      <c r="K123" s="247"/>
      <c r="L123" s="248"/>
      <c r="M123" s="248"/>
    </row>
    <row r="124" spans="2:13" s="38" customFormat="1" x14ac:dyDescent="0.35">
      <c r="B124" s="254" t="str">
        <f>IF($D124="","",VLOOKUP($D124,Lists!$AR$2:$AT$955,COLUMN(),FALSE))</f>
        <v/>
      </c>
      <c r="C124" s="254" t="str">
        <f>IF($D124="","",VLOOKUP($D124,Lists!$AR$2:$AT$955,COLUMN(),FALSE))</f>
        <v/>
      </c>
      <c r="D124" s="291"/>
      <c r="E124" s="221"/>
      <c r="F124" s="221"/>
      <c r="G124" s="247"/>
      <c r="H124" s="247"/>
      <c r="I124" s="247"/>
      <c r="J124" s="230"/>
      <c r="K124" s="247"/>
      <c r="L124" s="248"/>
      <c r="M124" s="248"/>
    </row>
    <row r="125" spans="2:13" s="38" customFormat="1" x14ac:dyDescent="0.35">
      <c r="B125" s="254" t="str">
        <f>IF($D125="","",VLOOKUP($D125,Lists!$AR$2:$AT$955,COLUMN(),FALSE))</f>
        <v/>
      </c>
      <c r="C125" s="254" t="str">
        <f>IF($D125="","",VLOOKUP($D125,Lists!$AR$2:$AT$955,COLUMN(),FALSE))</f>
        <v/>
      </c>
      <c r="D125" s="291"/>
      <c r="E125" s="221"/>
      <c r="F125" s="221"/>
      <c r="G125" s="247"/>
      <c r="H125" s="247"/>
      <c r="I125" s="247"/>
      <c r="J125" s="230"/>
      <c r="K125" s="247"/>
      <c r="L125" s="248"/>
      <c r="M125" s="248"/>
    </row>
    <row r="126" spans="2:13" s="38" customFormat="1" x14ac:dyDescent="0.35">
      <c r="B126" s="254" t="str">
        <f>IF($D126="","",VLOOKUP($D126,Lists!$AR$2:$AT$955,COLUMN(),FALSE))</f>
        <v/>
      </c>
      <c r="C126" s="254" t="str">
        <f>IF($D126="","",VLOOKUP($D126,Lists!$AR$2:$AT$955,COLUMN(),FALSE))</f>
        <v/>
      </c>
      <c r="D126" s="291"/>
      <c r="E126" s="221"/>
      <c r="F126" s="221"/>
      <c r="G126" s="247"/>
      <c r="H126" s="247"/>
      <c r="I126" s="247"/>
      <c r="J126" s="230"/>
      <c r="K126" s="247"/>
      <c r="L126" s="248"/>
      <c r="M126" s="248"/>
    </row>
    <row r="127" spans="2:13" s="38" customFormat="1" x14ac:dyDescent="0.35">
      <c r="B127" s="254" t="str">
        <f>IF($D127="","",VLOOKUP($D127,Lists!$AR$2:$AT$955,COLUMN(),FALSE))</f>
        <v/>
      </c>
      <c r="C127" s="254" t="str">
        <f>IF($D127="","",VLOOKUP($D127,Lists!$AR$2:$AT$955,COLUMN(),FALSE))</f>
        <v/>
      </c>
      <c r="D127" s="291"/>
      <c r="E127" s="221"/>
      <c r="F127" s="221"/>
      <c r="G127" s="247"/>
      <c r="H127" s="247"/>
      <c r="I127" s="247"/>
      <c r="J127" s="230"/>
      <c r="K127" s="247"/>
      <c r="L127" s="248"/>
      <c r="M127" s="248"/>
    </row>
    <row r="128" spans="2:13" s="38" customFormat="1" x14ac:dyDescent="0.35">
      <c r="B128" s="254" t="str">
        <f>IF($D128="","",VLOOKUP($D128,Lists!$AR$2:$AT$955,COLUMN(),FALSE))</f>
        <v/>
      </c>
      <c r="C128" s="254" t="str">
        <f>IF($D128="","",VLOOKUP($D128,Lists!$AR$2:$AT$955,COLUMN(),FALSE))</f>
        <v/>
      </c>
      <c r="D128" s="291"/>
      <c r="E128" s="221"/>
      <c r="F128" s="221"/>
      <c r="G128" s="247"/>
      <c r="H128" s="247"/>
      <c r="I128" s="247"/>
      <c r="J128" s="230"/>
      <c r="K128" s="247"/>
      <c r="L128" s="248"/>
      <c r="M128" s="248"/>
    </row>
    <row r="129" spans="2:13" s="38" customFormat="1" x14ac:dyDescent="0.35">
      <c r="B129" s="254" t="str">
        <f>IF($D129="","",VLOOKUP($D129,Lists!$AR$2:$AT$955,COLUMN(),FALSE))</f>
        <v/>
      </c>
      <c r="C129" s="254" t="str">
        <f>IF($D129="","",VLOOKUP($D129,Lists!$AR$2:$AT$955,COLUMN(),FALSE))</f>
        <v/>
      </c>
      <c r="D129" s="291"/>
      <c r="E129" s="221"/>
      <c r="F129" s="221"/>
      <c r="G129" s="247"/>
      <c r="H129" s="247"/>
      <c r="I129" s="247"/>
      <c r="J129" s="230"/>
      <c r="K129" s="247"/>
      <c r="L129" s="248"/>
      <c r="M129" s="248"/>
    </row>
    <row r="130" spans="2:13" s="38" customFormat="1" x14ac:dyDescent="0.35">
      <c r="B130" s="254" t="str">
        <f>IF($D130="","",VLOOKUP($D130,Lists!$AR$2:$AT$955,COLUMN(),FALSE))</f>
        <v/>
      </c>
      <c r="C130" s="254" t="str">
        <f>IF($D130="","",VLOOKUP($D130,Lists!$AR$2:$AT$955,COLUMN(),FALSE))</f>
        <v/>
      </c>
      <c r="D130" s="291"/>
      <c r="E130" s="221"/>
      <c r="F130" s="221"/>
      <c r="G130" s="247"/>
      <c r="H130" s="247"/>
      <c r="I130" s="247"/>
      <c r="J130" s="230"/>
      <c r="K130" s="247"/>
      <c r="L130" s="248"/>
      <c r="M130" s="248"/>
    </row>
    <row r="131" spans="2:13" s="38" customFormat="1" x14ac:dyDescent="0.35">
      <c r="B131" s="254" t="str">
        <f>IF($D131="","",VLOOKUP($D131,Lists!$AR$2:$AT$955,COLUMN(),FALSE))</f>
        <v/>
      </c>
      <c r="C131" s="254" t="str">
        <f>IF($D131="","",VLOOKUP($D131,Lists!$AR$2:$AT$955,COLUMN(),FALSE))</f>
        <v/>
      </c>
      <c r="D131" s="291"/>
      <c r="E131" s="221"/>
      <c r="F131" s="221"/>
      <c r="G131" s="247"/>
      <c r="H131" s="247"/>
      <c r="I131" s="247"/>
      <c r="J131" s="230"/>
      <c r="K131" s="247"/>
      <c r="L131" s="248"/>
      <c r="M131" s="248"/>
    </row>
    <row r="132" spans="2:13" s="38" customFormat="1" x14ac:dyDescent="0.35">
      <c r="B132" s="254" t="str">
        <f>IF($D132="","",VLOOKUP($D132,Lists!$AR$2:$AT$955,COLUMN(),FALSE))</f>
        <v/>
      </c>
      <c r="C132" s="254" t="str">
        <f>IF($D132="","",VLOOKUP($D132,Lists!$AR$2:$AT$955,COLUMN(),FALSE))</f>
        <v/>
      </c>
      <c r="D132" s="291"/>
      <c r="E132" s="221"/>
      <c r="F132" s="221"/>
      <c r="G132" s="247"/>
      <c r="H132" s="247"/>
      <c r="I132" s="247"/>
      <c r="J132" s="230"/>
      <c r="K132" s="247"/>
      <c r="L132" s="248"/>
      <c r="M132" s="248"/>
    </row>
    <row r="133" spans="2:13" s="38" customFormat="1" x14ac:dyDescent="0.35">
      <c r="B133" s="254" t="str">
        <f>IF($D133="","",VLOOKUP($D133,Lists!$AR$2:$AT$955,COLUMN(),FALSE))</f>
        <v/>
      </c>
      <c r="C133" s="254" t="str">
        <f>IF($D133="","",VLOOKUP($D133,Lists!$AR$2:$AT$955,COLUMN(),FALSE))</f>
        <v/>
      </c>
      <c r="D133" s="291"/>
      <c r="E133" s="221"/>
      <c r="F133" s="221"/>
      <c r="G133" s="247"/>
      <c r="H133" s="247"/>
      <c r="I133" s="247"/>
      <c r="J133" s="230"/>
      <c r="K133" s="247"/>
      <c r="L133" s="248"/>
      <c r="M133" s="248"/>
    </row>
    <row r="134" spans="2:13" s="38" customFormat="1" x14ac:dyDescent="0.35">
      <c r="B134" s="254" t="str">
        <f>IF($D134="","",VLOOKUP($D134,Lists!$AR$2:$AT$955,COLUMN(),FALSE))</f>
        <v/>
      </c>
      <c r="C134" s="254" t="str">
        <f>IF($D134="","",VLOOKUP($D134,Lists!$AR$2:$AT$955,COLUMN(),FALSE))</f>
        <v/>
      </c>
      <c r="D134" s="291"/>
      <c r="E134" s="221"/>
      <c r="F134" s="221"/>
      <c r="G134" s="247"/>
      <c r="H134" s="247"/>
      <c r="I134" s="247"/>
      <c r="J134" s="230"/>
      <c r="K134" s="247"/>
      <c r="L134" s="248"/>
      <c r="M134" s="248"/>
    </row>
    <row r="135" spans="2:13" s="38" customFormat="1" x14ac:dyDescent="0.35">
      <c r="B135" s="254" t="str">
        <f>IF($D135="","",VLOOKUP($D135,Lists!$AR$2:$AT$955,COLUMN(),FALSE))</f>
        <v/>
      </c>
      <c r="C135" s="254" t="str">
        <f>IF($D135="","",VLOOKUP($D135,Lists!$AR$2:$AT$955,COLUMN(),FALSE))</f>
        <v/>
      </c>
      <c r="D135" s="291"/>
      <c r="E135" s="221"/>
      <c r="F135" s="221"/>
      <c r="G135" s="247"/>
      <c r="H135" s="247"/>
      <c r="I135" s="247"/>
      <c r="J135" s="230"/>
      <c r="K135" s="247"/>
      <c r="L135" s="248"/>
      <c r="M135" s="248"/>
    </row>
    <row r="136" spans="2:13" s="38" customFormat="1" x14ac:dyDescent="0.35">
      <c r="B136" s="254" t="str">
        <f>IF($D136="","",VLOOKUP($D136,Lists!$AR$2:$AT$955,COLUMN(),FALSE))</f>
        <v/>
      </c>
      <c r="C136" s="254" t="str">
        <f>IF($D136="","",VLOOKUP($D136,Lists!$AR$2:$AT$955,COLUMN(),FALSE))</f>
        <v/>
      </c>
      <c r="D136" s="291"/>
      <c r="E136" s="221"/>
      <c r="F136" s="221"/>
      <c r="G136" s="247"/>
      <c r="H136" s="247"/>
      <c r="I136" s="247"/>
      <c r="J136" s="230"/>
      <c r="K136" s="247"/>
      <c r="L136" s="248"/>
      <c r="M136" s="248"/>
    </row>
    <row r="137" spans="2:13" s="38" customFormat="1" x14ac:dyDescent="0.35">
      <c r="B137" s="254" t="str">
        <f>IF($D137="","",VLOOKUP($D137,Lists!$AR$2:$AT$955,COLUMN(),FALSE))</f>
        <v/>
      </c>
      <c r="C137" s="254" t="str">
        <f>IF($D137="","",VLOOKUP($D137,Lists!$AR$2:$AT$955,COLUMN(),FALSE))</f>
        <v/>
      </c>
      <c r="D137" s="291"/>
      <c r="E137" s="221"/>
      <c r="F137" s="221"/>
      <c r="G137" s="247"/>
      <c r="H137" s="247"/>
      <c r="I137" s="247"/>
      <c r="J137" s="230"/>
      <c r="K137" s="247"/>
      <c r="L137" s="248"/>
      <c r="M137" s="248"/>
    </row>
    <row r="138" spans="2:13" s="38" customFormat="1" x14ac:dyDescent="0.35">
      <c r="B138" s="254" t="str">
        <f>IF($D138="","",VLOOKUP($D138,Lists!$AR$2:$AT$955,COLUMN(),FALSE))</f>
        <v/>
      </c>
      <c r="C138" s="254" t="str">
        <f>IF($D138="","",VLOOKUP($D138,Lists!$AR$2:$AT$955,COLUMN(),FALSE))</f>
        <v/>
      </c>
      <c r="D138" s="291"/>
      <c r="E138" s="221"/>
      <c r="F138" s="221"/>
      <c r="G138" s="247"/>
      <c r="H138" s="247"/>
      <c r="I138" s="247"/>
      <c r="J138" s="230"/>
      <c r="K138" s="247"/>
      <c r="L138" s="248"/>
      <c r="M138" s="248"/>
    </row>
    <row r="139" spans="2:13" s="38" customFormat="1" x14ac:dyDescent="0.35">
      <c r="B139" s="254" t="str">
        <f>IF($D139="","",VLOOKUP($D139,Lists!$AR$2:$AT$955,COLUMN(),FALSE))</f>
        <v/>
      </c>
      <c r="C139" s="254" t="str">
        <f>IF($D139="","",VLOOKUP($D139,Lists!$AR$2:$AT$955,COLUMN(),FALSE))</f>
        <v/>
      </c>
      <c r="D139" s="291"/>
      <c r="E139" s="221"/>
      <c r="F139" s="221"/>
      <c r="G139" s="247"/>
      <c r="H139" s="247"/>
      <c r="I139" s="247"/>
      <c r="J139" s="230"/>
      <c r="K139" s="247"/>
      <c r="L139" s="248"/>
      <c r="M139" s="248"/>
    </row>
    <row r="140" spans="2:13" s="38" customFormat="1" x14ac:dyDescent="0.35">
      <c r="B140" s="254" t="str">
        <f>IF($D140="","",VLOOKUP($D140,Lists!$AR$2:$AT$955,COLUMN(),FALSE))</f>
        <v/>
      </c>
      <c r="C140" s="254" t="str">
        <f>IF($D140="","",VLOOKUP($D140,Lists!$AR$2:$AT$955,COLUMN(),FALSE))</f>
        <v/>
      </c>
      <c r="D140" s="291"/>
      <c r="E140" s="221"/>
      <c r="F140" s="221"/>
      <c r="G140" s="247"/>
      <c r="H140" s="247"/>
      <c r="I140" s="247"/>
      <c r="J140" s="230"/>
      <c r="K140" s="247"/>
      <c r="L140" s="248"/>
      <c r="M140" s="248"/>
    </row>
    <row r="141" spans="2:13" s="38" customFormat="1" x14ac:dyDescent="0.35">
      <c r="B141" s="254" t="str">
        <f>IF($D141="","",VLOOKUP($D141,Lists!$AR$2:$AT$955,COLUMN(),FALSE))</f>
        <v/>
      </c>
      <c r="C141" s="254" t="str">
        <f>IF($D141="","",VLOOKUP($D141,Lists!$AR$2:$AT$955,COLUMN(),FALSE))</f>
        <v/>
      </c>
      <c r="D141" s="291"/>
      <c r="E141" s="221"/>
      <c r="F141" s="221"/>
      <c r="G141" s="247"/>
      <c r="H141" s="247"/>
      <c r="I141" s="247"/>
      <c r="J141" s="230"/>
      <c r="K141" s="247"/>
      <c r="L141" s="248"/>
      <c r="M141" s="248"/>
    </row>
    <row r="142" spans="2:13" s="38" customFormat="1" x14ac:dyDescent="0.35">
      <c r="B142" s="254" t="str">
        <f>IF($D142="","",VLOOKUP($D142,Lists!$AR$2:$AT$955,COLUMN(),FALSE))</f>
        <v/>
      </c>
      <c r="C142" s="254" t="str">
        <f>IF($D142="","",VLOOKUP($D142,Lists!$AR$2:$AT$955,COLUMN(),FALSE))</f>
        <v/>
      </c>
      <c r="D142" s="291"/>
      <c r="E142" s="221"/>
      <c r="F142" s="221"/>
      <c r="G142" s="247"/>
      <c r="H142" s="247"/>
      <c r="I142" s="247"/>
      <c r="J142" s="230"/>
      <c r="K142" s="247"/>
      <c r="L142" s="248"/>
      <c r="M142" s="248"/>
    </row>
    <row r="143" spans="2:13" s="38" customFormat="1" x14ac:dyDescent="0.35">
      <c r="B143" s="254" t="str">
        <f>IF($D143="","",VLOOKUP($D143,Lists!$AR$2:$AT$955,COLUMN(),FALSE))</f>
        <v/>
      </c>
      <c r="C143" s="254" t="str">
        <f>IF($D143="","",VLOOKUP($D143,Lists!$AR$2:$AT$955,COLUMN(),FALSE))</f>
        <v/>
      </c>
      <c r="D143" s="291"/>
      <c r="E143" s="221"/>
      <c r="F143" s="221"/>
      <c r="G143" s="247"/>
      <c r="H143" s="247"/>
      <c r="I143" s="247"/>
      <c r="J143" s="230"/>
      <c r="K143" s="247"/>
      <c r="L143" s="248"/>
      <c r="M143" s="248"/>
    </row>
    <row r="144" spans="2:13" s="38" customFormat="1" x14ac:dyDescent="0.35">
      <c r="B144" s="254" t="str">
        <f>IF($D144="","",VLOOKUP($D144,Lists!$AR$2:$AT$955,COLUMN(),FALSE))</f>
        <v/>
      </c>
      <c r="C144" s="254" t="str">
        <f>IF($D144="","",VLOOKUP($D144,Lists!$AR$2:$AT$955,COLUMN(),FALSE))</f>
        <v/>
      </c>
      <c r="D144" s="291"/>
      <c r="E144" s="221"/>
      <c r="F144" s="221"/>
      <c r="G144" s="247"/>
      <c r="H144" s="247"/>
      <c r="I144" s="247"/>
      <c r="J144" s="230"/>
      <c r="K144" s="247"/>
      <c r="L144" s="248"/>
      <c r="M144" s="248"/>
    </row>
    <row r="145" spans="2:13" s="38" customFormat="1" x14ac:dyDescent="0.35">
      <c r="B145" s="254" t="str">
        <f>IF($D145="","",VLOOKUP($D145,Lists!$AR$2:$AT$955,COLUMN(),FALSE))</f>
        <v/>
      </c>
      <c r="C145" s="254" t="str">
        <f>IF($D145="","",VLOOKUP($D145,Lists!$AR$2:$AT$955,COLUMN(),FALSE))</f>
        <v/>
      </c>
      <c r="D145" s="291"/>
      <c r="E145" s="221"/>
      <c r="F145" s="221"/>
      <c r="G145" s="247"/>
      <c r="H145" s="247"/>
      <c r="I145" s="247"/>
      <c r="J145" s="230"/>
      <c r="K145" s="247"/>
      <c r="L145" s="248"/>
      <c r="M145" s="248"/>
    </row>
    <row r="146" spans="2:13" s="38" customFormat="1" x14ac:dyDescent="0.35">
      <c r="B146" s="254" t="str">
        <f>IF($D146="","",VLOOKUP($D146,Lists!$AR$2:$AT$955,COLUMN(),FALSE))</f>
        <v/>
      </c>
      <c r="C146" s="254" t="str">
        <f>IF($D146="","",VLOOKUP($D146,Lists!$AR$2:$AT$955,COLUMN(),FALSE))</f>
        <v/>
      </c>
      <c r="D146" s="291"/>
      <c r="E146" s="221"/>
      <c r="F146" s="221"/>
      <c r="G146" s="247"/>
      <c r="H146" s="247"/>
      <c r="I146" s="247"/>
      <c r="J146" s="230"/>
      <c r="K146" s="247"/>
      <c r="L146" s="248"/>
      <c r="M146" s="248"/>
    </row>
    <row r="147" spans="2:13" s="38" customFormat="1" x14ac:dyDescent="0.35">
      <c r="B147" s="254" t="str">
        <f>IF($D147="","",VLOOKUP($D147,Lists!$AR$2:$AT$955,COLUMN(),FALSE))</f>
        <v/>
      </c>
      <c r="C147" s="254" t="str">
        <f>IF($D147="","",VLOOKUP($D147,Lists!$AR$2:$AT$955,COLUMN(),FALSE))</f>
        <v/>
      </c>
      <c r="D147" s="291"/>
      <c r="E147" s="221"/>
      <c r="F147" s="221"/>
      <c r="G147" s="247"/>
      <c r="H147" s="247"/>
      <c r="I147" s="247"/>
      <c r="J147" s="230"/>
      <c r="K147" s="247"/>
      <c r="L147" s="248"/>
      <c r="M147" s="248"/>
    </row>
    <row r="148" spans="2:13" s="38" customFormat="1" x14ac:dyDescent="0.35">
      <c r="B148" s="254" t="str">
        <f>IF($D148="","",VLOOKUP($D148,Lists!$AR$2:$AT$955,COLUMN(),FALSE))</f>
        <v/>
      </c>
      <c r="C148" s="254" t="str">
        <f>IF($D148="","",VLOOKUP($D148,Lists!$AR$2:$AT$955,COLUMN(),FALSE))</f>
        <v/>
      </c>
      <c r="D148" s="291"/>
      <c r="E148" s="221"/>
      <c r="F148" s="221"/>
      <c r="G148" s="247"/>
      <c r="H148" s="247"/>
      <c r="I148" s="247"/>
      <c r="J148" s="230"/>
      <c r="K148" s="247"/>
      <c r="L148" s="248"/>
      <c r="M148" s="248"/>
    </row>
    <row r="149" spans="2:13" s="38" customFormat="1" x14ac:dyDescent="0.35">
      <c r="B149" s="254" t="str">
        <f>IF($D149="","",VLOOKUP($D149,Lists!$AR$2:$AT$955,COLUMN(),FALSE))</f>
        <v/>
      </c>
      <c r="C149" s="254" t="str">
        <f>IF($D149="","",VLOOKUP($D149,Lists!$AR$2:$AT$955,COLUMN(),FALSE))</f>
        <v/>
      </c>
      <c r="D149" s="291"/>
      <c r="E149" s="221"/>
      <c r="F149" s="221"/>
      <c r="G149" s="247"/>
      <c r="H149" s="247"/>
      <c r="I149" s="247"/>
      <c r="J149" s="230"/>
      <c r="K149" s="247"/>
      <c r="L149" s="248"/>
      <c r="M149" s="248"/>
    </row>
    <row r="150" spans="2:13" s="38" customFormat="1" x14ac:dyDescent="0.35">
      <c r="B150" s="254" t="str">
        <f>IF($D150="","",VLOOKUP($D150,Lists!$AR$2:$AT$955,COLUMN(),FALSE))</f>
        <v/>
      </c>
      <c r="C150" s="254" t="str">
        <f>IF($D150="","",VLOOKUP($D150,Lists!$AR$2:$AT$955,COLUMN(),FALSE))</f>
        <v/>
      </c>
      <c r="D150" s="291"/>
      <c r="E150" s="221"/>
      <c r="F150" s="221"/>
      <c r="G150" s="247"/>
      <c r="H150" s="247"/>
      <c r="I150" s="247"/>
      <c r="J150" s="230"/>
      <c r="K150" s="247"/>
      <c r="L150" s="248"/>
      <c r="M150" s="248"/>
    </row>
    <row r="151" spans="2:13" s="38" customFormat="1" x14ac:dyDescent="0.35">
      <c r="B151" s="254" t="str">
        <f>IF($D151="","",VLOOKUP($D151,Lists!$AR$2:$AT$955,COLUMN(),FALSE))</f>
        <v/>
      </c>
      <c r="C151" s="254" t="str">
        <f>IF($D151="","",VLOOKUP($D151,Lists!$AR$2:$AT$955,COLUMN(),FALSE))</f>
        <v/>
      </c>
      <c r="D151" s="291"/>
      <c r="E151" s="221"/>
      <c r="F151" s="221"/>
      <c r="G151" s="247"/>
      <c r="H151" s="247"/>
      <c r="I151" s="247"/>
      <c r="J151" s="230"/>
      <c r="K151" s="247"/>
      <c r="L151" s="248"/>
      <c r="M151" s="248"/>
    </row>
    <row r="152" spans="2:13" s="38" customFormat="1" x14ac:dyDescent="0.35">
      <c r="B152" s="254" t="str">
        <f>IF($D152="","",VLOOKUP($D152,Lists!$AR$2:$AT$955,COLUMN(),FALSE))</f>
        <v/>
      </c>
      <c r="C152" s="254" t="str">
        <f>IF($D152="","",VLOOKUP($D152,Lists!$AR$2:$AT$955,COLUMN(),FALSE))</f>
        <v/>
      </c>
      <c r="D152" s="291"/>
      <c r="E152" s="221"/>
      <c r="F152" s="221"/>
      <c r="G152" s="247"/>
      <c r="H152" s="247"/>
      <c r="I152" s="247"/>
      <c r="J152" s="230"/>
      <c r="K152" s="247"/>
      <c r="L152" s="248"/>
      <c r="M152" s="248"/>
    </row>
    <row r="153" spans="2:13" s="38" customFormat="1" x14ac:dyDescent="0.35">
      <c r="B153" s="254" t="str">
        <f>IF($D153="","",VLOOKUP($D153,Lists!$AR$2:$AT$955,COLUMN(),FALSE))</f>
        <v/>
      </c>
      <c r="C153" s="254" t="str">
        <f>IF($D153="","",VLOOKUP($D153,Lists!$AR$2:$AT$955,COLUMN(),FALSE))</f>
        <v/>
      </c>
      <c r="D153" s="291"/>
      <c r="E153" s="221"/>
      <c r="F153" s="221"/>
      <c r="G153" s="247"/>
      <c r="H153" s="247"/>
      <c r="I153" s="247"/>
      <c r="J153" s="230"/>
      <c r="K153" s="247"/>
      <c r="L153" s="248"/>
      <c r="M153" s="248"/>
    </row>
    <row r="154" spans="2:13" s="38" customFormat="1" x14ac:dyDescent="0.35">
      <c r="B154" s="254" t="str">
        <f>IF($D154="","",VLOOKUP($D154,Lists!$AR$2:$AT$955,COLUMN(),FALSE))</f>
        <v/>
      </c>
      <c r="C154" s="254" t="str">
        <f>IF($D154="","",VLOOKUP($D154,Lists!$AR$2:$AT$955,COLUMN(),FALSE))</f>
        <v/>
      </c>
      <c r="D154" s="291"/>
      <c r="E154" s="221"/>
      <c r="F154" s="221"/>
      <c r="G154" s="247"/>
      <c r="H154" s="247"/>
      <c r="I154" s="247"/>
      <c r="J154" s="230"/>
      <c r="K154" s="247"/>
      <c r="L154" s="248"/>
      <c r="M154" s="248"/>
    </row>
    <row r="155" spans="2:13" s="38" customFormat="1" x14ac:dyDescent="0.35">
      <c r="B155" s="254" t="str">
        <f>IF($D155="","",VLOOKUP($D155,Lists!$AR$2:$AT$955,COLUMN(),FALSE))</f>
        <v/>
      </c>
      <c r="C155" s="254" t="str">
        <f>IF($D155="","",VLOOKUP($D155,Lists!$AR$2:$AT$955,COLUMN(),FALSE))</f>
        <v/>
      </c>
      <c r="D155" s="291"/>
      <c r="E155" s="221"/>
      <c r="F155" s="221"/>
      <c r="G155" s="247"/>
      <c r="H155" s="247"/>
      <c r="I155" s="247"/>
      <c r="J155" s="230"/>
      <c r="K155" s="247"/>
      <c r="L155" s="248"/>
      <c r="M155" s="248"/>
    </row>
    <row r="156" spans="2:13" s="38" customFormat="1" x14ac:dyDescent="0.35">
      <c r="B156" s="254" t="str">
        <f>IF($D156="","",VLOOKUP($D156,Lists!$AR$2:$AT$955,COLUMN(),FALSE))</f>
        <v/>
      </c>
      <c r="C156" s="254" t="str">
        <f>IF($D156="","",VLOOKUP($D156,Lists!$AR$2:$AT$955,COLUMN(),FALSE))</f>
        <v/>
      </c>
      <c r="D156" s="291"/>
      <c r="E156" s="221"/>
      <c r="F156" s="221"/>
      <c r="G156" s="247"/>
      <c r="H156" s="247"/>
      <c r="I156" s="247"/>
      <c r="J156" s="230"/>
      <c r="K156" s="247"/>
      <c r="L156" s="248"/>
      <c r="M156" s="248"/>
    </row>
    <row r="157" spans="2:13" s="38" customFormat="1" x14ac:dyDescent="0.35">
      <c r="B157" s="254" t="str">
        <f>IF($D157="","",VLOOKUP($D157,Lists!$AR$2:$AT$955,COLUMN(),FALSE))</f>
        <v/>
      </c>
      <c r="C157" s="254" t="str">
        <f>IF($D157="","",VLOOKUP($D157,Lists!$AR$2:$AT$955,COLUMN(),FALSE))</f>
        <v/>
      </c>
      <c r="D157" s="291"/>
      <c r="E157" s="221"/>
      <c r="F157" s="221"/>
      <c r="G157" s="247"/>
      <c r="H157" s="247"/>
      <c r="I157" s="247"/>
      <c r="J157" s="230"/>
      <c r="K157" s="247"/>
      <c r="L157" s="248"/>
      <c r="M157" s="248"/>
    </row>
    <row r="158" spans="2:13" s="38" customFormat="1" x14ac:dyDescent="0.35">
      <c r="B158" s="254" t="str">
        <f>IF($D158="","",VLOOKUP($D158,Lists!$AR$2:$AT$955,COLUMN(),FALSE))</f>
        <v/>
      </c>
      <c r="C158" s="254" t="str">
        <f>IF($D158="","",VLOOKUP($D158,Lists!$AR$2:$AT$955,COLUMN(),FALSE))</f>
        <v/>
      </c>
      <c r="D158" s="291"/>
      <c r="E158" s="221"/>
      <c r="F158" s="221"/>
      <c r="G158" s="247"/>
      <c r="H158" s="247"/>
      <c r="I158" s="247"/>
      <c r="J158" s="230"/>
      <c r="K158" s="247"/>
      <c r="L158" s="248"/>
      <c r="M158" s="248"/>
    </row>
    <row r="159" spans="2:13" s="38" customFormat="1" x14ac:dyDescent="0.35">
      <c r="B159" s="254" t="str">
        <f>IF($D159="","",VLOOKUP($D159,Lists!$AR$2:$AT$955,COLUMN(),FALSE))</f>
        <v/>
      </c>
      <c r="C159" s="254" t="str">
        <f>IF($D159="","",VLOOKUP($D159,Lists!$AR$2:$AT$955,COLUMN(),FALSE))</f>
        <v/>
      </c>
      <c r="D159" s="291"/>
      <c r="E159" s="221"/>
      <c r="F159" s="221"/>
      <c r="G159" s="247"/>
      <c r="H159" s="247"/>
      <c r="I159" s="247"/>
      <c r="J159" s="230"/>
      <c r="K159" s="247"/>
      <c r="L159" s="248"/>
      <c r="M159" s="248"/>
    </row>
    <row r="160" spans="2:13" s="38" customFormat="1" x14ac:dyDescent="0.35">
      <c r="B160" s="254" t="str">
        <f>IF($D160="","",VLOOKUP($D160,Lists!$AR$2:$AT$955,COLUMN(),FALSE))</f>
        <v/>
      </c>
      <c r="C160" s="254" t="str">
        <f>IF($D160="","",VLOOKUP($D160,Lists!$AR$2:$AT$955,COLUMN(),FALSE))</f>
        <v/>
      </c>
      <c r="D160" s="291"/>
      <c r="E160" s="221"/>
      <c r="F160" s="221"/>
      <c r="G160" s="247"/>
      <c r="H160" s="247"/>
      <c r="I160" s="247"/>
      <c r="J160" s="230"/>
      <c r="K160" s="247"/>
      <c r="L160" s="248"/>
      <c r="M160" s="248"/>
    </row>
    <row r="161" spans="2:13" s="38" customFormat="1" x14ac:dyDescent="0.35">
      <c r="B161" s="254" t="str">
        <f>IF($D161="","",VLOOKUP($D161,Lists!$AR$2:$AT$955,COLUMN(),FALSE))</f>
        <v/>
      </c>
      <c r="C161" s="254" t="str">
        <f>IF($D161="","",VLOOKUP($D161,Lists!$AR$2:$AT$955,COLUMN(),FALSE))</f>
        <v/>
      </c>
      <c r="D161" s="291"/>
      <c r="E161" s="221"/>
      <c r="F161" s="221"/>
      <c r="G161" s="247"/>
      <c r="H161" s="247"/>
      <c r="I161" s="247"/>
      <c r="J161" s="230"/>
      <c r="K161" s="247"/>
      <c r="L161" s="248"/>
      <c r="M161" s="248"/>
    </row>
    <row r="162" spans="2:13" s="38" customFormat="1" x14ac:dyDescent="0.35">
      <c r="B162" s="254" t="str">
        <f>IF($D162="","",VLOOKUP($D162,Lists!$AR$2:$AT$955,COLUMN(),FALSE))</f>
        <v/>
      </c>
      <c r="C162" s="254" t="str">
        <f>IF($D162="","",VLOOKUP($D162,Lists!$AR$2:$AT$955,COLUMN(),FALSE))</f>
        <v/>
      </c>
      <c r="D162" s="291"/>
      <c r="E162" s="221"/>
      <c r="F162" s="221"/>
      <c r="G162" s="247"/>
      <c r="H162" s="247"/>
      <c r="I162" s="247"/>
      <c r="J162" s="230"/>
      <c r="K162" s="247"/>
      <c r="L162" s="248"/>
      <c r="M162" s="248"/>
    </row>
    <row r="163" spans="2:13" s="38" customFormat="1" x14ac:dyDescent="0.35">
      <c r="B163" s="254" t="str">
        <f>IF($D163="","",VLOOKUP($D163,Lists!$AR$2:$AT$955,COLUMN(),FALSE))</f>
        <v/>
      </c>
      <c r="C163" s="254" t="str">
        <f>IF($D163="","",VLOOKUP($D163,Lists!$AR$2:$AT$955,COLUMN(),FALSE))</f>
        <v/>
      </c>
      <c r="D163" s="291"/>
      <c r="E163" s="221"/>
      <c r="F163" s="221"/>
      <c r="G163" s="247"/>
      <c r="H163" s="247"/>
      <c r="I163" s="247"/>
      <c r="J163" s="230"/>
      <c r="K163" s="247"/>
      <c r="L163" s="248"/>
      <c r="M163" s="248"/>
    </row>
    <row r="164" spans="2:13" s="38" customFormat="1" x14ac:dyDescent="0.35">
      <c r="B164" s="254" t="str">
        <f>IF($D164="","",VLOOKUP($D164,Lists!$AR$2:$AT$955,COLUMN(),FALSE))</f>
        <v/>
      </c>
      <c r="C164" s="254" t="str">
        <f>IF($D164="","",VLOOKUP($D164,Lists!$AR$2:$AT$955,COLUMN(),FALSE))</f>
        <v/>
      </c>
      <c r="D164" s="291"/>
      <c r="E164" s="221"/>
      <c r="F164" s="221"/>
      <c r="G164" s="247"/>
      <c r="H164" s="247"/>
      <c r="I164" s="247"/>
      <c r="J164" s="230"/>
      <c r="K164" s="247"/>
      <c r="L164" s="248"/>
      <c r="M164" s="248"/>
    </row>
    <row r="165" spans="2:13" s="38" customFormat="1" x14ac:dyDescent="0.35">
      <c r="B165" s="254" t="str">
        <f>IF($D165="","",VLOOKUP($D165,Lists!$AR$2:$AT$955,COLUMN(),FALSE))</f>
        <v/>
      </c>
      <c r="C165" s="254" t="str">
        <f>IF($D165="","",VLOOKUP($D165,Lists!$AR$2:$AT$955,COLUMN(),FALSE))</f>
        <v/>
      </c>
      <c r="D165" s="291"/>
      <c r="E165" s="221"/>
      <c r="F165" s="221"/>
      <c r="G165" s="247"/>
      <c r="H165" s="247"/>
      <c r="I165" s="247"/>
      <c r="J165" s="230"/>
      <c r="K165" s="247"/>
      <c r="L165" s="248"/>
      <c r="M165" s="248"/>
    </row>
    <row r="166" spans="2:13" s="38" customFormat="1" x14ac:dyDescent="0.35">
      <c r="B166" s="254" t="str">
        <f>IF($D166="","",VLOOKUP($D166,Lists!$AR$2:$AT$955,COLUMN(),FALSE))</f>
        <v/>
      </c>
      <c r="C166" s="254" t="str">
        <f>IF($D166="","",VLOOKUP($D166,Lists!$AR$2:$AT$955,COLUMN(),FALSE))</f>
        <v/>
      </c>
      <c r="D166" s="291"/>
      <c r="E166" s="221"/>
      <c r="F166" s="221"/>
      <c r="G166" s="247"/>
      <c r="H166" s="247"/>
      <c r="I166" s="247"/>
      <c r="J166" s="230"/>
      <c r="K166" s="247"/>
      <c r="L166" s="248"/>
      <c r="M166" s="248"/>
    </row>
    <row r="167" spans="2:13" s="38" customFormat="1" x14ac:dyDescent="0.35">
      <c r="B167" s="254" t="str">
        <f>IF($D167="","",VLOOKUP($D167,Lists!$AR$2:$AT$955,COLUMN(),FALSE))</f>
        <v/>
      </c>
      <c r="C167" s="254" t="str">
        <f>IF($D167="","",VLOOKUP($D167,Lists!$AR$2:$AT$955,COLUMN(),FALSE))</f>
        <v/>
      </c>
      <c r="D167" s="291"/>
      <c r="E167" s="221"/>
      <c r="F167" s="221"/>
      <c r="G167" s="247"/>
      <c r="H167" s="247"/>
      <c r="I167" s="247"/>
      <c r="J167" s="230"/>
      <c r="K167" s="247"/>
      <c r="L167" s="248"/>
      <c r="M167" s="248"/>
    </row>
    <row r="168" spans="2:13" s="38" customFormat="1" x14ac:dyDescent="0.35">
      <c r="B168" s="254" t="str">
        <f>IF($D168="","",VLOOKUP($D168,Lists!$AR$2:$AT$955,COLUMN(),FALSE))</f>
        <v/>
      </c>
      <c r="C168" s="254" t="str">
        <f>IF($D168="","",VLOOKUP($D168,Lists!$AR$2:$AT$955,COLUMN(),FALSE))</f>
        <v/>
      </c>
      <c r="D168" s="291"/>
      <c r="E168" s="221"/>
      <c r="F168" s="221"/>
      <c r="G168" s="247"/>
      <c r="H168" s="247"/>
      <c r="I168" s="247"/>
      <c r="J168" s="230"/>
      <c r="K168" s="247"/>
      <c r="L168" s="248"/>
      <c r="M168" s="248"/>
    </row>
    <row r="169" spans="2:13" s="38" customFormat="1" x14ac:dyDescent="0.35">
      <c r="B169" s="254" t="str">
        <f>IF($D169="","",VLOOKUP($D169,Lists!$AR$2:$AT$955,COLUMN(),FALSE))</f>
        <v/>
      </c>
      <c r="C169" s="254" t="str">
        <f>IF($D169="","",VLOOKUP($D169,Lists!$AR$2:$AT$955,COLUMN(),FALSE))</f>
        <v/>
      </c>
      <c r="D169" s="291"/>
      <c r="E169" s="221"/>
      <c r="F169" s="221"/>
      <c r="G169" s="247"/>
      <c r="H169" s="247"/>
      <c r="I169" s="247"/>
      <c r="J169" s="230"/>
      <c r="K169" s="247"/>
      <c r="L169" s="248"/>
      <c r="M169" s="248"/>
    </row>
    <row r="170" spans="2:13" s="38" customFormat="1" x14ac:dyDescent="0.35">
      <c r="B170" s="254" t="str">
        <f>IF($D170="","",VLOOKUP($D170,Lists!$AR$2:$AT$955,COLUMN(),FALSE))</f>
        <v/>
      </c>
      <c r="C170" s="254" t="str">
        <f>IF($D170="","",VLOOKUP($D170,Lists!$AR$2:$AT$955,COLUMN(),FALSE))</f>
        <v/>
      </c>
      <c r="D170" s="291"/>
      <c r="E170" s="221"/>
      <c r="F170" s="221"/>
      <c r="G170" s="247"/>
      <c r="H170" s="247"/>
      <c r="I170" s="247"/>
      <c r="J170" s="230"/>
      <c r="K170" s="247"/>
      <c r="L170" s="248"/>
      <c r="M170" s="248"/>
    </row>
    <row r="171" spans="2:13" s="38" customFormat="1" x14ac:dyDescent="0.35">
      <c r="B171" s="254" t="str">
        <f>IF($D171="","",VLOOKUP($D171,Lists!$AR$2:$AT$955,COLUMN(),FALSE))</f>
        <v/>
      </c>
      <c r="C171" s="254" t="str">
        <f>IF($D171="","",VLOOKUP($D171,Lists!$AR$2:$AT$955,COLUMN(),FALSE))</f>
        <v/>
      </c>
      <c r="D171" s="291"/>
      <c r="E171" s="221"/>
      <c r="F171" s="221"/>
      <c r="G171" s="247"/>
      <c r="H171" s="247"/>
      <c r="I171" s="247"/>
      <c r="J171" s="230"/>
      <c r="K171" s="247"/>
      <c r="L171" s="248"/>
      <c r="M171" s="248"/>
    </row>
    <row r="172" spans="2:13" s="38" customFormat="1" x14ac:dyDescent="0.35">
      <c r="B172" s="254" t="str">
        <f>IF($D172="","",VLOOKUP($D172,Lists!$AR$2:$AT$955,COLUMN(),FALSE))</f>
        <v/>
      </c>
      <c r="C172" s="254" t="str">
        <f>IF($D172="","",VLOOKUP($D172,Lists!$AR$2:$AT$955,COLUMN(),FALSE))</f>
        <v/>
      </c>
      <c r="D172" s="291"/>
      <c r="E172" s="221"/>
      <c r="F172" s="221"/>
      <c r="G172" s="247"/>
      <c r="H172" s="247"/>
      <c r="I172" s="247"/>
      <c r="J172" s="230"/>
      <c r="K172" s="247"/>
      <c r="L172" s="248"/>
      <c r="M172" s="248"/>
    </row>
    <row r="173" spans="2:13" s="38" customFormat="1" x14ac:dyDescent="0.35">
      <c r="B173" s="254" t="str">
        <f>IF($D173="","",VLOOKUP($D173,Lists!$AR$2:$AT$955,COLUMN(),FALSE))</f>
        <v/>
      </c>
      <c r="C173" s="254" t="str">
        <f>IF($D173="","",VLOOKUP($D173,Lists!$AR$2:$AT$955,COLUMN(),FALSE))</f>
        <v/>
      </c>
      <c r="D173" s="291"/>
      <c r="E173" s="221"/>
      <c r="F173" s="221"/>
      <c r="G173" s="247"/>
      <c r="H173" s="247"/>
      <c r="I173" s="247"/>
      <c r="J173" s="230"/>
      <c r="K173" s="247"/>
      <c r="L173" s="248"/>
      <c r="M173" s="248"/>
    </row>
    <row r="174" spans="2:13" s="38" customFormat="1" x14ac:dyDescent="0.35">
      <c r="B174" s="254" t="str">
        <f>IF($D174="","",VLOOKUP($D174,Lists!$AR$2:$AT$955,COLUMN(),FALSE))</f>
        <v/>
      </c>
      <c r="C174" s="254" t="str">
        <f>IF($D174="","",VLOOKUP($D174,Lists!$AR$2:$AT$955,COLUMN(),FALSE))</f>
        <v/>
      </c>
      <c r="D174" s="291"/>
      <c r="E174" s="221"/>
      <c r="F174" s="221"/>
      <c r="G174" s="247"/>
      <c r="H174" s="247"/>
      <c r="I174" s="247"/>
      <c r="J174" s="230"/>
      <c r="K174" s="247"/>
      <c r="L174" s="248"/>
      <c r="M174" s="248"/>
    </row>
    <row r="175" spans="2:13" s="38" customFormat="1" x14ac:dyDescent="0.35">
      <c r="B175" s="254" t="str">
        <f>IF($D175="","",VLOOKUP($D175,Lists!$AR$2:$AT$955,COLUMN(),FALSE))</f>
        <v/>
      </c>
      <c r="C175" s="254" t="str">
        <f>IF($D175="","",VLOOKUP($D175,Lists!$AR$2:$AT$955,COLUMN(),FALSE))</f>
        <v/>
      </c>
      <c r="D175" s="291"/>
      <c r="E175" s="221"/>
      <c r="F175" s="221"/>
      <c r="G175" s="247"/>
      <c r="H175" s="247"/>
      <c r="I175" s="247"/>
      <c r="J175" s="230"/>
      <c r="K175" s="247"/>
      <c r="L175" s="248"/>
      <c r="M175" s="248"/>
    </row>
    <row r="176" spans="2:13" s="38" customFormat="1" x14ac:dyDescent="0.35">
      <c r="B176" s="254" t="str">
        <f>IF($D176="","",VLOOKUP($D176,Lists!$AR$2:$AT$955,COLUMN(),FALSE))</f>
        <v/>
      </c>
      <c r="C176" s="254" t="str">
        <f>IF($D176="","",VLOOKUP($D176,Lists!$AR$2:$AT$955,COLUMN(),FALSE))</f>
        <v/>
      </c>
      <c r="D176" s="291"/>
      <c r="E176" s="221"/>
      <c r="F176" s="221"/>
      <c r="G176" s="247"/>
      <c r="H176" s="247"/>
      <c r="I176" s="247"/>
      <c r="J176" s="230"/>
      <c r="K176" s="247"/>
      <c r="L176" s="248"/>
      <c r="M176" s="248"/>
    </row>
    <row r="177" spans="2:13" s="38" customFormat="1" x14ac:dyDescent="0.35">
      <c r="B177" s="254" t="str">
        <f>IF($D177="","",VLOOKUP($D177,Lists!$AR$2:$AT$955,COLUMN(),FALSE))</f>
        <v/>
      </c>
      <c r="C177" s="254" t="str">
        <f>IF($D177="","",VLOOKUP($D177,Lists!$AR$2:$AT$955,COLUMN(),FALSE))</f>
        <v/>
      </c>
      <c r="D177" s="291"/>
      <c r="E177" s="221"/>
      <c r="F177" s="221"/>
      <c r="G177" s="247"/>
      <c r="H177" s="247"/>
      <c r="I177" s="247"/>
      <c r="J177" s="230"/>
      <c r="K177" s="247"/>
      <c r="L177" s="248"/>
      <c r="M177" s="248"/>
    </row>
    <row r="178" spans="2:13" s="38" customFormat="1" x14ac:dyDescent="0.35">
      <c r="B178" s="254" t="str">
        <f>IF($D178="","",VLOOKUP($D178,Lists!$AR$2:$AT$955,COLUMN(),FALSE))</f>
        <v/>
      </c>
      <c r="C178" s="254" t="str">
        <f>IF($D178="","",VLOOKUP($D178,Lists!$AR$2:$AT$955,COLUMN(),FALSE))</f>
        <v/>
      </c>
      <c r="D178" s="291"/>
      <c r="E178" s="221"/>
      <c r="F178" s="221"/>
      <c r="G178" s="247"/>
      <c r="H178" s="247"/>
      <c r="I178" s="247"/>
      <c r="J178" s="230"/>
      <c r="K178" s="247"/>
      <c r="L178" s="248"/>
      <c r="M178" s="248"/>
    </row>
    <row r="179" spans="2:13" s="38" customFormat="1" x14ac:dyDescent="0.35">
      <c r="B179" s="254" t="str">
        <f>IF($D179="","",VLOOKUP($D179,Lists!$AR$2:$AT$955,COLUMN(),FALSE))</f>
        <v/>
      </c>
      <c r="C179" s="254" t="str">
        <f>IF($D179="","",VLOOKUP($D179,Lists!$AR$2:$AT$955,COLUMN(),FALSE))</f>
        <v/>
      </c>
      <c r="D179" s="291"/>
      <c r="E179" s="221"/>
      <c r="F179" s="221"/>
      <c r="G179" s="247"/>
      <c r="H179" s="247"/>
      <c r="I179" s="247"/>
      <c r="J179" s="230"/>
      <c r="K179" s="247"/>
      <c r="L179" s="248"/>
      <c r="M179" s="248"/>
    </row>
    <row r="180" spans="2:13" s="38" customFormat="1" x14ac:dyDescent="0.35">
      <c r="B180" s="254" t="str">
        <f>IF($D180="","",VLOOKUP($D180,Lists!$AR$2:$AT$955,COLUMN(),FALSE))</f>
        <v/>
      </c>
      <c r="C180" s="254" t="str">
        <f>IF($D180="","",VLOOKUP($D180,Lists!$AR$2:$AT$955,COLUMN(),FALSE))</f>
        <v/>
      </c>
      <c r="D180" s="291"/>
      <c r="E180" s="221"/>
      <c r="F180" s="221"/>
      <c r="G180" s="247"/>
      <c r="H180" s="247"/>
      <c r="I180" s="247"/>
      <c r="J180" s="230"/>
      <c r="K180" s="247"/>
      <c r="L180" s="248"/>
      <c r="M180" s="248"/>
    </row>
    <row r="181" spans="2:13" s="38" customFormat="1" x14ac:dyDescent="0.35">
      <c r="B181" s="254" t="str">
        <f>IF($D181="","",VLOOKUP($D181,Lists!$AR$2:$AT$955,COLUMN(),FALSE))</f>
        <v/>
      </c>
      <c r="C181" s="254" t="str">
        <f>IF($D181="","",VLOOKUP($D181,Lists!$AR$2:$AT$955,COLUMN(),FALSE))</f>
        <v/>
      </c>
      <c r="D181" s="291"/>
      <c r="E181" s="221"/>
      <c r="F181" s="221"/>
      <c r="G181" s="247"/>
      <c r="H181" s="247"/>
      <c r="I181" s="247"/>
      <c r="J181" s="230"/>
      <c r="K181" s="247"/>
      <c r="L181" s="248"/>
      <c r="M181" s="248"/>
    </row>
    <row r="182" spans="2:13" s="38" customFormat="1" x14ac:dyDescent="0.35">
      <c r="B182" s="254" t="str">
        <f>IF($D182="","",VLOOKUP($D182,Lists!$AR$2:$AT$955,COLUMN(),FALSE))</f>
        <v/>
      </c>
      <c r="C182" s="254" t="str">
        <f>IF($D182="","",VLOOKUP($D182,Lists!$AR$2:$AT$955,COLUMN(),FALSE))</f>
        <v/>
      </c>
      <c r="D182" s="291"/>
      <c r="E182" s="221"/>
      <c r="F182" s="221"/>
      <c r="G182" s="247"/>
      <c r="H182" s="247"/>
      <c r="I182" s="247"/>
      <c r="J182" s="230"/>
      <c r="K182" s="247"/>
      <c r="L182" s="248"/>
      <c r="M182" s="248"/>
    </row>
    <row r="183" spans="2:13" s="38" customFormat="1" x14ac:dyDescent="0.35">
      <c r="B183" s="254" t="str">
        <f>IF($D183="","",VLOOKUP($D183,Lists!$AR$2:$AT$955,COLUMN(),FALSE))</f>
        <v/>
      </c>
      <c r="C183" s="254" t="str">
        <f>IF($D183="","",VLOOKUP($D183,Lists!$AR$2:$AT$955,COLUMN(),FALSE))</f>
        <v/>
      </c>
      <c r="D183" s="291"/>
      <c r="E183" s="221"/>
      <c r="F183" s="221"/>
      <c r="G183" s="247"/>
      <c r="H183" s="247"/>
      <c r="I183" s="247"/>
      <c r="J183" s="230"/>
      <c r="K183" s="247"/>
      <c r="L183" s="248"/>
      <c r="M183" s="248"/>
    </row>
    <row r="184" spans="2:13" s="38" customFormat="1" x14ac:dyDescent="0.35">
      <c r="B184" s="254" t="str">
        <f>IF($D184="","",VLOOKUP($D184,Lists!$AR$2:$AT$955,COLUMN(),FALSE))</f>
        <v/>
      </c>
      <c r="C184" s="254" t="str">
        <f>IF($D184="","",VLOOKUP($D184,Lists!$AR$2:$AT$955,COLUMN(),FALSE))</f>
        <v/>
      </c>
      <c r="D184" s="291"/>
      <c r="E184" s="221"/>
      <c r="F184" s="221"/>
      <c r="G184" s="247"/>
      <c r="H184" s="247"/>
      <c r="I184" s="247"/>
      <c r="J184" s="230"/>
      <c r="K184" s="247"/>
      <c r="L184" s="248"/>
      <c r="M184" s="248"/>
    </row>
    <row r="185" spans="2:13" s="38" customFormat="1" x14ac:dyDescent="0.35">
      <c r="B185" s="254" t="str">
        <f>IF($D185="","",VLOOKUP($D185,Lists!$AR$2:$AT$955,COLUMN(),FALSE))</f>
        <v/>
      </c>
      <c r="C185" s="254" t="str">
        <f>IF($D185="","",VLOOKUP($D185,Lists!$AR$2:$AT$955,COLUMN(),FALSE))</f>
        <v/>
      </c>
      <c r="D185" s="291"/>
      <c r="E185" s="221"/>
      <c r="F185" s="221"/>
      <c r="G185" s="247"/>
      <c r="H185" s="247"/>
      <c r="I185" s="247"/>
      <c r="J185" s="230"/>
      <c r="K185" s="247"/>
      <c r="L185" s="248"/>
      <c r="M185" s="248"/>
    </row>
    <row r="186" spans="2:13" s="38" customFormat="1" x14ac:dyDescent="0.35">
      <c r="B186" s="254" t="str">
        <f>IF($D186="","",VLOOKUP($D186,Lists!$AR$2:$AT$955,COLUMN(),FALSE))</f>
        <v/>
      </c>
      <c r="C186" s="254" t="str">
        <f>IF($D186="","",VLOOKUP($D186,Lists!$AR$2:$AT$955,COLUMN(),FALSE))</f>
        <v/>
      </c>
      <c r="D186" s="291"/>
      <c r="E186" s="221"/>
      <c r="F186" s="221"/>
      <c r="G186" s="247"/>
      <c r="H186" s="247"/>
      <c r="I186" s="247"/>
      <c r="J186" s="230"/>
      <c r="K186" s="247"/>
      <c r="L186" s="248"/>
      <c r="M186" s="248"/>
    </row>
    <row r="187" spans="2:13" s="38" customFormat="1" x14ac:dyDescent="0.35">
      <c r="B187" s="254" t="str">
        <f>IF($D187="","",VLOOKUP($D187,Lists!$AR$2:$AT$955,COLUMN(),FALSE))</f>
        <v/>
      </c>
      <c r="C187" s="254" t="str">
        <f>IF($D187="","",VLOOKUP($D187,Lists!$AR$2:$AT$955,COLUMN(),FALSE))</f>
        <v/>
      </c>
      <c r="D187" s="291"/>
      <c r="E187" s="221"/>
      <c r="F187" s="221"/>
      <c r="G187" s="247"/>
      <c r="H187" s="247"/>
      <c r="I187" s="247"/>
      <c r="J187" s="230"/>
      <c r="K187" s="247"/>
      <c r="L187" s="248"/>
      <c r="M187" s="248"/>
    </row>
    <row r="188" spans="2:13" s="38" customFormat="1" x14ac:dyDescent="0.35">
      <c r="B188" s="254" t="str">
        <f>IF($D188="","",VLOOKUP($D188,Lists!$AR$2:$AT$955,COLUMN(),FALSE))</f>
        <v/>
      </c>
      <c r="C188" s="254" t="str">
        <f>IF($D188="","",VLOOKUP($D188,Lists!$AR$2:$AT$955,COLUMN(),FALSE))</f>
        <v/>
      </c>
      <c r="D188" s="291"/>
      <c r="E188" s="221"/>
      <c r="F188" s="221"/>
      <c r="G188" s="247"/>
      <c r="H188" s="247"/>
      <c r="I188" s="247"/>
      <c r="J188" s="230"/>
      <c r="K188" s="247"/>
      <c r="L188" s="248"/>
      <c r="M188" s="248"/>
    </row>
    <row r="189" spans="2:13" s="38" customFormat="1" x14ac:dyDescent="0.35">
      <c r="B189" s="254" t="str">
        <f>IF($D189="","",VLOOKUP($D189,Lists!$AR$2:$AT$955,COLUMN(),FALSE))</f>
        <v/>
      </c>
      <c r="C189" s="254" t="str">
        <f>IF($D189="","",VLOOKUP($D189,Lists!$AR$2:$AT$955,COLUMN(),FALSE))</f>
        <v/>
      </c>
      <c r="D189" s="291"/>
      <c r="E189" s="221"/>
      <c r="F189" s="221"/>
      <c r="G189" s="247"/>
      <c r="H189" s="247"/>
      <c r="I189" s="247"/>
      <c r="J189" s="230"/>
      <c r="K189" s="247"/>
      <c r="L189" s="248"/>
      <c r="M189" s="248"/>
    </row>
    <row r="190" spans="2:13" s="38" customFormat="1" x14ac:dyDescent="0.35">
      <c r="B190" s="254" t="str">
        <f>IF($D190="","",VLOOKUP($D190,Lists!$AR$2:$AT$955,COLUMN(),FALSE))</f>
        <v/>
      </c>
      <c r="C190" s="254" t="str">
        <f>IF($D190="","",VLOOKUP($D190,Lists!$AR$2:$AT$955,COLUMN(),FALSE))</f>
        <v/>
      </c>
      <c r="D190" s="291"/>
      <c r="E190" s="221"/>
      <c r="F190" s="221"/>
      <c r="G190" s="247"/>
      <c r="H190" s="247"/>
      <c r="I190" s="247"/>
      <c r="J190" s="230"/>
      <c r="K190" s="247"/>
      <c r="L190" s="248"/>
      <c r="M190" s="248"/>
    </row>
    <row r="191" spans="2:13" s="38" customFormat="1" x14ac:dyDescent="0.35">
      <c r="B191" s="254" t="str">
        <f>IF($D191="","",VLOOKUP($D191,Lists!$AR$2:$AT$955,COLUMN(),FALSE))</f>
        <v/>
      </c>
      <c r="C191" s="254" t="str">
        <f>IF($D191="","",VLOOKUP($D191,Lists!$AR$2:$AT$955,COLUMN(),FALSE))</f>
        <v/>
      </c>
      <c r="D191" s="291"/>
      <c r="E191" s="221"/>
      <c r="F191" s="221"/>
      <c r="G191" s="247"/>
      <c r="H191" s="247"/>
      <c r="I191" s="247"/>
      <c r="J191" s="230"/>
      <c r="K191" s="247"/>
      <c r="L191" s="248"/>
      <c r="M191" s="248"/>
    </row>
    <row r="192" spans="2:13" s="38" customFormat="1" x14ac:dyDescent="0.35">
      <c r="B192" s="254" t="str">
        <f>IF($D192="","",VLOOKUP($D192,Lists!$AR$2:$AT$955,COLUMN(),FALSE))</f>
        <v/>
      </c>
      <c r="C192" s="254" t="str">
        <f>IF($D192="","",VLOOKUP($D192,Lists!$AR$2:$AT$955,COLUMN(),FALSE))</f>
        <v/>
      </c>
      <c r="D192" s="291"/>
      <c r="E192" s="221"/>
      <c r="F192" s="221"/>
      <c r="G192" s="247"/>
      <c r="H192" s="247"/>
      <c r="I192" s="247"/>
      <c r="J192" s="230"/>
      <c r="K192" s="247"/>
      <c r="L192" s="248"/>
      <c r="M192" s="248"/>
    </row>
    <row r="193" spans="2:13" s="38" customFormat="1" x14ac:dyDescent="0.35">
      <c r="B193" s="254" t="str">
        <f>IF($D193="","",VLOOKUP($D193,Lists!$AR$2:$AT$955,COLUMN(),FALSE))</f>
        <v/>
      </c>
      <c r="C193" s="254" t="str">
        <f>IF($D193="","",VLOOKUP($D193,Lists!$AR$2:$AT$955,COLUMN(),FALSE))</f>
        <v/>
      </c>
      <c r="D193" s="291"/>
      <c r="E193" s="221"/>
      <c r="F193" s="221"/>
      <c r="G193" s="247"/>
      <c r="H193" s="247"/>
      <c r="I193" s="247"/>
      <c r="J193" s="230"/>
      <c r="K193" s="247"/>
      <c r="L193" s="248"/>
      <c r="M193" s="248"/>
    </row>
    <row r="194" spans="2:13" s="38" customFormat="1" x14ac:dyDescent="0.35">
      <c r="B194" s="254" t="str">
        <f>IF($D194="","",VLOOKUP($D194,Lists!$AR$2:$AT$955,COLUMN(),FALSE))</f>
        <v/>
      </c>
      <c r="C194" s="254" t="str">
        <f>IF($D194="","",VLOOKUP($D194,Lists!$AR$2:$AT$955,COLUMN(),FALSE))</f>
        <v/>
      </c>
      <c r="D194" s="291"/>
      <c r="E194" s="221"/>
      <c r="F194" s="221"/>
      <c r="G194" s="247"/>
      <c r="H194" s="247"/>
      <c r="I194" s="247"/>
      <c r="J194" s="230"/>
      <c r="K194" s="247"/>
      <c r="L194" s="248"/>
      <c r="M194" s="248"/>
    </row>
    <row r="195" spans="2:13" s="38" customFormat="1" x14ac:dyDescent="0.35">
      <c r="B195" s="254" t="str">
        <f>IF($D195="","",VLOOKUP($D195,Lists!$AR$2:$AT$955,COLUMN(),FALSE))</f>
        <v/>
      </c>
      <c r="C195" s="254" t="str">
        <f>IF($D195="","",VLOOKUP($D195,Lists!$AR$2:$AT$955,COLUMN(),FALSE))</f>
        <v/>
      </c>
      <c r="D195" s="291"/>
      <c r="E195" s="221"/>
      <c r="F195" s="221"/>
      <c r="G195" s="247"/>
      <c r="H195" s="247"/>
      <c r="I195" s="247"/>
      <c r="J195" s="230"/>
      <c r="K195" s="247"/>
      <c r="L195" s="248"/>
      <c r="M195" s="248"/>
    </row>
    <row r="196" spans="2:13" s="38" customFormat="1" x14ac:dyDescent="0.35">
      <c r="B196" s="254" t="str">
        <f>IF($D196="","",VLOOKUP($D196,Lists!$AR$2:$AT$955,COLUMN(),FALSE))</f>
        <v/>
      </c>
      <c r="C196" s="254" t="str">
        <f>IF($D196="","",VLOOKUP($D196,Lists!$AR$2:$AT$955,COLUMN(),FALSE))</f>
        <v/>
      </c>
      <c r="D196" s="291"/>
      <c r="E196" s="221"/>
      <c r="F196" s="221"/>
      <c r="G196" s="247"/>
      <c r="H196" s="247"/>
      <c r="I196" s="247"/>
      <c r="J196" s="230"/>
      <c r="K196" s="247"/>
      <c r="L196" s="248"/>
      <c r="M196" s="248"/>
    </row>
    <row r="197" spans="2:13" s="38" customFormat="1" x14ac:dyDescent="0.35">
      <c r="B197" s="254" t="str">
        <f>IF($D197="","",VLOOKUP($D197,Lists!$AR$2:$AT$955,COLUMN(),FALSE))</f>
        <v/>
      </c>
      <c r="C197" s="254" t="str">
        <f>IF($D197="","",VLOOKUP($D197,Lists!$AR$2:$AT$955,COLUMN(),FALSE))</f>
        <v/>
      </c>
      <c r="D197" s="291"/>
      <c r="E197" s="221"/>
      <c r="F197" s="221"/>
      <c r="G197" s="247"/>
      <c r="H197" s="247"/>
      <c r="I197" s="247"/>
      <c r="J197" s="230"/>
      <c r="K197" s="247"/>
      <c r="L197" s="248"/>
      <c r="M197" s="248"/>
    </row>
    <row r="198" spans="2:13" s="38" customFormat="1" x14ac:dyDescent="0.35">
      <c r="B198" s="254" t="str">
        <f>IF($D198="","",VLOOKUP($D198,Lists!$AR$2:$AT$955,COLUMN(),FALSE))</f>
        <v/>
      </c>
      <c r="C198" s="254" t="str">
        <f>IF($D198="","",VLOOKUP($D198,Lists!$AR$2:$AT$955,COLUMN(),FALSE))</f>
        <v/>
      </c>
      <c r="D198" s="291"/>
      <c r="E198" s="221"/>
      <c r="F198" s="221"/>
      <c r="G198" s="247"/>
      <c r="H198" s="247"/>
      <c r="I198" s="247"/>
      <c r="J198" s="230"/>
      <c r="K198" s="247"/>
      <c r="L198" s="248"/>
      <c r="M198" s="248"/>
    </row>
    <row r="199" spans="2:13" s="38" customFormat="1" x14ac:dyDescent="0.35">
      <c r="B199" s="254" t="str">
        <f>IF($D199="","",VLOOKUP($D199,Lists!$AR$2:$AT$955,COLUMN(),FALSE))</f>
        <v/>
      </c>
      <c r="C199" s="254" t="str">
        <f>IF($D199="","",VLOOKUP($D199,Lists!$AR$2:$AT$955,COLUMN(),FALSE))</f>
        <v/>
      </c>
      <c r="D199" s="291"/>
      <c r="E199" s="221"/>
      <c r="F199" s="221"/>
      <c r="G199" s="247"/>
      <c r="H199" s="247"/>
      <c r="I199" s="247"/>
      <c r="J199" s="230"/>
      <c r="K199" s="247"/>
      <c r="L199" s="248"/>
      <c r="M199" s="248"/>
    </row>
    <row r="200" spans="2:13" s="38" customFormat="1" x14ac:dyDescent="0.35">
      <c r="B200" s="254" t="str">
        <f>IF($D200="","",VLOOKUP($D200,Lists!$AR$2:$AT$955,COLUMN(),FALSE))</f>
        <v/>
      </c>
      <c r="C200" s="254" t="str">
        <f>IF($D200="","",VLOOKUP($D200,Lists!$AR$2:$AT$955,COLUMN(),FALSE))</f>
        <v/>
      </c>
      <c r="D200" s="291"/>
      <c r="E200" s="221"/>
      <c r="F200" s="221"/>
      <c r="G200" s="247"/>
      <c r="H200" s="247"/>
      <c r="I200" s="247"/>
      <c r="J200" s="230"/>
      <c r="K200" s="247"/>
      <c r="L200" s="248"/>
      <c r="M200" s="248"/>
    </row>
    <row r="201" spans="2:13" s="38" customFormat="1" x14ac:dyDescent="0.35">
      <c r="B201" s="254" t="str">
        <f>IF($D201="","",VLOOKUP($D201,Lists!$AR$2:$AT$955,COLUMN(),FALSE))</f>
        <v/>
      </c>
      <c r="C201" s="254" t="str">
        <f>IF($D201="","",VLOOKUP($D201,Lists!$AR$2:$AT$955,COLUMN(),FALSE))</f>
        <v/>
      </c>
      <c r="D201" s="291"/>
      <c r="E201" s="221"/>
      <c r="F201" s="221"/>
      <c r="G201" s="247"/>
      <c r="H201" s="247"/>
      <c r="I201" s="247"/>
      <c r="J201" s="230"/>
      <c r="K201" s="247"/>
      <c r="L201" s="248"/>
      <c r="M201" s="248"/>
    </row>
    <row r="202" spans="2:13" s="38" customFormat="1" x14ac:dyDescent="0.35">
      <c r="B202" s="254" t="str">
        <f>IF($D202="","",VLOOKUP($D202,Lists!$AR$2:$AT$955,COLUMN(),FALSE))</f>
        <v/>
      </c>
      <c r="C202" s="254" t="str">
        <f>IF($D202="","",VLOOKUP($D202,Lists!$AR$2:$AT$955,COLUMN(),FALSE))</f>
        <v/>
      </c>
      <c r="D202" s="291"/>
      <c r="E202" s="221"/>
      <c r="F202" s="221"/>
      <c r="G202" s="247"/>
      <c r="H202" s="247"/>
      <c r="I202" s="247"/>
      <c r="J202" s="230"/>
      <c r="K202" s="247"/>
      <c r="L202" s="248"/>
      <c r="M202" s="248"/>
    </row>
    <row r="203" spans="2:13" s="38" customFormat="1" x14ac:dyDescent="0.35">
      <c r="B203" s="254" t="str">
        <f>IF($D203="","",VLOOKUP($D203,Lists!$AR$2:$AT$955,COLUMN(),FALSE))</f>
        <v/>
      </c>
      <c r="C203" s="254" t="str">
        <f>IF($D203="","",VLOOKUP($D203,Lists!$AR$2:$AT$955,COLUMN(),FALSE))</f>
        <v/>
      </c>
      <c r="D203" s="291"/>
      <c r="E203" s="221"/>
      <c r="F203" s="221"/>
      <c r="G203" s="247"/>
      <c r="H203" s="247"/>
      <c r="I203" s="247"/>
      <c r="J203" s="230"/>
      <c r="K203" s="247"/>
      <c r="L203" s="248"/>
      <c r="M203" s="248"/>
    </row>
    <row r="204" spans="2:13" s="38" customFormat="1" x14ac:dyDescent="0.35">
      <c r="B204" s="254" t="str">
        <f>IF($D204="","",VLOOKUP($D204,Lists!$AR$2:$AT$955,COLUMN(),FALSE))</f>
        <v/>
      </c>
      <c r="C204" s="254" t="str">
        <f>IF($D204="","",VLOOKUP($D204,Lists!$AR$2:$AT$955,COLUMN(),FALSE))</f>
        <v/>
      </c>
      <c r="D204" s="291"/>
      <c r="E204" s="221"/>
      <c r="F204" s="221"/>
      <c r="G204" s="247"/>
      <c r="H204" s="247"/>
      <c r="I204" s="247"/>
      <c r="J204" s="230"/>
      <c r="K204" s="247"/>
      <c r="L204" s="248"/>
      <c r="M204" s="248"/>
    </row>
    <row r="205" spans="2:13" s="38" customFormat="1" x14ac:dyDescent="0.35">
      <c r="B205" s="254" t="str">
        <f>IF($D205="","",VLOOKUP($D205,Lists!$AR$2:$AT$955,COLUMN(),FALSE))</f>
        <v/>
      </c>
      <c r="C205" s="254" t="str">
        <f>IF($D205="","",VLOOKUP($D205,Lists!$AR$2:$AT$955,COLUMN(),FALSE))</f>
        <v/>
      </c>
      <c r="D205" s="291"/>
      <c r="E205" s="221"/>
      <c r="F205" s="221"/>
      <c r="G205" s="247"/>
      <c r="H205" s="247"/>
      <c r="I205" s="247"/>
      <c r="J205" s="230"/>
      <c r="K205" s="247"/>
      <c r="L205" s="248"/>
      <c r="M205" s="248"/>
    </row>
    <row r="206" spans="2:13" s="38" customFormat="1" x14ac:dyDescent="0.35">
      <c r="B206" s="254" t="str">
        <f>IF($D206="","",VLOOKUP($D206,Lists!$AR$2:$AT$955,COLUMN(),FALSE))</f>
        <v/>
      </c>
      <c r="C206" s="254" t="str">
        <f>IF($D206="","",VLOOKUP($D206,Lists!$AR$2:$AT$955,COLUMN(),FALSE))</f>
        <v/>
      </c>
      <c r="D206" s="291"/>
      <c r="E206" s="221"/>
      <c r="F206" s="221"/>
      <c r="G206" s="247"/>
      <c r="H206" s="247"/>
      <c r="I206" s="247"/>
      <c r="J206" s="230"/>
      <c r="K206" s="247"/>
      <c r="L206" s="248"/>
      <c r="M206" s="248"/>
    </row>
    <row r="207" spans="2:13" s="38" customFormat="1" x14ac:dyDescent="0.35">
      <c r="B207" s="254" t="str">
        <f>IF($D207="","",VLOOKUP($D207,Lists!$AR$2:$AT$955,COLUMN(),FALSE))</f>
        <v/>
      </c>
      <c r="C207" s="254" t="str">
        <f>IF($D207="","",VLOOKUP($D207,Lists!$AR$2:$AT$955,COLUMN(),FALSE))</f>
        <v/>
      </c>
      <c r="D207" s="291"/>
      <c r="E207" s="221"/>
      <c r="F207" s="221"/>
      <c r="G207" s="247"/>
      <c r="H207" s="247"/>
      <c r="I207" s="247"/>
      <c r="J207" s="230"/>
      <c r="K207" s="247"/>
      <c r="L207" s="248"/>
      <c r="M207" s="248"/>
    </row>
    <row r="208" spans="2:13" s="38" customFormat="1" x14ac:dyDescent="0.35">
      <c r="B208" s="254" t="str">
        <f>IF($D208="","",VLOOKUP($D208,Lists!$AR$2:$AT$955,COLUMN(),FALSE))</f>
        <v/>
      </c>
      <c r="C208" s="254" t="str">
        <f>IF($D208="","",VLOOKUP($D208,Lists!$AR$2:$AT$955,COLUMN(),FALSE))</f>
        <v/>
      </c>
      <c r="D208" s="291"/>
      <c r="E208" s="221"/>
      <c r="F208" s="221"/>
      <c r="G208" s="247"/>
      <c r="H208" s="247"/>
      <c r="I208" s="247"/>
      <c r="J208" s="230"/>
      <c r="K208" s="247"/>
      <c r="L208" s="248"/>
      <c r="M208" s="248"/>
    </row>
    <row r="209" spans="2:13" s="38" customFormat="1" x14ac:dyDescent="0.35">
      <c r="B209" s="254" t="str">
        <f>IF($D209="","",VLOOKUP($D209,Lists!$AR$2:$AT$955,COLUMN(),FALSE))</f>
        <v/>
      </c>
      <c r="C209" s="254" t="str">
        <f>IF($D209="","",VLOOKUP($D209,Lists!$AR$2:$AT$955,COLUMN(),FALSE))</f>
        <v/>
      </c>
      <c r="D209" s="291"/>
      <c r="E209" s="221"/>
      <c r="F209" s="221"/>
      <c r="G209" s="247"/>
      <c r="H209" s="247"/>
      <c r="I209" s="247"/>
      <c r="J209" s="230"/>
      <c r="K209" s="247"/>
      <c r="L209" s="248"/>
      <c r="M209" s="248"/>
    </row>
    <row r="210" spans="2:13" s="38" customFormat="1" x14ac:dyDescent="0.35">
      <c r="B210" s="254" t="str">
        <f>IF($D210="","",VLOOKUP($D210,Lists!$AR$2:$AT$955,COLUMN(),FALSE))</f>
        <v/>
      </c>
      <c r="C210" s="254" t="str">
        <f>IF($D210="","",VLOOKUP($D210,Lists!$AR$2:$AT$955,COLUMN(),FALSE))</f>
        <v/>
      </c>
      <c r="D210" s="291"/>
      <c r="E210" s="221"/>
      <c r="F210" s="221"/>
      <c r="G210" s="247"/>
      <c r="H210" s="247"/>
      <c r="I210" s="247"/>
      <c r="J210" s="230"/>
      <c r="K210" s="247"/>
      <c r="L210" s="248"/>
      <c r="M210" s="248"/>
    </row>
    <row r="211" spans="2:13" s="38" customFormat="1" x14ac:dyDescent="0.35">
      <c r="B211" s="254" t="str">
        <f>IF($D211="","",VLOOKUP($D211,Lists!$AR$2:$AT$955,COLUMN(),FALSE))</f>
        <v/>
      </c>
      <c r="C211" s="254" t="str">
        <f>IF($D211="","",VLOOKUP($D211,Lists!$AR$2:$AT$955,COLUMN(),FALSE))</f>
        <v/>
      </c>
      <c r="D211" s="291"/>
      <c r="E211" s="221"/>
      <c r="F211" s="221"/>
      <c r="G211" s="247"/>
      <c r="H211" s="247"/>
      <c r="I211" s="247"/>
      <c r="J211" s="230"/>
      <c r="K211" s="247"/>
      <c r="L211" s="248"/>
      <c r="M211" s="248"/>
    </row>
    <row r="212" spans="2:13" s="38" customFormat="1" x14ac:dyDescent="0.35">
      <c r="B212" s="254" t="str">
        <f>IF($D212="","",VLOOKUP($D212,Lists!$AR$2:$AT$955,COLUMN(),FALSE))</f>
        <v/>
      </c>
      <c r="C212" s="254" t="str">
        <f>IF($D212="","",VLOOKUP($D212,Lists!$AR$2:$AT$955,COLUMN(),FALSE))</f>
        <v/>
      </c>
      <c r="D212" s="291"/>
      <c r="E212" s="221"/>
      <c r="F212" s="221"/>
      <c r="G212" s="247"/>
      <c r="H212" s="247"/>
      <c r="I212" s="247"/>
      <c r="J212" s="230"/>
      <c r="K212" s="247"/>
      <c r="L212" s="248"/>
      <c r="M212" s="248"/>
    </row>
    <row r="213" spans="2:13" s="38" customFormat="1" x14ac:dyDescent="0.35">
      <c r="B213" s="254" t="str">
        <f>IF($D213="","",VLOOKUP($D213,Lists!$AR$2:$AT$955,COLUMN(),FALSE))</f>
        <v/>
      </c>
      <c r="C213" s="254" t="str">
        <f>IF($D213="","",VLOOKUP($D213,Lists!$AR$2:$AT$955,COLUMN(),FALSE))</f>
        <v/>
      </c>
      <c r="D213" s="291"/>
      <c r="E213" s="221"/>
      <c r="F213" s="221"/>
      <c r="G213" s="247"/>
      <c r="H213" s="247"/>
      <c r="I213" s="247"/>
      <c r="J213" s="230"/>
      <c r="K213" s="247"/>
      <c r="L213" s="248"/>
      <c r="M213" s="248"/>
    </row>
    <row r="214" spans="2:13" s="38" customFormat="1" x14ac:dyDescent="0.35">
      <c r="B214" s="254" t="str">
        <f>IF($D214="","",VLOOKUP($D214,Lists!$AR$2:$AT$955,COLUMN(),FALSE))</f>
        <v/>
      </c>
      <c r="C214" s="254" t="str">
        <f>IF($D214="","",VLOOKUP($D214,Lists!$AR$2:$AT$955,COLUMN(),FALSE))</f>
        <v/>
      </c>
      <c r="D214" s="291"/>
      <c r="E214" s="221"/>
      <c r="F214" s="221"/>
      <c r="G214" s="247"/>
      <c r="H214" s="247"/>
      <c r="I214" s="247"/>
      <c r="J214" s="230"/>
      <c r="K214" s="247"/>
      <c r="L214" s="248"/>
      <c r="M214" s="248"/>
    </row>
    <row r="215" spans="2:13" s="38" customFormat="1" x14ac:dyDescent="0.35">
      <c r="B215" s="254" t="str">
        <f>IF($D215="","",VLOOKUP($D215,Lists!$AR$2:$AT$955,COLUMN(),FALSE))</f>
        <v/>
      </c>
      <c r="C215" s="254" t="str">
        <f>IF($D215="","",VLOOKUP($D215,Lists!$AR$2:$AT$955,COLUMN(),FALSE))</f>
        <v/>
      </c>
      <c r="D215" s="291"/>
      <c r="E215" s="221"/>
      <c r="F215" s="221"/>
      <c r="G215" s="247"/>
      <c r="H215" s="247"/>
      <c r="I215" s="247"/>
      <c r="J215" s="230"/>
      <c r="K215" s="247"/>
      <c r="L215" s="248"/>
      <c r="M215" s="248"/>
    </row>
    <row r="216" spans="2:13" s="38" customFormat="1" x14ac:dyDescent="0.35">
      <c r="B216" s="254" t="str">
        <f>IF($D216="","",VLOOKUP($D216,Lists!$AR$2:$AT$955,COLUMN(),FALSE))</f>
        <v/>
      </c>
      <c r="C216" s="254" t="str">
        <f>IF($D216="","",VLOOKUP($D216,Lists!$AR$2:$AT$955,COLUMN(),FALSE))</f>
        <v/>
      </c>
      <c r="D216" s="291"/>
      <c r="E216" s="221"/>
      <c r="F216" s="221"/>
      <c r="G216" s="247"/>
      <c r="H216" s="247"/>
      <c r="I216" s="247"/>
      <c r="J216" s="230"/>
      <c r="K216" s="247"/>
      <c r="L216" s="248"/>
      <c r="M216" s="248"/>
    </row>
    <row r="217" spans="2:13" s="38" customFormat="1" x14ac:dyDescent="0.35">
      <c r="B217" s="254" t="str">
        <f>IF($D217="","",VLOOKUP($D217,Lists!$AR$2:$AT$955,COLUMN(),FALSE))</f>
        <v/>
      </c>
      <c r="C217" s="254" t="str">
        <f>IF($D217="","",VLOOKUP($D217,Lists!$AR$2:$AT$955,COLUMN(),FALSE))</f>
        <v/>
      </c>
      <c r="D217" s="291"/>
      <c r="E217" s="221"/>
      <c r="F217" s="221"/>
      <c r="G217" s="247"/>
      <c r="H217" s="247"/>
      <c r="I217" s="247"/>
      <c r="J217" s="230"/>
      <c r="K217" s="247"/>
      <c r="L217" s="248"/>
      <c r="M217" s="248"/>
    </row>
    <row r="218" spans="2:13" s="38" customFormat="1" x14ac:dyDescent="0.35">
      <c r="B218" s="254" t="str">
        <f>IF($D218="","",VLOOKUP($D218,Lists!$AR$2:$AT$955,COLUMN(),FALSE))</f>
        <v/>
      </c>
      <c r="C218" s="254" t="str">
        <f>IF($D218="","",VLOOKUP($D218,Lists!$AR$2:$AT$955,COLUMN(),FALSE))</f>
        <v/>
      </c>
      <c r="D218" s="291"/>
      <c r="E218" s="221"/>
      <c r="F218" s="221"/>
      <c r="G218" s="247"/>
      <c r="H218" s="247"/>
      <c r="I218" s="247"/>
      <c r="J218" s="230"/>
      <c r="K218" s="247"/>
      <c r="L218" s="248"/>
      <c r="M218" s="248"/>
    </row>
    <row r="219" spans="2:13" s="38" customFormat="1" x14ac:dyDescent="0.35">
      <c r="B219" s="254" t="str">
        <f>IF($D219="","",VLOOKUP($D219,Lists!$AR$2:$AT$955,COLUMN(),FALSE))</f>
        <v/>
      </c>
      <c r="C219" s="254" t="str">
        <f>IF($D219="","",VLOOKUP($D219,Lists!$AR$2:$AT$955,COLUMN(),FALSE))</f>
        <v/>
      </c>
      <c r="D219" s="291"/>
      <c r="E219" s="221"/>
      <c r="F219" s="221"/>
      <c r="G219" s="247"/>
      <c r="H219" s="247"/>
      <c r="I219" s="247"/>
      <c r="J219" s="230"/>
      <c r="K219" s="247"/>
      <c r="L219" s="248"/>
      <c r="M219" s="248"/>
    </row>
    <row r="220" spans="2:13" s="38" customFormat="1" x14ac:dyDescent="0.35">
      <c r="B220" s="254" t="str">
        <f>IF($D220="","",VLOOKUP($D220,Lists!$AR$2:$AT$955,COLUMN(),FALSE))</f>
        <v/>
      </c>
      <c r="C220" s="254" t="str">
        <f>IF($D220="","",VLOOKUP($D220,Lists!$AR$2:$AT$955,COLUMN(),FALSE))</f>
        <v/>
      </c>
      <c r="D220" s="291"/>
      <c r="E220" s="221"/>
      <c r="F220" s="221"/>
      <c r="G220" s="247"/>
      <c r="H220" s="247"/>
      <c r="I220" s="247"/>
      <c r="J220" s="230"/>
      <c r="K220" s="247"/>
      <c r="L220" s="248"/>
      <c r="M220" s="248"/>
    </row>
    <row r="221" spans="2:13" s="38" customFormat="1" x14ac:dyDescent="0.35">
      <c r="B221" s="254" t="str">
        <f>IF($D221="","",VLOOKUP($D221,Lists!$AR$2:$AT$955,COLUMN(),FALSE))</f>
        <v/>
      </c>
      <c r="C221" s="254" t="str">
        <f>IF($D221="","",VLOOKUP($D221,Lists!$AR$2:$AT$955,COLUMN(),FALSE))</f>
        <v/>
      </c>
      <c r="D221" s="291"/>
      <c r="E221" s="221"/>
      <c r="F221" s="221"/>
      <c r="G221" s="247"/>
      <c r="H221" s="247"/>
      <c r="I221" s="247"/>
      <c r="J221" s="230"/>
      <c r="K221" s="247"/>
      <c r="L221" s="248"/>
      <c r="M221" s="248"/>
    </row>
    <row r="222" spans="2:13" s="38" customFormat="1" x14ac:dyDescent="0.35">
      <c r="B222" s="254" t="str">
        <f>IF($D222="","",VLOOKUP($D222,Lists!$AR$2:$AT$955,COLUMN(),FALSE))</f>
        <v/>
      </c>
      <c r="C222" s="254" t="str">
        <f>IF($D222="","",VLOOKUP($D222,Lists!$AR$2:$AT$955,COLUMN(),FALSE))</f>
        <v/>
      </c>
      <c r="D222" s="291"/>
      <c r="E222" s="221"/>
      <c r="F222" s="221"/>
      <c r="G222" s="247"/>
      <c r="H222" s="247"/>
      <c r="I222" s="247"/>
      <c r="J222" s="230"/>
      <c r="K222" s="247"/>
      <c r="L222" s="248"/>
      <c r="M222" s="248"/>
    </row>
    <row r="223" spans="2:13" s="38" customFormat="1" x14ac:dyDescent="0.35">
      <c r="B223" s="254" t="str">
        <f>IF($D223="","",VLOOKUP($D223,Lists!$AR$2:$AT$955,COLUMN(),FALSE))</f>
        <v/>
      </c>
      <c r="C223" s="254" t="str">
        <f>IF($D223="","",VLOOKUP($D223,Lists!$AR$2:$AT$955,COLUMN(),FALSE))</f>
        <v/>
      </c>
      <c r="D223" s="291"/>
      <c r="E223" s="221"/>
      <c r="F223" s="221"/>
      <c r="G223" s="247"/>
      <c r="H223" s="247"/>
      <c r="I223" s="247"/>
      <c r="J223" s="230"/>
      <c r="K223" s="247"/>
      <c r="L223" s="248"/>
      <c r="M223" s="248"/>
    </row>
    <row r="224" spans="2:13" s="38" customFormat="1" x14ac:dyDescent="0.35">
      <c r="B224" s="254" t="str">
        <f>IF($D224="","",VLOOKUP($D224,Lists!$AR$2:$AT$955,COLUMN(),FALSE))</f>
        <v/>
      </c>
      <c r="C224" s="254" t="str">
        <f>IF($D224="","",VLOOKUP($D224,Lists!$AR$2:$AT$955,COLUMN(),FALSE))</f>
        <v/>
      </c>
      <c r="D224" s="291"/>
      <c r="E224" s="221"/>
      <c r="F224" s="221"/>
      <c r="G224" s="247"/>
      <c r="H224" s="247"/>
      <c r="I224" s="247"/>
      <c r="J224" s="230"/>
      <c r="K224" s="247"/>
      <c r="L224" s="248"/>
      <c r="M224" s="248"/>
    </row>
    <row r="225" spans="2:13" s="38" customFormat="1" x14ac:dyDescent="0.35">
      <c r="B225" s="254" t="str">
        <f>IF($D225="","",VLOOKUP($D225,Lists!$AR$2:$AT$955,COLUMN(),FALSE))</f>
        <v/>
      </c>
      <c r="C225" s="254" t="str">
        <f>IF($D225="","",VLOOKUP($D225,Lists!$AR$2:$AT$955,COLUMN(),FALSE))</f>
        <v/>
      </c>
      <c r="D225" s="291"/>
      <c r="E225" s="221"/>
      <c r="F225" s="221"/>
      <c r="G225" s="247"/>
      <c r="H225" s="247"/>
      <c r="I225" s="247"/>
      <c r="J225" s="230"/>
      <c r="K225" s="247"/>
      <c r="L225" s="248"/>
      <c r="M225" s="248"/>
    </row>
    <row r="226" spans="2:13" s="38" customFormat="1" x14ac:dyDescent="0.35">
      <c r="B226" s="254" t="str">
        <f>IF($D226="","",VLOOKUP($D226,Lists!$AR$2:$AT$955,COLUMN(),FALSE))</f>
        <v/>
      </c>
      <c r="C226" s="254" t="str">
        <f>IF($D226="","",VLOOKUP($D226,Lists!$AR$2:$AT$955,COLUMN(),FALSE))</f>
        <v/>
      </c>
      <c r="D226" s="291"/>
      <c r="E226" s="221"/>
      <c r="F226" s="221"/>
      <c r="G226" s="247"/>
      <c r="H226" s="247"/>
      <c r="I226" s="247"/>
      <c r="J226" s="230"/>
      <c r="K226" s="247"/>
      <c r="L226" s="248"/>
      <c r="M226" s="248"/>
    </row>
    <row r="227" spans="2:13" s="38" customFormat="1" x14ac:dyDescent="0.35">
      <c r="B227" s="254" t="str">
        <f>IF($D227="","",VLOOKUP($D227,Lists!$AR$2:$AT$955,COLUMN(),FALSE))</f>
        <v/>
      </c>
      <c r="C227" s="254" t="str">
        <f>IF($D227="","",VLOOKUP($D227,Lists!$AR$2:$AT$955,COLUMN(),FALSE))</f>
        <v/>
      </c>
      <c r="D227" s="291"/>
      <c r="E227" s="221"/>
      <c r="F227" s="221"/>
      <c r="G227" s="247"/>
      <c r="H227" s="247"/>
      <c r="I227" s="247"/>
      <c r="J227" s="230"/>
      <c r="K227" s="247"/>
      <c r="L227" s="248"/>
      <c r="M227" s="248"/>
    </row>
    <row r="228" spans="2:13" s="38" customFormat="1" x14ac:dyDescent="0.35">
      <c r="B228" s="254" t="str">
        <f>IF($D228="","",VLOOKUP($D228,Lists!$AR$2:$AT$955,COLUMN(),FALSE))</f>
        <v/>
      </c>
      <c r="C228" s="254" t="str">
        <f>IF($D228="","",VLOOKUP($D228,Lists!$AR$2:$AT$955,COLUMN(),FALSE))</f>
        <v/>
      </c>
      <c r="D228" s="291"/>
      <c r="E228" s="221"/>
      <c r="F228" s="221"/>
      <c r="G228" s="247"/>
      <c r="H228" s="247"/>
      <c r="I228" s="247"/>
      <c r="J228" s="230"/>
      <c r="K228" s="247"/>
      <c r="L228" s="248"/>
      <c r="M228" s="248"/>
    </row>
    <row r="229" spans="2:13" s="38" customFormat="1" x14ac:dyDescent="0.35">
      <c r="B229" s="254" t="str">
        <f>IF($D229="","",VLOOKUP($D229,Lists!$AR$2:$AT$955,COLUMN(),FALSE))</f>
        <v/>
      </c>
      <c r="C229" s="254" t="str">
        <f>IF($D229="","",VLOOKUP($D229,Lists!$AR$2:$AT$955,COLUMN(),FALSE))</f>
        <v/>
      </c>
      <c r="D229" s="291"/>
      <c r="E229" s="221"/>
      <c r="F229" s="221"/>
      <c r="G229" s="247"/>
      <c r="H229" s="247"/>
      <c r="I229" s="247"/>
      <c r="J229" s="230"/>
      <c r="K229" s="247"/>
      <c r="L229" s="248"/>
      <c r="M229" s="248"/>
    </row>
    <row r="230" spans="2:13" s="38" customFormat="1" x14ac:dyDescent="0.35">
      <c r="B230" s="254" t="str">
        <f>IF($D230="","",VLOOKUP($D230,Lists!$AR$2:$AT$955,COLUMN(),FALSE))</f>
        <v/>
      </c>
      <c r="C230" s="254" t="str">
        <f>IF($D230="","",VLOOKUP($D230,Lists!$AR$2:$AT$955,COLUMN(),FALSE))</f>
        <v/>
      </c>
      <c r="D230" s="291"/>
      <c r="E230" s="221"/>
      <c r="F230" s="221"/>
      <c r="G230" s="247"/>
      <c r="H230" s="247"/>
      <c r="I230" s="247"/>
      <c r="J230" s="230"/>
      <c r="K230" s="247"/>
      <c r="L230" s="248"/>
      <c r="M230" s="248"/>
    </row>
    <row r="231" spans="2:13" s="38" customFormat="1" x14ac:dyDescent="0.35">
      <c r="B231" s="254" t="str">
        <f>IF($D231="","",VLOOKUP($D231,Lists!$AR$2:$AT$955,COLUMN(),FALSE))</f>
        <v/>
      </c>
      <c r="C231" s="254" t="str">
        <f>IF($D231="","",VLOOKUP($D231,Lists!$AR$2:$AT$955,COLUMN(),FALSE))</f>
        <v/>
      </c>
      <c r="D231" s="291"/>
      <c r="E231" s="221"/>
      <c r="F231" s="221"/>
      <c r="G231" s="247"/>
      <c r="H231" s="247"/>
      <c r="I231" s="247"/>
      <c r="J231" s="230"/>
      <c r="K231" s="247"/>
      <c r="L231" s="248"/>
      <c r="M231" s="248"/>
    </row>
    <row r="232" spans="2:13" s="38" customFormat="1" x14ac:dyDescent="0.35">
      <c r="B232" s="254" t="str">
        <f>IF($D232="","",VLOOKUP($D232,Lists!$AR$2:$AT$955,COLUMN(),FALSE))</f>
        <v/>
      </c>
      <c r="C232" s="254" t="str">
        <f>IF($D232="","",VLOOKUP($D232,Lists!$AR$2:$AT$955,COLUMN(),FALSE))</f>
        <v/>
      </c>
      <c r="D232" s="291"/>
      <c r="E232" s="221"/>
      <c r="F232" s="221"/>
      <c r="G232" s="247"/>
      <c r="H232" s="247"/>
      <c r="I232" s="247"/>
      <c r="J232" s="230"/>
      <c r="K232" s="247"/>
      <c r="L232" s="248"/>
      <c r="M232" s="248"/>
    </row>
    <row r="233" spans="2:13" s="38" customFormat="1" x14ac:dyDescent="0.35">
      <c r="B233" s="254" t="str">
        <f>IF($D233="","",VLOOKUP($D233,Lists!$AR$2:$AT$955,COLUMN(),FALSE))</f>
        <v/>
      </c>
      <c r="C233" s="254" t="str">
        <f>IF($D233="","",VLOOKUP($D233,Lists!$AR$2:$AT$955,COLUMN(),FALSE))</f>
        <v/>
      </c>
      <c r="D233" s="291"/>
      <c r="E233" s="221"/>
      <c r="F233" s="221"/>
      <c r="G233" s="247"/>
      <c r="H233" s="247"/>
      <c r="I233" s="247"/>
      <c r="J233" s="230"/>
      <c r="K233" s="247"/>
      <c r="L233" s="248"/>
      <c r="M233" s="248"/>
    </row>
    <row r="234" spans="2:13" s="38" customFormat="1" x14ac:dyDescent="0.35">
      <c r="B234" s="254" t="str">
        <f>IF($D234="","",VLOOKUP($D234,Lists!$AR$2:$AT$955,COLUMN(),FALSE))</f>
        <v/>
      </c>
      <c r="C234" s="254" t="str">
        <f>IF($D234="","",VLOOKUP($D234,Lists!$AR$2:$AT$955,COLUMN(),FALSE))</f>
        <v/>
      </c>
      <c r="D234" s="291"/>
      <c r="E234" s="221"/>
      <c r="F234" s="221"/>
      <c r="G234" s="247"/>
      <c r="H234" s="247"/>
      <c r="I234" s="247"/>
      <c r="J234" s="230"/>
      <c r="K234" s="247"/>
      <c r="L234" s="248"/>
      <c r="M234" s="248"/>
    </row>
    <row r="235" spans="2:13" s="38" customFormat="1" x14ac:dyDescent="0.35">
      <c r="B235" s="254" t="str">
        <f>IF($D235="","",VLOOKUP($D235,Lists!$AR$2:$AT$955,COLUMN(),FALSE))</f>
        <v/>
      </c>
      <c r="C235" s="254" t="str">
        <f>IF($D235="","",VLOOKUP($D235,Lists!$AR$2:$AT$955,COLUMN(),FALSE))</f>
        <v/>
      </c>
      <c r="D235" s="291"/>
      <c r="E235" s="221"/>
      <c r="F235" s="221"/>
      <c r="G235" s="247"/>
      <c r="H235" s="247"/>
      <c r="I235" s="247"/>
      <c r="J235" s="230"/>
      <c r="K235" s="247"/>
      <c r="L235" s="248"/>
      <c r="M235" s="248"/>
    </row>
    <row r="236" spans="2:13" s="38" customFormat="1" x14ac:dyDescent="0.35">
      <c r="B236" s="254" t="str">
        <f>IF($D236="","",VLOOKUP($D236,Lists!$AR$2:$AT$955,COLUMN(),FALSE))</f>
        <v/>
      </c>
      <c r="C236" s="254" t="str">
        <f>IF($D236="","",VLOOKUP($D236,Lists!$AR$2:$AT$955,COLUMN(),FALSE))</f>
        <v/>
      </c>
      <c r="D236" s="291"/>
      <c r="E236" s="221"/>
      <c r="F236" s="221"/>
      <c r="G236" s="247"/>
      <c r="H236" s="247"/>
      <c r="I236" s="247"/>
      <c r="J236" s="230"/>
      <c r="K236" s="247"/>
      <c r="L236" s="248"/>
      <c r="M236" s="248"/>
    </row>
    <row r="237" spans="2:13" s="38" customFormat="1" x14ac:dyDescent="0.35">
      <c r="B237" s="254" t="str">
        <f>IF($D237="","",VLOOKUP($D237,Lists!$AR$2:$AT$955,COLUMN(),FALSE))</f>
        <v/>
      </c>
      <c r="C237" s="254" t="str">
        <f>IF($D237="","",VLOOKUP($D237,Lists!$AR$2:$AT$955,COLUMN(),FALSE))</f>
        <v/>
      </c>
      <c r="D237" s="291"/>
      <c r="E237" s="221"/>
      <c r="F237" s="221"/>
      <c r="G237" s="247"/>
      <c r="H237" s="247"/>
      <c r="I237" s="247"/>
      <c r="J237" s="230"/>
      <c r="K237" s="247"/>
      <c r="L237" s="248"/>
      <c r="M237" s="248"/>
    </row>
    <row r="238" spans="2:13" s="38" customFormat="1" x14ac:dyDescent="0.35">
      <c r="B238" s="254" t="str">
        <f>IF($D238="","",VLOOKUP($D238,Lists!$AR$2:$AT$955,COLUMN(),FALSE))</f>
        <v/>
      </c>
      <c r="C238" s="254" t="str">
        <f>IF($D238="","",VLOOKUP($D238,Lists!$AR$2:$AT$955,COLUMN(),FALSE))</f>
        <v/>
      </c>
      <c r="D238" s="291"/>
      <c r="E238" s="221"/>
      <c r="F238" s="221"/>
      <c r="G238" s="247"/>
      <c r="H238" s="247"/>
      <c r="I238" s="247"/>
      <c r="J238" s="230"/>
      <c r="K238" s="247"/>
      <c r="L238" s="248"/>
      <c r="M238" s="248"/>
    </row>
    <row r="239" spans="2:13" s="38" customFormat="1" x14ac:dyDescent="0.35">
      <c r="B239" s="254" t="str">
        <f>IF($D239="","",VLOOKUP($D239,Lists!$AR$2:$AT$955,COLUMN(),FALSE))</f>
        <v/>
      </c>
      <c r="C239" s="254" t="str">
        <f>IF($D239="","",VLOOKUP($D239,Lists!$AR$2:$AT$955,COLUMN(),FALSE))</f>
        <v/>
      </c>
      <c r="D239" s="291"/>
      <c r="E239" s="221"/>
      <c r="F239" s="221"/>
      <c r="G239" s="247"/>
      <c r="H239" s="247"/>
      <c r="I239" s="247"/>
      <c r="J239" s="230"/>
      <c r="K239" s="247"/>
      <c r="L239" s="248"/>
      <c r="M239" s="248"/>
    </row>
    <row r="240" spans="2:13" s="38" customFormat="1" x14ac:dyDescent="0.35">
      <c r="B240" s="254" t="str">
        <f>IF($D240="","",VLOOKUP($D240,Lists!$AR$2:$AT$955,COLUMN(),FALSE))</f>
        <v/>
      </c>
      <c r="C240" s="254" t="str">
        <f>IF($D240="","",VLOOKUP($D240,Lists!$AR$2:$AT$955,COLUMN(),FALSE))</f>
        <v/>
      </c>
      <c r="D240" s="291"/>
      <c r="E240" s="221"/>
      <c r="F240" s="221"/>
      <c r="G240" s="247"/>
      <c r="H240" s="247"/>
      <c r="I240" s="247"/>
      <c r="J240" s="230"/>
      <c r="K240" s="247"/>
      <c r="L240" s="248"/>
      <c r="M240" s="248"/>
    </row>
    <row r="241" spans="2:13" s="38" customFormat="1" x14ac:dyDescent="0.35">
      <c r="B241" s="254" t="str">
        <f>IF($D241="","",VLOOKUP($D241,Lists!$AR$2:$AT$955,COLUMN(),FALSE))</f>
        <v/>
      </c>
      <c r="C241" s="254" t="str">
        <f>IF($D241="","",VLOOKUP($D241,Lists!$AR$2:$AT$955,COLUMN(),FALSE))</f>
        <v/>
      </c>
      <c r="D241" s="291"/>
      <c r="E241" s="221"/>
      <c r="F241" s="221"/>
      <c r="G241" s="247"/>
      <c r="H241" s="247"/>
      <c r="I241" s="247"/>
      <c r="J241" s="230"/>
      <c r="K241" s="247"/>
      <c r="L241" s="248"/>
      <c r="M241" s="248"/>
    </row>
    <row r="242" spans="2:13" s="38" customFormat="1" x14ac:dyDescent="0.35">
      <c r="B242" s="254" t="str">
        <f>IF($D242="","",VLOOKUP($D242,Lists!$AR$2:$AT$955,COLUMN(),FALSE))</f>
        <v/>
      </c>
      <c r="C242" s="254" t="str">
        <f>IF($D242="","",VLOOKUP($D242,Lists!$AR$2:$AT$955,COLUMN(),FALSE))</f>
        <v/>
      </c>
      <c r="D242" s="291"/>
      <c r="E242" s="221"/>
      <c r="F242" s="221"/>
      <c r="G242" s="247"/>
      <c r="H242" s="247"/>
      <c r="I242" s="247"/>
      <c r="J242" s="230"/>
      <c r="K242" s="247"/>
      <c r="L242" s="248"/>
      <c r="M242" s="248"/>
    </row>
    <row r="243" spans="2:13" s="38" customFormat="1" x14ac:dyDescent="0.35">
      <c r="B243" s="254" t="str">
        <f>IF($D243="","",VLOOKUP($D243,Lists!$AR$2:$AT$955,COLUMN(),FALSE))</f>
        <v/>
      </c>
      <c r="C243" s="254" t="str">
        <f>IF($D243="","",VLOOKUP($D243,Lists!$AR$2:$AT$955,COLUMN(),FALSE))</f>
        <v/>
      </c>
      <c r="D243" s="291"/>
      <c r="E243" s="221"/>
      <c r="F243" s="221"/>
      <c r="G243" s="247"/>
      <c r="H243" s="247"/>
      <c r="I243" s="247"/>
      <c r="J243" s="230"/>
      <c r="K243" s="247"/>
      <c r="L243" s="248"/>
      <c r="M243" s="248"/>
    </row>
    <row r="244" spans="2:13" s="38" customFormat="1" x14ac:dyDescent="0.35">
      <c r="B244" s="254" t="str">
        <f>IF($D244="","",VLOOKUP($D244,Lists!$AR$2:$AT$955,COLUMN(),FALSE))</f>
        <v/>
      </c>
      <c r="C244" s="254" t="str">
        <f>IF($D244="","",VLOOKUP($D244,Lists!$AR$2:$AT$955,COLUMN(),FALSE))</f>
        <v/>
      </c>
      <c r="D244" s="291"/>
      <c r="E244" s="221"/>
      <c r="F244" s="221"/>
      <c r="G244" s="247"/>
      <c r="H244" s="247"/>
      <c r="I244" s="247"/>
      <c r="J244" s="230"/>
      <c r="K244" s="247"/>
      <c r="L244" s="248"/>
      <c r="M244" s="248"/>
    </row>
    <row r="245" spans="2:13" s="38" customFormat="1" x14ac:dyDescent="0.35">
      <c r="B245" s="254" t="str">
        <f>IF($D245="","",VLOOKUP($D245,Lists!$AR$2:$AT$955,COLUMN(),FALSE))</f>
        <v/>
      </c>
      <c r="C245" s="254" t="str">
        <f>IF($D245="","",VLOOKUP($D245,Lists!$AR$2:$AT$955,COLUMN(),FALSE))</f>
        <v/>
      </c>
      <c r="D245" s="291"/>
      <c r="E245" s="221"/>
      <c r="F245" s="221"/>
      <c r="G245" s="247"/>
      <c r="H245" s="247"/>
      <c r="I245" s="247"/>
      <c r="J245" s="230"/>
      <c r="K245" s="247"/>
      <c r="L245" s="248"/>
      <c r="M245" s="248"/>
    </row>
    <row r="246" spans="2:13" s="38" customFormat="1" x14ac:dyDescent="0.35">
      <c r="B246" s="254" t="str">
        <f>IF($D246="","",VLOOKUP($D246,Lists!$AR$2:$AT$955,COLUMN(),FALSE))</f>
        <v/>
      </c>
      <c r="C246" s="254" t="str">
        <f>IF($D246="","",VLOOKUP($D246,Lists!$AR$2:$AT$955,COLUMN(),FALSE))</f>
        <v/>
      </c>
      <c r="D246" s="291"/>
      <c r="E246" s="221"/>
      <c r="F246" s="221"/>
      <c r="G246" s="247"/>
      <c r="H246" s="247"/>
      <c r="I246" s="247"/>
      <c r="J246" s="230"/>
      <c r="K246" s="247"/>
      <c r="L246" s="248"/>
      <c r="M246" s="248"/>
    </row>
    <row r="247" spans="2:13" s="38" customFormat="1" x14ac:dyDescent="0.35">
      <c r="B247" s="254" t="str">
        <f>IF($D247="","",VLOOKUP($D247,Lists!$AR$2:$AT$955,COLUMN(),FALSE))</f>
        <v/>
      </c>
      <c r="C247" s="254" t="str">
        <f>IF($D247="","",VLOOKUP($D247,Lists!$AR$2:$AT$955,COLUMN(),FALSE))</f>
        <v/>
      </c>
      <c r="D247" s="291"/>
      <c r="E247" s="221"/>
      <c r="F247" s="221"/>
      <c r="G247" s="247"/>
      <c r="H247" s="247"/>
      <c r="I247" s="247"/>
      <c r="J247" s="230"/>
      <c r="K247" s="247"/>
      <c r="L247" s="248"/>
      <c r="M247" s="248"/>
    </row>
    <row r="248" spans="2:13" s="38" customFormat="1" x14ac:dyDescent="0.35">
      <c r="B248" s="254" t="str">
        <f>IF($D248="","",VLOOKUP($D248,Lists!$AR$2:$AT$955,COLUMN(),FALSE))</f>
        <v/>
      </c>
      <c r="C248" s="254" t="str">
        <f>IF($D248="","",VLOOKUP($D248,Lists!$AR$2:$AT$955,COLUMN(),FALSE))</f>
        <v/>
      </c>
      <c r="D248" s="291"/>
      <c r="E248" s="221"/>
      <c r="F248" s="221"/>
      <c r="G248" s="247"/>
      <c r="H248" s="247"/>
      <c r="I248" s="247"/>
      <c r="J248" s="230"/>
      <c r="K248" s="247"/>
      <c r="L248" s="248"/>
      <c r="M248" s="248"/>
    </row>
    <row r="249" spans="2:13" s="38" customFormat="1" x14ac:dyDescent="0.35">
      <c r="B249" s="254" t="str">
        <f>IF($D249="","",VLOOKUP($D249,Lists!$AR$2:$AT$955,COLUMN(),FALSE))</f>
        <v/>
      </c>
      <c r="C249" s="254" t="str">
        <f>IF($D249="","",VLOOKUP($D249,Lists!$AR$2:$AT$955,COLUMN(),FALSE))</f>
        <v/>
      </c>
      <c r="D249" s="291"/>
      <c r="E249" s="221"/>
      <c r="F249" s="221"/>
      <c r="G249" s="247"/>
      <c r="H249" s="247"/>
      <c r="I249" s="247"/>
      <c r="J249" s="230"/>
      <c r="K249" s="247"/>
      <c r="L249" s="248"/>
      <c r="M249" s="248"/>
    </row>
    <row r="250" spans="2:13" s="38" customFormat="1" x14ac:dyDescent="0.35">
      <c r="B250" s="254" t="str">
        <f>IF($D250="","",VLOOKUP($D250,Lists!$AR$2:$AT$955,COLUMN(),FALSE))</f>
        <v/>
      </c>
      <c r="C250" s="254" t="str">
        <f>IF($D250="","",VLOOKUP($D250,Lists!$AR$2:$AT$955,COLUMN(),FALSE))</f>
        <v/>
      </c>
      <c r="D250" s="291"/>
      <c r="E250" s="221"/>
      <c r="F250" s="221"/>
      <c r="G250" s="247"/>
      <c r="H250" s="247"/>
      <c r="I250" s="247"/>
      <c r="J250" s="230"/>
      <c r="K250" s="247"/>
      <c r="L250" s="248"/>
      <c r="M250" s="248"/>
    </row>
    <row r="251" spans="2:13" s="38" customFormat="1" x14ac:dyDescent="0.35">
      <c r="B251" s="254" t="str">
        <f>IF($D251="","",VLOOKUP($D251,Lists!$AR$2:$AT$955,COLUMN(),FALSE))</f>
        <v/>
      </c>
      <c r="C251" s="254" t="str">
        <f>IF($D251="","",VLOOKUP($D251,Lists!$AR$2:$AT$955,COLUMN(),FALSE))</f>
        <v/>
      </c>
      <c r="D251" s="291"/>
      <c r="E251" s="221"/>
      <c r="F251" s="221"/>
      <c r="G251" s="247"/>
      <c r="H251" s="247"/>
      <c r="I251" s="247"/>
      <c r="J251" s="230"/>
      <c r="K251" s="247"/>
      <c r="L251" s="248"/>
      <c r="M251" s="248"/>
    </row>
    <row r="252" spans="2:13" s="38" customFormat="1" x14ac:dyDescent="0.35">
      <c r="B252" s="254" t="str">
        <f>IF($D252="","",VLOOKUP($D252,Lists!$AR$2:$AT$955,COLUMN(),FALSE))</f>
        <v/>
      </c>
      <c r="C252" s="254" t="str">
        <f>IF($D252="","",VLOOKUP($D252,Lists!$AR$2:$AT$955,COLUMN(),FALSE))</f>
        <v/>
      </c>
      <c r="D252" s="291"/>
      <c r="E252" s="221"/>
      <c r="F252" s="221"/>
      <c r="G252" s="247"/>
      <c r="H252" s="247"/>
      <c r="I252" s="247"/>
      <c r="J252" s="230"/>
      <c r="K252" s="247"/>
      <c r="L252" s="248"/>
      <c r="M252" s="248"/>
    </row>
    <row r="253" spans="2:13" s="38" customFormat="1" x14ac:dyDescent="0.35">
      <c r="B253" s="254" t="str">
        <f>IF($D253="","",VLOOKUP($D253,Lists!$AR$2:$AT$955,COLUMN(),FALSE))</f>
        <v/>
      </c>
      <c r="C253" s="254" t="str">
        <f>IF($D253="","",VLOOKUP($D253,Lists!$AR$2:$AT$955,COLUMN(),FALSE))</f>
        <v/>
      </c>
      <c r="D253" s="291"/>
      <c r="E253" s="221"/>
      <c r="F253" s="221"/>
      <c r="G253" s="247"/>
      <c r="H253" s="247"/>
      <c r="I253" s="247"/>
      <c r="J253" s="230"/>
      <c r="K253" s="247"/>
      <c r="L253" s="248"/>
      <c r="M253" s="248"/>
    </row>
    <row r="254" spans="2:13" s="38" customFormat="1" x14ac:dyDescent="0.35">
      <c r="B254" s="254" t="str">
        <f>IF($D254="","",VLOOKUP($D254,Lists!$AR$2:$AT$955,COLUMN(),FALSE))</f>
        <v/>
      </c>
      <c r="C254" s="254" t="str">
        <f>IF($D254="","",VLOOKUP($D254,Lists!$AR$2:$AT$955,COLUMN(),FALSE))</f>
        <v/>
      </c>
      <c r="D254" s="291"/>
      <c r="E254" s="221"/>
      <c r="F254" s="221"/>
      <c r="G254" s="247"/>
      <c r="H254" s="247"/>
      <c r="I254" s="247"/>
      <c r="J254" s="230"/>
      <c r="K254" s="247"/>
      <c r="L254" s="248"/>
      <c r="M254" s="248"/>
    </row>
    <row r="255" spans="2:13" s="38" customFormat="1" x14ac:dyDescent="0.35">
      <c r="B255" s="254" t="str">
        <f>IF($D255="","",VLOOKUP($D255,Lists!$AR$2:$AT$955,COLUMN(),FALSE))</f>
        <v/>
      </c>
      <c r="C255" s="254" t="str">
        <f>IF($D255="","",VLOOKUP($D255,Lists!$AR$2:$AT$955,COLUMN(),FALSE))</f>
        <v/>
      </c>
      <c r="D255" s="291"/>
      <c r="E255" s="221"/>
      <c r="F255" s="221"/>
      <c r="G255" s="247"/>
      <c r="H255" s="247"/>
      <c r="I255" s="247"/>
      <c r="J255" s="230"/>
      <c r="K255" s="247"/>
      <c r="L255" s="248"/>
      <c r="M255" s="248"/>
    </row>
    <row r="256" spans="2:13" s="38" customFormat="1" x14ac:dyDescent="0.35">
      <c r="B256" s="254" t="str">
        <f>IF($D256="","",VLOOKUP($D256,Lists!$AR$2:$AT$955,COLUMN(),FALSE))</f>
        <v/>
      </c>
      <c r="C256" s="254" t="str">
        <f>IF($D256="","",VLOOKUP($D256,Lists!$AR$2:$AT$955,COLUMN(),FALSE))</f>
        <v/>
      </c>
      <c r="D256" s="291"/>
      <c r="E256" s="221"/>
      <c r="F256" s="221"/>
      <c r="G256" s="247"/>
      <c r="H256" s="247"/>
      <c r="I256" s="247"/>
      <c r="J256" s="230"/>
      <c r="K256" s="247"/>
      <c r="L256" s="248"/>
      <c r="M256" s="248"/>
    </row>
    <row r="257" spans="2:13" s="38" customFormat="1" x14ac:dyDescent="0.35">
      <c r="B257" s="254" t="str">
        <f>IF($D257="","",VLOOKUP($D257,Lists!$AR$2:$AT$955,COLUMN(),FALSE))</f>
        <v/>
      </c>
      <c r="C257" s="254" t="str">
        <f>IF($D257="","",VLOOKUP($D257,Lists!$AR$2:$AT$955,COLUMN(),FALSE))</f>
        <v/>
      </c>
      <c r="D257" s="291"/>
      <c r="E257" s="221"/>
      <c r="F257" s="221"/>
      <c r="G257" s="247"/>
      <c r="H257" s="247"/>
      <c r="I257" s="247"/>
      <c r="J257" s="230"/>
      <c r="K257" s="247"/>
      <c r="L257" s="248"/>
      <c r="M257" s="248"/>
    </row>
    <row r="258" spans="2:13" s="38" customFormat="1" x14ac:dyDescent="0.35">
      <c r="B258" s="254" t="str">
        <f>IF($D258="","",VLOOKUP($D258,Lists!$AR$2:$AT$955,COLUMN(),FALSE))</f>
        <v/>
      </c>
      <c r="C258" s="254" t="str">
        <f>IF($D258="","",VLOOKUP($D258,Lists!$AR$2:$AT$955,COLUMN(),FALSE))</f>
        <v/>
      </c>
      <c r="D258" s="291"/>
      <c r="E258" s="221"/>
      <c r="F258" s="221"/>
      <c r="G258" s="247"/>
      <c r="H258" s="247"/>
      <c r="I258" s="247"/>
      <c r="J258" s="230"/>
      <c r="K258" s="247"/>
      <c r="L258" s="248"/>
      <c r="M258" s="248"/>
    </row>
    <row r="259" spans="2:13" s="38" customFormat="1" x14ac:dyDescent="0.35">
      <c r="B259" s="254" t="str">
        <f>IF($D259="","",VLOOKUP($D259,Lists!$AR$2:$AT$955,COLUMN(),FALSE))</f>
        <v/>
      </c>
      <c r="C259" s="254" t="str">
        <f>IF($D259="","",VLOOKUP($D259,Lists!$AR$2:$AT$955,COLUMN(),FALSE))</f>
        <v/>
      </c>
      <c r="D259" s="291"/>
      <c r="E259" s="221"/>
      <c r="F259" s="221"/>
      <c r="G259" s="247"/>
      <c r="H259" s="247"/>
      <c r="I259" s="247"/>
      <c r="J259" s="230"/>
      <c r="K259" s="247"/>
      <c r="L259" s="248"/>
      <c r="M259" s="248"/>
    </row>
    <row r="260" spans="2:13" s="38" customFormat="1" x14ac:dyDescent="0.35">
      <c r="B260" s="254" t="str">
        <f>IF($D260="","",VLOOKUP($D260,Lists!$AR$2:$AT$955,COLUMN(),FALSE))</f>
        <v/>
      </c>
      <c r="C260" s="254" t="str">
        <f>IF($D260="","",VLOOKUP($D260,Lists!$AR$2:$AT$955,COLUMN(),FALSE))</f>
        <v/>
      </c>
      <c r="D260" s="291"/>
      <c r="E260" s="221"/>
      <c r="F260" s="221"/>
      <c r="G260" s="247"/>
      <c r="H260" s="247"/>
      <c r="I260" s="247"/>
      <c r="J260" s="230"/>
      <c r="K260" s="247"/>
      <c r="L260" s="248"/>
      <c r="M260" s="248"/>
    </row>
    <row r="261" spans="2:13" s="38" customFormat="1" x14ac:dyDescent="0.35">
      <c r="B261" s="254" t="str">
        <f>IF($D261="","",VLOOKUP($D261,Lists!$AR$2:$AT$955,COLUMN(),FALSE))</f>
        <v/>
      </c>
      <c r="C261" s="254" t="str">
        <f>IF($D261="","",VLOOKUP($D261,Lists!$AR$2:$AT$955,COLUMN(),FALSE))</f>
        <v/>
      </c>
      <c r="D261" s="291"/>
      <c r="E261" s="221"/>
      <c r="F261" s="221"/>
      <c r="G261" s="247"/>
      <c r="H261" s="247"/>
      <c r="I261" s="247"/>
      <c r="J261" s="230"/>
      <c r="K261" s="247"/>
      <c r="L261" s="248"/>
      <c r="M261" s="248"/>
    </row>
    <row r="262" spans="2:13" s="38" customFormat="1" x14ac:dyDescent="0.35">
      <c r="B262" s="254" t="str">
        <f>IF($D262="","",VLOOKUP($D262,Lists!$AR$2:$AT$955,COLUMN(),FALSE))</f>
        <v/>
      </c>
      <c r="C262" s="254" t="str">
        <f>IF($D262="","",VLOOKUP($D262,Lists!$AR$2:$AT$955,COLUMN(),FALSE))</f>
        <v/>
      </c>
      <c r="D262" s="291"/>
      <c r="E262" s="221"/>
      <c r="F262" s="221"/>
      <c r="G262" s="247"/>
      <c r="H262" s="247"/>
      <c r="I262" s="247"/>
      <c r="J262" s="230"/>
      <c r="K262" s="247"/>
      <c r="L262" s="248"/>
      <c r="M262" s="248"/>
    </row>
    <row r="263" spans="2:13" s="38" customFormat="1" x14ac:dyDescent="0.35">
      <c r="B263" s="254" t="str">
        <f>IF($D263="","",VLOOKUP($D263,Lists!$AR$2:$AT$955,COLUMN(),FALSE))</f>
        <v/>
      </c>
      <c r="C263" s="254" t="str">
        <f>IF($D263="","",VLOOKUP($D263,Lists!$AR$2:$AT$955,COLUMN(),FALSE))</f>
        <v/>
      </c>
      <c r="D263" s="291"/>
      <c r="E263" s="221"/>
      <c r="F263" s="221"/>
      <c r="G263" s="247"/>
      <c r="H263" s="247"/>
      <c r="I263" s="247"/>
      <c r="J263" s="230"/>
      <c r="K263" s="247"/>
      <c r="L263" s="248"/>
      <c r="M263" s="248"/>
    </row>
    <row r="264" spans="2:13" s="38" customFormat="1" x14ac:dyDescent="0.35">
      <c r="B264" s="254" t="str">
        <f>IF($D264="","",VLOOKUP($D264,Lists!$AR$2:$AT$955,COLUMN(),FALSE))</f>
        <v/>
      </c>
      <c r="C264" s="254" t="str">
        <f>IF($D264="","",VLOOKUP($D264,Lists!$AR$2:$AT$955,COLUMN(),FALSE))</f>
        <v/>
      </c>
      <c r="D264" s="291"/>
      <c r="E264" s="221"/>
      <c r="F264" s="221"/>
      <c r="G264" s="247"/>
      <c r="H264" s="247"/>
      <c r="I264" s="247"/>
      <c r="J264" s="230"/>
      <c r="K264" s="247"/>
      <c r="L264" s="248"/>
      <c r="M264" s="248"/>
    </row>
    <row r="265" spans="2:13" s="38" customFormat="1" x14ac:dyDescent="0.35">
      <c r="B265" s="254" t="str">
        <f>IF($D265="","",VLOOKUP($D265,Lists!$AR$2:$AT$955,COLUMN(),FALSE))</f>
        <v/>
      </c>
      <c r="C265" s="254" t="str">
        <f>IF($D265="","",VLOOKUP($D265,Lists!$AR$2:$AT$955,COLUMN(),FALSE))</f>
        <v/>
      </c>
      <c r="D265" s="291"/>
      <c r="E265" s="221"/>
      <c r="F265" s="221"/>
      <c r="G265" s="247"/>
      <c r="H265" s="247"/>
      <c r="I265" s="247"/>
      <c r="J265" s="230"/>
      <c r="K265" s="247"/>
      <c r="L265" s="248"/>
      <c r="M265" s="248"/>
    </row>
    <row r="266" spans="2:13" s="38" customFormat="1" x14ac:dyDescent="0.35">
      <c r="B266" s="254" t="str">
        <f>IF($D266="","",VLOOKUP($D266,Lists!$AR$2:$AT$955,COLUMN(),FALSE))</f>
        <v/>
      </c>
      <c r="C266" s="254" t="str">
        <f>IF($D266="","",VLOOKUP($D266,Lists!$AR$2:$AT$955,COLUMN(),FALSE))</f>
        <v/>
      </c>
      <c r="D266" s="291"/>
      <c r="E266" s="221"/>
      <c r="F266" s="221"/>
      <c r="G266" s="247"/>
      <c r="H266" s="247"/>
      <c r="I266" s="247"/>
      <c r="J266" s="230"/>
      <c r="K266" s="247"/>
      <c r="L266" s="248"/>
      <c r="M266" s="248"/>
    </row>
    <row r="267" spans="2:13" s="38" customFormat="1" x14ac:dyDescent="0.35">
      <c r="B267" s="254" t="str">
        <f>IF($D267="","",VLOOKUP($D267,Lists!$AR$2:$AT$955,COLUMN(),FALSE))</f>
        <v/>
      </c>
      <c r="C267" s="254" t="str">
        <f>IF($D267="","",VLOOKUP($D267,Lists!$AR$2:$AT$955,COLUMN(),FALSE))</f>
        <v/>
      </c>
      <c r="D267" s="291"/>
      <c r="E267" s="221"/>
      <c r="F267" s="221"/>
      <c r="G267" s="247"/>
      <c r="H267" s="247"/>
      <c r="I267" s="247"/>
      <c r="J267" s="230"/>
      <c r="K267" s="247"/>
      <c r="L267" s="248"/>
      <c r="M267" s="248"/>
    </row>
    <row r="268" spans="2:13" s="38" customFormat="1" x14ac:dyDescent="0.35">
      <c r="B268" s="254" t="str">
        <f>IF($D268="","",VLOOKUP($D268,Lists!$AR$2:$AT$955,COLUMN(),FALSE))</f>
        <v/>
      </c>
      <c r="C268" s="254" t="str">
        <f>IF($D268="","",VLOOKUP($D268,Lists!$AR$2:$AT$955,COLUMN(),FALSE))</f>
        <v/>
      </c>
      <c r="D268" s="291"/>
      <c r="E268" s="221"/>
      <c r="F268" s="221"/>
      <c r="G268" s="247"/>
      <c r="H268" s="247"/>
      <c r="I268" s="247"/>
      <c r="J268" s="230"/>
      <c r="K268" s="247"/>
      <c r="L268" s="248"/>
      <c r="M268" s="248"/>
    </row>
    <row r="269" spans="2:13" s="38" customFormat="1" x14ac:dyDescent="0.35">
      <c r="B269" s="254" t="str">
        <f>IF($D269="","",VLOOKUP($D269,Lists!$AR$2:$AT$955,COLUMN(),FALSE))</f>
        <v/>
      </c>
      <c r="C269" s="254" t="str">
        <f>IF($D269="","",VLOOKUP($D269,Lists!$AR$2:$AT$955,COLUMN(),FALSE))</f>
        <v/>
      </c>
      <c r="D269" s="291"/>
      <c r="E269" s="221"/>
      <c r="F269" s="221"/>
      <c r="G269" s="247"/>
      <c r="H269" s="247"/>
      <c r="I269" s="247"/>
      <c r="J269" s="230"/>
      <c r="K269" s="247"/>
      <c r="L269" s="248"/>
      <c r="M269" s="248"/>
    </row>
    <row r="270" spans="2:13" s="38" customFormat="1" x14ac:dyDescent="0.35">
      <c r="B270" s="254" t="str">
        <f>IF($D270="","",VLOOKUP($D270,Lists!$AR$2:$AT$955,COLUMN(),FALSE))</f>
        <v/>
      </c>
      <c r="C270" s="254" t="str">
        <f>IF($D270="","",VLOOKUP($D270,Lists!$AR$2:$AT$955,COLUMN(),FALSE))</f>
        <v/>
      </c>
      <c r="D270" s="291"/>
      <c r="E270" s="221"/>
      <c r="F270" s="221"/>
      <c r="G270" s="247"/>
      <c r="H270" s="247"/>
      <c r="I270" s="247"/>
      <c r="J270" s="230"/>
      <c r="K270" s="247"/>
      <c r="L270" s="248"/>
      <c r="M270" s="248"/>
    </row>
    <row r="271" spans="2:13" s="38" customFormat="1" x14ac:dyDescent="0.35">
      <c r="B271" s="254" t="str">
        <f>IF($D271="","",VLOOKUP($D271,Lists!$AR$2:$AT$955,COLUMN(),FALSE))</f>
        <v/>
      </c>
      <c r="C271" s="254" t="str">
        <f>IF($D271="","",VLOOKUP($D271,Lists!$AR$2:$AT$955,COLUMN(),FALSE))</f>
        <v/>
      </c>
      <c r="D271" s="291"/>
      <c r="E271" s="221"/>
      <c r="F271" s="221"/>
      <c r="G271" s="247"/>
      <c r="H271" s="247"/>
      <c r="I271" s="247"/>
      <c r="J271" s="230"/>
      <c r="K271" s="247"/>
      <c r="L271" s="248"/>
      <c r="M271" s="248"/>
    </row>
    <row r="272" spans="2:13" s="38" customFormat="1" x14ac:dyDescent="0.35">
      <c r="B272" s="254" t="str">
        <f>IF($D272="","",VLOOKUP($D272,Lists!$AR$2:$AT$955,COLUMN(),FALSE))</f>
        <v/>
      </c>
      <c r="C272" s="254" t="str">
        <f>IF($D272="","",VLOOKUP($D272,Lists!$AR$2:$AT$955,COLUMN(),FALSE))</f>
        <v/>
      </c>
      <c r="D272" s="291"/>
      <c r="E272" s="221"/>
      <c r="F272" s="221"/>
      <c r="G272" s="247"/>
      <c r="H272" s="247"/>
      <c r="I272" s="247"/>
      <c r="J272" s="230"/>
      <c r="K272" s="247"/>
      <c r="L272" s="248"/>
      <c r="M272" s="248"/>
    </row>
    <row r="273" spans="2:13" s="38" customFormat="1" x14ac:dyDescent="0.35">
      <c r="B273" s="254" t="str">
        <f>IF($D273="","",VLOOKUP($D273,Lists!$AR$2:$AT$955,COLUMN(),FALSE))</f>
        <v/>
      </c>
      <c r="C273" s="254" t="str">
        <f>IF($D273="","",VLOOKUP($D273,Lists!$AR$2:$AT$955,COLUMN(),FALSE))</f>
        <v/>
      </c>
      <c r="D273" s="291"/>
      <c r="E273" s="221"/>
      <c r="F273" s="221"/>
      <c r="G273" s="247"/>
      <c r="H273" s="247"/>
      <c r="I273" s="247"/>
      <c r="J273" s="230"/>
      <c r="K273" s="247"/>
      <c r="L273" s="248"/>
      <c r="M273" s="248"/>
    </row>
    <row r="274" spans="2:13" s="38" customFormat="1" x14ac:dyDescent="0.35">
      <c r="B274" s="254" t="str">
        <f>IF($D274="","",VLOOKUP($D274,Lists!$AR$2:$AT$955,COLUMN(),FALSE))</f>
        <v/>
      </c>
      <c r="C274" s="254" t="str">
        <f>IF($D274="","",VLOOKUP($D274,Lists!$AR$2:$AT$955,COLUMN(),FALSE))</f>
        <v/>
      </c>
      <c r="D274" s="291"/>
      <c r="E274" s="221"/>
      <c r="F274" s="221"/>
      <c r="G274" s="247"/>
      <c r="H274" s="247"/>
      <c r="I274" s="247"/>
      <c r="J274" s="230"/>
      <c r="K274" s="247"/>
      <c r="L274" s="248"/>
      <c r="M274" s="248"/>
    </row>
    <row r="275" spans="2:13" s="38" customFormat="1" x14ac:dyDescent="0.35">
      <c r="B275" s="254" t="str">
        <f>IF($D275="","",VLOOKUP($D275,Lists!$AR$2:$AT$955,COLUMN(),FALSE))</f>
        <v/>
      </c>
      <c r="C275" s="254" t="str">
        <f>IF($D275="","",VLOOKUP($D275,Lists!$AR$2:$AT$955,COLUMN(),FALSE))</f>
        <v/>
      </c>
      <c r="D275" s="291"/>
      <c r="E275" s="221"/>
      <c r="F275" s="221"/>
      <c r="G275" s="247"/>
      <c r="H275" s="247"/>
      <c r="I275" s="247"/>
      <c r="J275" s="230"/>
      <c r="K275" s="247"/>
      <c r="L275" s="248"/>
      <c r="M275" s="248"/>
    </row>
    <row r="276" spans="2:13" s="38" customFormat="1" x14ac:dyDescent="0.35">
      <c r="B276" s="254" t="str">
        <f>IF($D276="","",VLOOKUP($D276,Lists!$AR$2:$AT$955,COLUMN(),FALSE))</f>
        <v/>
      </c>
      <c r="C276" s="254" t="str">
        <f>IF($D276="","",VLOOKUP($D276,Lists!$AR$2:$AT$955,COLUMN(),FALSE))</f>
        <v/>
      </c>
      <c r="D276" s="291"/>
      <c r="E276" s="221"/>
      <c r="F276" s="221"/>
      <c r="G276" s="247"/>
      <c r="H276" s="247"/>
      <c r="I276" s="247"/>
      <c r="J276" s="230"/>
      <c r="K276" s="247"/>
      <c r="L276" s="248"/>
      <c r="M276" s="248"/>
    </row>
    <row r="277" spans="2:13" s="38" customFormat="1" x14ac:dyDescent="0.35">
      <c r="B277" s="254" t="str">
        <f>IF($D277="","",VLOOKUP($D277,Lists!$AR$2:$AT$955,COLUMN(),FALSE))</f>
        <v/>
      </c>
      <c r="C277" s="254" t="str">
        <f>IF($D277="","",VLOOKUP($D277,Lists!$AR$2:$AT$955,COLUMN(),FALSE))</f>
        <v/>
      </c>
      <c r="D277" s="291"/>
      <c r="E277" s="221"/>
      <c r="F277" s="221"/>
      <c r="G277" s="247"/>
      <c r="H277" s="247"/>
      <c r="I277" s="247"/>
      <c r="J277" s="230"/>
      <c r="K277" s="247"/>
      <c r="L277" s="248"/>
      <c r="M277" s="248"/>
    </row>
    <row r="278" spans="2:13" s="38" customFormat="1" x14ac:dyDescent="0.35">
      <c r="B278" s="254" t="str">
        <f>IF($D278="","",VLOOKUP($D278,Lists!$AR$2:$AT$955,COLUMN(),FALSE))</f>
        <v/>
      </c>
      <c r="C278" s="254" t="str">
        <f>IF($D278="","",VLOOKUP($D278,Lists!$AR$2:$AT$955,COLUMN(),FALSE))</f>
        <v/>
      </c>
      <c r="D278" s="291"/>
      <c r="E278" s="221"/>
      <c r="F278" s="221"/>
      <c r="G278" s="247"/>
      <c r="H278" s="247"/>
      <c r="I278" s="247"/>
      <c r="J278" s="230"/>
      <c r="K278" s="247"/>
      <c r="L278" s="248"/>
      <c r="M278" s="248"/>
    </row>
    <row r="279" spans="2:13" s="38" customFormat="1" x14ac:dyDescent="0.35">
      <c r="B279" s="254" t="str">
        <f>IF($D279="","",VLOOKUP($D279,Lists!$AR$2:$AT$955,COLUMN(),FALSE))</f>
        <v/>
      </c>
      <c r="C279" s="254" t="str">
        <f>IF($D279="","",VLOOKUP($D279,Lists!$AR$2:$AT$955,COLUMN(),FALSE))</f>
        <v/>
      </c>
      <c r="D279" s="291"/>
      <c r="E279" s="221"/>
      <c r="F279" s="221"/>
      <c r="G279" s="247"/>
      <c r="H279" s="247"/>
      <c r="I279" s="247"/>
      <c r="J279" s="230"/>
      <c r="K279" s="247"/>
      <c r="L279" s="248"/>
      <c r="M279" s="248"/>
    </row>
    <row r="280" spans="2:13" s="38" customFormat="1" x14ac:dyDescent="0.35">
      <c r="B280" s="254" t="str">
        <f>IF($D280="","",VLOOKUP($D280,Lists!$AR$2:$AT$955,COLUMN(),FALSE))</f>
        <v/>
      </c>
      <c r="C280" s="254" t="str">
        <f>IF($D280="","",VLOOKUP($D280,Lists!$AR$2:$AT$955,COLUMN(),FALSE))</f>
        <v/>
      </c>
      <c r="D280" s="291"/>
      <c r="E280" s="221"/>
      <c r="F280" s="221"/>
      <c r="G280" s="247"/>
      <c r="H280" s="247"/>
      <c r="I280" s="247"/>
      <c r="J280" s="230"/>
      <c r="K280" s="247"/>
      <c r="L280" s="248"/>
      <c r="M280" s="248"/>
    </row>
    <row r="281" spans="2:13" s="38" customFormat="1" x14ac:dyDescent="0.35">
      <c r="B281" s="254" t="str">
        <f>IF($D281="","",VLOOKUP($D281,Lists!$AR$2:$AT$955,COLUMN(),FALSE))</f>
        <v/>
      </c>
      <c r="C281" s="254" t="str">
        <f>IF($D281="","",VLOOKUP($D281,Lists!$AR$2:$AT$955,COLUMN(),FALSE))</f>
        <v/>
      </c>
      <c r="D281" s="291"/>
      <c r="E281" s="221"/>
      <c r="F281" s="221"/>
      <c r="G281" s="247"/>
      <c r="H281" s="247"/>
      <c r="I281" s="247"/>
      <c r="J281" s="230"/>
      <c r="K281" s="247"/>
      <c r="L281" s="248"/>
      <c r="M281" s="248"/>
    </row>
    <row r="282" spans="2:13" s="38" customFormat="1" x14ac:dyDescent="0.35">
      <c r="B282" s="254" t="str">
        <f>IF($D282="","",VLOOKUP($D282,Lists!$AR$2:$AT$955,COLUMN(),FALSE))</f>
        <v/>
      </c>
      <c r="C282" s="254" t="str">
        <f>IF($D282="","",VLOOKUP($D282,Lists!$AR$2:$AT$955,COLUMN(),FALSE))</f>
        <v/>
      </c>
      <c r="D282" s="291"/>
      <c r="E282" s="221"/>
      <c r="F282" s="221"/>
      <c r="G282" s="247"/>
      <c r="H282" s="247"/>
      <c r="I282" s="247"/>
      <c r="J282" s="230"/>
      <c r="K282" s="247"/>
      <c r="L282" s="248"/>
      <c r="M282" s="248"/>
    </row>
    <row r="283" spans="2:13" s="38" customFormat="1" x14ac:dyDescent="0.35">
      <c r="B283" s="254" t="str">
        <f>IF($D283="","",VLOOKUP($D283,Lists!$AR$2:$AT$955,COLUMN(),FALSE))</f>
        <v/>
      </c>
      <c r="C283" s="254" t="str">
        <f>IF($D283="","",VLOOKUP($D283,Lists!$AR$2:$AT$955,COLUMN(),FALSE))</f>
        <v/>
      </c>
      <c r="D283" s="291"/>
      <c r="E283" s="221"/>
      <c r="F283" s="221"/>
      <c r="G283" s="247"/>
      <c r="H283" s="247"/>
      <c r="I283" s="247"/>
      <c r="J283" s="230"/>
      <c r="K283" s="247"/>
      <c r="L283" s="248"/>
      <c r="M283" s="248"/>
    </row>
    <row r="284" spans="2:13" s="38" customFormat="1" x14ac:dyDescent="0.35">
      <c r="B284" s="254" t="str">
        <f>IF($D284="","",VLOOKUP($D284,Lists!$AR$2:$AT$955,COLUMN(),FALSE))</f>
        <v/>
      </c>
      <c r="C284" s="254" t="str">
        <f>IF($D284="","",VLOOKUP($D284,Lists!$AR$2:$AT$955,COLUMN(),FALSE))</f>
        <v/>
      </c>
      <c r="D284" s="291"/>
      <c r="E284" s="221"/>
      <c r="F284" s="221"/>
      <c r="G284" s="247"/>
      <c r="H284" s="247"/>
      <c r="I284" s="247"/>
      <c r="J284" s="230"/>
      <c r="K284" s="247"/>
      <c r="L284" s="248"/>
      <c r="M284" s="248"/>
    </row>
    <row r="285" spans="2:13" s="38" customFormat="1" x14ac:dyDescent="0.35">
      <c r="B285" s="254" t="str">
        <f>IF($D285="","",VLOOKUP($D285,Lists!$AR$2:$AT$955,COLUMN(),FALSE))</f>
        <v/>
      </c>
      <c r="C285" s="254" t="str">
        <f>IF($D285="","",VLOOKUP($D285,Lists!$AR$2:$AT$955,COLUMN(),FALSE))</f>
        <v/>
      </c>
      <c r="D285" s="291"/>
      <c r="E285" s="221"/>
      <c r="F285" s="221"/>
      <c r="G285" s="247"/>
      <c r="H285" s="247"/>
      <c r="I285" s="247"/>
      <c r="J285" s="230"/>
      <c r="K285" s="247"/>
      <c r="L285" s="248"/>
      <c r="M285" s="248"/>
    </row>
    <row r="286" spans="2:13" s="38" customFormat="1" x14ac:dyDescent="0.35">
      <c r="B286" s="254" t="str">
        <f>IF($D286="","",VLOOKUP($D286,Lists!$AR$2:$AT$955,COLUMN(),FALSE))</f>
        <v/>
      </c>
      <c r="C286" s="254" t="str">
        <f>IF($D286="","",VLOOKUP($D286,Lists!$AR$2:$AT$955,COLUMN(),FALSE))</f>
        <v/>
      </c>
      <c r="D286" s="291"/>
      <c r="E286" s="221"/>
      <c r="F286" s="221"/>
      <c r="G286" s="247"/>
      <c r="H286" s="247"/>
      <c r="I286" s="247"/>
      <c r="J286" s="230"/>
      <c r="K286" s="247"/>
      <c r="L286" s="248"/>
      <c r="M286" s="248"/>
    </row>
    <row r="287" spans="2:13" s="38" customFormat="1" x14ac:dyDescent="0.35">
      <c r="B287" s="254" t="str">
        <f>IF($D287="","",VLOOKUP($D287,Lists!$AR$2:$AT$955,COLUMN(),FALSE))</f>
        <v/>
      </c>
      <c r="C287" s="254" t="str">
        <f>IF($D287="","",VLOOKUP($D287,Lists!$AR$2:$AT$955,COLUMN(),FALSE))</f>
        <v/>
      </c>
      <c r="D287" s="291"/>
      <c r="E287" s="221"/>
      <c r="F287" s="221"/>
      <c r="G287" s="247"/>
      <c r="H287" s="247"/>
      <c r="I287" s="247"/>
      <c r="J287" s="230"/>
      <c r="K287" s="247"/>
      <c r="L287" s="248"/>
      <c r="M287" s="248"/>
    </row>
    <row r="288" spans="2:13" s="38" customFormat="1" x14ac:dyDescent="0.35">
      <c r="B288" s="254" t="str">
        <f>IF($D288="","",VLOOKUP($D288,Lists!$AR$2:$AT$955,COLUMN(),FALSE))</f>
        <v/>
      </c>
      <c r="C288" s="254" t="str">
        <f>IF($D288="","",VLOOKUP($D288,Lists!$AR$2:$AT$955,COLUMN(),FALSE))</f>
        <v/>
      </c>
      <c r="D288" s="291"/>
      <c r="E288" s="221"/>
      <c r="F288" s="221"/>
      <c r="G288" s="247"/>
      <c r="H288" s="247"/>
      <c r="I288" s="247"/>
      <c r="J288" s="230"/>
      <c r="K288" s="247"/>
      <c r="L288" s="248"/>
      <c r="M288" s="248"/>
    </row>
    <row r="289" spans="2:13" s="38" customFormat="1" x14ac:dyDescent="0.35">
      <c r="B289" s="254" t="str">
        <f>IF($D289="","",VLOOKUP($D289,Lists!$AR$2:$AT$955,COLUMN(),FALSE))</f>
        <v/>
      </c>
      <c r="C289" s="254" t="str">
        <f>IF($D289="","",VLOOKUP($D289,Lists!$AR$2:$AT$955,COLUMN(),FALSE))</f>
        <v/>
      </c>
      <c r="D289" s="291"/>
      <c r="E289" s="221"/>
      <c r="F289" s="221"/>
      <c r="G289" s="247"/>
      <c r="H289" s="247"/>
      <c r="I289" s="247"/>
      <c r="J289" s="230"/>
      <c r="K289" s="247"/>
      <c r="L289" s="248"/>
      <c r="M289" s="248"/>
    </row>
    <row r="290" spans="2:13" s="38" customFormat="1" x14ac:dyDescent="0.35">
      <c r="B290" s="254" t="str">
        <f>IF($D290="","",VLOOKUP($D290,Lists!$AR$2:$AT$955,COLUMN(),FALSE))</f>
        <v/>
      </c>
      <c r="C290" s="254" t="str">
        <f>IF($D290="","",VLOOKUP($D290,Lists!$AR$2:$AT$955,COLUMN(),FALSE))</f>
        <v/>
      </c>
      <c r="D290" s="291"/>
      <c r="E290" s="221"/>
      <c r="F290" s="221"/>
      <c r="G290" s="247"/>
      <c r="H290" s="247"/>
      <c r="I290" s="247"/>
      <c r="J290" s="230"/>
      <c r="K290" s="247"/>
      <c r="L290" s="248"/>
      <c r="M290" s="248"/>
    </row>
    <row r="291" spans="2:13" s="38" customFormat="1" x14ac:dyDescent="0.35">
      <c r="B291" s="254" t="str">
        <f>IF($D291="","",VLOOKUP($D291,Lists!$AR$2:$AT$955,COLUMN(),FALSE))</f>
        <v/>
      </c>
      <c r="C291" s="254" t="str">
        <f>IF($D291="","",VLOOKUP($D291,Lists!$AR$2:$AT$955,COLUMN(),FALSE))</f>
        <v/>
      </c>
      <c r="D291" s="291"/>
      <c r="E291" s="221"/>
      <c r="F291" s="221"/>
      <c r="G291" s="247"/>
      <c r="H291" s="247"/>
      <c r="I291" s="247"/>
      <c r="J291" s="230"/>
      <c r="K291" s="247"/>
      <c r="L291" s="248"/>
      <c r="M291" s="248"/>
    </row>
    <row r="292" spans="2:13" s="38" customFormat="1" x14ac:dyDescent="0.35">
      <c r="B292" s="254" t="str">
        <f>IF($D292="","",VLOOKUP($D292,Lists!$AR$2:$AT$955,COLUMN(),FALSE))</f>
        <v/>
      </c>
      <c r="C292" s="254" t="str">
        <f>IF($D292="","",VLOOKUP($D292,Lists!$AR$2:$AT$955,COLUMN(),FALSE))</f>
        <v/>
      </c>
      <c r="D292" s="291"/>
      <c r="E292" s="221"/>
      <c r="F292" s="221"/>
      <c r="G292" s="247"/>
      <c r="H292" s="247"/>
      <c r="I292" s="247"/>
      <c r="J292" s="230"/>
      <c r="K292" s="247"/>
      <c r="L292" s="248"/>
      <c r="M292" s="248"/>
    </row>
    <row r="293" spans="2:13" s="38" customFormat="1" x14ac:dyDescent="0.35">
      <c r="B293" s="254" t="str">
        <f>IF($D293="","",VLOOKUP($D293,Lists!$AR$2:$AT$955,COLUMN(),FALSE))</f>
        <v/>
      </c>
      <c r="C293" s="254" t="str">
        <f>IF($D293="","",VLOOKUP($D293,Lists!$AR$2:$AT$955,COLUMN(),FALSE))</f>
        <v/>
      </c>
      <c r="D293" s="291"/>
      <c r="E293" s="221"/>
      <c r="F293" s="221"/>
      <c r="G293" s="247"/>
      <c r="H293" s="247"/>
      <c r="I293" s="247"/>
      <c r="J293" s="230"/>
      <c r="K293" s="247"/>
      <c r="L293" s="248"/>
      <c r="M293" s="248"/>
    </row>
    <row r="294" spans="2:13" s="38" customFormat="1" x14ac:dyDescent="0.35">
      <c r="B294" s="254" t="str">
        <f>IF($D294="","",VLOOKUP($D294,Lists!$AR$2:$AT$955,COLUMN(),FALSE))</f>
        <v/>
      </c>
      <c r="C294" s="254" t="str">
        <f>IF($D294="","",VLOOKUP($D294,Lists!$AR$2:$AT$955,COLUMN(),FALSE))</f>
        <v/>
      </c>
      <c r="D294" s="291"/>
      <c r="E294" s="221"/>
      <c r="F294" s="221"/>
      <c r="G294" s="247"/>
      <c r="H294" s="247"/>
      <c r="I294" s="247"/>
      <c r="J294" s="230"/>
      <c r="K294" s="247"/>
      <c r="L294" s="248"/>
      <c r="M294" s="248"/>
    </row>
    <row r="295" spans="2:13" s="38" customFormat="1" x14ac:dyDescent="0.35">
      <c r="B295" s="254" t="str">
        <f>IF($D295="","",VLOOKUP($D295,Lists!$AR$2:$AT$955,COLUMN(),FALSE))</f>
        <v/>
      </c>
      <c r="C295" s="254" t="str">
        <f>IF($D295="","",VLOOKUP($D295,Lists!$AR$2:$AT$955,COLUMN(),FALSE))</f>
        <v/>
      </c>
      <c r="D295" s="291"/>
      <c r="E295" s="221"/>
      <c r="F295" s="221"/>
      <c r="G295" s="247"/>
      <c r="H295" s="247"/>
      <c r="I295" s="247"/>
      <c r="J295" s="230"/>
      <c r="K295" s="247"/>
      <c r="L295" s="248"/>
      <c r="M295" s="248"/>
    </row>
    <row r="296" spans="2:13" s="38" customFormat="1" x14ac:dyDescent="0.35">
      <c r="B296" s="254" t="str">
        <f>IF($D296="","",VLOOKUP($D296,Lists!$AR$2:$AT$955,COLUMN(),FALSE))</f>
        <v/>
      </c>
      <c r="C296" s="254" t="str">
        <f>IF($D296="","",VLOOKUP($D296,Lists!$AR$2:$AT$955,COLUMN(),FALSE))</f>
        <v/>
      </c>
      <c r="D296" s="291"/>
      <c r="E296" s="221"/>
      <c r="F296" s="221"/>
      <c r="G296" s="247"/>
      <c r="H296" s="247"/>
      <c r="I296" s="247"/>
      <c r="J296" s="230"/>
      <c r="K296" s="247"/>
      <c r="L296" s="248"/>
      <c r="M296" s="248"/>
    </row>
    <row r="297" spans="2:13" s="38" customFormat="1" x14ac:dyDescent="0.35">
      <c r="B297" s="254" t="str">
        <f>IF($D297="","",VLOOKUP($D297,Lists!$AR$2:$AT$955,COLUMN(),FALSE))</f>
        <v/>
      </c>
      <c r="C297" s="254" t="str">
        <f>IF($D297="","",VLOOKUP($D297,Lists!$AR$2:$AT$955,COLUMN(),FALSE))</f>
        <v/>
      </c>
      <c r="D297" s="291"/>
      <c r="E297" s="221"/>
      <c r="F297" s="221"/>
      <c r="G297" s="247"/>
      <c r="H297" s="247"/>
      <c r="I297" s="247"/>
      <c r="J297" s="230"/>
      <c r="K297" s="247"/>
      <c r="L297" s="248"/>
      <c r="M297" s="248"/>
    </row>
    <row r="298" spans="2:13" s="38" customFormat="1" x14ac:dyDescent="0.35">
      <c r="B298" s="254" t="str">
        <f>IF($D298="","",VLOOKUP($D298,Lists!$AR$2:$AT$955,COLUMN(),FALSE))</f>
        <v/>
      </c>
      <c r="C298" s="254" t="str">
        <f>IF($D298="","",VLOOKUP($D298,Lists!$AR$2:$AT$955,COLUMN(),FALSE))</f>
        <v/>
      </c>
      <c r="D298" s="291"/>
      <c r="E298" s="221"/>
      <c r="F298" s="221"/>
      <c r="G298" s="247"/>
      <c r="H298" s="247"/>
      <c r="I298" s="247"/>
      <c r="J298" s="230"/>
      <c r="K298" s="247"/>
      <c r="L298" s="248"/>
      <c r="M298" s="248"/>
    </row>
    <row r="299" spans="2:13" s="38" customFormat="1" x14ac:dyDescent="0.35">
      <c r="B299" s="254" t="str">
        <f>IF($D299="","",VLOOKUP($D299,Lists!$AR$2:$AT$955,COLUMN(),FALSE))</f>
        <v/>
      </c>
      <c r="C299" s="254" t="str">
        <f>IF($D299="","",VLOOKUP($D299,Lists!$AR$2:$AT$955,COLUMN(),FALSE))</f>
        <v/>
      </c>
      <c r="D299" s="291"/>
      <c r="E299" s="221"/>
      <c r="F299" s="221"/>
      <c r="G299" s="247"/>
      <c r="H299" s="247"/>
      <c r="I299" s="247"/>
      <c r="J299" s="230"/>
      <c r="K299" s="247"/>
      <c r="L299" s="248"/>
      <c r="M299" s="248"/>
    </row>
    <row r="300" spans="2:13" s="38" customFormat="1" x14ac:dyDescent="0.35">
      <c r="B300" s="254" t="str">
        <f>IF($D300="","",VLOOKUP($D300,Lists!$AR$2:$AT$955,COLUMN(),FALSE))</f>
        <v/>
      </c>
      <c r="C300" s="254" t="str">
        <f>IF($D300="","",VLOOKUP($D300,Lists!$AR$2:$AT$955,COLUMN(),FALSE))</f>
        <v/>
      </c>
      <c r="D300" s="291"/>
      <c r="E300" s="221"/>
      <c r="F300" s="221"/>
      <c r="G300" s="247"/>
      <c r="H300" s="247"/>
      <c r="I300" s="247"/>
      <c r="J300" s="230"/>
      <c r="K300" s="247"/>
      <c r="L300" s="248"/>
      <c r="M300" s="248"/>
    </row>
    <row r="301" spans="2:13" s="38" customFormat="1" x14ac:dyDescent="0.35">
      <c r="B301" s="254" t="str">
        <f>IF($D301="","",VLOOKUP($D301,Lists!$AR$2:$AT$955,COLUMN(),FALSE))</f>
        <v/>
      </c>
      <c r="C301" s="254" t="str">
        <f>IF($D301="","",VLOOKUP($D301,Lists!$AR$2:$AT$955,COLUMN(),FALSE))</f>
        <v/>
      </c>
      <c r="D301" s="291"/>
      <c r="E301" s="221"/>
      <c r="F301" s="221"/>
      <c r="G301" s="247"/>
      <c r="H301" s="247"/>
      <c r="I301" s="247"/>
      <c r="J301" s="230"/>
      <c r="K301" s="247"/>
      <c r="L301" s="248"/>
      <c r="M301" s="248"/>
    </row>
    <row r="302" spans="2:13" s="38" customFormat="1" x14ac:dyDescent="0.35">
      <c r="B302" s="254" t="str">
        <f>IF($D302="","",VLOOKUP($D302,Lists!$AR$2:$AT$955,COLUMN(),FALSE))</f>
        <v/>
      </c>
      <c r="C302" s="254" t="str">
        <f>IF($D302="","",VLOOKUP($D302,Lists!$AR$2:$AT$955,COLUMN(),FALSE))</f>
        <v/>
      </c>
      <c r="D302" s="291"/>
      <c r="E302" s="221"/>
      <c r="F302" s="221"/>
      <c r="G302" s="247"/>
      <c r="H302" s="247"/>
      <c r="I302" s="247"/>
      <c r="J302" s="230"/>
      <c r="K302" s="247"/>
      <c r="L302" s="248"/>
      <c r="M302" s="248"/>
    </row>
    <row r="303" spans="2:13" s="38" customFormat="1" x14ac:dyDescent="0.35">
      <c r="B303" s="254" t="str">
        <f>IF($D303="","",VLOOKUP($D303,Lists!$AR$2:$AT$955,COLUMN(),FALSE))</f>
        <v/>
      </c>
      <c r="C303" s="254" t="str">
        <f>IF($D303="","",VLOOKUP($D303,Lists!$AR$2:$AT$955,COLUMN(),FALSE))</f>
        <v/>
      </c>
      <c r="D303" s="291"/>
      <c r="E303" s="221"/>
      <c r="F303" s="221"/>
      <c r="G303" s="247"/>
      <c r="H303" s="247"/>
      <c r="I303" s="247"/>
      <c r="J303" s="230"/>
      <c r="K303" s="247"/>
      <c r="L303" s="248"/>
      <c r="M303" s="248"/>
    </row>
    <row r="304" spans="2:13" s="38" customFormat="1" x14ac:dyDescent="0.35">
      <c r="B304" s="254" t="str">
        <f>IF($D304="","",VLOOKUP($D304,Lists!$AR$2:$AT$955,COLUMN(),FALSE))</f>
        <v/>
      </c>
      <c r="C304" s="254" t="str">
        <f>IF($D304="","",VLOOKUP($D304,Lists!$AR$2:$AT$955,COLUMN(),FALSE))</f>
        <v/>
      </c>
      <c r="D304" s="291"/>
      <c r="E304" s="221"/>
      <c r="F304" s="221"/>
      <c r="G304" s="247"/>
      <c r="H304" s="247"/>
      <c r="I304" s="247"/>
      <c r="J304" s="230"/>
      <c r="K304" s="247"/>
      <c r="L304" s="248"/>
      <c r="M304" s="248"/>
    </row>
    <row r="305" spans="2:13" s="38" customFormat="1" x14ac:dyDescent="0.35">
      <c r="B305" s="254" t="str">
        <f>IF($D305="","",VLOOKUP($D305,Lists!$AR$2:$AT$955,COLUMN(),FALSE))</f>
        <v/>
      </c>
      <c r="C305" s="254" t="str">
        <f>IF($D305="","",VLOOKUP($D305,Lists!$AR$2:$AT$955,COLUMN(),FALSE))</f>
        <v/>
      </c>
      <c r="D305" s="291"/>
      <c r="E305" s="221"/>
      <c r="F305" s="221"/>
      <c r="G305" s="247"/>
      <c r="H305" s="247"/>
      <c r="I305" s="247"/>
      <c r="J305" s="230"/>
      <c r="K305" s="247"/>
      <c r="L305" s="248"/>
      <c r="M305" s="248"/>
    </row>
    <row r="306" spans="2:13" s="38" customFormat="1" x14ac:dyDescent="0.35">
      <c r="B306" s="254" t="str">
        <f>IF($D306="","",VLOOKUP($D306,Lists!$AR$2:$AT$955,COLUMN(),FALSE))</f>
        <v/>
      </c>
      <c r="C306" s="254" t="str">
        <f>IF($D306="","",VLOOKUP($D306,Lists!$AR$2:$AT$955,COLUMN(),FALSE))</f>
        <v/>
      </c>
      <c r="D306" s="291"/>
      <c r="E306" s="221"/>
      <c r="F306" s="221"/>
      <c r="G306" s="247"/>
      <c r="H306" s="247"/>
      <c r="I306" s="247"/>
      <c r="J306" s="230"/>
      <c r="K306" s="247"/>
      <c r="L306" s="248"/>
      <c r="M306" s="248"/>
    </row>
    <row r="307" spans="2:13" s="38" customFormat="1" x14ac:dyDescent="0.35">
      <c r="B307" s="254" t="str">
        <f>IF($D307="","",VLOOKUP($D307,Lists!$AR$2:$AT$955,COLUMN(),FALSE))</f>
        <v/>
      </c>
      <c r="C307" s="254" t="str">
        <f>IF($D307="","",VLOOKUP($D307,Lists!$AR$2:$AT$955,COLUMN(),FALSE))</f>
        <v/>
      </c>
      <c r="D307" s="291"/>
      <c r="E307" s="221"/>
      <c r="F307" s="221"/>
      <c r="G307" s="247"/>
      <c r="H307" s="247"/>
      <c r="I307" s="247"/>
      <c r="J307" s="230"/>
      <c r="K307" s="247"/>
      <c r="L307" s="248"/>
      <c r="M307" s="248"/>
    </row>
    <row r="308" spans="2:13" s="38" customFormat="1" x14ac:dyDescent="0.35">
      <c r="B308" s="254" t="str">
        <f>IF($D308="","",VLOOKUP($D308,Lists!$AR$2:$AT$955,COLUMN(),FALSE))</f>
        <v/>
      </c>
      <c r="C308" s="254" t="str">
        <f>IF($D308="","",VLOOKUP($D308,Lists!$AR$2:$AT$955,COLUMN(),FALSE))</f>
        <v/>
      </c>
      <c r="D308" s="291"/>
      <c r="E308" s="221"/>
      <c r="F308" s="221"/>
      <c r="G308" s="247"/>
      <c r="H308" s="247"/>
      <c r="I308" s="247"/>
      <c r="J308" s="230"/>
      <c r="K308" s="247"/>
      <c r="L308" s="248"/>
      <c r="M308" s="248"/>
    </row>
    <row r="309" spans="2:13" s="38" customFormat="1" x14ac:dyDescent="0.35">
      <c r="B309" s="254" t="str">
        <f>IF($D309="","",VLOOKUP($D309,Lists!$AR$2:$AT$955,COLUMN(),FALSE))</f>
        <v/>
      </c>
      <c r="C309" s="254" t="str">
        <f>IF($D309="","",VLOOKUP($D309,Lists!$AR$2:$AT$955,COLUMN(),FALSE))</f>
        <v/>
      </c>
      <c r="D309" s="291"/>
      <c r="E309" s="221"/>
      <c r="F309" s="221"/>
      <c r="G309" s="247"/>
      <c r="H309" s="247"/>
      <c r="I309" s="247"/>
      <c r="J309" s="230"/>
      <c r="K309" s="247"/>
      <c r="L309" s="248"/>
      <c r="M309" s="248"/>
    </row>
    <row r="310" spans="2:13" s="38" customFormat="1" x14ac:dyDescent="0.35">
      <c r="B310" s="254" t="str">
        <f>IF($D310="","",VLOOKUP($D310,Lists!$AR$2:$AT$955,COLUMN(),FALSE))</f>
        <v/>
      </c>
      <c r="C310" s="254" t="str">
        <f>IF($D310="","",VLOOKUP($D310,Lists!$AR$2:$AT$955,COLUMN(),FALSE))</f>
        <v/>
      </c>
      <c r="D310" s="291"/>
      <c r="E310" s="221"/>
      <c r="F310" s="221"/>
      <c r="G310" s="247"/>
      <c r="H310" s="247"/>
      <c r="I310" s="247"/>
      <c r="J310" s="230"/>
      <c r="K310" s="247"/>
      <c r="L310" s="248"/>
      <c r="M310" s="248"/>
    </row>
    <row r="311" spans="2:13" s="38" customFormat="1" x14ac:dyDescent="0.35">
      <c r="B311" s="254" t="str">
        <f>IF($D311="","",VLOOKUP($D311,Lists!$AR$2:$AT$955,COLUMN(),FALSE))</f>
        <v/>
      </c>
      <c r="C311" s="254" t="str">
        <f>IF($D311="","",VLOOKUP($D311,Lists!$AR$2:$AT$955,COLUMN(),FALSE))</f>
        <v/>
      </c>
      <c r="D311" s="291"/>
      <c r="E311" s="221"/>
      <c r="F311" s="221"/>
      <c r="G311" s="247"/>
      <c r="H311" s="247"/>
      <c r="I311" s="247"/>
      <c r="J311" s="230"/>
      <c r="K311" s="247"/>
      <c r="L311" s="248"/>
      <c r="M311" s="248"/>
    </row>
    <row r="312" spans="2:13" s="38" customFormat="1" x14ac:dyDescent="0.35">
      <c r="B312" s="254" t="str">
        <f>IF($D312="","",VLOOKUP($D312,Lists!$AR$2:$AT$955,COLUMN(),FALSE))</f>
        <v/>
      </c>
      <c r="C312" s="254" t="str">
        <f>IF($D312="","",VLOOKUP($D312,Lists!$AR$2:$AT$955,COLUMN(),FALSE))</f>
        <v/>
      </c>
      <c r="D312" s="291"/>
      <c r="E312" s="221"/>
      <c r="F312" s="221"/>
      <c r="G312" s="247"/>
      <c r="H312" s="247"/>
      <c r="I312" s="247"/>
      <c r="J312" s="230"/>
      <c r="K312" s="247"/>
      <c r="L312" s="248"/>
      <c r="M312" s="248"/>
    </row>
    <row r="313" spans="2:13" s="38" customFormat="1" x14ac:dyDescent="0.35">
      <c r="B313" s="254" t="str">
        <f>IF($D313="","",VLOOKUP($D313,Lists!$AR$2:$AT$955,COLUMN(),FALSE))</f>
        <v/>
      </c>
      <c r="C313" s="254" t="str">
        <f>IF($D313="","",VLOOKUP($D313,Lists!$AR$2:$AT$955,COLUMN(),FALSE))</f>
        <v/>
      </c>
      <c r="D313" s="291"/>
      <c r="E313" s="221"/>
      <c r="F313" s="221"/>
      <c r="G313" s="247"/>
      <c r="H313" s="247"/>
      <c r="I313" s="247"/>
      <c r="J313" s="230"/>
      <c r="K313" s="247"/>
      <c r="L313" s="248"/>
      <c r="M313" s="248"/>
    </row>
    <row r="314" spans="2:13" s="38" customFormat="1" x14ac:dyDescent="0.35">
      <c r="B314" s="254" t="str">
        <f>IF($D314="","",VLOOKUP($D314,Lists!$AR$2:$AT$955,COLUMN(),FALSE))</f>
        <v/>
      </c>
      <c r="C314" s="254" t="str">
        <f>IF($D314="","",VLOOKUP($D314,Lists!$AR$2:$AT$955,COLUMN(),FALSE))</f>
        <v/>
      </c>
      <c r="D314" s="291"/>
      <c r="E314" s="221"/>
      <c r="F314" s="221"/>
      <c r="G314" s="247"/>
      <c r="H314" s="247"/>
      <c r="I314" s="247"/>
      <c r="J314" s="230"/>
      <c r="K314" s="247"/>
      <c r="L314" s="248"/>
      <c r="M314" s="248"/>
    </row>
    <row r="315" spans="2:13" s="38" customFormat="1" x14ac:dyDescent="0.35">
      <c r="B315" s="254" t="str">
        <f>IF($D315="","",VLOOKUP($D315,Lists!$AR$2:$AT$955,COLUMN(),FALSE))</f>
        <v/>
      </c>
      <c r="C315" s="254" t="str">
        <f>IF($D315="","",VLOOKUP($D315,Lists!$AR$2:$AT$955,COLUMN(),FALSE))</f>
        <v/>
      </c>
      <c r="D315" s="291"/>
      <c r="E315" s="221"/>
      <c r="F315" s="221"/>
      <c r="G315" s="247"/>
      <c r="H315" s="247"/>
      <c r="I315" s="247"/>
      <c r="J315" s="230"/>
      <c r="K315" s="247"/>
      <c r="L315" s="248"/>
      <c r="M315" s="248"/>
    </row>
    <row r="316" spans="2:13" s="38" customFormat="1" x14ac:dyDescent="0.35">
      <c r="B316" s="254" t="str">
        <f>IF($D316="","",VLOOKUP($D316,Lists!$AR$2:$AT$955,COLUMN(),FALSE))</f>
        <v/>
      </c>
      <c r="C316" s="254" t="str">
        <f>IF($D316="","",VLOOKUP($D316,Lists!$AR$2:$AT$955,COLUMN(),FALSE))</f>
        <v/>
      </c>
      <c r="D316" s="291"/>
      <c r="E316" s="221"/>
      <c r="F316" s="221"/>
      <c r="G316" s="247"/>
      <c r="H316" s="247"/>
      <c r="I316" s="247"/>
      <c r="J316" s="230"/>
      <c r="K316" s="247"/>
      <c r="L316" s="248"/>
      <c r="M316" s="248"/>
    </row>
    <row r="317" spans="2:13" s="38" customFormat="1" x14ac:dyDescent="0.35">
      <c r="B317" s="254" t="str">
        <f>IF($D317="","",VLOOKUP($D317,Lists!$AR$2:$AT$955,COLUMN(),FALSE))</f>
        <v/>
      </c>
      <c r="C317" s="254" t="str">
        <f>IF($D317="","",VLOOKUP($D317,Lists!$AR$2:$AT$955,COLUMN(),FALSE))</f>
        <v/>
      </c>
      <c r="D317" s="291"/>
      <c r="E317" s="221"/>
      <c r="F317" s="221"/>
      <c r="G317" s="247"/>
      <c r="H317" s="247"/>
      <c r="I317" s="247"/>
      <c r="J317" s="230"/>
      <c r="K317" s="247"/>
      <c r="L317" s="248"/>
      <c r="M317" s="248"/>
    </row>
    <row r="318" spans="2:13" s="38" customFormat="1" x14ac:dyDescent="0.35">
      <c r="B318" s="254" t="str">
        <f>IF($D318="","",VLOOKUP($D318,Lists!$AR$2:$AT$955,COLUMN(),FALSE))</f>
        <v/>
      </c>
      <c r="C318" s="254" t="str">
        <f>IF($D318="","",VLOOKUP($D318,Lists!$AR$2:$AT$955,COLUMN(),FALSE))</f>
        <v/>
      </c>
      <c r="D318" s="291"/>
      <c r="E318" s="221"/>
      <c r="F318" s="221"/>
      <c r="G318" s="247"/>
      <c r="H318" s="247"/>
      <c r="I318" s="247"/>
      <c r="J318" s="230"/>
      <c r="K318" s="247"/>
      <c r="L318" s="248"/>
      <c r="M318" s="248"/>
    </row>
    <row r="319" spans="2:13" s="38" customFormat="1" x14ac:dyDescent="0.35">
      <c r="B319" s="254" t="str">
        <f>IF($D319="","",VLOOKUP($D319,Lists!$AR$2:$AT$955,COLUMN(),FALSE))</f>
        <v/>
      </c>
      <c r="C319" s="254" t="str">
        <f>IF($D319="","",VLOOKUP($D319,Lists!$AR$2:$AT$955,COLUMN(),FALSE))</f>
        <v/>
      </c>
      <c r="D319" s="291"/>
      <c r="E319" s="221"/>
      <c r="F319" s="221"/>
      <c r="G319" s="247"/>
      <c r="H319" s="247"/>
      <c r="I319" s="247"/>
      <c r="J319" s="230"/>
      <c r="K319" s="247"/>
      <c r="L319" s="248"/>
      <c r="M319" s="248"/>
    </row>
    <row r="320" spans="2:13" s="38" customFormat="1" x14ac:dyDescent="0.35">
      <c r="B320" s="254" t="str">
        <f>IF($D320="","",VLOOKUP($D320,Lists!$AR$2:$AT$955,COLUMN(),FALSE))</f>
        <v/>
      </c>
      <c r="C320" s="254" t="str">
        <f>IF($D320="","",VLOOKUP($D320,Lists!$AR$2:$AT$955,COLUMN(),FALSE))</f>
        <v/>
      </c>
      <c r="D320" s="291"/>
      <c r="E320" s="221"/>
      <c r="F320" s="221"/>
      <c r="G320" s="247"/>
      <c r="H320" s="247"/>
      <c r="I320" s="247"/>
      <c r="J320" s="230"/>
      <c r="K320" s="247"/>
      <c r="L320" s="248"/>
      <c r="M320" s="248"/>
    </row>
    <row r="321" spans="2:13" s="38" customFormat="1" x14ac:dyDescent="0.35">
      <c r="B321" s="254" t="str">
        <f>IF($D321="","",VLOOKUP($D321,Lists!$AR$2:$AT$955,COLUMN(),FALSE))</f>
        <v/>
      </c>
      <c r="C321" s="254" t="str">
        <f>IF($D321="","",VLOOKUP($D321,Lists!$AR$2:$AT$955,COLUMN(),FALSE))</f>
        <v/>
      </c>
      <c r="D321" s="291"/>
      <c r="E321" s="221"/>
      <c r="F321" s="221"/>
      <c r="G321" s="247"/>
      <c r="H321" s="247"/>
      <c r="I321" s="247"/>
      <c r="J321" s="230"/>
      <c r="K321" s="247"/>
      <c r="L321" s="248"/>
      <c r="M321" s="248"/>
    </row>
    <row r="322" spans="2:13" s="38" customFormat="1" x14ac:dyDescent="0.35">
      <c r="B322" s="254" t="str">
        <f>IF($D322="","",VLOOKUP($D322,Lists!$AR$2:$AT$955,COLUMN(),FALSE))</f>
        <v/>
      </c>
      <c r="C322" s="254" t="str">
        <f>IF($D322="","",VLOOKUP($D322,Lists!$AR$2:$AT$955,COLUMN(),FALSE))</f>
        <v/>
      </c>
      <c r="D322" s="291"/>
      <c r="E322" s="221"/>
      <c r="F322" s="221"/>
      <c r="G322" s="247"/>
      <c r="H322" s="247"/>
      <c r="I322" s="247"/>
      <c r="J322" s="230"/>
      <c r="K322" s="247"/>
      <c r="L322" s="248"/>
      <c r="M322" s="248"/>
    </row>
    <row r="323" spans="2:13" s="38" customFormat="1" x14ac:dyDescent="0.35">
      <c r="B323" s="254" t="str">
        <f>IF($D323="","",VLOOKUP($D323,Lists!$AR$2:$AT$955,COLUMN(),FALSE))</f>
        <v/>
      </c>
      <c r="C323" s="254" t="str">
        <f>IF($D323="","",VLOOKUP($D323,Lists!$AR$2:$AT$955,COLUMN(),FALSE))</f>
        <v/>
      </c>
      <c r="D323" s="291"/>
      <c r="E323" s="221"/>
      <c r="F323" s="221"/>
      <c r="G323" s="247"/>
      <c r="H323" s="247"/>
      <c r="I323" s="247"/>
      <c r="J323" s="230"/>
      <c r="K323" s="247"/>
      <c r="L323" s="248"/>
      <c r="M323" s="248"/>
    </row>
    <row r="324" spans="2:13" s="38" customFormat="1" x14ac:dyDescent="0.35">
      <c r="B324" s="254" t="str">
        <f>IF($D324="","",VLOOKUP($D324,Lists!$AR$2:$AT$955,COLUMN(),FALSE))</f>
        <v/>
      </c>
      <c r="C324" s="254" t="str">
        <f>IF($D324="","",VLOOKUP($D324,Lists!$AR$2:$AT$955,COLUMN(),FALSE))</f>
        <v/>
      </c>
      <c r="D324" s="291"/>
      <c r="E324" s="221"/>
      <c r="F324" s="221"/>
      <c r="G324" s="247"/>
      <c r="H324" s="247"/>
      <c r="I324" s="247"/>
      <c r="J324" s="230"/>
      <c r="K324" s="247"/>
      <c r="L324" s="248"/>
      <c r="M324" s="248"/>
    </row>
    <row r="325" spans="2:13" s="38" customFormat="1" x14ac:dyDescent="0.35">
      <c r="B325" s="254" t="str">
        <f>IF($D325="","",VLOOKUP($D325,Lists!$AR$2:$AT$955,COLUMN(),FALSE))</f>
        <v/>
      </c>
      <c r="C325" s="254" t="str">
        <f>IF($D325="","",VLOOKUP($D325,Lists!$AR$2:$AT$955,COLUMN(),FALSE))</f>
        <v/>
      </c>
      <c r="D325" s="291"/>
      <c r="E325" s="221"/>
      <c r="F325" s="221"/>
      <c r="G325" s="247"/>
      <c r="H325" s="247"/>
      <c r="I325" s="247"/>
      <c r="J325" s="230"/>
      <c r="K325" s="247"/>
      <c r="L325" s="248"/>
      <c r="M325" s="248"/>
    </row>
    <row r="326" spans="2:13" s="38" customFormat="1" x14ac:dyDescent="0.35">
      <c r="B326" s="254" t="str">
        <f>IF($D326="","",VLOOKUP($D326,Lists!$AR$2:$AT$955,COLUMN(),FALSE))</f>
        <v/>
      </c>
      <c r="C326" s="254" t="str">
        <f>IF($D326="","",VLOOKUP($D326,Lists!$AR$2:$AT$955,COLUMN(),FALSE))</f>
        <v/>
      </c>
      <c r="D326" s="291"/>
      <c r="E326" s="221"/>
      <c r="F326" s="221"/>
      <c r="G326" s="247"/>
      <c r="H326" s="247"/>
      <c r="I326" s="247"/>
      <c r="J326" s="230"/>
      <c r="K326" s="247"/>
      <c r="L326" s="248"/>
      <c r="M326" s="248"/>
    </row>
    <row r="327" spans="2:13" s="38" customFormat="1" x14ac:dyDescent="0.35">
      <c r="B327" s="254" t="str">
        <f>IF($D327="","",VLOOKUP($D327,Lists!$AR$2:$AT$955,COLUMN(),FALSE))</f>
        <v/>
      </c>
      <c r="C327" s="254" t="str">
        <f>IF($D327="","",VLOOKUP($D327,Lists!$AR$2:$AT$955,COLUMN(),FALSE))</f>
        <v/>
      </c>
      <c r="D327" s="291"/>
      <c r="E327" s="221"/>
      <c r="F327" s="221"/>
      <c r="G327" s="247"/>
      <c r="H327" s="247"/>
      <c r="I327" s="247"/>
      <c r="J327" s="230"/>
      <c r="K327" s="247"/>
      <c r="L327" s="248"/>
      <c r="M327" s="248"/>
    </row>
    <row r="328" spans="2:13" s="38" customFormat="1" x14ac:dyDescent="0.35">
      <c r="B328" s="254" t="str">
        <f>IF($D328="","",VLOOKUP($D328,Lists!$AR$2:$AT$955,COLUMN(),FALSE))</f>
        <v/>
      </c>
      <c r="C328" s="254" t="str">
        <f>IF($D328="","",VLOOKUP($D328,Lists!$AR$2:$AT$955,COLUMN(),FALSE))</f>
        <v/>
      </c>
      <c r="D328" s="291"/>
      <c r="E328" s="221"/>
      <c r="F328" s="221"/>
      <c r="G328" s="247"/>
      <c r="H328" s="247"/>
      <c r="I328" s="247"/>
      <c r="J328" s="230"/>
      <c r="K328" s="247"/>
      <c r="L328" s="248"/>
      <c r="M328" s="248"/>
    </row>
    <row r="329" spans="2:13" s="38" customFormat="1" x14ac:dyDescent="0.35">
      <c r="B329" s="254" t="str">
        <f>IF($D329="","",VLOOKUP($D329,Lists!$AR$2:$AT$955,COLUMN(),FALSE))</f>
        <v/>
      </c>
      <c r="C329" s="254" t="str">
        <f>IF($D329="","",VLOOKUP($D329,Lists!$AR$2:$AT$955,COLUMN(),FALSE))</f>
        <v/>
      </c>
      <c r="D329" s="291"/>
      <c r="E329" s="221"/>
      <c r="F329" s="221"/>
      <c r="G329" s="247"/>
      <c r="H329" s="247"/>
      <c r="I329" s="247"/>
      <c r="J329" s="230"/>
      <c r="K329" s="247"/>
      <c r="L329" s="248"/>
      <c r="M329" s="248"/>
    </row>
    <row r="330" spans="2:13" s="38" customFormat="1" x14ac:dyDescent="0.35">
      <c r="B330" s="254" t="str">
        <f>IF($D330="","",VLOOKUP($D330,Lists!$AR$2:$AT$955,COLUMN(),FALSE))</f>
        <v/>
      </c>
      <c r="C330" s="254" t="str">
        <f>IF($D330="","",VLOOKUP($D330,Lists!$AR$2:$AT$955,COLUMN(),FALSE))</f>
        <v/>
      </c>
      <c r="D330" s="291"/>
      <c r="E330" s="221"/>
      <c r="F330" s="221"/>
      <c r="G330" s="247"/>
      <c r="H330" s="247"/>
      <c r="I330" s="247"/>
      <c r="J330" s="230"/>
      <c r="K330" s="247"/>
      <c r="L330" s="248"/>
      <c r="M330" s="248"/>
    </row>
    <row r="331" spans="2:13" s="38" customFormat="1" x14ac:dyDescent="0.35">
      <c r="B331" s="254" t="str">
        <f>IF($D331="","",VLOOKUP($D331,Lists!$AR$2:$AT$955,COLUMN(),FALSE))</f>
        <v/>
      </c>
      <c r="C331" s="254" t="str">
        <f>IF($D331="","",VLOOKUP($D331,Lists!$AR$2:$AT$955,COLUMN(),FALSE))</f>
        <v/>
      </c>
      <c r="D331" s="291"/>
      <c r="E331" s="221"/>
      <c r="F331" s="221"/>
      <c r="G331" s="247"/>
      <c r="H331" s="247"/>
      <c r="I331" s="247"/>
      <c r="J331" s="230"/>
      <c r="K331" s="247"/>
      <c r="L331" s="248"/>
      <c r="M331" s="248"/>
    </row>
    <row r="332" spans="2:13" s="38" customFormat="1" x14ac:dyDescent="0.35">
      <c r="B332" s="254" t="str">
        <f>IF($D332="","",VLOOKUP($D332,Lists!$AR$2:$AT$955,COLUMN(),FALSE))</f>
        <v/>
      </c>
      <c r="C332" s="254" t="str">
        <f>IF($D332="","",VLOOKUP($D332,Lists!$AR$2:$AT$955,COLUMN(),FALSE))</f>
        <v/>
      </c>
      <c r="D332" s="291"/>
      <c r="E332" s="221"/>
      <c r="F332" s="221"/>
      <c r="G332" s="247"/>
      <c r="H332" s="247"/>
      <c r="I332" s="247"/>
      <c r="J332" s="230"/>
      <c r="K332" s="247"/>
      <c r="L332" s="248"/>
      <c r="M332" s="248"/>
    </row>
    <row r="333" spans="2:13" s="38" customFormat="1" x14ac:dyDescent="0.35">
      <c r="B333" s="254" t="str">
        <f>IF($D333="","",VLOOKUP($D333,Lists!$AR$2:$AT$955,COLUMN(),FALSE))</f>
        <v/>
      </c>
      <c r="C333" s="254" t="str">
        <f>IF($D333="","",VLOOKUP($D333,Lists!$AR$2:$AT$955,COLUMN(),FALSE))</f>
        <v/>
      </c>
      <c r="D333" s="291"/>
      <c r="E333" s="221"/>
      <c r="F333" s="221"/>
      <c r="G333" s="247"/>
      <c r="H333" s="247"/>
      <c r="I333" s="247"/>
      <c r="J333" s="230"/>
      <c r="K333" s="247"/>
      <c r="L333" s="248"/>
      <c r="M333" s="248"/>
    </row>
    <row r="334" spans="2:13" s="38" customFormat="1" x14ac:dyDescent="0.35">
      <c r="B334" s="254" t="str">
        <f>IF($D334="","",VLOOKUP($D334,Lists!$AR$2:$AT$955,COLUMN(),FALSE))</f>
        <v/>
      </c>
      <c r="C334" s="254" t="str">
        <f>IF($D334="","",VLOOKUP($D334,Lists!$AR$2:$AT$955,COLUMN(),FALSE))</f>
        <v/>
      </c>
      <c r="D334" s="291"/>
      <c r="E334" s="221"/>
      <c r="F334" s="221"/>
      <c r="G334" s="247"/>
      <c r="H334" s="247"/>
      <c r="I334" s="247"/>
      <c r="J334" s="230"/>
      <c r="K334" s="247"/>
      <c r="L334" s="248"/>
      <c r="M334" s="248"/>
    </row>
    <row r="335" spans="2:13" s="38" customFormat="1" x14ac:dyDescent="0.35">
      <c r="B335" s="254" t="str">
        <f>IF($D335="","",VLOOKUP($D335,Lists!$AR$2:$AT$955,COLUMN(),FALSE))</f>
        <v/>
      </c>
      <c r="C335" s="254" t="str">
        <f>IF($D335="","",VLOOKUP($D335,Lists!$AR$2:$AT$955,COLUMN(),FALSE))</f>
        <v/>
      </c>
      <c r="D335" s="291"/>
      <c r="E335" s="221"/>
      <c r="F335" s="221"/>
      <c r="G335" s="247"/>
      <c r="H335" s="247"/>
      <c r="I335" s="247"/>
      <c r="J335" s="230"/>
      <c r="K335" s="247"/>
      <c r="L335" s="248"/>
      <c r="M335" s="248"/>
    </row>
    <row r="336" spans="2:13" s="38" customFormat="1" x14ac:dyDescent="0.35">
      <c r="B336" s="254" t="str">
        <f>IF($D336="","",VLOOKUP($D336,Lists!$AR$2:$AT$955,COLUMN(),FALSE))</f>
        <v/>
      </c>
      <c r="C336" s="254" t="str">
        <f>IF($D336="","",VLOOKUP($D336,Lists!$AR$2:$AT$955,COLUMN(),FALSE))</f>
        <v/>
      </c>
      <c r="D336" s="291"/>
      <c r="E336" s="221"/>
      <c r="F336" s="221"/>
      <c r="G336" s="247"/>
      <c r="H336" s="247"/>
      <c r="I336" s="247"/>
      <c r="J336" s="230"/>
      <c r="K336" s="247"/>
      <c r="L336" s="248"/>
      <c r="M336" s="248"/>
    </row>
    <row r="337" spans="2:13" s="38" customFormat="1" x14ac:dyDescent="0.35">
      <c r="B337" s="254" t="str">
        <f>IF($D337="","",VLOOKUP($D337,Lists!$AR$2:$AT$955,COLUMN(),FALSE))</f>
        <v/>
      </c>
      <c r="C337" s="254" t="str">
        <f>IF($D337="","",VLOOKUP($D337,Lists!$AR$2:$AT$955,COLUMN(),FALSE))</f>
        <v/>
      </c>
      <c r="D337" s="291"/>
      <c r="E337" s="221"/>
      <c r="F337" s="221"/>
      <c r="G337" s="247"/>
      <c r="H337" s="247"/>
      <c r="I337" s="247"/>
      <c r="J337" s="230"/>
      <c r="K337" s="247"/>
      <c r="L337" s="248"/>
      <c r="M337" s="248"/>
    </row>
    <row r="338" spans="2:13" s="38" customFormat="1" x14ac:dyDescent="0.35">
      <c r="B338" s="254" t="str">
        <f>IF($D338="","",VLOOKUP($D338,Lists!$AR$2:$AT$955,COLUMN(),FALSE))</f>
        <v/>
      </c>
      <c r="C338" s="254" t="str">
        <f>IF($D338="","",VLOOKUP($D338,Lists!$AR$2:$AT$955,COLUMN(),FALSE))</f>
        <v/>
      </c>
      <c r="D338" s="291"/>
      <c r="E338" s="221"/>
      <c r="F338" s="221"/>
      <c r="G338" s="247"/>
      <c r="H338" s="247"/>
      <c r="I338" s="247"/>
      <c r="J338" s="230"/>
      <c r="K338" s="247"/>
      <c r="L338" s="248"/>
      <c r="M338" s="248"/>
    </row>
    <row r="339" spans="2:13" s="38" customFormat="1" x14ac:dyDescent="0.35">
      <c r="B339" s="254" t="str">
        <f>IF($D339="","",VLOOKUP($D339,Lists!$AR$2:$AT$955,COLUMN(),FALSE))</f>
        <v/>
      </c>
      <c r="C339" s="254" t="str">
        <f>IF($D339="","",VLOOKUP($D339,Lists!$AR$2:$AT$955,COLUMN(),FALSE))</f>
        <v/>
      </c>
      <c r="D339" s="291"/>
      <c r="E339" s="221"/>
      <c r="F339" s="221"/>
      <c r="G339" s="247"/>
      <c r="H339" s="247"/>
      <c r="I339" s="247"/>
      <c r="J339" s="230"/>
      <c r="K339" s="247"/>
      <c r="L339" s="248"/>
      <c r="M339" s="248"/>
    </row>
    <row r="340" spans="2:13" s="38" customFormat="1" x14ac:dyDescent="0.35">
      <c r="B340" s="254" t="str">
        <f>IF($D340="","",VLOOKUP($D340,Lists!$AR$2:$AT$955,COLUMN(),FALSE))</f>
        <v/>
      </c>
      <c r="C340" s="254" t="str">
        <f>IF($D340="","",VLOOKUP($D340,Lists!$AR$2:$AT$955,COLUMN(),FALSE))</f>
        <v/>
      </c>
      <c r="D340" s="291"/>
      <c r="E340" s="221"/>
      <c r="F340" s="221"/>
      <c r="G340" s="247"/>
      <c r="H340" s="247"/>
      <c r="I340" s="247"/>
      <c r="J340" s="230"/>
      <c r="K340" s="247"/>
      <c r="L340" s="248"/>
      <c r="M340" s="248"/>
    </row>
    <row r="341" spans="2:13" s="38" customFormat="1" x14ac:dyDescent="0.35">
      <c r="B341" s="254" t="str">
        <f>IF($D341="","",VLOOKUP($D341,Lists!$AR$2:$AT$955,COLUMN(),FALSE))</f>
        <v/>
      </c>
      <c r="C341" s="254" t="str">
        <f>IF($D341="","",VLOOKUP($D341,Lists!$AR$2:$AT$955,COLUMN(),FALSE))</f>
        <v/>
      </c>
      <c r="D341" s="291"/>
      <c r="E341" s="221"/>
      <c r="F341" s="221"/>
      <c r="G341" s="247"/>
      <c r="H341" s="247"/>
      <c r="I341" s="247"/>
      <c r="J341" s="230"/>
      <c r="K341" s="247"/>
      <c r="L341" s="248"/>
      <c r="M341" s="248"/>
    </row>
    <row r="342" spans="2:13" s="38" customFormat="1" x14ac:dyDescent="0.35">
      <c r="B342" s="254" t="str">
        <f>IF($D342="","",VLOOKUP($D342,Lists!$AR$2:$AT$955,COLUMN(),FALSE))</f>
        <v/>
      </c>
      <c r="C342" s="254" t="str">
        <f>IF($D342="","",VLOOKUP($D342,Lists!$AR$2:$AT$955,COLUMN(),FALSE))</f>
        <v/>
      </c>
      <c r="D342" s="291"/>
      <c r="E342" s="221"/>
      <c r="F342" s="221"/>
      <c r="G342" s="247"/>
      <c r="H342" s="247"/>
      <c r="I342" s="247"/>
      <c r="J342" s="230"/>
      <c r="K342" s="247"/>
      <c r="L342" s="248"/>
      <c r="M342" s="248"/>
    </row>
    <row r="343" spans="2:13" s="38" customFormat="1" x14ac:dyDescent="0.35">
      <c r="B343" s="254" t="str">
        <f>IF($D343="","",VLOOKUP($D343,Lists!$AR$2:$AT$955,COLUMN(),FALSE))</f>
        <v/>
      </c>
      <c r="C343" s="254" t="str">
        <f>IF($D343="","",VLOOKUP($D343,Lists!$AR$2:$AT$955,COLUMN(),FALSE))</f>
        <v/>
      </c>
      <c r="D343" s="291"/>
      <c r="E343" s="221"/>
      <c r="F343" s="221"/>
      <c r="G343" s="247"/>
      <c r="H343" s="247"/>
      <c r="I343" s="247"/>
      <c r="J343" s="230"/>
      <c r="K343" s="247"/>
      <c r="L343" s="248"/>
      <c r="M343" s="248"/>
    </row>
    <row r="344" spans="2:13" s="38" customFormat="1" x14ac:dyDescent="0.35">
      <c r="B344" s="254" t="str">
        <f>IF($D344="","",VLOOKUP($D344,Lists!$AR$2:$AT$955,COLUMN(),FALSE))</f>
        <v/>
      </c>
      <c r="C344" s="254" t="str">
        <f>IF($D344="","",VLOOKUP($D344,Lists!$AR$2:$AT$955,COLUMN(),FALSE))</f>
        <v/>
      </c>
      <c r="D344" s="291"/>
      <c r="E344" s="221"/>
      <c r="F344" s="221"/>
      <c r="G344" s="247"/>
      <c r="H344" s="247"/>
      <c r="I344" s="247"/>
      <c r="J344" s="230"/>
      <c r="K344" s="247"/>
      <c r="L344" s="248"/>
      <c r="M344" s="248"/>
    </row>
    <row r="345" spans="2:13" s="38" customFormat="1" x14ac:dyDescent="0.35">
      <c r="B345" s="254" t="str">
        <f>IF($D345="","",VLOOKUP($D345,Lists!$AR$2:$AT$955,COLUMN(),FALSE))</f>
        <v/>
      </c>
      <c r="C345" s="254" t="str">
        <f>IF($D345="","",VLOOKUP($D345,Lists!$AR$2:$AT$955,COLUMN(),FALSE))</f>
        <v/>
      </c>
      <c r="D345" s="291"/>
      <c r="E345" s="221"/>
      <c r="F345" s="221"/>
      <c r="G345" s="247"/>
      <c r="H345" s="247"/>
      <c r="I345" s="247"/>
      <c r="J345" s="230"/>
      <c r="K345" s="247"/>
      <c r="L345" s="248"/>
      <c r="M345" s="248"/>
    </row>
    <row r="346" spans="2:13" s="38" customFormat="1" x14ac:dyDescent="0.35">
      <c r="B346" s="254" t="str">
        <f>IF($D346="","",VLOOKUP($D346,Lists!$AR$2:$AT$955,COLUMN(),FALSE))</f>
        <v/>
      </c>
      <c r="C346" s="254" t="str">
        <f>IF($D346="","",VLOOKUP($D346,Lists!$AR$2:$AT$955,COLUMN(),FALSE))</f>
        <v/>
      </c>
      <c r="D346" s="291"/>
      <c r="E346" s="221"/>
      <c r="F346" s="221"/>
      <c r="G346" s="247"/>
      <c r="H346" s="247"/>
      <c r="I346" s="247"/>
      <c r="J346" s="230"/>
      <c r="K346" s="247"/>
      <c r="L346" s="248"/>
      <c r="M346" s="248"/>
    </row>
    <row r="347" spans="2:13" s="38" customFormat="1" x14ac:dyDescent="0.35">
      <c r="B347" s="254" t="str">
        <f>IF($D347="","",VLOOKUP($D347,Lists!$AR$2:$AT$955,COLUMN(),FALSE))</f>
        <v/>
      </c>
      <c r="C347" s="254" t="str">
        <f>IF($D347="","",VLOOKUP($D347,Lists!$AR$2:$AT$955,COLUMN(),FALSE))</f>
        <v/>
      </c>
      <c r="D347" s="291"/>
      <c r="E347" s="221"/>
      <c r="F347" s="221"/>
      <c r="G347" s="247"/>
      <c r="H347" s="247"/>
      <c r="I347" s="247"/>
      <c r="J347" s="230"/>
      <c r="K347" s="247"/>
      <c r="L347" s="248"/>
      <c r="M347" s="248"/>
    </row>
    <row r="348" spans="2:13" s="38" customFormat="1" x14ac:dyDescent="0.35">
      <c r="B348" s="254" t="str">
        <f>IF($D348="","",VLOOKUP($D348,Lists!$AR$2:$AT$955,COLUMN(),FALSE))</f>
        <v/>
      </c>
      <c r="C348" s="254" t="str">
        <f>IF($D348="","",VLOOKUP($D348,Lists!$AR$2:$AT$955,COLUMN(),FALSE))</f>
        <v/>
      </c>
      <c r="D348" s="291"/>
      <c r="E348" s="221"/>
      <c r="F348" s="221"/>
      <c r="G348" s="247"/>
      <c r="H348" s="247"/>
      <c r="I348" s="247"/>
      <c r="J348" s="230"/>
      <c r="K348" s="247"/>
      <c r="L348" s="248"/>
      <c r="M348" s="248"/>
    </row>
    <row r="349" spans="2:13" s="38" customFormat="1" x14ac:dyDescent="0.35">
      <c r="B349" s="254" t="str">
        <f>IF($D349="","",VLOOKUP($D349,Lists!$AR$2:$AT$955,COLUMN(),FALSE))</f>
        <v/>
      </c>
      <c r="C349" s="254" t="str">
        <f>IF($D349="","",VLOOKUP($D349,Lists!$AR$2:$AT$955,COLUMN(),FALSE))</f>
        <v/>
      </c>
      <c r="D349" s="291"/>
      <c r="E349" s="221"/>
      <c r="F349" s="221"/>
      <c r="G349" s="247"/>
      <c r="H349" s="247"/>
      <c r="I349" s="247"/>
      <c r="J349" s="230"/>
      <c r="K349" s="247"/>
      <c r="L349" s="248"/>
      <c r="M349" s="248"/>
    </row>
    <row r="350" spans="2:13" s="38" customFormat="1" x14ac:dyDescent="0.35">
      <c r="B350" s="254" t="str">
        <f>IF($D350="","",VLOOKUP($D350,Lists!$AR$2:$AT$955,COLUMN(),FALSE))</f>
        <v/>
      </c>
      <c r="C350" s="254" t="str">
        <f>IF($D350="","",VLOOKUP($D350,Lists!$AR$2:$AT$955,COLUMN(),FALSE))</f>
        <v/>
      </c>
      <c r="D350" s="291"/>
      <c r="E350" s="221"/>
      <c r="F350" s="221"/>
      <c r="G350" s="247"/>
      <c r="H350" s="247"/>
      <c r="I350" s="247"/>
      <c r="J350" s="230"/>
      <c r="K350" s="247"/>
      <c r="L350" s="248"/>
      <c r="M350" s="248"/>
    </row>
    <row r="351" spans="2:13" s="38" customFormat="1" x14ac:dyDescent="0.35">
      <c r="B351" s="254" t="str">
        <f>IF($D351="","",VLOOKUP($D351,Lists!$AR$2:$AT$955,COLUMN(),FALSE))</f>
        <v/>
      </c>
      <c r="C351" s="254" t="str">
        <f>IF($D351="","",VLOOKUP($D351,Lists!$AR$2:$AT$955,COLUMN(),FALSE))</f>
        <v/>
      </c>
      <c r="D351" s="291"/>
      <c r="E351" s="221"/>
      <c r="F351" s="221"/>
      <c r="G351" s="247"/>
      <c r="H351" s="247"/>
      <c r="I351" s="247"/>
      <c r="J351" s="230"/>
      <c r="K351" s="247"/>
      <c r="L351" s="248"/>
      <c r="M351" s="248"/>
    </row>
    <row r="352" spans="2:13" s="38" customFormat="1" x14ac:dyDescent="0.35">
      <c r="B352" s="254" t="str">
        <f>IF($D352="","",VLOOKUP($D352,Lists!$AR$2:$AT$955,COLUMN(),FALSE))</f>
        <v/>
      </c>
      <c r="C352" s="254" t="str">
        <f>IF($D352="","",VLOOKUP($D352,Lists!$AR$2:$AT$955,COLUMN(),FALSE))</f>
        <v/>
      </c>
      <c r="D352" s="291"/>
      <c r="E352" s="221"/>
      <c r="F352" s="221"/>
      <c r="G352" s="247"/>
      <c r="H352" s="247"/>
      <c r="I352" s="247"/>
      <c r="J352" s="230"/>
      <c r="K352" s="247"/>
      <c r="L352" s="248"/>
      <c r="M352" s="248"/>
    </row>
    <row r="353" spans="2:13" s="38" customFormat="1" x14ac:dyDescent="0.35">
      <c r="B353" s="254" t="str">
        <f>IF($D353="","",VLOOKUP($D353,Lists!$AR$2:$AT$955,COLUMN(),FALSE))</f>
        <v/>
      </c>
      <c r="C353" s="254" t="str">
        <f>IF($D353="","",VLOOKUP($D353,Lists!$AR$2:$AT$955,COLUMN(),FALSE))</f>
        <v/>
      </c>
      <c r="D353" s="291"/>
      <c r="E353" s="221"/>
      <c r="F353" s="221"/>
      <c r="G353" s="247"/>
      <c r="H353" s="247"/>
      <c r="I353" s="247"/>
      <c r="J353" s="230"/>
      <c r="K353" s="247"/>
      <c r="L353" s="248"/>
      <c r="M353" s="248"/>
    </row>
    <row r="354" spans="2:13" s="38" customFormat="1" x14ac:dyDescent="0.35">
      <c r="B354" s="254" t="str">
        <f>IF($D354="","",VLOOKUP($D354,Lists!$AR$2:$AT$955,COLUMN(),FALSE))</f>
        <v/>
      </c>
      <c r="C354" s="254" t="str">
        <f>IF($D354="","",VLOOKUP($D354,Lists!$AR$2:$AT$955,COLUMN(),FALSE))</f>
        <v/>
      </c>
      <c r="D354" s="291"/>
      <c r="E354" s="221"/>
      <c r="F354" s="221"/>
      <c r="G354" s="247"/>
      <c r="H354" s="247"/>
      <c r="I354" s="247"/>
      <c r="J354" s="230"/>
      <c r="K354" s="247"/>
      <c r="L354" s="248"/>
      <c r="M354" s="248"/>
    </row>
    <row r="355" spans="2:13" s="38" customFormat="1" x14ac:dyDescent="0.35">
      <c r="B355" s="254" t="str">
        <f>IF($D355="","",VLOOKUP($D355,Lists!$AR$2:$AT$955,COLUMN(),FALSE))</f>
        <v/>
      </c>
      <c r="C355" s="254" t="str">
        <f>IF($D355="","",VLOOKUP($D355,Lists!$AR$2:$AT$955,COLUMN(),FALSE))</f>
        <v/>
      </c>
      <c r="D355" s="291"/>
      <c r="E355" s="221"/>
      <c r="F355" s="221"/>
      <c r="G355" s="247"/>
      <c r="H355" s="247"/>
      <c r="I355" s="247"/>
      <c r="J355" s="230"/>
      <c r="K355" s="247"/>
      <c r="L355" s="248"/>
      <c r="M355" s="248"/>
    </row>
    <row r="356" spans="2:13" s="38" customFormat="1" x14ac:dyDescent="0.35">
      <c r="B356" s="254" t="str">
        <f>IF($D356="","",VLOOKUP($D356,Lists!$AR$2:$AT$955,COLUMN(),FALSE))</f>
        <v/>
      </c>
      <c r="C356" s="254" t="str">
        <f>IF($D356="","",VLOOKUP($D356,Lists!$AR$2:$AT$955,COLUMN(),FALSE))</f>
        <v/>
      </c>
      <c r="D356" s="291"/>
      <c r="E356" s="221"/>
      <c r="F356" s="221"/>
      <c r="G356" s="247"/>
      <c r="H356" s="247"/>
      <c r="I356" s="247"/>
      <c r="J356" s="230"/>
      <c r="K356" s="247"/>
      <c r="L356" s="248"/>
      <c r="M356" s="248"/>
    </row>
    <row r="357" spans="2:13" s="38" customFormat="1" x14ac:dyDescent="0.35">
      <c r="B357" s="254" t="str">
        <f>IF($D357="","",VLOOKUP($D357,Lists!$AR$2:$AT$955,COLUMN(),FALSE))</f>
        <v/>
      </c>
      <c r="C357" s="254" t="str">
        <f>IF($D357="","",VLOOKUP($D357,Lists!$AR$2:$AT$955,COLUMN(),FALSE))</f>
        <v/>
      </c>
      <c r="D357" s="291"/>
      <c r="E357" s="221"/>
      <c r="F357" s="221"/>
      <c r="G357" s="247"/>
      <c r="H357" s="247"/>
      <c r="I357" s="247"/>
      <c r="J357" s="230"/>
      <c r="K357" s="247"/>
      <c r="L357" s="248"/>
      <c r="M357" s="248"/>
    </row>
    <row r="358" spans="2:13" s="38" customFormat="1" x14ac:dyDescent="0.35">
      <c r="B358" s="254" t="str">
        <f>IF($D358="","",VLOOKUP($D358,Lists!$AR$2:$AT$955,COLUMN(),FALSE))</f>
        <v/>
      </c>
      <c r="C358" s="254" t="str">
        <f>IF($D358="","",VLOOKUP($D358,Lists!$AR$2:$AT$955,COLUMN(),FALSE))</f>
        <v/>
      </c>
      <c r="D358" s="291"/>
      <c r="E358" s="221"/>
      <c r="F358" s="221"/>
      <c r="G358" s="247"/>
      <c r="H358" s="247"/>
      <c r="I358" s="247"/>
      <c r="J358" s="230"/>
      <c r="K358" s="247"/>
      <c r="L358" s="248"/>
      <c r="M358" s="248"/>
    </row>
    <row r="359" spans="2:13" s="38" customFormat="1" x14ac:dyDescent="0.35">
      <c r="B359" s="254" t="str">
        <f>IF($D359="","",VLOOKUP($D359,Lists!$AR$2:$AT$955,COLUMN(),FALSE))</f>
        <v/>
      </c>
      <c r="C359" s="254" t="str">
        <f>IF($D359="","",VLOOKUP($D359,Lists!$AR$2:$AT$955,COLUMN(),FALSE))</f>
        <v/>
      </c>
      <c r="D359" s="291"/>
      <c r="E359" s="221"/>
      <c r="F359" s="221"/>
      <c r="G359" s="247"/>
      <c r="H359" s="247"/>
      <c r="I359" s="247"/>
      <c r="J359" s="230"/>
      <c r="K359" s="247"/>
      <c r="L359" s="248"/>
      <c r="M359" s="248"/>
    </row>
    <row r="360" spans="2:13" s="38" customFormat="1" x14ac:dyDescent="0.35">
      <c r="B360" s="254" t="str">
        <f>IF($D360="","",VLOOKUP($D360,Lists!$AR$2:$AT$955,COLUMN(),FALSE))</f>
        <v/>
      </c>
      <c r="C360" s="254" t="str">
        <f>IF($D360="","",VLOOKUP($D360,Lists!$AR$2:$AT$955,COLUMN(),FALSE))</f>
        <v/>
      </c>
      <c r="D360" s="291"/>
      <c r="E360" s="221"/>
      <c r="F360" s="221"/>
      <c r="G360" s="247"/>
      <c r="H360" s="247"/>
      <c r="I360" s="247"/>
      <c r="J360" s="230"/>
      <c r="K360" s="247"/>
      <c r="L360" s="248"/>
      <c r="M360" s="248"/>
    </row>
    <row r="361" spans="2:13" s="38" customFormat="1" x14ac:dyDescent="0.35">
      <c r="B361" s="254" t="str">
        <f>IF($D361="","",VLOOKUP($D361,Lists!$AR$2:$AT$955,COLUMN(),FALSE))</f>
        <v/>
      </c>
      <c r="C361" s="254" t="str">
        <f>IF($D361="","",VLOOKUP($D361,Lists!$AR$2:$AT$955,COLUMN(),FALSE))</f>
        <v/>
      </c>
      <c r="D361" s="291"/>
      <c r="E361" s="221"/>
      <c r="F361" s="221"/>
      <c r="G361" s="247"/>
      <c r="H361" s="247"/>
      <c r="I361" s="247"/>
      <c r="J361" s="230"/>
      <c r="K361" s="247"/>
      <c r="L361" s="248"/>
      <c r="M361" s="248"/>
    </row>
    <row r="362" spans="2:13" s="38" customFormat="1" x14ac:dyDescent="0.35">
      <c r="B362" s="254" t="str">
        <f>IF($D362="","",VLOOKUP($D362,Lists!$AR$2:$AT$955,COLUMN(),FALSE))</f>
        <v/>
      </c>
      <c r="C362" s="254" t="str">
        <f>IF($D362="","",VLOOKUP($D362,Lists!$AR$2:$AT$955,COLUMN(),FALSE))</f>
        <v/>
      </c>
      <c r="D362" s="291"/>
      <c r="E362" s="221"/>
      <c r="F362" s="221"/>
      <c r="G362" s="247"/>
      <c r="H362" s="247"/>
      <c r="I362" s="247"/>
      <c r="J362" s="230"/>
      <c r="K362" s="247"/>
      <c r="L362" s="248"/>
      <c r="M362" s="248"/>
    </row>
    <row r="363" spans="2:13" s="38" customFormat="1" x14ac:dyDescent="0.35">
      <c r="B363" s="254" t="str">
        <f>IF($D363="","",VLOOKUP($D363,Lists!$AR$2:$AT$955,COLUMN(),FALSE))</f>
        <v/>
      </c>
      <c r="C363" s="254" t="str">
        <f>IF($D363="","",VLOOKUP($D363,Lists!$AR$2:$AT$955,COLUMN(),FALSE))</f>
        <v/>
      </c>
      <c r="D363" s="291"/>
      <c r="E363" s="221"/>
      <c r="F363" s="221"/>
      <c r="G363" s="247"/>
      <c r="H363" s="247"/>
      <c r="I363" s="247"/>
      <c r="J363" s="230"/>
      <c r="K363" s="247"/>
      <c r="L363" s="248"/>
      <c r="M363" s="248"/>
    </row>
    <row r="364" spans="2:13" s="38" customFormat="1" x14ac:dyDescent="0.35">
      <c r="B364" s="254" t="str">
        <f>IF($D364="","",VLOOKUP($D364,Lists!$AR$2:$AT$955,COLUMN(),FALSE))</f>
        <v/>
      </c>
      <c r="C364" s="254" t="str">
        <f>IF($D364="","",VLOOKUP($D364,Lists!$AR$2:$AT$955,COLUMN(),FALSE))</f>
        <v/>
      </c>
      <c r="D364" s="291"/>
      <c r="E364" s="221"/>
      <c r="F364" s="221"/>
      <c r="G364" s="247"/>
      <c r="H364" s="247"/>
      <c r="I364" s="247"/>
      <c r="J364" s="230"/>
      <c r="K364" s="247"/>
      <c r="L364" s="248"/>
      <c r="M364" s="248"/>
    </row>
    <row r="365" spans="2:13" s="38" customFormat="1" x14ac:dyDescent="0.35">
      <c r="B365" s="254" t="str">
        <f>IF($D365="","",VLOOKUP($D365,Lists!$AR$2:$AT$955,COLUMN(),FALSE))</f>
        <v/>
      </c>
      <c r="C365" s="254" t="str">
        <f>IF($D365="","",VLOOKUP($D365,Lists!$AR$2:$AT$955,COLUMN(),FALSE))</f>
        <v/>
      </c>
      <c r="D365" s="291"/>
      <c r="E365" s="221"/>
      <c r="F365" s="221"/>
      <c r="G365" s="247"/>
      <c r="H365" s="247"/>
      <c r="I365" s="247"/>
      <c r="J365" s="230"/>
      <c r="K365" s="247"/>
      <c r="L365" s="248"/>
      <c r="M365" s="248"/>
    </row>
    <row r="366" spans="2:13" s="38" customFormat="1" x14ac:dyDescent="0.35">
      <c r="B366" s="254" t="str">
        <f>IF($D366="","",VLOOKUP($D366,Lists!$AR$2:$AT$955,COLUMN(),FALSE))</f>
        <v/>
      </c>
      <c r="C366" s="254" t="str">
        <f>IF($D366="","",VLOOKUP($D366,Lists!$AR$2:$AT$955,COLUMN(),FALSE))</f>
        <v/>
      </c>
      <c r="D366" s="291"/>
      <c r="E366" s="221"/>
      <c r="F366" s="221"/>
      <c r="G366" s="247"/>
      <c r="H366" s="247"/>
      <c r="I366" s="247"/>
      <c r="J366" s="230"/>
      <c r="K366" s="247"/>
      <c r="L366" s="248"/>
      <c r="M366" s="248"/>
    </row>
    <row r="367" spans="2:13" s="38" customFormat="1" x14ac:dyDescent="0.35">
      <c r="B367" s="254" t="str">
        <f>IF($D367="","",VLOOKUP($D367,Lists!$AR$2:$AT$955,COLUMN(),FALSE))</f>
        <v/>
      </c>
      <c r="C367" s="254" t="str">
        <f>IF($D367="","",VLOOKUP($D367,Lists!$AR$2:$AT$955,COLUMN(),FALSE))</f>
        <v/>
      </c>
      <c r="D367" s="291"/>
      <c r="E367" s="221"/>
      <c r="F367" s="221"/>
      <c r="G367" s="247"/>
      <c r="H367" s="247"/>
      <c r="I367" s="247"/>
      <c r="J367" s="230"/>
      <c r="K367" s="247"/>
      <c r="L367" s="248"/>
      <c r="M367" s="248"/>
    </row>
    <row r="368" spans="2:13" s="38" customFormat="1" x14ac:dyDescent="0.35">
      <c r="B368" s="254" t="str">
        <f>IF($D368="","",VLOOKUP($D368,Lists!$AR$2:$AT$955,COLUMN(),FALSE))</f>
        <v/>
      </c>
      <c r="C368" s="254" t="str">
        <f>IF($D368="","",VLOOKUP($D368,Lists!$AR$2:$AT$955,COLUMN(),FALSE))</f>
        <v/>
      </c>
      <c r="D368" s="291"/>
      <c r="E368" s="221"/>
      <c r="F368" s="221"/>
      <c r="G368" s="247"/>
      <c r="H368" s="247"/>
      <c r="I368" s="247"/>
      <c r="J368" s="230"/>
      <c r="K368" s="247"/>
      <c r="L368" s="248"/>
      <c r="M368" s="248"/>
    </row>
    <row r="369" spans="2:13" s="38" customFormat="1" x14ac:dyDescent="0.35">
      <c r="B369" s="254" t="str">
        <f>IF($D369="","",VLOOKUP($D369,Lists!$AR$2:$AT$955,COLUMN(),FALSE))</f>
        <v/>
      </c>
      <c r="C369" s="254" t="str">
        <f>IF($D369="","",VLOOKUP($D369,Lists!$AR$2:$AT$955,COLUMN(),FALSE))</f>
        <v/>
      </c>
      <c r="D369" s="291"/>
      <c r="E369" s="221"/>
      <c r="F369" s="221"/>
      <c r="G369" s="247"/>
      <c r="H369" s="247"/>
      <c r="I369" s="247"/>
      <c r="J369" s="230"/>
      <c r="K369" s="247"/>
      <c r="L369" s="248"/>
      <c r="M369" s="248"/>
    </row>
    <row r="370" spans="2:13" s="38" customFormat="1" x14ac:dyDescent="0.35">
      <c r="B370" s="254" t="str">
        <f>IF($D370="","",VLOOKUP($D370,Lists!$AR$2:$AT$955,COLUMN(),FALSE))</f>
        <v/>
      </c>
      <c r="C370" s="254" t="str">
        <f>IF($D370="","",VLOOKUP($D370,Lists!$AR$2:$AT$955,COLUMN(),FALSE))</f>
        <v/>
      </c>
      <c r="D370" s="291"/>
      <c r="E370" s="221"/>
      <c r="F370" s="221"/>
      <c r="G370" s="247"/>
      <c r="H370" s="247"/>
      <c r="I370" s="247"/>
      <c r="J370" s="230"/>
      <c r="K370" s="247"/>
      <c r="L370" s="248"/>
      <c r="M370" s="248"/>
    </row>
    <row r="371" spans="2:13" s="38" customFormat="1" x14ac:dyDescent="0.35">
      <c r="B371" s="254" t="str">
        <f>IF($D371="","",VLOOKUP($D371,Lists!$AR$2:$AT$955,COLUMN(),FALSE))</f>
        <v/>
      </c>
      <c r="C371" s="254" t="str">
        <f>IF($D371="","",VLOOKUP($D371,Lists!$AR$2:$AT$955,COLUMN(),FALSE))</f>
        <v/>
      </c>
      <c r="D371" s="291"/>
      <c r="E371" s="221"/>
      <c r="F371" s="221"/>
      <c r="G371" s="247"/>
      <c r="H371" s="247"/>
      <c r="I371" s="247"/>
      <c r="J371" s="230"/>
      <c r="K371" s="247"/>
      <c r="L371" s="248"/>
      <c r="M371" s="248"/>
    </row>
    <row r="372" spans="2:13" s="38" customFormat="1" x14ac:dyDescent="0.35">
      <c r="B372" s="254" t="str">
        <f>IF($D372="","",VLOOKUP($D372,Lists!$AR$2:$AT$955,COLUMN(),FALSE))</f>
        <v/>
      </c>
      <c r="C372" s="254" t="str">
        <f>IF($D372="","",VLOOKUP($D372,Lists!$AR$2:$AT$955,COLUMN(),FALSE))</f>
        <v/>
      </c>
      <c r="D372" s="291"/>
      <c r="E372" s="221"/>
      <c r="F372" s="221"/>
      <c r="G372" s="247"/>
      <c r="H372" s="247"/>
      <c r="I372" s="247"/>
      <c r="J372" s="230"/>
      <c r="K372" s="247"/>
      <c r="L372" s="248"/>
      <c r="M372" s="248"/>
    </row>
    <row r="373" spans="2:13" s="38" customFormat="1" x14ac:dyDescent="0.35">
      <c r="B373" s="254" t="str">
        <f>IF($D373="","",VLOOKUP($D373,Lists!$AR$2:$AT$955,COLUMN(),FALSE))</f>
        <v/>
      </c>
      <c r="C373" s="254" t="str">
        <f>IF($D373="","",VLOOKUP($D373,Lists!$AR$2:$AT$955,COLUMN(),FALSE))</f>
        <v/>
      </c>
      <c r="D373" s="291"/>
      <c r="E373" s="221"/>
      <c r="F373" s="221"/>
      <c r="G373" s="247"/>
      <c r="H373" s="247"/>
      <c r="I373" s="247"/>
      <c r="J373" s="230"/>
      <c r="K373" s="247"/>
      <c r="L373" s="248"/>
      <c r="M373" s="248"/>
    </row>
    <row r="374" spans="2:13" s="38" customFormat="1" x14ac:dyDescent="0.35">
      <c r="B374" s="254" t="str">
        <f>IF($D374="","",VLOOKUP($D374,Lists!$AR$2:$AT$955,COLUMN(),FALSE))</f>
        <v/>
      </c>
      <c r="C374" s="254" t="str">
        <f>IF($D374="","",VLOOKUP($D374,Lists!$AR$2:$AT$955,COLUMN(),FALSE))</f>
        <v/>
      </c>
      <c r="D374" s="291"/>
      <c r="E374" s="221"/>
      <c r="F374" s="221"/>
      <c r="G374" s="247"/>
      <c r="H374" s="247"/>
      <c r="I374" s="247"/>
      <c r="J374" s="230"/>
      <c r="K374" s="247"/>
      <c r="L374" s="248"/>
      <c r="M374" s="248"/>
    </row>
    <row r="375" spans="2:13" s="38" customFormat="1" x14ac:dyDescent="0.35">
      <c r="B375" s="254" t="str">
        <f>IF($D375="","",VLOOKUP($D375,Lists!$AR$2:$AT$955,COLUMN(),FALSE))</f>
        <v/>
      </c>
      <c r="C375" s="254" t="str">
        <f>IF($D375="","",VLOOKUP($D375,Lists!$AR$2:$AT$955,COLUMN(),FALSE))</f>
        <v/>
      </c>
      <c r="D375" s="291"/>
      <c r="E375" s="221"/>
      <c r="F375" s="221"/>
      <c r="G375" s="247"/>
      <c r="H375" s="247"/>
      <c r="I375" s="247"/>
      <c r="J375" s="230"/>
      <c r="K375" s="247"/>
      <c r="L375" s="248"/>
      <c r="M375" s="248"/>
    </row>
    <row r="376" spans="2:13" s="38" customFormat="1" x14ac:dyDescent="0.35">
      <c r="B376" s="254" t="str">
        <f>IF($D376="","",VLOOKUP($D376,Lists!$AR$2:$AT$955,COLUMN(),FALSE))</f>
        <v/>
      </c>
      <c r="C376" s="254" t="str">
        <f>IF($D376="","",VLOOKUP($D376,Lists!$AR$2:$AT$955,COLUMN(),FALSE))</f>
        <v/>
      </c>
      <c r="D376" s="291"/>
      <c r="E376" s="221"/>
      <c r="F376" s="221"/>
      <c r="G376" s="247"/>
      <c r="H376" s="247"/>
      <c r="I376" s="247"/>
      <c r="J376" s="230"/>
      <c r="K376" s="247"/>
      <c r="L376" s="248"/>
      <c r="M376" s="248"/>
    </row>
    <row r="377" spans="2:13" s="38" customFormat="1" x14ac:dyDescent="0.35">
      <c r="B377" s="254" t="str">
        <f>IF($D377="","",VLOOKUP($D377,Lists!$AR$2:$AT$955,COLUMN(),FALSE))</f>
        <v/>
      </c>
      <c r="C377" s="254" t="str">
        <f>IF($D377="","",VLOOKUP($D377,Lists!$AR$2:$AT$955,COLUMN(),FALSE))</f>
        <v/>
      </c>
      <c r="D377" s="291"/>
      <c r="E377" s="221"/>
      <c r="F377" s="221"/>
      <c r="G377" s="247"/>
      <c r="H377" s="247"/>
      <c r="I377" s="247"/>
      <c r="J377" s="230"/>
      <c r="K377" s="247"/>
      <c r="L377" s="248"/>
      <c r="M377" s="248"/>
    </row>
    <row r="378" spans="2:13" s="38" customFormat="1" x14ac:dyDescent="0.35">
      <c r="B378" s="254" t="str">
        <f>IF($D378="","",VLOOKUP($D378,Lists!$AR$2:$AT$955,COLUMN(),FALSE))</f>
        <v/>
      </c>
      <c r="C378" s="254" t="str">
        <f>IF($D378="","",VLOOKUP($D378,Lists!$AR$2:$AT$955,COLUMN(),FALSE))</f>
        <v/>
      </c>
      <c r="D378" s="291"/>
      <c r="E378" s="221"/>
      <c r="F378" s="221"/>
      <c r="G378" s="247"/>
      <c r="H378" s="247"/>
      <c r="I378" s="247"/>
      <c r="J378" s="230"/>
      <c r="K378" s="247"/>
      <c r="L378" s="248"/>
      <c r="M378" s="248"/>
    </row>
    <row r="379" spans="2:13" s="38" customFormat="1" x14ac:dyDescent="0.35">
      <c r="B379" s="254" t="str">
        <f>IF($D379="","",VLOOKUP($D379,Lists!$AR$2:$AT$955,COLUMN(),FALSE))</f>
        <v/>
      </c>
      <c r="C379" s="254" t="str">
        <f>IF($D379="","",VLOOKUP($D379,Lists!$AR$2:$AT$955,COLUMN(),FALSE))</f>
        <v/>
      </c>
      <c r="D379" s="291"/>
      <c r="E379" s="221"/>
      <c r="F379" s="221"/>
      <c r="G379" s="247"/>
      <c r="H379" s="247"/>
      <c r="I379" s="247"/>
      <c r="J379" s="230"/>
      <c r="K379" s="247"/>
      <c r="L379" s="248"/>
      <c r="M379" s="248"/>
    </row>
    <row r="380" spans="2:13" s="38" customFormat="1" x14ac:dyDescent="0.35">
      <c r="B380" s="254" t="str">
        <f>IF($D380="","",VLOOKUP($D380,Lists!$AR$2:$AT$955,COLUMN(),FALSE))</f>
        <v/>
      </c>
      <c r="C380" s="254" t="str">
        <f>IF($D380="","",VLOOKUP($D380,Lists!$AR$2:$AT$955,COLUMN(),FALSE))</f>
        <v/>
      </c>
      <c r="D380" s="291"/>
      <c r="E380" s="221"/>
      <c r="F380" s="221"/>
      <c r="G380" s="247"/>
      <c r="H380" s="247"/>
      <c r="I380" s="247"/>
      <c r="J380" s="230"/>
      <c r="K380" s="247"/>
      <c r="L380" s="248"/>
      <c r="M380" s="248"/>
    </row>
    <row r="381" spans="2:13" s="38" customFormat="1" x14ac:dyDescent="0.35">
      <c r="B381" s="254" t="str">
        <f>IF($D381="","",VLOOKUP($D381,Lists!$AR$2:$AT$955,COLUMN(),FALSE))</f>
        <v/>
      </c>
      <c r="C381" s="254" t="str">
        <f>IF($D381="","",VLOOKUP($D381,Lists!$AR$2:$AT$955,COLUMN(),FALSE))</f>
        <v/>
      </c>
      <c r="D381" s="291"/>
      <c r="E381" s="221"/>
      <c r="F381" s="221"/>
      <c r="G381" s="247"/>
      <c r="H381" s="247"/>
      <c r="I381" s="247"/>
      <c r="J381" s="230"/>
      <c r="K381" s="247"/>
      <c r="L381" s="248"/>
      <c r="M381" s="248"/>
    </row>
    <row r="382" spans="2:13" s="38" customFormat="1" x14ac:dyDescent="0.35">
      <c r="B382" s="254" t="str">
        <f>IF($D382="","",VLOOKUP($D382,Lists!$AR$2:$AT$955,COLUMN(),FALSE))</f>
        <v/>
      </c>
      <c r="C382" s="254" t="str">
        <f>IF($D382="","",VLOOKUP($D382,Lists!$AR$2:$AT$955,COLUMN(),FALSE))</f>
        <v/>
      </c>
      <c r="D382" s="291"/>
      <c r="E382" s="221"/>
      <c r="F382" s="221"/>
      <c r="G382" s="247"/>
      <c r="H382" s="247"/>
      <c r="I382" s="247"/>
      <c r="J382" s="230"/>
      <c r="K382" s="247"/>
      <c r="L382" s="248"/>
      <c r="M382" s="248"/>
    </row>
    <row r="383" spans="2:13" s="38" customFormat="1" x14ac:dyDescent="0.35">
      <c r="B383" s="254" t="str">
        <f>IF($D383="","",VLOOKUP($D383,Lists!$AR$2:$AT$955,COLUMN(),FALSE))</f>
        <v/>
      </c>
      <c r="C383" s="254" t="str">
        <f>IF($D383="","",VLOOKUP($D383,Lists!$AR$2:$AT$955,COLUMN(),FALSE))</f>
        <v/>
      </c>
      <c r="D383" s="291"/>
      <c r="E383" s="221"/>
      <c r="F383" s="221"/>
      <c r="G383" s="247"/>
      <c r="H383" s="247"/>
      <c r="I383" s="247"/>
      <c r="J383" s="230"/>
      <c r="K383" s="247"/>
      <c r="L383" s="248"/>
      <c r="M383" s="248"/>
    </row>
    <row r="384" spans="2:13" s="38" customFormat="1" x14ac:dyDescent="0.35">
      <c r="B384" s="254" t="str">
        <f>IF($D384="","",VLOOKUP($D384,Lists!$AR$2:$AT$955,COLUMN(),FALSE))</f>
        <v/>
      </c>
      <c r="C384" s="254" t="str">
        <f>IF($D384="","",VLOOKUP($D384,Lists!$AR$2:$AT$955,COLUMN(),FALSE))</f>
        <v/>
      </c>
      <c r="D384" s="291"/>
      <c r="E384" s="221"/>
      <c r="F384" s="221"/>
      <c r="G384" s="247"/>
      <c r="H384" s="247"/>
      <c r="I384" s="247"/>
      <c r="J384" s="230"/>
      <c r="K384" s="247"/>
      <c r="L384" s="248"/>
      <c r="M384" s="248"/>
    </row>
    <row r="385" spans="2:13" s="38" customFormat="1" x14ac:dyDescent="0.35">
      <c r="B385" s="254" t="str">
        <f>IF($D385="","",VLOOKUP($D385,Lists!$AR$2:$AT$955,COLUMN(),FALSE))</f>
        <v/>
      </c>
      <c r="C385" s="254" t="str">
        <f>IF($D385="","",VLOOKUP($D385,Lists!$AR$2:$AT$955,COLUMN(),FALSE))</f>
        <v/>
      </c>
      <c r="D385" s="291"/>
      <c r="E385" s="221"/>
      <c r="F385" s="221"/>
      <c r="G385" s="247"/>
      <c r="H385" s="247"/>
      <c r="I385" s="247"/>
      <c r="J385" s="230"/>
      <c r="K385" s="247"/>
      <c r="L385" s="248"/>
      <c r="M385" s="248"/>
    </row>
    <row r="386" spans="2:13" s="38" customFormat="1" x14ac:dyDescent="0.35">
      <c r="B386" s="254" t="str">
        <f>IF($D386="","",VLOOKUP($D386,Lists!$AR$2:$AT$955,COLUMN(),FALSE))</f>
        <v/>
      </c>
      <c r="C386" s="254" t="str">
        <f>IF($D386="","",VLOOKUP($D386,Lists!$AR$2:$AT$955,COLUMN(),FALSE))</f>
        <v/>
      </c>
      <c r="D386" s="291"/>
      <c r="E386" s="221"/>
      <c r="F386" s="221"/>
      <c r="G386" s="247"/>
      <c r="H386" s="247"/>
      <c r="I386" s="247"/>
      <c r="J386" s="230"/>
      <c r="K386" s="247"/>
      <c r="L386" s="248"/>
      <c r="M386" s="248"/>
    </row>
    <row r="387" spans="2:13" s="38" customFormat="1" x14ac:dyDescent="0.35">
      <c r="B387" s="254" t="str">
        <f>IF($D387="","",VLOOKUP($D387,Lists!$AR$2:$AT$955,COLUMN(),FALSE))</f>
        <v/>
      </c>
      <c r="C387" s="254" t="str">
        <f>IF($D387="","",VLOOKUP($D387,Lists!$AR$2:$AT$955,COLUMN(),FALSE))</f>
        <v/>
      </c>
      <c r="D387" s="291"/>
      <c r="E387" s="221"/>
      <c r="F387" s="221"/>
      <c r="G387" s="247"/>
      <c r="H387" s="247"/>
      <c r="I387" s="247"/>
      <c r="J387" s="230"/>
      <c r="K387" s="247"/>
      <c r="L387" s="248"/>
      <c r="M387" s="248"/>
    </row>
    <row r="388" spans="2:13" s="38" customFormat="1" x14ac:dyDescent="0.35">
      <c r="B388" s="254" t="str">
        <f>IF($D388="","",VLOOKUP($D388,Lists!$AR$2:$AT$955,COLUMN(),FALSE))</f>
        <v/>
      </c>
      <c r="C388" s="254" t="str">
        <f>IF($D388="","",VLOOKUP($D388,Lists!$AR$2:$AT$955,COLUMN(),FALSE))</f>
        <v/>
      </c>
      <c r="D388" s="291"/>
      <c r="E388" s="221"/>
      <c r="F388" s="221"/>
      <c r="G388" s="247"/>
      <c r="H388" s="247"/>
      <c r="I388" s="247"/>
      <c r="J388" s="230"/>
      <c r="K388" s="247"/>
      <c r="L388" s="248"/>
      <c r="M388" s="248"/>
    </row>
    <row r="389" spans="2:13" s="38" customFormat="1" x14ac:dyDescent="0.35">
      <c r="B389" s="254" t="str">
        <f>IF($D389="","",VLOOKUP($D389,Lists!$AR$2:$AT$955,COLUMN(),FALSE))</f>
        <v/>
      </c>
      <c r="C389" s="254" t="str">
        <f>IF($D389="","",VLOOKUP($D389,Lists!$AR$2:$AT$955,COLUMN(),FALSE))</f>
        <v/>
      </c>
      <c r="D389" s="291"/>
      <c r="E389" s="221"/>
      <c r="F389" s="221"/>
      <c r="G389" s="247"/>
      <c r="H389" s="247"/>
      <c r="I389" s="247"/>
      <c r="J389" s="230"/>
      <c r="K389" s="247"/>
      <c r="L389" s="248"/>
      <c r="M389" s="248"/>
    </row>
    <row r="390" spans="2:13" s="38" customFormat="1" x14ac:dyDescent="0.35">
      <c r="B390" s="254" t="str">
        <f>IF($D390="","",VLOOKUP($D390,Lists!$AR$2:$AT$955,COLUMN(),FALSE))</f>
        <v/>
      </c>
      <c r="C390" s="254" t="str">
        <f>IF($D390="","",VLOOKUP($D390,Lists!$AR$2:$AT$955,COLUMN(),FALSE))</f>
        <v/>
      </c>
      <c r="D390" s="291"/>
      <c r="E390" s="221"/>
      <c r="F390" s="221"/>
      <c r="G390" s="247"/>
      <c r="H390" s="247"/>
      <c r="I390" s="247"/>
      <c r="J390" s="230"/>
      <c r="K390" s="247"/>
      <c r="L390" s="248"/>
      <c r="M390" s="248"/>
    </row>
    <row r="391" spans="2:13" s="38" customFormat="1" x14ac:dyDescent="0.35">
      <c r="B391" s="254" t="str">
        <f>IF($D391="","",VLOOKUP($D391,Lists!$AR$2:$AT$955,COLUMN(),FALSE))</f>
        <v/>
      </c>
      <c r="C391" s="254" t="str">
        <f>IF($D391="","",VLOOKUP($D391,Lists!$AR$2:$AT$955,COLUMN(),FALSE))</f>
        <v/>
      </c>
      <c r="D391" s="291"/>
      <c r="E391" s="221"/>
      <c r="F391" s="221"/>
      <c r="G391" s="247"/>
      <c r="H391" s="247"/>
      <c r="I391" s="247"/>
      <c r="J391" s="230"/>
      <c r="K391" s="247"/>
      <c r="L391" s="248"/>
      <c r="M391" s="248"/>
    </row>
    <row r="392" spans="2:13" s="38" customFormat="1" x14ac:dyDescent="0.35">
      <c r="B392" s="254" t="str">
        <f>IF($D392="","",VLOOKUP($D392,Lists!$AR$2:$AT$955,COLUMN(),FALSE))</f>
        <v/>
      </c>
      <c r="C392" s="254" t="str">
        <f>IF($D392="","",VLOOKUP($D392,Lists!$AR$2:$AT$955,COLUMN(),FALSE))</f>
        <v/>
      </c>
      <c r="D392" s="291"/>
      <c r="E392" s="221"/>
      <c r="F392" s="221"/>
      <c r="G392" s="247"/>
      <c r="H392" s="247"/>
      <c r="I392" s="247"/>
      <c r="J392" s="230"/>
      <c r="K392" s="247"/>
      <c r="L392" s="248"/>
      <c r="M392" s="248"/>
    </row>
    <row r="393" spans="2:13" s="38" customFormat="1" x14ac:dyDescent="0.35">
      <c r="B393" s="254" t="str">
        <f>IF($D393="","",VLOOKUP($D393,Lists!$AR$2:$AT$955,COLUMN(),FALSE))</f>
        <v/>
      </c>
      <c r="C393" s="254" t="str">
        <f>IF($D393="","",VLOOKUP($D393,Lists!$AR$2:$AT$955,COLUMN(),FALSE))</f>
        <v/>
      </c>
      <c r="D393" s="291"/>
      <c r="E393" s="221"/>
      <c r="F393" s="221"/>
      <c r="G393" s="247"/>
      <c r="H393" s="247"/>
      <c r="I393" s="247"/>
      <c r="J393" s="230"/>
      <c r="K393" s="247"/>
      <c r="L393" s="248"/>
      <c r="M393" s="248"/>
    </row>
    <row r="394" spans="2:13" s="38" customFormat="1" x14ac:dyDescent="0.35">
      <c r="B394" s="254" t="str">
        <f>IF($D394="","",VLOOKUP($D394,Lists!$AR$2:$AT$955,COLUMN(),FALSE))</f>
        <v/>
      </c>
      <c r="C394" s="254" t="str">
        <f>IF($D394="","",VLOOKUP($D394,Lists!$AR$2:$AT$955,COLUMN(),FALSE))</f>
        <v/>
      </c>
      <c r="D394" s="291"/>
      <c r="E394" s="221"/>
      <c r="F394" s="221"/>
      <c r="G394" s="247"/>
      <c r="H394" s="247"/>
      <c r="I394" s="247"/>
      <c r="J394" s="230"/>
      <c r="K394" s="247"/>
      <c r="L394" s="248"/>
      <c r="M394" s="248"/>
    </row>
    <row r="395" spans="2:13" s="38" customFormat="1" x14ac:dyDescent="0.35">
      <c r="B395" s="254" t="str">
        <f>IF($D395="","",VLOOKUP($D395,Lists!$AR$2:$AT$955,COLUMN(),FALSE))</f>
        <v/>
      </c>
      <c r="C395" s="254" t="str">
        <f>IF($D395="","",VLOOKUP($D395,Lists!$AR$2:$AT$955,COLUMN(),FALSE))</f>
        <v/>
      </c>
      <c r="D395" s="291"/>
      <c r="E395" s="221"/>
      <c r="F395" s="221"/>
      <c r="G395" s="247"/>
      <c r="H395" s="247"/>
      <c r="I395" s="247"/>
      <c r="J395" s="230"/>
      <c r="K395" s="247"/>
      <c r="L395" s="248"/>
      <c r="M395" s="248"/>
    </row>
    <row r="396" spans="2:13" s="38" customFormat="1" x14ac:dyDescent="0.35">
      <c r="B396" s="254" t="str">
        <f>IF($D396="","",VLOOKUP($D396,Lists!$AR$2:$AT$955,COLUMN(),FALSE))</f>
        <v/>
      </c>
      <c r="C396" s="254" t="str">
        <f>IF($D396="","",VLOOKUP($D396,Lists!$AR$2:$AT$955,COLUMN(),FALSE))</f>
        <v/>
      </c>
      <c r="D396" s="291"/>
      <c r="E396" s="221"/>
      <c r="F396" s="221"/>
      <c r="G396" s="247"/>
      <c r="H396" s="247"/>
      <c r="I396" s="247"/>
      <c r="J396" s="230"/>
      <c r="K396" s="247"/>
      <c r="L396" s="248"/>
      <c r="M396" s="248"/>
    </row>
    <row r="397" spans="2:13" s="38" customFormat="1" x14ac:dyDescent="0.35">
      <c r="B397" s="254" t="str">
        <f>IF($D397="","",VLOOKUP($D397,Lists!$AR$2:$AT$955,COLUMN(),FALSE))</f>
        <v/>
      </c>
      <c r="C397" s="254" t="str">
        <f>IF($D397="","",VLOOKUP($D397,Lists!$AR$2:$AT$955,COLUMN(),FALSE))</f>
        <v/>
      </c>
      <c r="D397" s="291"/>
      <c r="E397" s="221"/>
      <c r="F397" s="221"/>
      <c r="G397" s="247"/>
      <c r="H397" s="247"/>
      <c r="I397" s="247"/>
      <c r="J397" s="230"/>
      <c r="K397" s="247"/>
      <c r="L397" s="248"/>
      <c r="M397" s="248"/>
    </row>
    <row r="398" spans="2:13" s="38" customFormat="1" x14ac:dyDescent="0.35">
      <c r="B398" s="254" t="str">
        <f>IF($D398="","",VLOOKUP($D398,Lists!$AR$2:$AT$955,COLUMN(),FALSE))</f>
        <v/>
      </c>
      <c r="C398" s="254" t="str">
        <f>IF($D398="","",VLOOKUP($D398,Lists!$AR$2:$AT$955,COLUMN(),FALSE))</f>
        <v/>
      </c>
      <c r="D398" s="291"/>
      <c r="E398" s="221"/>
      <c r="F398" s="221"/>
      <c r="G398" s="247"/>
      <c r="H398" s="247"/>
      <c r="I398" s="247"/>
      <c r="J398" s="230"/>
      <c r="K398" s="247"/>
      <c r="L398" s="248"/>
      <c r="M398" s="248"/>
    </row>
    <row r="399" spans="2:13" s="38" customFormat="1" x14ac:dyDescent="0.35">
      <c r="B399" s="254" t="str">
        <f>IF($D399="","",VLOOKUP($D399,Lists!$AR$2:$AT$955,COLUMN(),FALSE))</f>
        <v/>
      </c>
      <c r="C399" s="254" t="str">
        <f>IF($D399="","",VLOOKUP($D399,Lists!$AR$2:$AT$955,COLUMN(),FALSE))</f>
        <v/>
      </c>
      <c r="D399" s="291"/>
      <c r="E399" s="221"/>
      <c r="F399" s="221"/>
      <c r="G399" s="247"/>
      <c r="H399" s="247"/>
      <c r="I399" s="247"/>
      <c r="J399" s="230"/>
      <c r="K399" s="247"/>
      <c r="L399" s="248"/>
      <c r="M399" s="248"/>
    </row>
    <row r="400" spans="2:13" s="38" customFormat="1" x14ac:dyDescent="0.35">
      <c r="B400" s="254" t="str">
        <f>IF($D400="","",VLOOKUP($D400,Lists!$AR$2:$AT$955,COLUMN(),FALSE))</f>
        <v/>
      </c>
      <c r="C400" s="254" t="str">
        <f>IF($D400="","",VLOOKUP($D400,Lists!$AR$2:$AT$955,COLUMN(),FALSE))</f>
        <v/>
      </c>
      <c r="D400" s="291"/>
      <c r="E400" s="221"/>
      <c r="F400" s="221"/>
      <c r="G400" s="247"/>
      <c r="H400" s="247"/>
      <c r="I400" s="247"/>
      <c r="J400" s="230"/>
      <c r="K400" s="247"/>
      <c r="L400" s="248"/>
      <c r="M400" s="248"/>
    </row>
    <row r="401" spans="2:13" s="38" customFormat="1" x14ac:dyDescent="0.35">
      <c r="B401" s="254" t="str">
        <f>IF($D401="","",VLOOKUP($D401,Lists!$AR$2:$AT$955,COLUMN(),FALSE))</f>
        <v/>
      </c>
      <c r="C401" s="254" t="str">
        <f>IF($D401="","",VLOOKUP($D401,Lists!$AR$2:$AT$955,COLUMN(),FALSE))</f>
        <v/>
      </c>
      <c r="D401" s="291"/>
      <c r="E401" s="221"/>
      <c r="F401" s="221"/>
      <c r="G401" s="247"/>
      <c r="H401" s="247"/>
      <c r="I401" s="247"/>
      <c r="J401" s="230"/>
      <c r="K401" s="247"/>
      <c r="L401" s="248"/>
      <c r="M401" s="248"/>
    </row>
    <row r="402" spans="2:13" s="38" customFormat="1" x14ac:dyDescent="0.35">
      <c r="B402" s="254" t="str">
        <f>IF($D402="","",VLOOKUP($D402,Lists!$AR$2:$AT$955,COLUMN(),FALSE))</f>
        <v/>
      </c>
      <c r="C402" s="254" t="str">
        <f>IF($D402="","",VLOOKUP($D402,Lists!$AR$2:$AT$955,COLUMN(),FALSE))</f>
        <v/>
      </c>
      <c r="D402" s="291"/>
      <c r="E402" s="221"/>
      <c r="F402" s="221"/>
      <c r="G402" s="247"/>
      <c r="H402" s="247"/>
      <c r="I402" s="247"/>
      <c r="J402" s="230"/>
      <c r="K402" s="247"/>
      <c r="L402" s="248"/>
      <c r="M402" s="248"/>
    </row>
    <row r="403" spans="2:13" s="38" customFormat="1" x14ac:dyDescent="0.35">
      <c r="B403" s="254" t="str">
        <f>IF($D403="","",VLOOKUP($D403,Lists!$AR$2:$AT$955,COLUMN(),FALSE))</f>
        <v/>
      </c>
      <c r="C403" s="254" t="str">
        <f>IF($D403="","",VLOOKUP($D403,Lists!$AR$2:$AT$955,COLUMN(),FALSE))</f>
        <v/>
      </c>
      <c r="D403" s="291"/>
      <c r="E403" s="221"/>
      <c r="F403" s="221"/>
      <c r="G403" s="247"/>
      <c r="H403" s="247"/>
      <c r="I403" s="247"/>
      <c r="J403" s="230"/>
      <c r="K403" s="247"/>
      <c r="L403" s="248"/>
      <c r="M403" s="248"/>
    </row>
    <row r="404" spans="2:13" s="38" customFormat="1" x14ac:dyDescent="0.35">
      <c r="B404" s="254" t="str">
        <f>IF($D404="","",VLOOKUP($D404,Lists!$AR$2:$AT$955,COLUMN(),FALSE))</f>
        <v/>
      </c>
      <c r="C404" s="254" t="str">
        <f>IF($D404="","",VLOOKUP($D404,Lists!$AR$2:$AT$955,COLUMN(),FALSE))</f>
        <v/>
      </c>
      <c r="D404" s="291"/>
      <c r="E404" s="221"/>
      <c r="F404" s="221"/>
      <c r="G404" s="247"/>
      <c r="H404" s="247"/>
      <c r="I404" s="247"/>
      <c r="J404" s="230"/>
      <c r="K404" s="247"/>
      <c r="L404" s="248"/>
      <c r="M404" s="248"/>
    </row>
    <row r="405" spans="2:13" s="38" customFormat="1" x14ac:dyDescent="0.35">
      <c r="B405" s="254" t="str">
        <f>IF($D405="","",VLOOKUP($D405,Lists!$AR$2:$AT$955,COLUMN(),FALSE))</f>
        <v/>
      </c>
      <c r="C405" s="254" t="str">
        <f>IF($D405="","",VLOOKUP($D405,Lists!$AR$2:$AT$955,COLUMN(),FALSE))</f>
        <v/>
      </c>
      <c r="D405" s="291"/>
      <c r="E405" s="221"/>
      <c r="F405" s="221"/>
      <c r="G405" s="247"/>
      <c r="H405" s="247"/>
      <c r="I405" s="247"/>
      <c r="J405" s="230"/>
      <c r="K405" s="247"/>
      <c r="L405" s="248"/>
      <c r="M405" s="248"/>
    </row>
    <row r="406" spans="2:13" s="38" customFormat="1" x14ac:dyDescent="0.35">
      <c r="B406" s="254" t="str">
        <f>IF($D406="","",VLOOKUP($D406,Lists!$AR$2:$AT$955,COLUMN(),FALSE))</f>
        <v/>
      </c>
      <c r="C406" s="254" t="str">
        <f>IF($D406="","",VLOOKUP($D406,Lists!$AR$2:$AT$955,COLUMN(),FALSE))</f>
        <v/>
      </c>
      <c r="D406" s="291"/>
      <c r="E406" s="221"/>
      <c r="F406" s="221"/>
      <c r="G406" s="247"/>
      <c r="H406" s="247"/>
      <c r="I406" s="247"/>
      <c r="J406" s="230"/>
      <c r="K406" s="247"/>
      <c r="L406" s="248"/>
      <c r="M406" s="248"/>
    </row>
    <row r="407" spans="2:13" s="38" customFormat="1" x14ac:dyDescent="0.35">
      <c r="B407" s="254" t="str">
        <f>IF($D407="","",VLOOKUP($D407,Lists!$AR$2:$AT$955,COLUMN(),FALSE))</f>
        <v/>
      </c>
      <c r="C407" s="254" t="str">
        <f>IF($D407="","",VLOOKUP($D407,Lists!$AR$2:$AT$955,COLUMN(),FALSE))</f>
        <v/>
      </c>
      <c r="D407" s="291"/>
      <c r="E407" s="221"/>
      <c r="F407" s="221"/>
      <c r="G407" s="247"/>
      <c r="H407" s="247"/>
      <c r="I407" s="247"/>
      <c r="J407" s="230"/>
      <c r="K407" s="247"/>
      <c r="L407" s="248"/>
      <c r="M407" s="248"/>
    </row>
    <row r="408" spans="2:13" s="38" customFormat="1" x14ac:dyDescent="0.35">
      <c r="B408" s="254" t="str">
        <f>IF($D408="","",VLOOKUP($D408,Lists!$AR$2:$AT$955,COLUMN(),FALSE))</f>
        <v/>
      </c>
      <c r="C408" s="254" t="str">
        <f>IF($D408="","",VLOOKUP($D408,Lists!$AR$2:$AT$955,COLUMN(),FALSE))</f>
        <v/>
      </c>
      <c r="D408" s="291"/>
      <c r="E408" s="221"/>
      <c r="F408" s="221"/>
      <c r="G408" s="247"/>
      <c r="H408" s="247"/>
      <c r="I408" s="247"/>
      <c r="J408" s="230"/>
      <c r="K408" s="247"/>
      <c r="L408" s="248"/>
      <c r="M408" s="248"/>
    </row>
    <row r="409" spans="2:13" s="38" customFormat="1" x14ac:dyDescent="0.35">
      <c r="B409" s="254" t="str">
        <f>IF($D409="","",VLOOKUP($D409,Lists!$AR$2:$AT$955,COLUMN(),FALSE))</f>
        <v/>
      </c>
      <c r="C409" s="254" t="str">
        <f>IF($D409="","",VLOOKUP($D409,Lists!$AR$2:$AT$955,COLUMN(),FALSE))</f>
        <v/>
      </c>
      <c r="D409" s="291"/>
      <c r="E409" s="221"/>
      <c r="F409" s="221"/>
      <c r="G409" s="247"/>
      <c r="H409" s="247"/>
      <c r="I409" s="247"/>
      <c r="J409" s="230"/>
      <c r="K409" s="247"/>
      <c r="L409" s="248"/>
      <c r="M409" s="248"/>
    </row>
    <row r="410" spans="2:13" s="38" customFormat="1" x14ac:dyDescent="0.35">
      <c r="B410" s="254" t="str">
        <f>IF($D410="","",VLOOKUP($D410,Lists!$AR$2:$AT$955,COLUMN(),FALSE))</f>
        <v/>
      </c>
      <c r="C410" s="254" t="str">
        <f>IF($D410="","",VLOOKUP($D410,Lists!$AR$2:$AT$955,COLUMN(),FALSE))</f>
        <v/>
      </c>
      <c r="D410" s="291"/>
      <c r="E410" s="221"/>
      <c r="F410" s="221"/>
      <c r="G410" s="247"/>
      <c r="H410" s="247"/>
      <c r="I410" s="247"/>
      <c r="J410" s="230"/>
      <c r="K410" s="247"/>
      <c r="L410" s="248"/>
      <c r="M410" s="248"/>
    </row>
    <row r="411" spans="2:13" s="38" customFormat="1" x14ac:dyDescent="0.35">
      <c r="B411" s="254" t="str">
        <f>IF($D411="","",VLOOKUP($D411,Lists!$AR$2:$AT$955,COLUMN(),FALSE))</f>
        <v/>
      </c>
      <c r="C411" s="254" t="str">
        <f>IF($D411="","",VLOOKUP($D411,Lists!$AR$2:$AT$955,COLUMN(),FALSE))</f>
        <v/>
      </c>
      <c r="D411" s="291"/>
      <c r="E411" s="221"/>
      <c r="F411" s="221"/>
      <c r="G411" s="247"/>
      <c r="H411" s="247"/>
      <c r="I411" s="247"/>
      <c r="J411" s="230"/>
      <c r="K411" s="247"/>
      <c r="L411" s="248"/>
      <c r="M411" s="248"/>
    </row>
    <row r="412" spans="2:13" s="38" customFormat="1" x14ac:dyDescent="0.35">
      <c r="B412" s="254" t="str">
        <f>IF($D412="","",VLOOKUP($D412,Lists!$AR$2:$AT$955,COLUMN(),FALSE))</f>
        <v/>
      </c>
      <c r="C412" s="254" t="str">
        <f>IF($D412="","",VLOOKUP($D412,Lists!$AR$2:$AT$955,COLUMN(),FALSE))</f>
        <v/>
      </c>
      <c r="D412" s="291"/>
      <c r="E412" s="221"/>
      <c r="F412" s="221"/>
      <c r="G412" s="247"/>
      <c r="H412" s="247"/>
      <c r="I412" s="247"/>
      <c r="J412" s="230"/>
      <c r="K412" s="247"/>
      <c r="L412" s="248"/>
      <c r="M412" s="248"/>
    </row>
    <row r="413" spans="2:13" s="38" customFormat="1" x14ac:dyDescent="0.35">
      <c r="B413" s="254" t="str">
        <f>IF($D413="","",VLOOKUP($D413,Lists!$AR$2:$AT$955,COLUMN(),FALSE))</f>
        <v/>
      </c>
      <c r="C413" s="254" t="str">
        <f>IF($D413="","",VLOOKUP($D413,Lists!$AR$2:$AT$955,COLUMN(),FALSE))</f>
        <v/>
      </c>
      <c r="D413" s="291"/>
      <c r="E413" s="221"/>
      <c r="F413" s="221"/>
      <c r="G413" s="247"/>
      <c r="H413" s="247"/>
      <c r="I413" s="247"/>
      <c r="J413" s="230"/>
      <c r="K413" s="247"/>
      <c r="L413" s="248"/>
      <c r="M413" s="248"/>
    </row>
    <row r="414" spans="2:13" s="38" customFormat="1" x14ac:dyDescent="0.35">
      <c r="B414" s="254" t="str">
        <f>IF($D414="","",VLOOKUP($D414,Lists!$AR$2:$AT$955,COLUMN(),FALSE))</f>
        <v/>
      </c>
      <c r="C414" s="254" t="str">
        <f>IF($D414="","",VLOOKUP($D414,Lists!$AR$2:$AT$955,COLUMN(),FALSE))</f>
        <v/>
      </c>
      <c r="D414" s="291"/>
      <c r="E414" s="221"/>
      <c r="F414" s="221"/>
      <c r="G414" s="247"/>
      <c r="H414" s="247"/>
      <c r="I414" s="247"/>
      <c r="J414" s="230"/>
      <c r="K414" s="247"/>
      <c r="L414" s="248"/>
      <c r="M414" s="248"/>
    </row>
    <row r="415" spans="2:13" s="38" customFormat="1" x14ac:dyDescent="0.35">
      <c r="B415" s="254" t="str">
        <f>IF($D415="","",VLOOKUP($D415,Lists!$AR$2:$AT$955,COLUMN(),FALSE))</f>
        <v/>
      </c>
      <c r="C415" s="254" t="str">
        <f>IF($D415="","",VLOOKUP($D415,Lists!$AR$2:$AT$955,COLUMN(),FALSE))</f>
        <v/>
      </c>
      <c r="D415" s="291"/>
      <c r="E415" s="221"/>
      <c r="F415" s="221"/>
      <c r="G415" s="247"/>
      <c r="H415" s="247"/>
      <c r="I415" s="247"/>
      <c r="J415" s="230"/>
      <c r="K415" s="247"/>
      <c r="L415" s="248"/>
      <c r="M415" s="248"/>
    </row>
    <row r="416" spans="2:13" s="38" customFormat="1" x14ac:dyDescent="0.35">
      <c r="B416" s="254" t="str">
        <f>IF($D416="","",VLOOKUP($D416,Lists!$AR$2:$AT$955,COLUMN(),FALSE))</f>
        <v/>
      </c>
      <c r="C416" s="254" t="str">
        <f>IF($D416="","",VLOOKUP($D416,Lists!$AR$2:$AT$955,COLUMN(),FALSE))</f>
        <v/>
      </c>
      <c r="D416" s="291"/>
      <c r="E416" s="221"/>
      <c r="F416" s="221"/>
      <c r="G416" s="247"/>
      <c r="H416" s="247"/>
      <c r="I416" s="247"/>
      <c r="J416" s="230"/>
      <c r="K416" s="247"/>
      <c r="L416" s="248"/>
      <c r="M416" s="248"/>
    </row>
    <row r="417" spans="2:13" s="38" customFormat="1" x14ac:dyDescent="0.35">
      <c r="B417" s="254" t="str">
        <f>IF($D417="","",VLOOKUP($D417,Lists!$AR$2:$AT$955,COLUMN(),FALSE))</f>
        <v/>
      </c>
      <c r="C417" s="254" t="str">
        <f>IF($D417="","",VLOOKUP($D417,Lists!$AR$2:$AT$955,COLUMN(),FALSE))</f>
        <v/>
      </c>
      <c r="D417" s="291"/>
      <c r="E417" s="221"/>
      <c r="F417" s="221"/>
      <c r="G417" s="247"/>
      <c r="H417" s="247"/>
      <c r="I417" s="247"/>
      <c r="J417" s="230"/>
      <c r="K417" s="247"/>
      <c r="L417" s="248"/>
      <c r="M417" s="248"/>
    </row>
    <row r="418" spans="2:13" s="38" customFormat="1" x14ac:dyDescent="0.35">
      <c r="B418" s="254" t="str">
        <f>IF($D418="","",VLOOKUP($D418,Lists!$AR$2:$AT$955,COLUMN(),FALSE))</f>
        <v/>
      </c>
      <c r="C418" s="254" t="str">
        <f>IF($D418="","",VLOOKUP($D418,Lists!$AR$2:$AT$955,COLUMN(),FALSE))</f>
        <v/>
      </c>
      <c r="D418" s="291"/>
      <c r="E418" s="221"/>
      <c r="F418" s="221"/>
      <c r="G418" s="247"/>
      <c r="H418" s="247"/>
      <c r="I418" s="247"/>
      <c r="J418" s="230"/>
      <c r="K418" s="247"/>
      <c r="L418" s="248"/>
      <c r="M418" s="248"/>
    </row>
    <row r="419" spans="2:13" s="38" customFormat="1" x14ac:dyDescent="0.35">
      <c r="B419" s="254" t="str">
        <f>IF($D419="","",VLOOKUP($D419,Lists!$AR$2:$AT$955,COLUMN(),FALSE))</f>
        <v/>
      </c>
      <c r="C419" s="254" t="str">
        <f>IF($D419="","",VLOOKUP($D419,Lists!$AR$2:$AT$955,COLUMN(),FALSE))</f>
        <v/>
      </c>
      <c r="D419" s="291"/>
      <c r="E419" s="221"/>
      <c r="F419" s="221"/>
      <c r="G419" s="247"/>
      <c r="H419" s="247"/>
      <c r="I419" s="247"/>
      <c r="J419" s="230"/>
      <c r="K419" s="247"/>
      <c r="L419" s="248"/>
      <c r="M419" s="248"/>
    </row>
    <row r="420" spans="2:13" s="38" customFormat="1" x14ac:dyDescent="0.35">
      <c r="B420" s="254" t="str">
        <f>IF($D420="","",VLOOKUP($D420,Lists!$AR$2:$AT$955,COLUMN(),FALSE))</f>
        <v/>
      </c>
      <c r="C420" s="254" t="str">
        <f>IF($D420="","",VLOOKUP($D420,Lists!$AR$2:$AT$955,COLUMN(),FALSE))</f>
        <v/>
      </c>
      <c r="D420" s="291"/>
      <c r="E420" s="221"/>
      <c r="F420" s="221"/>
      <c r="G420" s="247"/>
      <c r="H420" s="247"/>
      <c r="I420" s="247"/>
      <c r="J420" s="230"/>
      <c r="K420" s="247"/>
      <c r="L420" s="248"/>
      <c r="M420" s="248"/>
    </row>
    <row r="421" spans="2:13" s="38" customFormat="1" x14ac:dyDescent="0.35">
      <c r="B421" s="254" t="str">
        <f>IF($D421="","",VLOOKUP($D421,Lists!$AR$2:$AT$955,COLUMN(),FALSE))</f>
        <v/>
      </c>
      <c r="C421" s="254" t="str">
        <f>IF($D421="","",VLOOKUP($D421,Lists!$AR$2:$AT$955,COLUMN(),FALSE))</f>
        <v/>
      </c>
      <c r="D421" s="291"/>
      <c r="E421" s="221"/>
      <c r="F421" s="221"/>
      <c r="G421" s="247"/>
      <c r="H421" s="247"/>
      <c r="I421" s="247"/>
      <c r="J421" s="230"/>
      <c r="K421" s="247"/>
      <c r="L421" s="248"/>
      <c r="M421" s="248"/>
    </row>
    <row r="422" spans="2:13" s="38" customFormat="1" x14ac:dyDescent="0.35">
      <c r="B422" s="254" t="str">
        <f>IF($D422="","",VLOOKUP($D422,Lists!$AR$2:$AT$955,COLUMN(),FALSE))</f>
        <v/>
      </c>
      <c r="C422" s="254" t="str">
        <f>IF($D422="","",VLOOKUP($D422,Lists!$AR$2:$AT$955,COLUMN(),FALSE))</f>
        <v/>
      </c>
      <c r="D422" s="291"/>
      <c r="E422" s="221"/>
      <c r="F422" s="221"/>
      <c r="G422" s="247"/>
      <c r="H422" s="247"/>
      <c r="I422" s="247"/>
      <c r="J422" s="230"/>
      <c r="K422" s="247"/>
      <c r="L422" s="248"/>
      <c r="M422" s="248"/>
    </row>
    <row r="423" spans="2:13" s="38" customFormat="1" x14ac:dyDescent="0.35">
      <c r="B423" s="254" t="str">
        <f>IF($D423="","",VLOOKUP($D423,Lists!$AR$2:$AT$955,COLUMN(),FALSE))</f>
        <v/>
      </c>
      <c r="C423" s="254" t="str">
        <f>IF($D423="","",VLOOKUP($D423,Lists!$AR$2:$AT$955,COLUMN(),FALSE))</f>
        <v/>
      </c>
      <c r="D423" s="291"/>
      <c r="E423" s="221"/>
      <c r="F423" s="221"/>
      <c r="G423" s="247"/>
      <c r="H423" s="247"/>
      <c r="I423" s="247"/>
      <c r="J423" s="230"/>
      <c r="K423" s="247"/>
      <c r="L423" s="248"/>
      <c r="M423" s="248"/>
    </row>
    <row r="424" spans="2:13" s="38" customFormat="1" x14ac:dyDescent="0.35">
      <c r="B424" s="254" t="str">
        <f>IF($D424="","",VLOOKUP($D424,Lists!$AR$2:$AT$955,COLUMN(),FALSE))</f>
        <v/>
      </c>
      <c r="C424" s="254" t="str">
        <f>IF($D424="","",VLOOKUP($D424,Lists!$AR$2:$AT$955,COLUMN(),FALSE))</f>
        <v/>
      </c>
      <c r="D424" s="291"/>
      <c r="E424" s="221"/>
      <c r="F424" s="221"/>
      <c r="G424" s="247"/>
      <c r="H424" s="247"/>
      <c r="I424" s="247"/>
      <c r="J424" s="230"/>
      <c r="K424" s="247"/>
      <c r="L424" s="248"/>
      <c r="M424" s="248"/>
    </row>
    <row r="425" spans="2:13" s="38" customFormat="1" x14ac:dyDescent="0.35">
      <c r="B425" s="254" t="str">
        <f>IF($D425="","",VLOOKUP($D425,Lists!$AR$2:$AT$955,COLUMN(),FALSE))</f>
        <v/>
      </c>
      <c r="C425" s="254" t="str">
        <f>IF($D425="","",VLOOKUP($D425,Lists!$AR$2:$AT$955,COLUMN(),FALSE))</f>
        <v/>
      </c>
      <c r="D425" s="291"/>
      <c r="E425" s="221"/>
      <c r="F425" s="221"/>
      <c r="G425" s="247"/>
      <c r="H425" s="247"/>
      <c r="I425" s="247"/>
      <c r="J425" s="230"/>
      <c r="K425" s="247"/>
      <c r="L425" s="248"/>
      <c r="M425" s="248"/>
    </row>
    <row r="426" spans="2:13" s="38" customFormat="1" x14ac:dyDescent="0.35">
      <c r="B426" s="254" t="str">
        <f>IF($D426="","",VLOOKUP($D426,Lists!$AR$2:$AT$955,COLUMN(),FALSE))</f>
        <v/>
      </c>
      <c r="C426" s="254" t="str">
        <f>IF($D426="","",VLOOKUP($D426,Lists!$AR$2:$AT$955,COLUMN(),FALSE))</f>
        <v/>
      </c>
      <c r="D426" s="291"/>
      <c r="E426" s="221"/>
      <c r="F426" s="221"/>
      <c r="G426" s="247"/>
      <c r="H426" s="247"/>
      <c r="I426" s="247"/>
      <c r="J426" s="230"/>
      <c r="K426" s="247"/>
      <c r="L426" s="248"/>
      <c r="M426" s="248"/>
    </row>
    <row r="427" spans="2:13" s="38" customFormat="1" x14ac:dyDescent="0.35">
      <c r="B427" s="254" t="str">
        <f>IF($D427="","",VLOOKUP($D427,Lists!$AR$2:$AT$955,COLUMN(),FALSE))</f>
        <v/>
      </c>
      <c r="C427" s="254" t="str">
        <f>IF($D427="","",VLOOKUP($D427,Lists!$AR$2:$AT$955,COLUMN(),FALSE))</f>
        <v/>
      </c>
      <c r="D427" s="291"/>
      <c r="E427" s="221"/>
      <c r="F427" s="221"/>
      <c r="G427" s="247"/>
      <c r="H427" s="247"/>
      <c r="I427" s="247"/>
      <c r="J427" s="230"/>
      <c r="K427" s="247"/>
      <c r="L427" s="248"/>
      <c r="M427" s="248"/>
    </row>
    <row r="428" spans="2:13" s="38" customFormat="1" x14ac:dyDescent="0.35">
      <c r="B428" s="254" t="str">
        <f>IF($D428="","",VLOOKUP($D428,Lists!$AR$2:$AT$955,COLUMN(),FALSE))</f>
        <v/>
      </c>
      <c r="C428" s="254" t="str">
        <f>IF($D428="","",VLOOKUP($D428,Lists!$AR$2:$AT$955,COLUMN(),FALSE))</f>
        <v/>
      </c>
      <c r="D428" s="291"/>
      <c r="E428" s="221"/>
      <c r="F428" s="221"/>
      <c r="G428" s="247"/>
      <c r="H428" s="247"/>
      <c r="I428" s="247"/>
      <c r="J428" s="230"/>
      <c r="K428" s="247"/>
      <c r="L428" s="248"/>
      <c r="M428" s="248"/>
    </row>
    <row r="429" spans="2:13" s="38" customFormat="1" x14ac:dyDescent="0.35">
      <c r="B429" s="254" t="str">
        <f>IF($D429="","",VLOOKUP($D429,Lists!$AR$2:$AT$955,COLUMN(),FALSE))</f>
        <v/>
      </c>
      <c r="C429" s="254" t="str">
        <f>IF($D429="","",VLOOKUP($D429,Lists!$AR$2:$AT$955,COLUMN(),FALSE))</f>
        <v/>
      </c>
      <c r="D429" s="291"/>
      <c r="E429" s="221"/>
      <c r="F429" s="221"/>
      <c r="G429" s="247"/>
      <c r="H429" s="247"/>
      <c r="I429" s="247"/>
      <c r="J429" s="230"/>
      <c r="K429" s="247"/>
      <c r="L429" s="248"/>
      <c r="M429" s="248"/>
    </row>
    <row r="430" spans="2:13" s="38" customFormat="1" x14ac:dyDescent="0.35">
      <c r="B430" s="254" t="str">
        <f>IF($D430="","",VLOOKUP($D430,Lists!$AR$2:$AT$955,COLUMN(),FALSE))</f>
        <v/>
      </c>
      <c r="C430" s="254" t="str">
        <f>IF($D430="","",VLOOKUP($D430,Lists!$AR$2:$AT$955,COLUMN(),FALSE))</f>
        <v/>
      </c>
      <c r="D430" s="291"/>
      <c r="E430" s="221"/>
      <c r="F430" s="221"/>
      <c r="G430" s="247"/>
      <c r="H430" s="247"/>
      <c r="I430" s="247"/>
      <c r="J430" s="230"/>
      <c r="K430" s="247"/>
      <c r="L430" s="248"/>
      <c r="M430" s="248"/>
    </row>
    <row r="431" spans="2:13" s="38" customFormat="1" x14ac:dyDescent="0.35">
      <c r="B431" s="254" t="str">
        <f>IF($D431="","",VLOOKUP($D431,Lists!$AR$2:$AT$955,COLUMN(),FALSE))</f>
        <v/>
      </c>
      <c r="C431" s="254" t="str">
        <f>IF($D431="","",VLOOKUP($D431,Lists!$AR$2:$AT$955,COLUMN(),FALSE))</f>
        <v/>
      </c>
      <c r="D431" s="291"/>
      <c r="E431" s="221"/>
      <c r="F431" s="221"/>
      <c r="G431" s="247"/>
      <c r="H431" s="247"/>
      <c r="I431" s="247"/>
      <c r="J431" s="230"/>
      <c r="K431" s="247"/>
      <c r="L431" s="248"/>
      <c r="M431" s="248"/>
    </row>
    <row r="432" spans="2:13" s="38" customFormat="1" x14ac:dyDescent="0.35">
      <c r="B432" s="254" t="str">
        <f>IF($D432="","",VLOOKUP($D432,Lists!$AR$2:$AT$955,COLUMN(),FALSE))</f>
        <v/>
      </c>
      <c r="C432" s="254" t="str">
        <f>IF($D432="","",VLOOKUP($D432,Lists!$AR$2:$AT$955,COLUMN(),FALSE))</f>
        <v/>
      </c>
      <c r="D432" s="291"/>
      <c r="E432" s="221"/>
      <c r="F432" s="221"/>
      <c r="G432" s="247"/>
      <c r="H432" s="247"/>
      <c r="I432" s="247"/>
      <c r="J432" s="230"/>
      <c r="K432" s="247"/>
      <c r="L432" s="248"/>
      <c r="M432" s="248"/>
    </row>
    <row r="433" spans="2:13" s="38" customFormat="1" x14ac:dyDescent="0.35">
      <c r="B433" s="254" t="str">
        <f>IF($D433="","",VLOOKUP($D433,Lists!$AR$2:$AT$955,COLUMN(),FALSE))</f>
        <v/>
      </c>
      <c r="C433" s="254" t="str">
        <f>IF($D433="","",VLOOKUP($D433,Lists!$AR$2:$AT$955,COLUMN(),FALSE))</f>
        <v/>
      </c>
      <c r="D433" s="291"/>
      <c r="E433" s="221"/>
      <c r="F433" s="221"/>
      <c r="G433" s="247"/>
      <c r="H433" s="247"/>
      <c r="I433" s="247"/>
      <c r="J433" s="230"/>
      <c r="K433" s="247"/>
      <c r="L433" s="248"/>
      <c r="M433" s="248"/>
    </row>
    <row r="434" spans="2:13" s="38" customFormat="1" x14ac:dyDescent="0.35">
      <c r="B434" s="254" t="str">
        <f>IF($D434="","",VLOOKUP($D434,Lists!$AR$2:$AT$955,COLUMN(),FALSE))</f>
        <v/>
      </c>
      <c r="C434" s="254" t="str">
        <f>IF($D434="","",VLOOKUP($D434,Lists!$AR$2:$AT$955,COLUMN(),FALSE))</f>
        <v/>
      </c>
      <c r="D434" s="291"/>
      <c r="E434" s="221"/>
      <c r="F434" s="221"/>
      <c r="G434" s="247"/>
      <c r="H434" s="247"/>
      <c r="I434" s="247"/>
      <c r="J434" s="230"/>
      <c r="K434" s="247"/>
      <c r="L434" s="248"/>
      <c r="M434" s="248"/>
    </row>
    <row r="435" spans="2:13" s="38" customFormat="1" x14ac:dyDescent="0.35">
      <c r="B435" s="254" t="str">
        <f>IF($D435="","",VLOOKUP($D435,Lists!$AR$2:$AT$955,COLUMN(),FALSE))</f>
        <v/>
      </c>
      <c r="C435" s="254" t="str">
        <f>IF($D435="","",VLOOKUP($D435,Lists!$AR$2:$AT$955,COLUMN(),FALSE))</f>
        <v/>
      </c>
      <c r="D435" s="291"/>
      <c r="E435" s="221"/>
      <c r="F435" s="221"/>
      <c r="G435" s="247"/>
      <c r="H435" s="247"/>
      <c r="I435" s="247"/>
      <c r="J435" s="230"/>
      <c r="K435" s="247"/>
      <c r="L435" s="248"/>
      <c r="M435" s="248"/>
    </row>
    <row r="436" spans="2:13" s="38" customFormat="1" x14ac:dyDescent="0.35">
      <c r="B436" s="254" t="str">
        <f>IF($D436="","",VLOOKUP($D436,Lists!$AR$2:$AT$955,COLUMN(),FALSE))</f>
        <v/>
      </c>
      <c r="C436" s="254" t="str">
        <f>IF($D436="","",VLOOKUP($D436,Lists!$AR$2:$AT$955,COLUMN(),FALSE))</f>
        <v/>
      </c>
      <c r="D436" s="291"/>
      <c r="E436" s="221"/>
      <c r="F436" s="221"/>
      <c r="G436" s="247"/>
      <c r="H436" s="247"/>
      <c r="I436" s="247"/>
      <c r="J436" s="230"/>
      <c r="K436" s="247"/>
      <c r="L436" s="248"/>
      <c r="M436" s="248"/>
    </row>
    <row r="437" spans="2:13" s="38" customFormat="1" x14ac:dyDescent="0.35">
      <c r="B437" s="254" t="str">
        <f>IF($D437="","",VLOOKUP($D437,Lists!$AR$2:$AT$955,COLUMN(),FALSE))</f>
        <v/>
      </c>
      <c r="C437" s="254" t="str">
        <f>IF($D437="","",VLOOKUP($D437,Lists!$AR$2:$AT$955,COLUMN(),FALSE))</f>
        <v/>
      </c>
      <c r="D437" s="291"/>
      <c r="E437" s="221"/>
      <c r="F437" s="221"/>
      <c r="G437" s="247"/>
      <c r="H437" s="247"/>
      <c r="I437" s="247"/>
      <c r="J437" s="230"/>
      <c r="K437" s="247"/>
      <c r="L437" s="248"/>
      <c r="M437" s="248"/>
    </row>
    <row r="438" spans="2:13" s="38" customFormat="1" x14ac:dyDescent="0.35">
      <c r="B438" s="254" t="str">
        <f>IF($D438="","",VLOOKUP($D438,Lists!$AR$2:$AT$955,COLUMN(),FALSE))</f>
        <v/>
      </c>
      <c r="C438" s="254" t="str">
        <f>IF($D438="","",VLOOKUP($D438,Lists!$AR$2:$AT$955,COLUMN(),FALSE))</f>
        <v/>
      </c>
      <c r="D438" s="291"/>
      <c r="E438" s="221"/>
      <c r="F438" s="221"/>
      <c r="G438" s="247"/>
      <c r="H438" s="247"/>
      <c r="I438" s="247"/>
      <c r="J438" s="230"/>
      <c r="K438" s="247"/>
      <c r="L438" s="248"/>
      <c r="M438" s="248"/>
    </row>
    <row r="439" spans="2:13" s="38" customFormat="1" x14ac:dyDescent="0.35">
      <c r="B439" s="254" t="str">
        <f>IF($D439="","",VLOOKUP($D439,Lists!$AR$2:$AT$955,COLUMN(),FALSE))</f>
        <v/>
      </c>
      <c r="C439" s="254" t="str">
        <f>IF($D439="","",VLOOKUP($D439,Lists!$AR$2:$AT$955,COLUMN(),FALSE))</f>
        <v/>
      </c>
      <c r="D439" s="291"/>
      <c r="E439" s="221"/>
      <c r="F439" s="221"/>
      <c r="G439" s="247"/>
      <c r="H439" s="247"/>
      <c r="I439" s="247"/>
      <c r="J439" s="230"/>
      <c r="K439" s="247"/>
      <c r="L439" s="248"/>
      <c r="M439" s="248"/>
    </row>
    <row r="440" spans="2:13" s="38" customFormat="1" x14ac:dyDescent="0.35">
      <c r="B440" s="254" t="str">
        <f>IF($D440="","",VLOOKUP($D440,Lists!$AR$2:$AT$955,COLUMN(),FALSE))</f>
        <v/>
      </c>
      <c r="C440" s="254" t="str">
        <f>IF($D440="","",VLOOKUP($D440,Lists!$AR$2:$AT$955,COLUMN(),FALSE))</f>
        <v/>
      </c>
      <c r="D440" s="291"/>
      <c r="E440" s="221"/>
      <c r="F440" s="221"/>
      <c r="G440" s="247"/>
      <c r="H440" s="247"/>
      <c r="I440" s="247"/>
      <c r="J440" s="230"/>
      <c r="K440" s="247"/>
      <c r="L440" s="248"/>
      <c r="M440" s="248"/>
    </row>
    <row r="441" spans="2:13" s="38" customFormat="1" x14ac:dyDescent="0.35">
      <c r="B441" s="254" t="str">
        <f>IF($D441="","",VLOOKUP($D441,Lists!$AR$2:$AT$955,COLUMN(),FALSE))</f>
        <v/>
      </c>
      <c r="C441" s="254" t="str">
        <f>IF($D441="","",VLOOKUP($D441,Lists!$AR$2:$AT$955,COLUMN(),FALSE))</f>
        <v/>
      </c>
      <c r="D441" s="291"/>
      <c r="E441" s="221"/>
      <c r="F441" s="221"/>
      <c r="G441" s="247"/>
      <c r="H441" s="247"/>
      <c r="I441" s="247"/>
      <c r="J441" s="230"/>
      <c r="K441" s="247"/>
      <c r="L441" s="248"/>
      <c r="M441" s="248"/>
    </row>
    <row r="442" spans="2:13" s="38" customFormat="1" x14ac:dyDescent="0.35">
      <c r="B442" s="254" t="str">
        <f>IF($D442="","",VLOOKUP($D442,Lists!$AR$2:$AT$955,COLUMN(),FALSE))</f>
        <v/>
      </c>
      <c r="C442" s="254" t="str">
        <f>IF($D442="","",VLOOKUP($D442,Lists!$AR$2:$AT$955,COLUMN(),FALSE))</f>
        <v/>
      </c>
      <c r="D442" s="291"/>
      <c r="E442" s="221"/>
      <c r="F442" s="221"/>
      <c r="G442" s="247"/>
      <c r="H442" s="247"/>
      <c r="I442" s="247"/>
      <c r="J442" s="230"/>
      <c r="K442" s="247"/>
      <c r="L442" s="248"/>
      <c r="M442" s="248"/>
    </row>
    <row r="443" spans="2:13" s="38" customFormat="1" x14ac:dyDescent="0.35">
      <c r="B443" s="254" t="str">
        <f>IF($D443="","",VLOOKUP($D443,Lists!$AR$2:$AT$955,COLUMN(),FALSE))</f>
        <v/>
      </c>
      <c r="C443" s="254" t="str">
        <f>IF($D443="","",VLOOKUP($D443,Lists!$AR$2:$AT$955,COLUMN(),FALSE))</f>
        <v/>
      </c>
      <c r="D443" s="291"/>
      <c r="E443" s="221"/>
      <c r="F443" s="221"/>
      <c r="G443" s="247"/>
      <c r="H443" s="247"/>
      <c r="I443" s="247"/>
      <c r="J443" s="230"/>
      <c r="K443" s="247"/>
      <c r="L443" s="248"/>
      <c r="M443" s="248"/>
    </row>
    <row r="444" spans="2:13" s="38" customFormat="1" x14ac:dyDescent="0.35">
      <c r="B444" s="254" t="str">
        <f>IF($D444="","",VLOOKUP($D444,Lists!$AR$2:$AT$955,COLUMN(),FALSE))</f>
        <v/>
      </c>
      <c r="C444" s="254" t="str">
        <f>IF($D444="","",VLOOKUP($D444,Lists!$AR$2:$AT$955,COLUMN(),FALSE))</f>
        <v/>
      </c>
      <c r="D444" s="291"/>
      <c r="E444" s="221"/>
      <c r="F444" s="221"/>
      <c r="G444" s="247"/>
      <c r="H444" s="247"/>
      <c r="I444" s="247"/>
      <c r="J444" s="230"/>
      <c r="K444" s="247"/>
      <c r="L444" s="248"/>
      <c r="M444" s="248"/>
    </row>
    <row r="445" spans="2:13" s="38" customFormat="1" x14ac:dyDescent="0.35">
      <c r="B445" s="254" t="str">
        <f>IF($D445="","",VLOOKUP($D445,Lists!$AR$2:$AT$955,COLUMN(),FALSE))</f>
        <v/>
      </c>
      <c r="C445" s="254" t="str">
        <f>IF($D445="","",VLOOKUP($D445,Lists!$AR$2:$AT$955,COLUMN(),FALSE))</f>
        <v/>
      </c>
      <c r="D445" s="291"/>
      <c r="E445" s="221"/>
      <c r="F445" s="221"/>
      <c r="G445" s="247"/>
      <c r="H445" s="247"/>
      <c r="I445" s="247"/>
      <c r="J445" s="230"/>
      <c r="K445" s="247"/>
      <c r="L445" s="248"/>
      <c r="M445" s="248"/>
    </row>
    <row r="446" spans="2:13" s="38" customFormat="1" x14ac:dyDescent="0.35">
      <c r="B446" s="254" t="str">
        <f>IF($D446="","",VLOOKUP($D446,Lists!$AR$2:$AT$955,COLUMN(),FALSE))</f>
        <v/>
      </c>
      <c r="C446" s="254" t="str">
        <f>IF($D446="","",VLOOKUP($D446,Lists!$AR$2:$AT$955,COLUMN(),FALSE))</f>
        <v/>
      </c>
      <c r="D446" s="291"/>
      <c r="E446" s="221"/>
      <c r="F446" s="221"/>
      <c r="G446" s="247"/>
      <c r="H446" s="247"/>
      <c r="I446" s="247"/>
      <c r="J446" s="230"/>
      <c r="K446" s="247"/>
      <c r="L446" s="248"/>
      <c r="M446" s="248"/>
    </row>
    <row r="447" spans="2:13" s="38" customFormat="1" x14ac:dyDescent="0.35">
      <c r="B447" s="254" t="str">
        <f>IF($D447="","",VLOOKUP($D447,Lists!$AR$2:$AT$955,COLUMN(),FALSE))</f>
        <v/>
      </c>
      <c r="C447" s="254" t="str">
        <f>IF($D447="","",VLOOKUP($D447,Lists!$AR$2:$AT$955,COLUMN(),FALSE))</f>
        <v/>
      </c>
      <c r="D447" s="291"/>
      <c r="E447" s="221"/>
      <c r="F447" s="221"/>
      <c r="G447" s="247"/>
      <c r="H447" s="247"/>
      <c r="I447" s="247"/>
      <c r="J447" s="230"/>
      <c r="K447" s="247"/>
      <c r="L447" s="248"/>
      <c r="M447" s="248"/>
    </row>
    <row r="448" spans="2:13" s="38" customFormat="1" x14ac:dyDescent="0.35">
      <c r="B448" s="254" t="str">
        <f>IF($D448="","",VLOOKUP($D448,Lists!$AR$2:$AT$955,COLUMN(),FALSE))</f>
        <v/>
      </c>
      <c r="C448" s="254" t="str">
        <f>IF($D448="","",VLOOKUP($D448,Lists!$AR$2:$AT$955,COLUMN(),FALSE))</f>
        <v/>
      </c>
      <c r="D448" s="291"/>
      <c r="E448" s="221"/>
      <c r="F448" s="221"/>
      <c r="G448" s="247"/>
      <c r="H448" s="247"/>
      <c r="I448" s="247"/>
      <c r="J448" s="230"/>
      <c r="K448" s="247"/>
      <c r="L448" s="248"/>
      <c r="M448" s="248"/>
    </row>
    <row r="449" spans="2:13" s="38" customFormat="1" x14ac:dyDescent="0.35">
      <c r="B449" s="254" t="str">
        <f>IF($D449="","",VLOOKUP($D449,Lists!$AR$2:$AT$955,COLUMN(),FALSE))</f>
        <v/>
      </c>
      <c r="C449" s="254" t="str">
        <f>IF($D449="","",VLOOKUP($D449,Lists!$AR$2:$AT$955,COLUMN(),FALSE))</f>
        <v/>
      </c>
      <c r="D449" s="291"/>
      <c r="E449" s="221"/>
      <c r="F449" s="221"/>
      <c r="G449" s="247"/>
      <c r="H449" s="247"/>
      <c r="I449" s="247"/>
      <c r="J449" s="230"/>
      <c r="K449" s="247"/>
      <c r="L449" s="248"/>
      <c r="M449" s="248"/>
    </row>
    <row r="450" spans="2:13" s="38" customFormat="1" x14ac:dyDescent="0.35">
      <c r="B450" s="254" t="str">
        <f>IF($D450="","",VLOOKUP($D450,Lists!$AR$2:$AT$955,COLUMN(),FALSE))</f>
        <v/>
      </c>
      <c r="C450" s="254" t="str">
        <f>IF($D450="","",VLOOKUP($D450,Lists!$AR$2:$AT$955,COLUMN(),FALSE))</f>
        <v/>
      </c>
      <c r="D450" s="291"/>
      <c r="E450" s="221"/>
      <c r="F450" s="221"/>
      <c r="G450" s="247"/>
      <c r="H450" s="247"/>
      <c r="I450" s="247"/>
      <c r="J450" s="230"/>
      <c r="K450" s="247"/>
      <c r="L450" s="248"/>
      <c r="M450" s="248"/>
    </row>
    <row r="451" spans="2:13" s="38" customFormat="1" x14ac:dyDescent="0.35">
      <c r="B451" s="254" t="str">
        <f>IF($D451="","",VLOOKUP($D451,Lists!$AR$2:$AT$955,COLUMN(),FALSE))</f>
        <v/>
      </c>
      <c r="C451" s="254" t="str">
        <f>IF($D451="","",VLOOKUP($D451,Lists!$AR$2:$AT$955,COLUMN(),FALSE))</f>
        <v/>
      </c>
      <c r="D451" s="291"/>
      <c r="E451" s="221"/>
      <c r="F451" s="221"/>
      <c r="G451" s="247"/>
      <c r="H451" s="247"/>
      <c r="I451" s="247"/>
      <c r="J451" s="230"/>
      <c r="K451" s="247"/>
      <c r="L451" s="248"/>
      <c r="M451" s="248"/>
    </row>
    <row r="452" spans="2:13" s="38" customFormat="1" x14ac:dyDescent="0.35">
      <c r="B452" s="254" t="str">
        <f>IF($D452="","",VLOOKUP($D452,Lists!$AR$2:$AT$955,COLUMN(),FALSE))</f>
        <v/>
      </c>
      <c r="C452" s="254" t="str">
        <f>IF($D452="","",VLOOKUP($D452,Lists!$AR$2:$AT$955,COLUMN(),FALSE))</f>
        <v/>
      </c>
      <c r="D452" s="291"/>
      <c r="E452" s="221"/>
      <c r="F452" s="221"/>
      <c r="G452" s="247"/>
      <c r="H452" s="247"/>
      <c r="I452" s="247"/>
      <c r="J452" s="230"/>
      <c r="K452" s="247"/>
      <c r="L452" s="248"/>
      <c r="M452" s="248"/>
    </row>
    <row r="453" spans="2:13" s="38" customFormat="1" x14ac:dyDescent="0.35">
      <c r="B453" s="254" t="str">
        <f>IF($D453="","",VLOOKUP($D453,Lists!$AR$2:$AT$955,COLUMN(),FALSE))</f>
        <v/>
      </c>
      <c r="C453" s="254" t="str">
        <f>IF($D453="","",VLOOKUP($D453,Lists!$AR$2:$AT$955,COLUMN(),FALSE))</f>
        <v/>
      </c>
      <c r="D453" s="291"/>
      <c r="E453" s="221"/>
      <c r="F453" s="221"/>
      <c r="G453" s="247"/>
      <c r="H453" s="247"/>
      <c r="I453" s="247"/>
      <c r="J453" s="230"/>
      <c r="K453" s="247"/>
      <c r="L453" s="248"/>
      <c r="M453" s="248"/>
    </row>
    <row r="454" spans="2:13" s="38" customFormat="1" x14ac:dyDescent="0.35">
      <c r="B454" s="254" t="str">
        <f>IF($D454="","",VLOOKUP($D454,Lists!$AR$2:$AT$955,COLUMN(),FALSE))</f>
        <v/>
      </c>
      <c r="C454" s="254" t="str">
        <f>IF($D454="","",VLOOKUP($D454,Lists!$AR$2:$AT$955,COLUMN(),FALSE))</f>
        <v/>
      </c>
      <c r="D454" s="291"/>
      <c r="E454" s="221"/>
      <c r="F454" s="221"/>
      <c r="G454" s="247"/>
      <c r="H454" s="247"/>
      <c r="I454" s="247"/>
      <c r="J454" s="230"/>
      <c r="K454" s="247"/>
      <c r="L454" s="248"/>
      <c r="M454" s="248"/>
    </row>
    <row r="455" spans="2:13" s="38" customFormat="1" x14ac:dyDescent="0.35">
      <c r="B455" s="254" t="str">
        <f>IF($D455="","",VLOOKUP($D455,Lists!$AR$2:$AT$955,COLUMN(),FALSE))</f>
        <v/>
      </c>
      <c r="C455" s="254" t="str">
        <f>IF($D455="","",VLOOKUP($D455,Lists!$AR$2:$AT$955,COLUMN(),FALSE))</f>
        <v/>
      </c>
      <c r="D455" s="291"/>
      <c r="E455" s="221"/>
      <c r="F455" s="221"/>
      <c r="G455" s="247"/>
      <c r="H455" s="247"/>
      <c r="I455" s="247"/>
      <c r="J455" s="230"/>
      <c r="K455" s="247"/>
      <c r="L455" s="248"/>
      <c r="M455" s="248"/>
    </row>
    <row r="456" spans="2:13" s="38" customFormat="1" x14ac:dyDescent="0.35">
      <c r="B456" s="254" t="str">
        <f>IF($D456="","",VLOOKUP($D456,Lists!$AR$2:$AT$955,COLUMN(),FALSE))</f>
        <v/>
      </c>
      <c r="C456" s="254" t="str">
        <f>IF($D456="","",VLOOKUP($D456,Lists!$AR$2:$AT$955,COLUMN(),FALSE))</f>
        <v/>
      </c>
      <c r="D456" s="291"/>
      <c r="E456" s="221"/>
      <c r="F456" s="221"/>
      <c r="G456" s="247"/>
      <c r="H456" s="247"/>
      <c r="I456" s="247"/>
      <c r="J456" s="230"/>
      <c r="K456" s="247"/>
      <c r="L456" s="248"/>
      <c r="M456" s="248"/>
    </row>
    <row r="457" spans="2:13" s="38" customFormat="1" x14ac:dyDescent="0.35">
      <c r="B457" s="254" t="str">
        <f>IF($D457="","",VLOOKUP($D457,Lists!$AR$2:$AT$955,COLUMN(),FALSE))</f>
        <v/>
      </c>
      <c r="C457" s="254" t="str">
        <f>IF($D457="","",VLOOKUP($D457,Lists!$AR$2:$AT$955,COLUMN(),FALSE))</f>
        <v/>
      </c>
      <c r="D457" s="291"/>
      <c r="E457" s="221"/>
      <c r="F457" s="221"/>
      <c r="G457" s="247"/>
      <c r="H457" s="247"/>
      <c r="I457" s="247"/>
      <c r="J457" s="230"/>
      <c r="K457" s="247"/>
      <c r="L457" s="248"/>
      <c r="M457" s="248"/>
    </row>
    <row r="458" spans="2:13" s="38" customFormat="1" x14ac:dyDescent="0.35">
      <c r="B458" s="254" t="str">
        <f>IF($D458="","",VLOOKUP($D458,Lists!$AR$2:$AT$955,COLUMN(),FALSE))</f>
        <v/>
      </c>
      <c r="C458" s="254" t="str">
        <f>IF($D458="","",VLOOKUP($D458,Lists!$AR$2:$AT$955,COLUMN(),FALSE))</f>
        <v/>
      </c>
      <c r="D458" s="291"/>
      <c r="E458" s="221"/>
      <c r="F458" s="221"/>
      <c r="G458" s="247"/>
      <c r="H458" s="247"/>
      <c r="I458" s="247"/>
      <c r="J458" s="230"/>
      <c r="K458" s="247"/>
      <c r="L458" s="248"/>
      <c r="M458" s="248"/>
    </row>
    <row r="459" spans="2:13" s="38" customFormat="1" x14ac:dyDescent="0.35">
      <c r="B459" s="254" t="str">
        <f>IF($D459="","",VLOOKUP($D459,Lists!$AR$2:$AT$955,COLUMN(),FALSE))</f>
        <v/>
      </c>
      <c r="C459" s="254" t="str">
        <f>IF($D459="","",VLOOKUP($D459,Lists!$AR$2:$AT$955,COLUMN(),FALSE))</f>
        <v/>
      </c>
      <c r="D459" s="291"/>
      <c r="E459" s="221"/>
      <c r="F459" s="221"/>
      <c r="G459" s="247"/>
      <c r="H459" s="247"/>
      <c r="I459" s="247"/>
      <c r="J459" s="230"/>
      <c r="K459" s="247"/>
      <c r="L459" s="248"/>
      <c r="M459" s="248"/>
    </row>
    <row r="460" spans="2:13" s="38" customFormat="1" x14ac:dyDescent="0.35">
      <c r="B460" s="254" t="str">
        <f>IF($D460="","",VLOOKUP($D460,Lists!$AR$2:$AT$955,COLUMN(),FALSE))</f>
        <v/>
      </c>
      <c r="C460" s="254" t="str">
        <f>IF($D460="","",VLOOKUP($D460,Lists!$AR$2:$AT$955,COLUMN(),FALSE))</f>
        <v/>
      </c>
      <c r="D460" s="291"/>
      <c r="E460" s="221"/>
      <c r="F460" s="221"/>
      <c r="G460" s="247"/>
      <c r="H460" s="247"/>
      <c r="I460" s="247"/>
      <c r="J460" s="230"/>
      <c r="K460" s="247"/>
      <c r="L460" s="248"/>
      <c r="M460" s="248"/>
    </row>
    <row r="461" spans="2:13" s="38" customFormat="1" x14ac:dyDescent="0.35">
      <c r="B461" s="254" t="str">
        <f>IF($D461="","",VLOOKUP($D461,Lists!$AR$2:$AT$955,COLUMN(),FALSE))</f>
        <v/>
      </c>
      <c r="C461" s="254" t="str">
        <f>IF($D461="","",VLOOKUP($D461,Lists!$AR$2:$AT$955,COLUMN(),FALSE))</f>
        <v/>
      </c>
      <c r="D461" s="291"/>
      <c r="E461" s="221"/>
      <c r="F461" s="221"/>
      <c r="G461" s="247"/>
      <c r="H461" s="247"/>
      <c r="I461" s="247"/>
      <c r="J461" s="230"/>
      <c r="K461" s="247"/>
      <c r="L461" s="248"/>
      <c r="M461" s="248"/>
    </row>
    <row r="462" spans="2:13" s="38" customFormat="1" x14ac:dyDescent="0.35">
      <c r="B462" s="254" t="str">
        <f>IF($D462="","",VLOOKUP($D462,Lists!$AR$2:$AT$955,COLUMN(),FALSE))</f>
        <v/>
      </c>
      <c r="C462" s="254" t="str">
        <f>IF($D462="","",VLOOKUP($D462,Lists!$AR$2:$AT$955,COLUMN(),FALSE))</f>
        <v/>
      </c>
      <c r="D462" s="291"/>
      <c r="E462" s="221"/>
      <c r="F462" s="221"/>
      <c r="G462" s="247"/>
      <c r="H462" s="247"/>
      <c r="I462" s="247"/>
      <c r="J462" s="230"/>
      <c r="K462" s="247"/>
      <c r="L462" s="248"/>
      <c r="M462" s="248"/>
    </row>
    <row r="463" spans="2:13" s="38" customFormat="1" x14ac:dyDescent="0.35">
      <c r="B463" s="254" t="str">
        <f>IF($D463="","",VLOOKUP($D463,Lists!$AR$2:$AT$955,COLUMN(),FALSE))</f>
        <v/>
      </c>
      <c r="C463" s="254" t="str">
        <f>IF($D463="","",VLOOKUP($D463,Lists!$AR$2:$AT$955,COLUMN(),FALSE))</f>
        <v/>
      </c>
      <c r="D463" s="291"/>
      <c r="E463" s="221"/>
      <c r="F463" s="221"/>
      <c r="G463" s="247"/>
      <c r="H463" s="247"/>
      <c r="I463" s="247"/>
      <c r="J463" s="230"/>
      <c r="K463" s="247"/>
      <c r="L463" s="248"/>
      <c r="M463" s="248"/>
    </row>
    <row r="464" spans="2:13" s="38" customFormat="1" x14ac:dyDescent="0.35">
      <c r="B464" s="254" t="str">
        <f>IF($D464="","",VLOOKUP($D464,Lists!$AR$2:$AT$955,COLUMN(),FALSE))</f>
        <v/>
      </c>
      <c r="C464" s="254" t="str">
        <f>IF($D464="","",VLOOKUP($D464,Lists!$AR$2:$AT$955,COLUMN(),FALSE))</f>
        <v/>
      </c>
      <c r="D464" s="291"/>
      <c r="E464" s="221"/>
      <c r="F464" s="221"/>
      <c r="G464" s="247"/>
      <c r="H464" s="247"/>
      <c r="I464" s="247"/>
      <c r="J464" s="230"/>
      <c r="K464" s="247"/>
      <c r="L464" s="248"/>
      <c r="M464" s="248"/>
    </row>
    <row r="465" spans="2:13" s="38" customFormat="1" x14ac:dyDescent="0.35">
      <c r="B465" s="254" t="str">
        <f>IF($D465="","",VLOOKUP($D465,Lists!$AR$2:$AT$955,COLUMN(),FALSE))</f>
        <v/>
      </c>
      <c r="C465" s="254" t="str">
        <f>IF($D465="","",VLOOKUP($D465,Lists!$AR$2:$AT$955,COLUMN(),FALSE))</f>
        <v/>
      </c>
      <c r="D465" s="291"/>
      <c r="E465" s="221"/>
      <c r="F465" s="221"/>
      <c r="G465" s="247"/>
      <c r="H465" s="247"/>
      <c r="I465" s="247"/>
      <c r="J465" s="230"/>
      <c r="K465" s="247"/>
      <c r="L465" s="248"/>
      <c r="M465" s="248"/>
    </row>
    <row r="466" spans="2:13" s="38" customFormat="1" x14ac:dyDescent="0.35">
      <c r="B466" s="254" t="str">
        <f>IF($D466="","",VLOOKUP($D466,Lists!$AR$2:$AT$955,COLUMN(),FALSE))</f>
        <v/>
      </c>
      <c r="C466" s="254" t="str">
        <f>IF($D466="","",VLOOKUP($D466,Lists!$AR$2:$AT$955,COLUMN(),FALSE))</f>
        <v/>
      </c>
      <c r="D466" s="291"/>
      <c r="E466" s="221"/>
      <c r="F466" s="221"/>
      <c r="G466" s="247"/>
      <c r="H466" s="247"/>
      <c r="I466" s="247"/>
      <c r="J466" s="230"/>
      <c r="K466" s="247"/>
      <c r="L466" s="248"/>
      <c r="M466" s="248"/>
    </row>
    <row r="467" spans="2:13" s="38" customFormat="1" x14ac:dyDescent="0.35">
      <c r="B467" s="254" t="str">
        <f>IF($D467="","",VLOOKUP($D467,Lists!$AR$2:$AT$955,COLUMN(),FALSE))</f>
        <v/>
      </c>
      <c r="C467" s="254" t="str">
        <f>IF($D467="","",VLOOKUP($D467,Lists!$AR$2:$AT$955,COLUMN(),FALSE))</f>
        <v/>
      </c>
      <c r="D467" s="291"/>
      <c r="E467" s="221"/>
      <c r="F467" s="221"/>
      <c r="G467" s="247"/>
      <c r="H467" s="247"/>
      <c r="I467" s="247"/>
      <c r="J467" s="230"/>
      <c r="K467" s="247"/>
      <c r="L467" s="248"/>
      <c r="M467" s="248"/>
    </row>
    <row r="468" spans="2:13" s="38" customFormat="1" x14ac:dyDescent="0.35">
      <c r="B468" s="254" t="str">
        <f>IF($D468="","",VLOOKUP($D468,Lists!$AR$2:$AT$955,COLUMN(),FALSE))</f>
        <v/>
      </c>
      <c r="C468" s="254" t="str">
        <f>IF($D468="","",VLOOKUP($D468,Lists!$AR$2:$AT$955,COLUMN(),FALSE))</f>
        <v/>
      </c>
      <c r="D468" s="291"/>
      <c r="E468" s="221"/>
      <c r="F468" s="221"/>
      <c r="G468" s="247"/>
      <c r="H468" s="247"/>
      <c r="I468" s="247"/>
      <c r="J468" s="230"/>
      <c r="K468" s="247"/>
      <c r="L468" s="248"/>
      <c r="M468" s="248"/>
    </row>
    <row r="469" spans="2:13" s="38" customFormat="1" x14ac:dyDescent="0.35">
      <c r="B469" s="254" t="str">
        <f>IF($D469="","",VLOOKUP($D469,Lists!$AR$2:$AT$955,COLUMN(),FALSE))</f>
        <v/>
      </c>
      <c r="C469" s="254" t="str">
        <f>IF($D469="","",VLOOKUP($D469,Lists!$AR$2:$AT$955,COLUMN(),FALSE))</f>
        <v/>
      </c>
      <c r="D469" s="291"/>
      <c r="E469" s="221"/>
      <c r="F469" s="221"/>
      <c r="G469" s="247"/>
      <c r="H469" s="247"/>
      <c r="I469" s="247"/>
      <c r="J469" s="230"/>
      <c r="K469" s="247"/>
      <c r="L469" s="248"/>
      <c r="M469" s="248"/>
    </row>
    <row r="470" spans="2:13" s="38" customFormat="1" x14ac:dyDescent="0.35">
      <c r="B470" s="254" t="str">
        <f>IF($D470="","",VLOOKUP($D470,Lists!$AR$2:$AT$955,COLUMN(),FALSE))</f>
        <v/>
      </c>
      <c r="C470" s="254" t="str">
        <f>IF($D470="","",VLOOKUP($D470,Lists!$AR$2:$AT$955,COLUMN(),FALSE))</f>
        <v/>
      </c>
      <c r="D470" s="291"/>
      <c r="E470" s="221"/>
      <c r="F470" s="221"/>
      <c r="G470" s="247"/>
      <c r="H470" s="247"/>
      <c r="I470" s="247"/>
      <c r="J470" s="230"/>
      <c r="K470" s="247"/>
      <c r="L470" s="248"/>
      <c r="M470" s="248"/>
    </row>
    <row r="471" spans="2:13" s="38" customFormat="1" x14ac:dyDescent="0.35">
      <c r="B471" s="254" t="str">
        <f>IF($D471="","",VLOOKUP($D471,Lists!$AR$2:$AT$955,COLUMN(),FALSE))</f>
        <v/>
      </c>
      <c r="C471" s="254" t="str">
        <f>IF($D471="","",VLOOKUP($D471,Lists!$AR$2:$AT$955,COLUMN(),FALSE))</f>
        <v/>
      </c>
      <c r="D471" s="291"/>
      <c r="E471" s="221"/>
      <c r="F471" s="221"/>
      <c r="G471" s="247"/>
      <c r="H471" s="247"/>
      <c r="I471" s="247"/>
      <c r="J471" s="230"/>
      <c r="K471" s="247"/>
      <c r="L471" s="248"/>
      <c r="M471" s="248"/>
    </row>
    <row r="472" spans="2:13" s="38" customFormat="1" x14ac:dyDescent="0.35">
      <c r="B472" s="254" t="str">
        <f>IF($D472="","",VLOOKUP($D472,Lists!$AR$2:$AT$955,COLUMN(),FALSE))</f>
        <v/>
      </c>
      <c r="C472" s="254" t="str">
        <f>IF($D472="","",VLOOKUP($D472,Lists!$AR$2:$AT$955,COLUMN(),FALSE))</f>
        <v/>
      </c>
      <c r="D472" s="291"/>
      <c r="E472" s="221"/>
      <c r="F472" s="221"/>
      <c r="G472" s="247"/>
      <c r="H472" s="247"/>
      <c r="I472" s="247"/>
      <c r="J472" s="230"/>
      <c r="K472" s="247"/>
      <c r="L472" s="248"/>
      <c r="M472" s="248"/>
    </row>
    <row r="473" spans="2:13" s="38" customFormat="1" x14ac:dyDescent="0.35">
      <c r="B473" s="254" t="str">
        <f>IF($D473="","",VLOOKUP($D473,Lists!$AR$2:$AT$955,COLUMN(),FALSE))</f>
        <v/>
      </c>
      <c r="C473" s="254" t="str">
        <f>IF($D473="","",VLOOKUP($D473,Lists!$AR$2:$AT$955,COLUMN(),FALSE))</f>
        <v/>
      </c>
      <c r="D473" s="291"/>
      <c r="E473" s="221"/>
      <c r="F473" s="221"/>
      <c r="G473" s="247"/>
      <c r="H473" s="247"/>
      <c r="I473" s="247"/>
      <c r="J473" s="230"/>
      <c r="K473" s="247"/>
      <c r="L473" s="248"/>
      <c r="M473" s="248"/>
    </row>
    <row r="474" spans="2:13" s="38" customFormat="1" x14ac:dyDescent="0.35">
      <c r="B474" s="254" t="str">
        <f>IF($D474="","",VLOOKUP($D474,Lists!$AR$2:$AT$955,COLUMN(),FALSE))</f>
        <v/>
      </c>
      <c r="C474" s="254" t="str">
        <f>IF($D474="","",VLOOKUP($D474,Lists!$AR$2:$AT$955,COLUMN(),FALSE))</f>
        <v/>
      </c>
      <c r="D474" s="291"/>
      <c r="E474" s="221"/>
      <c r="F474" s="221"/>
      <c r="G474" s="247"/>
      <c r="H474" s="247"/>
      <c r="I474" s="247"/>
      <c r="J474" s="230"/>
      <c r="K474" s="247"/>
      <c r="L474" s="248"/>
      <c r="M474" s="248"/>
    </row>
    <row r="475" spans="2:13" s="38" customFormat="1" x14ac:dyDescent="0.35">
      <c r="B475" s="254" t="str">
        <f>IF($D475="","",VLOOKUP($D475,Lists!$AR$2:$AT$955,COLUMN(),FALSE))</f>
        <v/>
      </c>
      <c r="C475" s="254" t="str">
        <f>IF($D475="","",VLOOKUP($D475,Lists!$AR$2:$AT$955,COLUMN(),FALSE))</f>
        <v/>
      </c>
      <c r="D475" s="291"/>
      <c r="E475" s="221"/>
      <c r="F475" s="221"/>
      <c r="G475" s="247"/>
      <c r="H475" s="247"/>
      <c r="I475" s="247"/>
      <c r="J475" s="230"/>
      <c r="K475" s="247"/>
      <c r="L475" s="248"/>
      <c r="M475" s="248"/>
    </row>
    <row r="476" spans="2:13" s="38" customFormat="1" x14ac:dyDescent="0.35">
      <c r="B476" s="254" t="str">
        <f>IF($D476="","",VLOOKUP($D476,Lists!$AR$2:$AT$955,COLUMN(),FALSE))</f>
        <v/>
      </c>
      <c r="C476" s="254" t="str">
        <f>IF($D476="","",VLOOKUP($D476,Lists!$AR$2:$AT$955,COLUMN(),FALSE))</f>
        <v/>
      </c>
      <c r="D476" s="291"/>
      <c r="E476" s="221"/>
      <c r="F476" s="221"/>
      <c r="G476" s="247"/>
      <c r="H476" s="247"/>
      <c r="I476" s="247"/>
      <c r="J476" s="230"/>
      <c r="K476" s="247"/>
      <c r="L476" s="248"/>
      <c r="M476" s="248"/>
    </row>
    <row r="477" spans="2:13" s="38" customFormat="1" x14ac:dyDescent="0.35">
      <c r="B477" s="254" t="str">
        <f>IF($D477="","",VLOOKUP($D477,Lists!$AR$2:$AT$955,COLUMN(),FALSE))</f>
        <v/>
      </c>
      <c r="C477" s="254" t="str">
        <f>IF($D477="","",VLOOKUP($D477,Lists!$AR$2:$AT$955,COLUMN(),FALSE))</f>
        <v/>
      </c>
      <c r="D477" s="291"/>
      <c r="E477" s="221"/>
      <c r="F477" s="221"/>
      <c r="G477" s="247"/>
      <c r="H477" s="247"/>
      <c r="I477" s="247"/>
      <c r="J477" s="230"/>
      <c r="K477" s="247"/>
      <c r="L477" s="248"/>
      <c r="M477" s="248"/>
    </row>
    <row r="478" spans="2:13" s="38" customFormat="1" x14ac:dyDescent="0.35">
      <c r="B478" s="254" t="str">
        <f>IF($D478="","",VLOOKUP($D478,Lists!$AR$2:$AT$955,COLUMN(),FALSE))</f>
        <v/>
      </c>
      <c r="C478" s="254" t="str">
        <f>IF($D478="","",VLOOKUP($D478,Lists!$AR$2:$AT$955,COLUMN(),FALSE))</f>
        <v/>
      </c>
      <c r="D478" s="291"/>
      <c r="E478" s="221"/>
      <c r="F478" s="221"/>
      <c r="G478" s="247"/>
      <c r="H478" s="247"/>
      <c r="I478" s="247"/>
      <c r="J478" s="230"/>
      <c r="K478" s="247"/>
      <c r="L478" s="248"/>
      <c r="M478" s="248"/>
    </row>
    <row r="479" spans="2:13" s="38" customFormat="1" x14ac:dyDescent="0.35">
      <c r="B479" s="254" t="str">
        <f>IF($D479="","",VLOOKUP($D479,Lists!$AR$2:$AT$955,COLUMN(),FALSE))</f>
        <v/>
      </c>
      <c r="C479" s="254" t="str">
        <f>IF($D479="","",VLOOKUP($D479,Lists!$AR$2:$AT$955,COLUMN(),FALSE))</f>
        <v/>
      </c>
      <c r="D479" s="291"/>
      <c r="E479" s="221"/>
      <c r="F479" s="221"/>
      <c r="G479" s="247"/>
      <c r="H479" s="247"/>
      <c r="I479" s="247"/>
      <c r="J479" s="230"/>
      <c r="K479" s="247"/>
      <c r="L479" s="248"/>
      <c r="M479" s="248"/>
    </row>
    <row r="480" spans="2:13" s="38" customFormat="1" x14ac:dyDescent="0.35">
      <c r="B480" s="254" t="str">
        <f>IF($D480="","",VLOOKUP($D480,Lists!$AR$2:$AT$955,COLUMN(),FALSE))</f>
        <v/>
      </c>
      <c r="C480" s="254" t="str">
        <f>IF($D480="","",VLOOKUP($D480,Lists!$AR$2:$AT$955,COLUMN(),FALSE))</f>
        <v/>
      </c>
      <c r="D480" s="291"/>
      <c r="E480" s="221"/>
      <c r="F480" s="221"/>
      <c r="G480" s="247"/>
      <c r="H480" s="247"/>
      <c r="I480" s="247"/>
      <c r="J480" s="230"/>
      <c r="K480" s="247"/>
      <c r="L480" s="248"/>
      <c r="M480" s="248"/>
    </row>
    <row r="481" spans="2:13" s="38" customFormat="1" x14ac:dyDescent="0.35">
      <c r="B481" s="254" t="str">
        <f>IF($D481="","",VLOOKUP($D481,Lists!$AR$2:$AT$955,COLUMN(),FALSE))</f>
        <v/>
      </c>
      <c r="C481" s="254" t="str">
        <f>IF($D481="","",VLOOKUP($D481,Lists!$AR$2:$AT$955,COLUMN(),FALSE))</f>
        <v/>
      </c>
      <c r="D481" s="291"/>
      <c r="E481" s="221"/>
      <c r="F481" s="221"/>
      <c r="G481" s="247"/>
      <c r="H481" s="247"/>
      <c r="I481" s="247"/>
      <c r="J481" s="230"/>
      <c r="K481" s="247"/>
      <c r="L481" s="248"/>
      <c r="M481" s="248"/>
    </row>
    <row r="482" spans="2:13" s="38" customFormat="1" x14ac:dyDescent="0.35">
      <c r="B482" s="254" t="str">
        <f>IF($D482="","",VLOOKUP($D482,Lists!$AR$2:$AT$955,COLUMN(),FALSE))</f>
        <v/>
      </c>
      <c r="C482" s="254" t="str">
        <f>IF($D482="","",VLOOKUP($D482,Lists!$AR$2:$AT$955,COLUMN(),FALSE))</f>
        <v/>
      </c>
      <c r="D482" s="291"/>
      <c r="E482" s="221"/>
      <c r="F482" s="221"/>
      <c r="G482" s="247"/>
      <c r="H482" s="247"/>
      <c r="I482" s="247"/>
      <c r="J482" s="230"/>
      <c r="K482" s="247"/>
      <c r="L482" s="248"/>
      <c r="M482" s="248"/>
    </row>
    <row r="483" spans="2:13" s="38" customFormat="1" x14ac:dyDescent="0.35">
      <c r="B483" s="254" t="str">
        <f>IF($D483="","",VLOOKUP($D483,Lists!$AR$2:$AT$955,COLUMN(),FALSE))</f>
        <v/>
      </c>
      <c r="C483" s="254" t="str">
        <f>IF($D483="","",VLOOKUP($D483,Lists!$AR$2:$AT$955,COLUMN(),FALSE))</f>
        <v/>
      </c>
      <c r="D483" s="291"/>
      <c r="E483" s="221"/>
      <c r="F483" s="221"/>
      <c r="G483" s="247"/>
      <c r="H483" s="247"/>
      <c r="I483" s="247"/>
      <c r="J483" s="230"/>
      <c r="K483" s="247"/>
      <c r="L483" s="248"/>
      <c r="M483" s="248"/>
    </row>
    <row r="484" spans="2:13" s="38" customFormat="1" x14ac:dyDescent="0.35">
      <c r="B484" s="254" t="str">
        <f>IF($D484="","",VLOOKUP($D484,Lists!$AR$2:$AT$955,COLUMN(),FALSE))</f>
        <v/>
      </c>
      <c r="C484" s="254" t="str">
        <f>IF($D484="","",VLOOKUP($D484,Lists!$AR$2:$AT$955,COLUMN(),FALSE))</f>
        <v/>
      </c>
      <c r="D484" s="291"/>
      <c r="E484" s="221"/>
      <c r="F484" s="221"/>
      <c r="G484" s="247"/>
      <c r="H484" s="247"/>
      <c r="I484" s="247"/>
      <c r="J484" s="230"/>
      <c r="K484" s="247"/>
      <c r="L484" s="248"/>
      <c r="M484" s="248"/>
    </row>
    <row r="485" spans="2:13" s="38" customFormat="1" x14ac:dyDescent="0.35">
      <c r="B485" s="254" t="str">
        <f>IF($D485="","",VLOOKUP($D485,Lists!$AR$2:$AT$955,COLUMN(),FALSE))</f>
        <v/>
      </c>
      <c r="C485" s="254" t="str">
        <f>IF($D485="","",VLOOKUP($D485,Lists!$AR$2:$AT$955,COLUMN(),FALSE))</f>
        <v/>
      </c>
      <c r="D485" s="291"/>
      <c r="E485" s="221"/>
      <c r="F485" s="221"/>
      <c r="G485" s="247"/>
      <c r="H485" s="247"/>
      <c r="I485" s="247"/>
      <c r="J485" s="230"/>
      <c r="K485" s="247"/>
      <c r="L485" s="248"/>
      <c r="M485" s="248"/>
    </row>
    <row r="486" spans="2:13" s="38" customFormat="1" x14ac:dyDescent="0.35">
      <c r="B486" s="254" t="str">
        <f>IF($D486="","",VLOOKUP($D486,Lists!$AR$2:$AT$955,COLUMN(),FALSE))</f>
        <v/>
      </c>
      <c r="C486" s="254" t="str">
        <f>IF($D486="","",VLOOKUP($D486,Lists!$AR$2:$AT$955,COLUMN(),FALSE))</f>
        <v/>
      </c>
      <c r="D486" s="291"/>
      <c r="E486" s="221"/>
      <c r="F486" s="221"/>
      <c r="G486" s="247"/>
      <c r="H486" s="247"/>
      <c r="I486" s="247"/>
      <c r="J486" s="230"/>
      <c r="K486" s="247"/>
      <c r="L486" s="248"/>
      <c r="M486" s="248"/>
    </row>
    <row r="487" spans="2:13" s="38" customFormat="1" x14ac:dyDescent="0.35">
      <c r="B487" s="254" t="str">
        <f>IF($D487="","",VLOOKUP($D487,Lists!$AR$2:$AT$955,COLUMN(),FALSE))</f>
        <v/>
      </c>
      <c r="C487" s="254" t="str">
        <f>IF($D487="","",VLOOKUP($D487,Lists!$AR$2:$AT$955,COLUMN(),FALSE))</f>
        <v/>
      </c>
      <c r="D487" s="291"/>
      <c r="E487" s="221"/>
      <c r="F487" s="221"/>
      <c r="G487" s="247"/>
      <c r="H487" s="247"/>
      <c r="I487" s="247"/>
      <c r="J487" s="230"/>
      <c r="K487" s="247"/>
      <c r="L487" s="248"/>
      <c r="M487" s="248"/>
    </row>
    <row r="488" spans="2:13" s="38" customFormat="1" x14ac:dyDescent="0.35">
      <c r="B488" s="254" t="str">
        <f>IF($D488="","",VLOOKUP($D488,Lists!$AR$2:$AT$955,COLUMN(),FALSE))</f>
        <v/>
      </c>
      <c r="C488" s="254" t="str">
        <f>IF($D488="","",VLOOKUP($D488,Lists!$AR$2:$AT$955,COLUMN(),FALSE))</f>
        <v/>
      </c>
      <c r="D488" s="291"/>
      <c r="E488" s="221"/>
      <c r="F488" s="221"/>
      <c r="G488" s="247"/>
      <c r="H488" s="247"/>
      <c r="I488" s="247"/>
      <c r="J488" s="230"/>
      <c r="K488" s="247"/>
      <c r="L488" s="248"/>
      <c r="M488" s="248"/>
    </row>
    <row r="489" spans="2:13" s="38" customFormat="1" x14ac:dyDescent="0.35">
      <c r="B489" s="254" t="str">
        <f>IF($D489="","",VLOOKUP($D489,Lists!$AR$2:$AT$955,COLUMN(),FALSE))</f>
        <v/>
      </c>
      <c r="C489" s="254" t="str">
        <f>IF($D489="","",VLOOKUP($D489,Lists!$AR$2:$AT$955,COLUMN(),FALSE))</f>
        <v/>
      </c>
      <c r="D489" s="291"/>
      <c r="E489" s="221"/>
      <c r="F489" s="221"/>
      <c r="G489" s="247"/>
      <c r="H489" s="247"/>
      <c r="I489" s="247"/>
      <c r="J489" s="230"/>
      <c r="K489" s="247"/>
      <c r="L489" s="248"/>
      <c r="M489" s="248"/>
    </row>
    <row r="490" spans="2:13" s="38" customFormat="1" x14ac:dyDescent="0.35">
      <c r="B490" s="254" t="str">
        <f>IF($D490="","",VLOOKUP($D490,Lists!$AR$2:$AT$955,COLUMN(),FALSE))</f>
        <v/>
      </c>
      <c r="C490" s="254" t="str">
        <f>IF($D490="","",VLOOKUP($D490,Lists!$AR$2:$AT$955,COLUMN(),FALSE))</f>
        <v/>
      </c>
      <c r="D490" s="291"/>
      <c r="E490" s="221"/>
      <c r="F490" s="221"/>
      <c r="G490" s="247"/>
      <c r="H490" s="247"/>
      <c r="I490" s="247"/>
      <c r="J490" s="230"/>
      <c r="K490" s="247"/>
      <c r="L490" s="248"/>
      <c r="M490" s="248"/>
    </row>
    <row r="491" spans="2:13" s="38" customFormat="1" x14ac:dyDescent="0.35">
      <c r="B491" s="254" t="str">
        <f>IF($D491="","",VLOOKUP($D491,Lists!$AR$2:$AT$955,COLUMN(),FALSE))</f>
        <v/>
      </c>
      <c r="C491" s="254" t="str">
        <f>IF($D491="","",VLOOKUP($D491,Lists!$AR$2:$AT$955,COLUMN(),FALSE))</f>
        <v/>
      </c>
      <c r="D491" s="291"/>
      <c r="E491" s="221"/>
      <c r="F491" s="221"/>
      <c r="G491" s="247"/>
      <c r="H491" s="247"/>
      <c r="I491" s="247"/>
      <c r="J491" s="230"/>
      <c r="K491" s="247"/>
      <c r="L491" s="248"/>
      <c r="M491" s="248"/>
    </row>
    <row r="492" spans="2:13" s="38" customFormat="1" x14ac:dyDescent="0.35">
      <c r="B492" s="254" t="str">
        <f>IF($D492="","",VLOOKUP($D492,Lists!$AR$2:$AT$955,COLUMN(),FALSE))</f>
        <v/>
      </c>
      <c r="C492" s="254" t="str">
        <f>IF($D492="","",VLOOKUP($D492,Lists!$AR$2:$AT$955,COLUMN(),FALSE))</f>
        <v/>
      </c>
      <c r="D492" s="291"/>
      <c r="E492" s="221"/>
      <c r="F492" s="221"/>
      <c r="G492" s="247"/>
      <c r="H492" s="247"/>
      <c r="I492" s="247"/>
      <c r="J492" s="230"/>
      <c r="K492" s="247"/>
      <c r="L492" s="248"/>
      <c r="M492" s="248"/>
    </row>
    <row r="493" spans="2:13" s="38" customFormat="1" x14ac:dyDescent="0.35">
      <c r="B493" s="254" t="str">
        <f>IF($D493="","",VLOOKUP($D493,Lists!$AR$2:$AT$955,COLUMN(),FALSE))</f>
        <v/>
      </c>
      <c r="C493" s="254" t="str">
        <f>IF($D493="","",VLOOKUP($D493,Lists!$AR$2:$AT$955,COLUMN(),FALSE))</f>
        <v/>
      </c>
      <c r="D493" s="291"/>
      <c r="E493" s="221"/>
      <c r="F493" s="221"/>
      <c r="G493" s="247"/>
      <c r="H493" s="247"/>
      <c r="I493" s="247"/>
      <c r="J493" s="230"/>
      <c r="K493" s="247"/>
      <c r="L493" s="248"/>
      <c r="M493" s="248"/>
    </row>
    <row r="494" spans="2:13" s="38" customFormat="1" x14ac:dyDescent="0.35">
      <c r="B494" s="254" t="str">
        <f>IF($D494="","",VLOOKUP($D494,Lists!$AR$2:$AT$955,COLUMN(),FALSE))</f>
        <v/>
      </c>
      <c r="C494" s="254" t="str">
        <f>IF($D494="","",VLOOKUP($D494,Lists!$AR$2:$AT$955,COLUMN(),FALSE))</f>
        <v/>
      </c>
      <c r="D494" s="291"/>
      <c r="E494" s="221"/>
      <c r="F494" s="221"/>
      <c r="G494" s="247"/>
      <c r="H494" s="247"/>
      <c r="I494" s="247"/>
      <c r="J494" s="230"/>
      <c r="K494" s="247"/>
      <c r="L494" s="248"/>
      <c r="M494" s="248"/>
    </row>
    <row r="495" spans="2:13" s="38" customFormat="1" x14ac:dyDescent="0.35">
      <c r="B495" s="254" t="str">
        <f>IF($D495="","",VLOOKUP($D495,Lists!$AR$2:$AT$955,COLUMN(),FALSE))</f>
        <v/>
      </c>
      <c r="C495" s="254" t="str">
        <f>IF($D495="","",VLOOKUP($D495,Lists!$AR$2:$AT$955,COLUMN(),FALSE))</f>
        <v/>
      </c>
      <c r="D495" s="291"/>
      <c r="E495" s="221"/>
      <c r="F495" s="221"/>
      <c r="G495" s="247"/>
      <c r="H495" s="247"/>
      <c r="I495" s="247"/>
      <c r="J495" s="230"/>
      <c r="K495" s="247"/>
      <c r="L495" s="248"/>
      <c r="M495" s="248"/>
    </row>
    <row r="496" spans="2:13" s="38" customFormat="1" x14ac:dyDescent="0.35">
      <c r="B496" s="254" t="str">
        <f>IF($D496="","",VLOOKUP($D496,Lists!$AR$2:$AT$955,COLUMN(),FALSE))</f>
        <v/>
      </c>
      <c r="C496" s="254" t="str">
        <f>IF($D496="","",VLOOKUP($D496,Lists!$AR$2:$AT$955,COLUMN(),FALSE))</f>
        <v/>
      </c>
      <c r="D496" s="291"/>
      <c r="E496" s="221"/>
      <c r="F496" s="221"/>
      <c r="G496" s="247"/>
      <c r="H496" s="247"/>
      <c r="I496" s="247"/>
      <c r="J496" s="230"/>
      <c r="K496" s="247"/>
      <c r="L496" s="248"/>
      <c r="M496" s="248"/>
    </row>
    <row r="497" spans="2:13" s="38" customFormat="1" x14ac:dyDescent="0.35">
      <c r="B497" s="254" t="str">
        <f>IF($D497="","",VLOOKUP($D497,Lists!$AR$2:$AT$955,COLUMN(),FALSE))</f>
        <v/>
      </c>
      <c r="C497" s="254" t="str">
        <f>IF($D497="","",VLOOKUP($D497,Lists!$AR$2:$AT$955,COLUMN(),FALSE))</f>
        <v/>
      </c>
      <c r="D497" s="291"/>
      <c r="E497" s="221"/>
      <c r="F497" s="221"/>
      <c r="G497" s="247"/>
      <c r="H497" s="247"/>
      <c r="I497" s="247"/>
      <c r="J497" s="230"/>
      <c r="K497" s="247"/>
      <c r="L497" s="248"/>
      <c r="M497" s="248"/>
    </row>
    <row r="498" spans="2:13" s="38" customFormat="1" x14ac:dyDescent="0.35">
      <c r="B498" s="254" t="str">
        <f>IF($D498="","",VLOOKUP($D498,Lists!$AR$2:$AT$955,COLUMN(),FALSE))</f>
        <v/>
      </c>
      <c r="C498" s="254" t="str">
        <f>IF($D498="","",VLOOKUP($D498,Lists!$AR$2:$AT$955,COLUMN(),FALSE))</f>
        <v/>
      </c>
      <c r="D498" s="291"/>
      <c r="E498" s="221"/>
      <c r="F498" s="221"/>
      <c r="G498" s="247"/>
      <c r="H498" s="247"/>
      <c r="I498" s="247"/>
      <c r="J498" s="230"/>
      <c r="K498" s="247"/>
      <c r="L498" s="248"/>
      <c r="M498" s="248"/>
    </row>
    <row r="499" spans="2:13" s="38" customFormat="1" x14ac:dyDescent="0.35">
      <c r="B499" s="254" t="str">
        <f>IF($D499="","",VLOOKUP($D499,Lists!$AR$2:$AT$955,COLUMN(),FALSE))</f>
        <v/>
      </c>
      <c r="C499" s="254" t="str">
        <f>IF($D499="","",VLOOKUP($D499,Lists!$AR$2:$AT$955,COLUMN(),FALSE))</f>
        <v/>
      </c>
      <c r="D499" s="291"/>
      <c r="E499" s="221"/>
      <c r="F499" s="221"/>
      <c r="G499" s="247"/>
      <c r="H499" s="247"/>
      <c r="I499" s="247"/>
      <c r="J499" s="230"/>
      <c r="K499" s="247"/>
      <c r="L499" s="248"/>
      <c r="M499" s="248"/>
    </row>
    <row r="500" spans="2:13" s="38" customFormat="1" x14ac:dyDescent="0.35">
      <c r="B500" s="256" t="str">
        <f>IF($D500="","",VLOOKUP($D500,Lists!$AR$2:$AT$955,COLUMN(),FALSE))</f>
        <v/>
      </c>
      <c r="C500" s="256" t="str">
        <f>IF($D500="","",VLOOKUP($D500,Lists!$AR$2:$AT$955,COLUMN(),FALSE))</f>
        <v/>
      </c>
      <c r="D500" s="295"/>
      <c r="E500" s="263"/>
      <c r="F500" s="263"/>
      <c r="G500" s="301"/>
      <c r="H500" s="301"/>
      <c r="I500" s="301"/>
      <c r="J500" s="231"/>
      <c r="K500" s="247"/>
      <c r="L500" s="248"/>
      <c r="M500" s="248"/>
    </row>
  </sheetData>
  <sheetProtection algorithmName="SHA-512" hashValue="9SDMX78H5krhbatNtT8wFHBpalTBQFdnpNrL4C7DETGKOwsCI4RqZT45zLK9YoxSwu9RpEWPC4UF8ykj5ecnjw==" saltValue="y0znRdMgWSmTTcUuL+pKWw==" spinCount="100000" sheet="1" sort="0" autoFilter="0"/>
  <dataValidations count="3">
    <dataValidation type="date" operator="greaterThan" allowBlank="1" showInputMessage="1" showErrorMessage="1" sqref="E24:F500" xr:uid="{00000000-0002-0000-0800-000002000000}">
      <formula1>42736</formula1>
    </dataValidation>
    <dataValidation type="list" allowBlank="1" showInputMessage="1" showErrorMessage="1" sqref="D24:D500" xr:uid="{13D975C4-2FC0-473F-8089-A6E989F2818F}">
      <formula1>without</formula1>
    </dataValidation>
    <dataValidation type="decimal" operator="greaterThanOrEqual" allowBlank="1" showInputMessage="1" showErrorMessage="1" sqref="G24:G500 I24:I500 K24:K500" xr:uid="{323AAEB6-15B5-4983-98A5-D4B615159773}">
      <formula1>0</formula1>
    </dataValidation>
  </dataValidations>
  <pageMargins left="0.7" right="0.7" top="0.75" bottom="0.75" header="0.3" footer="0.3"/>
  <pageSetup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CF12C-45D3-4B10-ACD4-EDE6EFE4BC61}">
  <sheetPr>
    <tabColor theme="9"/>
  </sheetPr>
  <dimension ref="B1:I100"/>
  <sheetViews>
    <sheetView showGridLines="0" topLeftCell="B7" workbookViewId="0">
      <selection activeCell="D33" sqref="D33"/>
    </sheetView>
  </sheetViews>
  <sheetFormatPr defaultColWidth="0" defaultRowHeight="14.5" zeroHeight="1" x14ac:dyDescent="0.35"/>
  <cols>
    <col min="1" max="1" width="9.1796875" style="68" hidden="1" customWidth="1"/>
    <col min="2" max="2" width="17.54296875" style="68" customWidth="1"/>
    <col min="3" max="3" width="54.7265625" style="68" bestFit="1" customWidth="1"/>
    <col min="4" max="4" width="22.7265625" style="68" customWidth="1"/>
    <col min="5" max="9" width="13.453125" style="68" hidden="1" customWidth="1"/>
    <col min="10" max="16384" width="9.1796875" style="68" hidden="1"/>
  </cols>
  <sheetData>
    <row r="1" spans="2:6" s="8" customFormat="1" ht="24.75" hidden="1" customHeight="1" x14ac:dyDescent="0.3">
      <c r="B1" s="40" t="s">
        <v>0</v>
      </c>
      <c r="C1" s="41"/>
    </row>
    <row r="2" spans="2:6" s="8" customFormat="1" ht="13" hidden="1" x14ac:dyDescent="0.3">
      <c r="B2" s="42" t="s">
        <v>1</v>
      </c>
      <c r="C2" s="40" t="str">
        <f>+Welcome!B2</f>
        <v>63.4520(f) Semiannual Compliance Report (Spreadsheet Template)</v>
      </c>
    </row>
    <row r="3" spans="2:6" s="8" customFormat="1" ht="13" hidden="1" x14ac:dyDescent="0.3">
      <c r="B3" s="44" t="s">
        <v>2</v>
      </c>
      <c r="C3" s="45" t="str">
        <f>+Welcome!B3</f>
        <v>63.4520(f)</v>
      </c>
    </row>
    <row r="4" spans="2:6" s="8" customFormat="1" ht="13" hidden="1" x14ac:dyDescent="0.3">
      <c r="B4" s="44" t="s">
        <v>3</v>
      </c>
      <c r="C4" s="47" t="str">
        <f>+Welcome!B4</f>
        <v>v1.02</v>
      </c>
    </row>
    <row r="5" spans="2:6" s="8" customFormat="1" ht="13" hidden="1" x14ac:dyDescent="0.3">
      <c r="B5" s="44" t="s">
        <v>4</v>
      </c>
      <c r="C5" s="49">
        <f>+Welcome!B5</f>
        <v>45554</v>
      </c>
    </row>
    <row r="6" spans="2:6" s="9" customFormat="1" hidden="1" x14ac:dyDescent="0.35">
      <c r="B6" s="165" t="str">
        <f>+Welcome!B6</f>
        <v>OMB Control Number: 2060-0518       Expiration Date: 04/30/2019</v>
      </c>
    </row>
    <row r="7" spans="2:6" s="9" customFormat="1" x14ac:dyDescent="0.35">
      <c r="B7" s="107" t="s">
        <v>269</v>
      </c>
      <c r="C7" s="37"/>
      <c r="D7" s="34"/>
      <c r="E7" s="34"/>
      <c r="F7" s="34"/>
    </row>
    <row r="8" spans="2:6" s="9" customFormat="1" ht="17.25" customHeight="1" x14ac:dyDescent="0.35">
      <c r="B8" s="288" t="s">
        <v>270</v>
      </c>
      <c r="C8" s="32"/>
      <c r="D8" s="22"/>
      <c r="E8" s="22"/>
      <c r="F8" s="22"/>
    </row>
    <row r="9" spans="2:6" s="9" customFormat="1" ht="17.25" customHeight="1" x14ac:dyDescent="0.35">
      <c r="B9" s="10" t="s">
        <v>133</v>
      </c>
      <c r="C9" s="11"/>
      <c r="D9" s="10"/>
      <c r="E9" s="10"/>
      <c r="F9" s="10"/>
    </row>
    <row r="10" spans="2:6" s="9" customFormat="1" hidden="1" x14ac:dyDescent="0.35">
      <c r="D10" s="11"/>
      <c r="E10" s="11"/>
      <c r="F10" s="11"/>
    </row>
    <row r="11" spans="2:6" s="9" customFormat="1" hidden="1" x14ac:dyDescent="0.35">
      <c r="B11" s="20"/>
      <c r="C11" s="20"/>
    </row>
    <row r="12" spans="2:6" s="12" customFormat="1" ht="73" thickBot="1" x14ac:dyDescent="0.4">
      <c r="B12" s="224" t="s">
        <v>281</v>
      </c>
      <c r="C12" s="224" t="s">
        <v>276</v>
      </c>
      <c r="D12" s="287" t="s">
        <v>277</v>
      </c>
    </row>
    <row r="13" spans="2:6" s="15" customFormat="1" x14ac:dyDescent="0.35">
      <c r="B13" s="148" t="s">
        <v>291</v>
      </c>
      <c r="C13" s="149" t="s">
        <v>358</v>
      </c>
      <c r="D13" s="245" t="s">
        <v>359</v>
      </c>
    </row>
    <row r="14" spans="2:6" s="18" customFormat="1" x14ac:dyDescent="0.35">
      <c r="B14" s="150" t="s">
        <v>38</v>
      </c>
      <c r="C14" s="151" t="s">
        <v>54</v>
      </c>
      <c r="D14" s="151" t="s">
        <v>208</v>
      </c>
    </row>
    <row r="15" spans="2:6" s="9" customFormat="1" hidden="1" x14ac:dyDescent="0.35">
      <c r="B15" s="150" t="s">
        <v>419</v>
      </c>
      <c r="C15" s="150" t="s">
        <v>419</v>
      </c>
      <c r="D15" s="150" t="s">
        <v>419</v>
      </c>
    </row>
    <row r="16" spans="2:6" s="9" customFormat="1" hidden="1" x14ac:dyDescent="0.35">
      <c r="B16" s="150" t="s">
        <v>419</v>
      </c>
      <c r="C16" s="150" t="s">
        <v>419</v>
      </c>
      <c r="D16" s="150" t="s">
        <v>419</v>
      </c>
    </row>
    <row r="17" spans="2:4" s="9" customFormat="1" hidden="1" x14ac:dyDescent="0.35">
      <c r="B17" s="150" t="s">
        <v>419</v>
      </c>
      <c r="C17" s="150" t="s">
        <v>419</v>
      </c>
      <c r="D17" s="150" t="s">
        <v>419</v>
      </c>
    </row>
    <row r="18" spans="2:4" s="9" customFormat="1" hidden="1" x14ac:dyDescent="0.35">
      <c r="B18" s="150" t="s">
        <v>419</v>
      </c>
      <c r="C18" s="150" t="s">
        <v>419</v>
      </c>
      <c r="D18" s="150" t="s">
        <v>419</v>
      </c>
    </row>
    <row r="19" spans="2:4" s="9" customFormat="1" hidden="1" x14ac:dyDescent="0.35">
      <c r="B19" s="150" t="s">
        <v>419</v>
      </c>
      <c r="C19" s="150" t="s">
        <v>419</v>
      </c>
      <c r="D19" s="150" t="s">
        <v>419</v>
      </c>
    </row>
    <row r="20" spans="2:4" s="9" customFormat="1" hidden="1" x14ac:dyDescent="0.35">
      <c r="B20" s="150" t="s">
        <v>419</v>
      </c>
      <c r="C20" s="150" t="s">
        <v>419</v>
      </c>
      <c r="D20" s="150" t="s">
        <v>419</v>
      </c>
    </row>
    <row r="21" spans="2:4" s="9" customFormat="1" hidden="1" x14ac:dyDescent="0.35">
      <c r="B21" s="150" t="s">
        <v>419</v>
      </c>
      <c r="C21" s="150" t="s">
        <v>419</v>
      </c>
      <c r="D21" s="150" t="s">
        <v>419</v>
      </c>
    </row>
    <row r="22" spans="2:4" s="9" customFormat="1" hidden="1" x14ac:dyDescent="0.35">
      <c r="B22" s="150" t="s">
        <v>419</v>
      </c>
      <c r="C22" s="150" t="s">
        <v>419</v>
      </c>
      <c r="D22" s="150" t="s">
        <v>419</v>
      </c>
    </row>
    <row r="23" spans="2:4" s="9" customFormat="1" hidden="1" x14ac:dyDescent="0.35">
      <c r="B23" s="150" t="s">
        <v>419</v>
      </c>
      <c r="C23" s="150" t="s">
        <v>419</v>
      </c>
      <c r="D23" s="150" t="s">
        <v>419</v>
      </c>
    </row>
    <row r="24" spans="2:4" s="128" customFormat="1" x14ac:dyDescent="0.35">
      <c r="B24" s="299" t="str">
        <f>IF(Lists!AS2="","",Lists!AS2)</f>
        <v/>
      </c>
      <c r="C24" s="302" t="str">
        <f>IF(Lists!AT2="","",Lists!AT2)</f>
        <v/>
      </c>
      <c r="D24" s="303" t="str">
        <f>IF(C24="","",COUNTIFS(Without_Addon!$B$24:$B$500,B24,Without_Addon!$C$24:$C$500,C24))</f>
        <v/>
      </c>
    </row>
    <row r="25" spans="2:4" s="128" customFormat="1" x14ac:dyDescent="0.35">
      <c r="B25" s="299" t="str">
        <f>IF(Lists!AS3="","",Lists!AS3)</f>
        <v/>
      </c>
      <c r="C25" s="302" t="str">
        <f>IF(Lists!AT3="","",Lists!AT3)</f>
        <v/>
      </c>
      <c r="D25" s="303" t="str">
        <f>IF(C25="","",COUNTIFS(Without_Addon!$B$24:$B$500,B25,Without_Addon!$C$24:$C$500,C25))</f>
        <v/>
      </c>
    </row>
    <row r="26" spans="2:4" s="128" customFormat="1" x14ac:dyDescent="0.35">
      <c r="B26" s="299" t="str">
        <f>IF(Lists!AS4="","",Lists!AS4)</f>
        <v/>
      </c>
      <c r="C26" s="302" t="str">
        <f>IF(Lists!AT4="","",Lists!AT4)</f>
        <v/>
      </c>
      <c r="D26" s="303" t="str">
        <f>IF(C26="","",COUNTIFS(Without_Addon!$B$24:$B$500,B26,Without_Addon!$C$24:$C$500,C26))</f>
        <v/>
      </c>
    </row>
    <row r="27" spans="2:4" s="128" customFormat="1" x14ac:dyDescent="0.35">
      <c r="B27" s="299" t="str">
        <f>IF(Lists!AS5="","",Lists!AS5)</f>
        <v/>
      </c>
      <c r="C27" s="302" t="str">
        <f>IF(Lists!AT5="","",Lists!AT5)</f>
        <v/>
      </c>
      <c r="D27" s="303" t="str">
        <f>IF(C27="","",COUNTIFS(Without_Addon!$B$24:$B$500,B27,Without_Addon!$C$24:$C$500,C27))</f>
        <v/>
      </c>
    </row>
    <row r="28" spans="2:4" s="128" customFormat="1" x14ac:dyDescent="0.35">
      <c r="B28" s="299" t="str">
        <f>IF(Lists!AS6="","",Lists!AS6)</f>
        <v/>
      </c>
      <c r="C28" s="302" t="str">
        <f>IF(Lists!AT6="","",Lists!AT6)</f>
        <v/>
      </c>
      <c r="D28" s="303" t="str">
        <f>IF(C28="","",COUNTIFS(Without_Addon!$B$24:$B$500,B28,Without_Addon!$C$24:$C$500,C28))</f>
        <v/>
      </c>
    </row>
    <row r="29" spans="2:4" s="128" customFormat="1" x14ac:dyDescent="0.35">
      <c r="B29" s="299" t="str">
        <f>IF(Lists!AS7="","",Lists!AS7)</f>
        <v/>
      </c>
      <c r="C29" s="302" t="str">
        <f>IF(Lists!AT7="","",Lists!AT7)</f>
        <v/>
      </c>
      <c r="D29" s="303" t="str">
        <f>IF(C29="","",COUNTIFS(Without_Addon!$B$24:$B$500,B29,Without_Addon!$C$24:$C$500,C29))</f>
        <v/>
      </c>
    </row>
    <row r="30" spans="2:4" s="128" customFormat="1" x14ac:dyDescent="0.35">
      <c r="B30" s="299" t="str">
        <f>IF(Lists!AS8="","",Lists!AS8)</f>
        <v/>
      </c>
      <c r="C30" s="302" t="str">
        <f>IF(Lists!AT8="","",Lists!AT8)</f>
        <v/>
      </c>
      <c r="D30" s="303" t="str">
        <f>IF(C30="","",COUNTIFS(Without_Addon!$B$24:$B$500,B30,Without_Addon!$C$24:$C$500,C30))</f>
        <v/>
      </c>
    </row>
    <row r="31" spans="2:4" s="128" customFormat="1" x14ac:dyDescent="0.35">
      <c r="B31" s="299" t="str">
        <f>IF(Lists!AS9="","",Lists!AS9)</f>
        <v/>
      </c>
      <c r="C31" s="302" t="str">
        <f>IF(Lists!AT9="","",Lists!AT9)</f>
        <v/>
      </c>
      <c r="D31" s="303" t="str">
        <f>IF(C31="","",COUNTIFS(Without_Addon!$B$24:$B$500,B31,Without_Addon!$C$24:$C$500,C31))</f>
        <v/>
      </c>
    </row>
    <row r="32" spans="2:4" s="128" customFormat="1" x14ac:dyDescent="0.35">
      <c r="B32" s="299" t="str">
        <f>IF(Lists!AS10="","",Lists!AS10)</f>
        <v/>
      </c>
      <c r="C32" s="302" t="str">
        <f>IF(Lists!AT10="","",Lists!AT10)</f>
        <v/>
      </c>
      <c r="D32" s="303" t="str">
        <f>IF(C32="","",COUNTIFS(Without_Addon!$B$24:$B$500,B32,Without_Addon!$C$24:$C$500,C32))</f>
        <v/>
      </c>
    </row>
    <row r="33" spans="2:4" s="128" customFormat="1" x14ac:dyDescent="0.35">
      <c r="B33" s="299" t="str">
        <f>IF(Lists!AS11="","",Lists!AS11)</f>
        <v/>
      </c>
      <c r="C33" s="302" t="str">
        <f>IF(Lists!AT11="","",Lists!AT11)</f>
        <v/>
      </c>
      <c r="D33" s="303" t="str">
        <f>IF(C33="","",COUNTIFS(Without_Addon!$B$24:$B$500,B33,Without_Addon!$C$24:$C$500,C33))</f>
        <v/>
      </c>
    </row>
    <row r="34" spans="2:4" s="128" customFormat="1" x14ac:dyDescent="0.35">
      <c r="B34" s="299" t="str">
        <f>IF(Lists!AS12="","",Lists!AS12)</f>
        <v/>
      </c>
      <c r="C34" s="302" t="str">
        <f>IF(Lists!AT12="","",Lists!AT12)</f>
        <v/>
      </c>
      <c r="D34" s="303" t="str">
        <f>IF(C34="","",COUNTIFS(Without_Addon!$B$24:$B$500,B34,Without_Addon!$C$24:$C$500,C34))</f>
        <v/>
      </c>
    </row>
    <row r="35" spans="2:4" s="128" customFormat="1" x14ac:dyDescent="0.35">
      <c r="B35" s="299" t="str">
        <f>IF(Lists!AS13="","",Lists!AS13)</f>
        <v/>
      </c>
      <c r="C35" s="302" t="str">
        <f>IF(Lists!AT13="","",Lists!AT13)</f>
        <v/>
      </c>
      <c r="D35" s="303" t="str">
        <f>IF(C35="","",COUNTIFS(Without_Addon!$B$24:$B$500,B35,Without_Addon!$C$24:$C$500,C35))</f>
        <v/>
      </c>
    </row>
    <row r="36" spans="2:4" s="128" customFormat="1" x14ac:dyDescent="0.35">
      <c r="B36" s="299" t="str">
        <f>IF(Lists!AS14="","",Lists!AS14)</f>
        <v/>
      </c>
      <c r="C36" s="302" t="str">
        <f>IF(Lists!AT14="","",Lists!AT14)</f>
        <v/>
      </c>
      <c r="D36" s="303" t="str">
        <f>IF(C36="","",COUNTIFS(Without_Addon!$B$24:$B$500,B36,Without_Addon!$C$24:$C$500,C36))</f>
        <v/>
      </c>
    </row>
    <row r="37" spans="2:4" s="128" customFormat="1" x14ac:dyDescent="0.35">
      <c r="B37" s="299" t="str">
        <f>IF(Lists!AS15="","",Lists!AS15)</f>
        <v/>
      </c>
      <c r="C37" s="302" t="str">
        <f>IF(Lists!AT15="","",Lists!AT15)</f>
        <v/>
      </c>
      <c r="D37" s="303" t="str">
        <f>IF(C37="","",COUNTIFS(Without_Addon!$B$24:$B$500,B37,Without_Addon!$C$24:$C$500,C37))</f>
        <v/>
      </c>
    </row>
    <row r="38" spans="2:4" s="128" customFormat="1" x14ac:dyDescent="0.35">
      <c r="B38" s="299" t="str">
        <f>IF(Lists!AS16="","",Lists!AS16)</f>
        <v/>
      </c>
      <c r="C38" s="302" t="str">
        <f>IF(Lists!AT16="","",Lists!AT16)</f>
        <v/>
      </c>
      <c r="D38" s="303" t="str">
        <f>IF(C38="","",COUNTIFS(Without_Addon!$B$24:$B$500,B38,Without_Addon!$C$24:$C$500,C38))</f>
        <v/>
      </c>
    </row>
    <row r="39" spans="2:4" s="128" customFormat="1" x14ac:dyDescent="0.35">
      <c r="B39" s="299" t="str">
        <f>IF(Lists!AS17="","",Lists!AS17)</f>
        <v/>
      </c>
      <c r="C39" s="302" t="str">
        <f>IF(Lists!AT17="","",Lists!AT17)</f>
        <v/>
      </c>
      <c r="D39" s="303" t="str">
        <f>IF(C39="","",COUNTIFS(Without_Addon!$B$24:$B$500,B39,Without_Addon!$C$24:$C$500,C39))</f>
        <v/>
      </c>
    </row>
    <row r="40" spans="2:4" s="128" customFormat="1" x14ac:dyDescent="0.35">
      <c r="B40" s="299" t="str">
        <f>IF(Lists!AS18="","",Lists!AS18)</f>
        <v/>
      </c>
      <c r="C40" s="302" t="str">
        <f>IF(Lists!AT18="","",Lists!AT18)</f>
        <v/>
      </c>
      <c r="D40" s="303" t="str">
        <f>IF(C40="","",COUNTIFS(Without_Addon!$B$24:$B$500,B40,Without_Addon!$C$24:$C$500,C40))</f>
        <v/>
      </c>
    </row>
    <row r="41" spans="2:4" s="128" customFormat="1" x14ac:dyDescent="0.35">
      <c r="B41" s="299" t="str">
        <f>IF(Lists!AS19="","",Lists!AS19)</f>
        <v/>
      </c>
      <c r="C41" s="302" t="str">
        <f>IF(Lists!AT19="","",Lists!AT19)</f>
        <v/>
      </c>
      <c r="D41" s="303" t="str">
        <f>IF(C41="","",COUNTIFS(Without_Addon!$B$24:$B$500,B41,Without_Addon!$C$24:$C$500,C41))</f>
        <v/>
      </c>
    </row>
    <row r="42" spans="2:4" s="128" customFormat="1" x14ac:dyDescent="0.35">
      <c r="B42" s="299" t="str">
        <f>IF(Lists!AS20="","",Lists!AS20)</f>
        <v/>
      </c>
      <c r="C42" s="302" t="str">
        <f>IF(Lists!AT20="","",Lists!AT20)</f>
        <v/>
      </c>
      <c r="D42" s="303" t="str">
        <f>IF(C42="","",COUNTIFS(Without_Addon!$B$24:$B$500,B42,Without_Addon!$C$24:$C$500,C42))</f>
        <v/>
      </c>
    </row>
    <row r="43" spans="2:4" s="128" customFormat="1" x14ac:dyDescent="0.35">
      <c r="B43" s="299" t="str">
        <f>IF(Lists!AS21="","",Lists!AS21)</f>
        <v/>
      </c>
      <c r="C43" s="302" t="str">
        <f>IF(Lists!AT21="","",Lists!AT21)</f>
        <v/>
      </c>
      <c r="D43" s="303" t="str">
        <f>IF(C43="","",COUNTIFS(Without_Addon!$B$24:$B$500,B43,Without_Addon!$C$24:$C$500,C43))</f>
        <v/>
      </c>
    </row>
    <row r="44" spans="2:4" s="128" customFormat="1" x14ac:dyDescent="0.35">
      <c r="B44" s="299" t="str">
        <f>IF(Lists!AS22="","",Lists!AS22)</f>
        <v/>
      </c>
      <c r="C44" s="302" t="str">
        <f>IF(Lists!AT22="","",Lists!AT22)</f>
        <v/>
      </c>
      <c r="D44" s="303" t="str">
        <f>IF(C44="","",COUNTIFS(Without_Addon!$B$24:$B$500,B44,Without_Addon!$C$24:$C$500,C44))</f>
        <v/>
      </c>
    </row>
    <row r="45" spans="2:4" s="128" customFormat="1" x14ac:dyDescent="0.35">
      <c r="B45" s="299" t="str">
        <f>IF(Lists!AS23="","",Lists!AS23)</f>
        <v/>
      </c>
      <c r="C45" s="302" t="str">
        <f>IF(Lists!AT23="","",Lists!AT23)</f>
        <v/>
      </c>
      <c r="D45" s="303" t="str">
        <f>IF(C45="","",COUNTIFS(Without_Addon!$B$24:$B$500,B45,Without_Addon!$C$24:$C$500,C45))</f>
        <v/>
      </c>
    </row>
    <row r="46" spans="2:4" s="128" customFormat="1" x14ac:dyDescent="0.35">
      <c r="B46" s="299" t="str">
        <f>IF(Lists!AS24="","",Lists!AS24)</f>
        <v/>
      </c>
      <c r="C46" s="302" t="str">
        <f>IF(Lists!AT24="","",Lists!AT24)</f>
        <v/>
      </c>
      <c r="D46" s="303" t="str">
        <f>IF(C46="","",COUNTIFS(Without_Addon!$B$24:$B$500,B46,Without_Addon!$C$24:$C$500,C46))</f>
        <v/>
      </c>
    </row>
    <row r="47" spans="2:4" s="128" customFormat="1" x14ac:dyDescent="0.35">
      <c r="B47" s="299" t="str">
        <f>IF(Lists!AS25="","",Lists!AS25)</f>
        <v/>
      </c>
      <c r="C47" s="302" t="str">
        <f>IF(Lists!AT25="","",Lists!AT25)</f>
        <v/>
      </c>
      <c r="D47" s="303" t="str">
        <f>IF(C47="","",COUNTIFS(Without_Addon!$B$24:$B$500,B47,Without_Addon!$C$24:$C$500,C47))</f>
        <v/>
      </c>
    </row>
    <row r="48" spans="2:4" s="128" customFormat="1" x14ac:dyDescent="0.35">
      <c r="B48" s="299" t="str">
        <f>IF(Lists!AS26="","",Lists!AS26)</f>
        <v/>
      </c>
      <c r="C48" s="302" t="str">
        <f>IF(Lists!AT26="","",Lists!AT26)</f>
        <v/>
      </c>
      <c r="D48" s="303" t="str">
        <f>IF(C48="","",COUNTIFS(Without_Addon!$B$24:$B$500,B48,Without_Addon!$C$24:$C$500,C48))</f>
        <v/>
      </c>
    </row>
    <row r="49" spans="2:4" s="128" customFormat="1" x14ac:dyDescent="0.35">
      <c r="B49" s="299" t="str">
        <f>IF(Lists!AS27="","",Lists!AS27)</f>
        <v/>
      </c>
      <c r="C49" s="302" t="str">
        <f>IF(Lists!AT27="","",Lists!AT27)</f>
        <v/>
      </c>
      <c r="D49" s="303" t="str">
        <f>IF(C49="","",COUNTIFS(Without_Addon!$B$24:$B$500,B49,Without_Addon!$C$24:$C$500,C49))</f>
        <v/>
      </c>
    </row>
    <row r="50" spans="2:4" s="128" customFormat="1" x14ac:dyDescent="0.35">
      <c r="B50" s="299" t="str">
        <f>IF(Lists!AS28="","",Lists!AS28)</f>
        <v/>
      </c>
      <c r="C50" s="302" t="str">
        <f>IF(Lists!AT28="","",Lists!AT28)</f>
        <v/>
      </c>
      <c r="D50" s="303" t="str">
        <f>IF(C50="","",COUNTIFS(Without_Addon!$B$24:$B$500,B50,Without_Addon!$C$24:$C$500,C50))</f>
        <v/>
      </c>
    </row>
    <row r="51" spans="2:4" s="128" customFormat="1" x14ac:dyDescent="0.35">
      <c r="B51" s="299" t="str">
        <f>IF(Lists!AS29="","",Lists!AS29)</f>
        <v/>
      </c>
      <c r="C51" s="302" t="str">
        <f>IF(Lists!AT29="","",Lists!AT29)</f>
        <v/>
      </c>
      <c r="D51" s="303" t="str">
        <f>IF(C51="","",COUNTIFS(Without_Addon!$B$24:$B$500,B51,Without_Addon!$C$24:$C$500,C51))</f>
        <v/>
      </c>
    </row>
    <row r="52" spans="2:4" s="128" customFormat="1" x14ac:dyDescent="0.35">
      <c r="B52" s="299" t="str">
        <f>IF(Lists!AS30="","",Lists!AS30)</f>
        <v/>
      </c>
      <c r="C52" s="302" t="str">
        <f>IF(Lists!AT30="","",Lists!AT30)</f>
        <v/>
      </c>
      <c r="D52" s="303" t="str">
        <f>IF(C52="","",COUNTIFS(Without_Addon!$B$24:$B$500,B52,Without_Addon!$C$24:$C$500,C52))</f>
        <v/>
      </c>
    </row>
    <row r="53" spans="2:4" s="128" customFormat="1" x14ac:dyDescent="0.35">
      <c r="B53" s="299" t="str">
        <f>IF(Lists!AS31="","",Lists!AS31)</f>
        <v/>
      </c>
      <c r="C53" s="302" t="str">
        <f>IF(Lists!AT31="","",Lists!AT31)</f>
        <v/>
      </c>
      <c r="D53" s="303" t="str">
        <f>IF(C53="","",COUNTIFS(Without_Addon!$B$24:$B$500,B53,Without_Addon!$C$24:$C$500,C53))</f>
        <v/>
      </c>
    </row>
    <row r="54" spans="2:4" s="128" customFormat="1" x14ac:dyDescent="0.35">
      <c r="B54" s="299" t="str">
        <f>IF(Lists!AS32="","",Lists!AS32)</f>
        <v/>
      </c>
      <c r="C54" s="302" t="str">
        <f>IF(Lists!AT32="","",Lists!AT32)</f>
        <v/>
      </c>
      <c r="D54" s="303" t="str">
        <f>IF(C54="","",COUNTIFS(Without_Addon!$B$24:$B$500,B54,Without_Addon!$C$24:$C$500,C54))</f>
        <v/>
      </c>
    </row>
    <row r="55" spans="2:4" s="128" customFormat="1" x14ac:dyDescent="0.35">
      <c r="B55" s="299" t="str">
        <f>IF(Lists!AS33="","",Lists!AS33)</f>
        <v/>
      </c>
      <c r="C55" s="302" t="str">
        <f>IF(Lists!AT33="","",Lists!AT33)</f>
        <v/>
      </c>
      <c r="D55" s="303" t="str">
        <f>IF(C55="","",COUNTIFS(Without_Addon!$B$24:$B$500,B55,Without_Addon!$C$24:$C$500,C55))</f>
        <v/>
      </c>
    </row>
    <row r="56" spans="2:4" s="128" customFormat="1" x14ac:dyDescent="0.35">
      <c r="B56" s="299" t="str">
        <f>IF(Lists!AS34="","",Lists!AS34)</f>
        <v/>
      </c>
      <c r="C56" s="302" t="str">
        <f>IF(Lists!AT34="","",Lists!AT34)</f>
        <v/>
      </c>
      <c r="D56" s="303" t="str">
        <f>IF(C56="","",COUNTIFS(Without_Addon!$B$24:$B$500,B56,Without_Addon!$C$24:$C$500,C56))</f>
        <v/>
      </c>
    </row>
    <row r="57" spans="2:4" s="128" customFormat="1" x14ac:dyDescent="0.35">
      <c r="B57" s="299" t="str">
        <f>IF(Lists!AS35="","",Lists!AS35)</f>
        <v/>
      </c>
      <c r="C57" s="302" t="str">
        <f>IF(Lists!AT35="","",Lists!AT35)</f>
        <v/>
      </c>
      <c r="D57" s="303" t="str">
        <f>IF(C57="","",COUNTIFS(Without_Addon!$B$24:$B$500,B57,Without_Addon!$C$24:$C$500,C57))</f>
        <v/>
      </c>
    </row>
    <row r="58" spans="2:4" s="128" customFormat="1" x14ac:dyDescent="0.35">
      <c r="B58" s="299" t="str">
        <f>IF(Lists!AS36="","",Lists!AS36)</f>
        <v/>
      </c>
      <c r="C58" s="302" t="str">
        <f>IF(Lists!AT36="","",Lists!AT36)</f>
        <v/>
      </c>
      <c r="D58" s="303" t="str">
        <f>IF(C58="","",COUNTIFS(Without_Addon!$B$24:$B$500,B58,Without_Addon!$C$24:$C$500,C58))</f>
        <v/>
      </c>
    </row>
    <row r="59" spans="2:4" s="128" customFormat="1" x14ac:dyDescent="0.35">
      <c r="B59" s="299" t="str">
        <f>IF(Lists!AS37="","",Lists!AS37)</f>
        <v/>
      </c>
      <c r="C59" s="302" t="str">
        <f>IF(Lists!AT37="","",Lists!AT37)</f>
        <v/>
      </c>
      <c r="D59" s="303" t="str">
        <f>IF(C59="","",COUNTIFS(Without_Addon!$B$24:$B$500,B59,Without_Addon!$C$24:$C$500,C59))</f>
        <v/>
      </c>
    </row>
    <row r="60" spans="2:4" s="128" customFormat="1" x14ac:dyDescent="0.35">
      <c r="B60" s="299" t="str">
        <f>IF(Lists!AS38="","",Lists!AS38)</f>
        <v/>
      </c>
      <c r="C60" s="302" t="str">
        <f>IF(Lists!AT38="","",Lists!AT38)</f>
        <v/>
      </c>
      <c r="D60" s="303" t="str">
        <f>IF(C60="","",COUNTIFS(Without_Addon!$B$24:$B$500,B60,Without_Addon!$C$24:$C$500,C60))</f>
        <v/>
      </c>
    </row>
    <row r="61" spans="2:4" s="128" customFormat="1" x14ac:dyDescent="0.35">
      <c r="B61" s="299" t="str">
        <f>IF(Lists!AS39="","",Lists!AS39)</f>
        <v/>
      </c>
      <c r="C61" s="302" t="str">
        <f>IF(Lists!AT39="","",Lists!AT39)</f>
        <v/>
      </c>
      <c r="D61" s="303" t="str">
        <f>IF(C61="","",COUNTIFS(Without_Addon!$B$24:$B$500,B61,Without_Addon!$C$24:$C$500,C61))</f>
        <v/>
      </c>
    </row>
    <row r="62" spans="2:4" s="128" customFormat="1" x14ac:dyDescent="0.35">
      <c r="B62" s="299" t="str">
        <f>IF(Lists!AS40="","",Lists!AS40)</f>
        <v/>
      </c>
      <c r="C62" s="302" t="str">
        <f>IF(Lists!AT40="","",Lists!AT40)</f>
        <v/>
      </c>
      <c r="D62" s="303" t="str">
        <f>IF(C62="","",COUNTIFS(Without_Addon!$B$24:$B$500,B62,Without_Addon!$C$24:$C$500,C62))</f>
        <v/>
      </c>
    </row>
    <row r="63" spans="2:4" s="128" customFormat="1" x14ac:dyDescent="0.35">
      <c r="B63" s="299" t="str">
        <f>IF(Lists!AS41="","",Lists!AS41)</f>
        <v/>
      </c>
      <c r="C63" s="302" t="str">
        <f>IF(Lists!AT41="","",Lists!AT41)</f>
        <v/>
      </c>
      <c r="D63" s="303" t="str">
        <f>IF(C63="","",COUNTIFS(Without_Addon!$B$24:$B$500,B63,Without_Addon!$C$24:$C$500,C63))</f>
        <v/>
      </c>
    </row>
    <row r="64" spans="2:4" s="128" customFormat="1" x14ac:dyDescent="0.35">
      <c r="B64" s="299" t="str">
        <f>IF(Lists!AS42="","",Lists!AS42)</f>
        <v/>
      </c>
      <c r="C64" s="302" t="str">
        <f>IF(Lists!AT42="","",Lists!AT42)</f>
        <v/>
      </c>
      <c r="D64" s="303" t="str">
        <f>IF(C64="","",COUNTIFS(Without_Addon!$B$24:$B$500,B64,Without_Addon!$C$24:$C$500,C64))</f>
        <v/>
      </c>
    </row>
    <row r="65" spans="2:4" s="128" customFormat="1" x14ac:dyDescent="0.35">
      <c r="B65" s="299" t="str">
        <f>IF(Lists!AS43="","",Lists!AS43)</f>
        <v/>
      </c>
      <c r="C65" s="302" t="str">
        <f>IF(Lists!AT43="","",Lists!AT43)</f>
        <v/>
      </c>
      <c r="D65" s="303" t="str">
        <f>IF(C65="","",COUNTIFS(Without_Addon!$B$24:$B$500,B65,Without_Addon!$C$24:$C$500,C65))</f>
        <v/>
      </c>
    </row>
    <row r="66" spans="2:4" s="128" customFormat="1" x14ac:dyDescent="0.35">
      <c r="B66" s="299" t="str">
        <f>IF(Lists!AS44="","",Lists!AS44)</f>
        <v/>
      </c>
      <c r="C66" s="302" t="str">
        <f>IF(Lists!AT44="","",Lists!AT44)</f>
        <v/>
      </c>
      <c r="D66" s="303" t="str">
        <f>IF(C66="","",COUNTIFS(Without_Addon!$B$24:$B$500,B66,Without_Addon!$C$24:$C$500,C66))</f>
        <v/>
      </c>
    </row>
    <row r="67" spans="2:4" s="128" customFormat="1" x14ac:dyDescent="0.35">
      <c r="B67" s="299" t="str">
        <f>IF(Lists!AS45="","",Lists!AS45)</f>
        <v/>
      </c>
      <c r="C67" s="302" t="str">
        <f>IF(Lists!AT45="","",Lists!AT45)</f>
        <v/>
      </c>
      <c r="D67" s="303" t="str">
        <f>IF(C67="","",COUNTIFS(Without_Addon!$B$24:$B$500,B67,Without_Addon!$C$24:$C$500,C67))</f>
        <v/>
      </c>
    </row>
    <row r="68" spans="2:4" s="128" customFormat="1" x14ac:dyDescent="0.35">
      <c r="B68" s="299" t="str">
        <f>IF(Lists!AS46="","",Lists!AS46)</f>
        <v/>
      </c>
      <c r="C68" s="302" t="str">
        <f>IF(Lists!AT46="","",Lists!AT46)</f>
        <v/>
      </c>
      <c r="D68" s="303" t="str">
        <f>IF(C68="","",COUNTIFS(Without_Addon!$B$24:$B$500,B68,Without_Addon!$C$24:$C$500,C68))</f>
        <v/>
      </c>
    </row>
    <row r="69" spans="2:4" s="128" customFormat="1" x14ac:dyDescent="0.35">
      <c r="B69" s="299" t="str">
        <f>IF(Lists!AS47="","",Lists!AS47)</f>
        <v/>
      </c>
      <c r="C69" s="302" t="str">
        <f>IF(Lists!AT47="","",Lists!AT47)</f>
        <v/>
      </c>
      <c r="D69" s="303" t="str">
        <f>IF(C69="","",COUNTIFS(Without_Addon!$B$24:$B$500,B69,Without_Addon!$C$24:$C$500,C69))</f>
        <v/>
      </c>
    </row>
    <row r="70" spans="2:4" s="128" customFormat="1" x14ac:dyDescent="0.35">
      <c r="B70" s="299" t="str">
        <f>IF(Lists!AS48="","",Lists!AS48)</f>
        <v/>
      </c>
      <c r="C70" s="302" t="str">
        <f>IF(Lists!AT48="","",Lists!AT48)</f>
        <v/>
      </c>
      <c r="D70" s="303" t="str">
        <f>IF(C70="","",COUNTIFS(Without_Addon!$B$24:$B$500,B70,Without_Addon!$C$24:$C$500,C70))</f>
        <v/>
      </c>
    </row>
    <row r="71" spans="2:4" s="128" customFormat="1" x14ac:dyDescent="0.35">
      <c r="B71" s="299" t="str">
        <f>IF(Lists!AS49="","",Lists!AS49)</f>
        <v/>
      </c>
      <c r="C71" s="302" t="str">
        <f>IF(Lists!AT49="","",Lists!AT49)</f>
        <v/>
      </c>
      <c r="D71" s="303" t="str">
        <f>IF(C71="","",COUNTIFS(Without_Addon!$B$24:$B$500,B71,Without_Addon!$C$24:$C$500,C71))</f>
        <v/>
      </c>
    </row>
    <row r="72" spans="2:4" s="128" customFormat="1" x14ac:dyDescent="0.35">
      <c r="B72" s="299" t="str">
        <f>IF(Lists!AS50="","",Lists!AS50)</f>
        <v/>
      </c>
      <c r="C72" s="302" t="str">
        <f>IF(Lists!AT50="","",Lists!AT50)</f>
        <v/>
      </c>
      <c r="D72" s="303" t="str">
        <f>IF(C72="","",COUNTIFS(Without_Addon!$B$24:$B$500,B72,Without_Addon!$C$24:$C$500,C72))</f>
        <v/>
      </c>
    </row>
    <row r="73" spans="2:4" s="128" customFormat="1" x14ac:dyDescent="0.35">
      <c r="B73" s="299" t="str">
        <f>IF(Lists!AS51="","",Lists!AS51)</f>
        <v/>
      </c>
      <c r="C73" s="302" t="str">
        <f>IF(Lists!AT51="","",Lists!AT51)</f>
        <v/>
      </c>
      <c r="D73" s="303" t="str">
        <f>IF(C73="","",COUNTIFS(Without_Addon!$B$24:$B$500,B73,Without_Addon!$C$24:$C$500,C73))</f>
        <v/>
      </c>
    </row>
    <row r="74" spans="2:4" s="128" customFormat="1" x14ac:dyDescent="0.35">
      <c r="B74" s="299" t="str">
        <f>IF(Lists!AS52="","",Lists!AS52)</f>
        <v/>
      </c>
      <c r="C74" s="302" t="str">
        <f>IF(Lists!AT52="","",Lists!AT52)</f>
        <v/>
      </c>
      <c r="D74" s="303" t="str">
        <f>IF(C74="","",COUNTIFS(Without_Addon!$B$24:$B$500,B74,Without_Addon!$C$24:$C$500,C74))</f>
        <v/>
      </c>
    </row>
    <row r="75" spans="2:4" s="128" customFormat="1" x14ac:dyDescent="0.35">
      <c r="B75" s="299" t="str">
        <f>IF(Lists!AS53="","",Lists!AS53)</f>
        <v/>
      </c>
      <c r="C75" s="302" t="str">
        <f>IF(Lists!AT53="","",Lists!AT53)</f>
        <v/>
      </c>
      <c r="D75" s="303" t="str">
        <f>IF(C75="","",COUNTIFS(Without_Addon!$B$24:$B$500,B75,Without_Addon!$C$24:$C$500,C75))</f>
        <v/>
      </c>
    </row>
    <row r="76" spans="2:4" s="128" customFormat="1" x14ac:dyDescent="0.35">
      <c r="B76" s="299" t="str">
        <f>IF(Lists!AS54="","",Lists!AS54)</f>
        <v/>
      </c>
      <c r="C76" s="302" t="str">
        <f>IF(Lists!AT54="","",Lists!AT54)</f>
        <v/>
      </c>
      <c r="D76" s="303" t="str">
        <f>IF(C76="","",COUNTIFS(Without_Addon!$B$24:$B$500,B76,Without_Addon!$C$24:$C$500,C76))</f>
        <v/>
      </c>
    </row>
    <row r="77" spans="2:4" s="128" customFormat="1" x14ac:dyDescent="0.35">
      <c r="B77" s="299" t="str">
        <f>IF(Lists!AS55="","",Lists!AS55)</f>
        <v/>
      </c>
      <c r="C77" s="302" t="str">
        <f>IF(Lists!AT55="","",Lists!AT55)</f>
        <v/>
      </c>
      <c r="D77" s="303" t="str">
        <f>IF(C77="","",COUNTIFS(Without_Addon!$B$24:$B$500,B77,Without_Addon!$C$24:$C$500,C77))</f>
        <v/>
      </c>
    </row>
    <row r="78" spans="2:4" s="128" customFormat="1" x14ac:dyDescent="0.35">
      <c r="B78" s="299" t="str">
        <f>IF(Lists!AS56="","",Lists!AS56)</f>
        <v/>
      </c>
      <c r="C78" s="302" t="str">
        <f>IF(Lists!AT56="","",Lists!AT56)</f>
        <v/>
      </c>
      <c r="D78" s="303" t="str">
        <f>IF(C78="","",COUNTIFS(Without_Addon!$B$24:$B$500,B78,Without_Addon!$C$24:$C$500,C78))</f>
        <v/>
      </c>
    </row>
    <row r="79" spans="2:4" s="128" customFormat="1" x14ac:dyDescent="0.35">
      <c r="B79" s="299" t="str">
        <f>IF(Lists!AS57="","",Lists!AS57)</f>
        <v/>
      </c>
      <c r="C79" s="302" t="str">
        <f>IF(Lists!AT57="","",Lists!AT57)</f>
        <v/>
      </c>
      <c r="D79" s="303" t="str">
        <f>IF(C79="","",COUNTIFS(Without_Addon!$B$24:$B$500,B79,Without_Addon!$C$24:$C$500,C79))</f>
        <v/>
      </c>
    </row>
    <row r="80" spans="2:4" s="128" customFormat="1" x14ac:dyDescent="0.35">
      <c r="B80" s="299" t="str">
        <f>IF(Lists!AS58="","",Lists!AS58)</f>
        <v/>
      </c>
      <c r="C80" s="302" t="str">
        <f>IF(Lists!AT58="","",Lists!AT58)</f>
        <v/>
      </c>
      <c r="D80" s="303" t="str">
        <f>IF(C80="","",COUNTIFS(Without_Addon!$B$24:$B$500,B80,Without_Addon!$C$24:$C$500,C80))</f>
        <v/>
      </c>
    </row>
    <row r="81" spans="2:4" s="128" customFormat="1" x14ac:dyDescent="0.35">
      <c r="B81" s="299" t="str">
        <f>IF(Lists!AS59="","",Lists!AS59)</f>
        <v/>
      </c>
      <c r="C81" s="302" t="str">
        <f>IF(Lists!AT59="","",Lists!AT59)</f>
        <v/>
      </c>
      <c r="D81" s="303" t="str">
        <f>IF(C81="","",COUNTIFS(Without_Addon!$B$24:$B$500,B81,Without_Addon!$C$24:$C$500,C81))</f>
        <v/>
      </c>
    </row>
    <row r="82" spans="2:4" s="128" customFormat="1" x14ac:dyDescent="0.35">
      <c r="B82" s="299" t="str">
        <f>IF(Lists!AS60="","",Lists!AS60)</f>
        <v/>
      </c>
      <c r="C82" s="302" t="str">
        <f>IF(Lists!AT60="","",Lists!AT60)</f>
        <v/>
      </c>
      <c r="D82" s="303" t="str">
        <f>IF(C82="","",COUNTIFS(Without_Addon!$B$24:$B$500,B82,Without_Addon!$C$24:$C$500,C82))</f>
        <v/>
      </c>
    </row>
    <row r="83" spans="2:4" s="128" customFormat="1" x14ac:dyDescent="0.35">
      <c r="B83" s="299" t="str">
        <f>IF(Lists!AS61="","",Lists!AS61)</f>
        <v/>
      </c>
      <c r="C83" s="302" t="str">
        <f>IF(Lists!AT61="","",Lists!AT61)</f>
        <v/>
      </c>
      <c r="D83" s="303" t="str">
        <f>IF(C83="","",COUNTIFS(Without_Addon!$B$24:$B$500,B83,Without_Addon!$C$24:$C$500,C83))</f>
        <v/>
      </c>
    </row>
    <row r="84" spans="2:4" s="128" customFormat="1" x14ac:dyDescent="0.35">
      <c r="B84" s="299" t="str">
        <f>IF(Lists!AS62="","",Lists!AS62)</f>
        <v/>
      </c>
      <c r="C84" s="302" t="str">
        <f>IF(Lists!AT62="","",Lists!AT62)</f>
        <v/>
      </c>
      <c r="D84" s="303" t="str">
        <f>IF(C84="","",COUNTIFS(Without_Addon!$B$24:$B$500,B84,Without_Addon!$C$24:$C$500,C84))</f>
        <v/>
      </c>
    </row>
    <row r="85" spans="2:4" s="128" customFormat="1" x14ac:dyDescent="0.35">
      <c r="B85" s="299" t="str">
        <f>IF(Lists!AS63="","",Lists!AS63)</f>
        <v/>
      </c>
      <c r="C85" s="302" t="str">
        <f>IF(Lists!AT63="","",Lists!AT63)</f>
        <v/>
      </c>
      <c r="D85" s="303" t="str">
        <f>IF(C85="","",COUNTIFS(Without_Addon!$B$24:$B$500,B85,Without_Addon!$C$24:$C$500,C85))</f>
        <v/>
      </c>
    </row>
    <row r="86" spans="2:4" s="128" customFormat="1" x14ac:dyDescent="0.35">
      <c r="B86" s="299" t="str">
        <f>IF(Lists!AS64="","",Lists!AS64)</f>
        <v/>
      </c>
      <c r="C86" s="302" t="str">
        <f>IF(Lists!AT64="","",Lists!AT64)</f>
        <v/>
      </c>
      <c r="D86" s="303" t="str">
        <f>IF(C86="","",COUNTIFS(Without_Addon!$B$24:$B$500,B86,Without_Addon!$C$24:$C$500,C86))</f>
        <v/>
      </c>
    </row>
    <row r="87" spans="2:4" s="128" customFormat="1" x14ac:dyDescent="0.35">
      <c r="B87" s="299" t="str">
        <f>IF(Lists!AS65="","",Lists!AS65)</f>
        <v/>
      </c>
      <c r="C87" s="302" t="str">
        <f>IF(Lists!AT65="","",Lists!AT65)</f>
        <v/>
      </c>
      <c r="D87" s="303" t="str">
        <f>IF(C87="","",COUNTIFS(Without_Addon!$B$24:$B$500,B87,Without_Addon!$C$24:$C$500,C87))</f>
        <v/>
      </c>
    </row>
    <row r="88" spans="2:4" s="128" customFormat="1" x14ac:dyDescent="0.35">
      <c r="B88" s="299" t="str">
        <f>IF(Lists!AS66="","",Lists!AS66)</f>
        <v/>
      </c>
      <c r="C88" s="302" t="str">
        <f>IF(Lists!AT66="","",Lists!AT66)</f>
        <v/>
      </c>
      <c r="D88" s="303" t="str">
        <f>IF(C88="","",COUNTIFS(Without_Addon!$B$24:$B$500,B88,Without_Addon!$C$24:$C$500,C88))</f>
        <v/>
      </c>
    </row>
    <row r="89" spans="2:4" s="128" customFormat="1" x14ac:dyDescent="0.35">
      <c r="B89" s="299" t="str">
        <f>IF(Lists!AS67="","",Lists!AS67)</f>
        <v/>
      </c>
      <c r="C89" s="302" t="str">
        <f>IF(Lists!AT67="","",Lists!AT67)</f>
        <v/>
      </c>
      <c r="D89" s="303" t="str">
        <f>IF(C89="","",COUNTIFS(Without_Addon!$B$24:$B$500,B89,Without_Addon!$C$24:$C$500,C89))</f>
        <v/>
      </c>
    </row>
    <row r="90" spans="2:4" s="128" customFormat="1" x14ac:dyDescent="0.35">
      <c r="B90" s="299" t="str">
        <f>IF(Lists!AS68="","",Lists!AS68)</f>
        <v/>
      </c>
      <c r="C90" s="302" t="str">
        <f>IF(Lists!AT68="","",Lists!AT68)</f>
        <v/>
      </c>
      <c r="D90" s="303" t="str">
        <f>IF(C90="","",COUNTIFS(Without_Addon!$B$24:$B$500,B90,Without_Addon!$C$24:$C$500,C90))</f>
        <v/>
      </c>
    </row>
    <row r="91" spans="2:4" s="128" customFormat="1" x14ac:dyDescent="0.35">
      <c r="B91" s="299" t="str">
        <f>IF(Lists!AS69="","",Lists!AS69)</f>
        <v/>
      </c>
      <c r="C91" s="302" t="str">
        <f>IF(Lists!AT69="","",Lists!AT69)</f>
        <v/>
      </c>
      <c r="D91" s="303" t="str">
        <f>IF(C91="","",COUNTIFS(Without_Addon!$B$24:$B$500,B91,Without_Addon!$C$24:$C$500,C91))</f>
        <v/>
      </c>
    </row>
    <row r="92" spans="2:4" s="128" customFormat="1" x14ac:dyDescent="0.35">
      <c r="B92" s="299" t="str">
        <f>IF(Lists!AS70="","",Lists!AS70)</f>
        <v/>
      </c>
      <c r="C92" s="302" t="str">
        <f>IF(Lists!AT70="","",Lists!AT70)</f>
        <v/>
      </c>
      <c r="D92" s="303" t="str">
        <f>IF(C92="","",COUNTIFS(Without_Addon!$B$24:$B$500,B92,Without_Addon!$C$24:$C$500,C92))</f>
        <v/>
      </c>
    </row>
    <row r="93" spans="2:4" s="128" customFormat="1" x14ac:dyDescent="0.35">
      <c r="B93" s="299" t="str">
        <f>IF(Lists!AS71="","",Lists!AS71)</f>
        <v/>
      </c>
      <c r="C93" s="302" t="str">
        <f>IF(Lists!AT71="","",Lists!AT71)</f>
        <v/>
      </c>
      <c r="D93" s="303" t="str">
        <f>IF(C93="","",COUNTIFS(Without_Addon!$B$24:$B$500,B93,Without_Addon!$C$24:$C$500,C93))</f>
        <v/>
      </c>
    </row>
    <row r="94" spans="2:4" s="128" customFormat="1" x14ac:dyDescent="0.35">
      <c r="B94" s="299" t="str">
        <f>IF(Lists!AS72="","",Lists!AS72)</f>
        <v/>
      </c>
      <c r="C94" s="302" t="str">
        <f>IF(Lists!AT72="","",Lists!AT72)</f>
        <v/>
      </c>
      <c r="D94" s="303" t="str">
        <f>IF(C94="","",COUNTIFS(Without_Addon!$B$24:$B$500,B94,Without_Addon!$C$24:$C$500,C94))</f>
        <v/>
      </c>
    </row>
    <row r="95" spans="2:4" s="128" customFormat="1" x14ac:dyDescent="0.35">
      <c r="B95" s="299" t="str">
        <f>IF(Lists!AS73="","",Lists!AS73)</f>
        <v/>
      </c>
      <c r="C95" s="302" t="str">
        <f>IF(Lists!AT73="","",Lists!AT73)</f>
        <v/>
      </c>
      <c r="D95" s="303" t="str">
        <f>IF(C95="","",COUNTIFS(Without_Addon!$B$24:$B$500,B95,Without_Addon!$C$24:$C$500,C95))</f>
        <v/>
      </c>
    </row>
    <row r="96" spans="2:4" s="128" customFormat="1" x14ac:dyDescent="0.35">
      <c r="B96" s="299" t="str">
        <f>IF(Lists!AS74="","",Lists!AS74)</f>
        <v/>
      </c>
      <c r="C96" s="302" t="str">
        <f>IF(Lists!AT74="","",Lists!AT74)</f>
        <v/>
      </c>
      <c r="D96" s="303" t="str">
        <f>IF(C96="","",COUNTIFS(Without_Addon!$B$24:$B$500,B96,Without_Addon!$C$24:$C$500,C96))</f>
        <v/>
      </c>
    </row>
    <row r="97" spans="2:4" s="128" customFormat="1" x14ac:dyDescent="0.35">
      <c r="B97" s="299" t="str">
        <f>IF(Lists!AS75="","",Lists!AS75)</f>
        <v/>
      </c>
      <c r="C97" s="302" t="str">
        <f>IF(Lists!AT75="","",Lists!AT75)</f>
        <v/>
      </c>
      <c r="D97" s="303" t="str">
        <f>IF(C97="","",COUNTIFS(Without_Addon!$B$24:$B$500,B97,Without_Addon!$C$24:$C$500,C97))</f>
        <v/>
      </c>
    </row>
    <row r="98" spans="2:4" s="128" customFormat="1" x14ac:dyDescent="0.35">
      <c r="B98" s="299" t="str">
        <f>IF(Lists!AS76="","",Lists!AS76)</f>
        <v/>
      </c>
      <c r="C98" s="302" t="str">
        <f>IF(Lists!AT76="","",Lists!AT76)</f>
        <v/>
      </c>
      <c r="D98" s="303" t="str">
        <f>IF(C98="","",COUNTIFS(Without_Addon!$B$24:$B$500,B98,Without_Addon!$C$24:$C$500,C98))</f>
        <v/>
      </c>
    </row>
    <row r="99" spans="2:4" s="128" customFormat="1" x14ac:dyDescent="0.35">
      <c r="B99" s="299" t="str">
        <f>IF(Lists!AS77="","",Lists!AS77)</f>
        <v/>
      </c>
      <c r="C99" s="302" t="str">
        <f>IF(Lists!AT77="","",Lists!AT77)</f>
        <v/>
      </c>
      <c r="D99" s="303" t="str">
        <f>IF(C99="","",COUNTIFS(Without_Addon!$B$24:$B$500,B99,Without_Addon!$C$24:$C$500,C99))</f>
        <v/>
      </c>
    </row>
    <row r="100" spans="2:4" s="128" customFormat="1" ht="15" thickBot="1" x14ac:dyDescent="0.4">
      <c r="B100" s="304" t="str">
        <f>IF(Lists!AS78="","",Lists!AS78)</f>
        <v/>
      </c>
      <c r="C100" s="305" t="str">
        <f>IF(Lists!AT78="","",Lists!AT78)</f>
        <v/>
      </c>
      <c r="D100" s="306" t="str">
        <f>IF(C100="","",COUNTIFS(Without_Addon!$B$24:$B$500,B100,Without_Addon!$C$24:$C$500,C100))</f>
        <v/>
      </c>
    </row>
  </sheetData>
  <sheetProtection algorithmName="SHA-512" hashValue="m0qTMy3MPbqUSDcvRgwB3B2wrzrqiKNiiPxQmV7P3AbfSMqFZJB7+LztvN88z/9V5ECnqDaoaoU40oWGl6INpw==" saltValue="hGlUHYujmWMH35pXvbBKPA==" spinCount="100000" sheet="1" sort="0" autoFilter="0"/>
  <pageMargins left="0.7" right="0.7" top="0.75" bottom="0.75" header="0.3" footer="0.3"/>
  <pageSetup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16513-C796-41BC-B038-EA4DC88FC0E5}">
  <sheetPr>
    <tabColor theme="9"/>
  </sheetPr>
  <dimension ref="A1:L500"/>
  <sheetViews>
    <sheetView showGridLines="0" topLeftCell="I7" workbookViewId="0">
      <selection activeCell="D24" sqref="D24"/>
    </sheetView>
  </sheetViews>
  <sheetFormatPr defaultColWidth="0" defaultRowHeight="14.5" zeroHeight="1" x14ac:dyDescent="0.35"/>
  <cols>
    <col min="1" max="1" width="0" hidden="1" customWidth="1"/>
    <col min="2" max="2" width="17.1796875" customWidth="1"/>
    <col min="3" max="3" width="26.81640625" customWidth="1"/>
    <col min="4" max="4" width="40.26953125" customWidth="1"/>
    <col min="5" max="6" width="24" customWidth="1"/>
    <col min="7" max="7" width="30.54296875" bestFit="1" customWidth="1"/>
    <col min="8" max="8" width="26.453125" bestFit="1" customWidth="1"/>
    <col min="9" max="9" width="35.81640625" customWidth="1"/>
    <col min="10" max="10" width="45.1796875" customWidth="1"/>
    <col min="11" max="11" width="28.453125" bestFit="1" customWidth="1"/>
    <col min="12" max="12" width="32.81640625" customWidth="1"/>
    <col min="13" max="16384" width="9.1796875" hidden="1"/>
  </cols>
  <sheetData>
    <row r="1" spans="2:12" hidden="1" x14ac:dyDescent="0.35">
      <c r="B1" s="322" t="s">
        <v>0</v>
      </c>
      <c r="C1" s="26"/>
    </row>
    <row r="2" spans="2:12" hidden="1" x14ac:dyDescent="0.35">
      <c r="B2" s="2" t="s">
        <v>1</v>
      </c>
      <c r="C2" s="322" t="str">
        <f>+Welcome!B2</f>
        <v>63.4520(f) Semiannual Compliance Report (Spreadsheet Template)</v>
      </c>
    </row>
    <row r="3" spans="2:12" hidden="1" x14ac:dyDescent="0.35">
      <c r="B3" s="323" t="s">
        <v>2</v>
      </c>
      <c r="C3" s="352" t="str">
        <f>+Welcome!B3</f>
        <v>63.4520(f)</v>
      </c>
    </row>
    <row r="4" spans="2:12" hidden="1" x14ac:dyDescent="0.35">
      <c r="B4" s="323" t="s">
        <v>3</v>
      </c>
      <c r="C4" s="353" t="str">
        <f>+Welcome!B4</f>
        <v>v1.02</v>
      </c>
    </row>
    <row r="5" spans="2:12" hidden="1" x14ac:dyDescent="0.35">
      <c r="B5" s="323" t="s">
        <v>4</v>
      </c>
      <c r="C5" s="164">
        <f>+Welcome!B5</f>
        <v>45554</v>
      </c>
    </row>
    <row r="6" spans="2:12" hidden="1" x14ac:dyDescent="0.35">
      <c r="B6" s="361" t="str">
        <f>+Welcome!B6</f>
        <v>OMB Control Number: 2060-0518       Expiration Date: 04/30/2019</v>
      </c>
    </row>
    <row r="7" spans="2:12" x14ac:dyDescent="0.35">
      <c r="B7" s="324" t="s">
        <v>131</v>
      </c>
      <c r="C7" s="324"/>
    </row>
    <row r="8" spans="2:12" ht="29" hidden="1" x14ac:dyDescent="0.35">
      <c r="B8" s="325" t="s">
        <v>5</v>
      </c>
      <c r="C8" s="325"/>
    </row>
    <row r="9" spans="2:12" hidden="1" x14ac:dyDescent="0.35">
      <c r="B9" s="326"/>
      <c r="C9" s="326"/>
    </row>
    <row r="11" spans="2:12" ht="15" hidden="1" thickBot="1" x14ac:dyDescent="0.4">
      <c r="B11" s="327"/>
      <c r="C11" s="328"/>
    </row>
    <row r="12" spans="2:12" ht="87.5" thickBot="1" x14ac:dyDescent="0.4">
      <c r="B12" s="334" t="s">
        <v>422</v>
      </c>
      <c r="C12" s="334" t="s">
        <v>423</v>
      </c>
      <c r="D12" s="334" t="s">
        <v>424</v>
      </c>
      <c r="E12" s="358" t="s">
        <v>215</v>
      </c>
      <c r="F12" s="358" t="s">
        <v>216</v>
      </c>
      <c r="G12" s="358" t="s">
        <v>217</v>
      </c>
      <c r="H12" s="358" t="s">
        <v>218</v>
      </c>
      <c r="I12" s="358" t="s">
        <v>425</v>
      </c>
      <c r="J12" s="358" t="s">
        <v>219</v>
      </c>
      <c r="K12" s="358" t="s">
        <v>220</v>
      </c>
      <c r="L12" s="359" t="s">
        <v>221</v>
      </c>
    </row>
    <row r="13" spans="2:12" x14ac:dyDescent="0.35">
      <c r="B13" s="168" t="s">
        <v>291</v>
      </c>
      <c r="C13" s="330" t="s">
        <v>361</v>
      </c>
      <c r="D13" s="243" t="s">
        <v>360</v>
      </c>
      <c r="E13" s="243" t="s">
        <v>362</v>
      </c>
      <c r="F13" s="243" t="s">
        <v>363</v>
      </c>
      <c r="G13" s="243" t="s">
        <v>364</v>
      </c>
      <c r="H13" s="243" t="s">
        <v>365</v>
      </c>
      <c r="I13" s="243" t="s">
        <v>366</v>
      </c>
      <c r="J13" s="218" t="s">
        <v>367</v>
      </c>
      <c r="K13" s="218" t="s">
        <v>368</v>
      </c>
      <c r="L13" s="355" t="s">
        <v>369</v>
      </c>
    </row>
    <row r="14" spans="2:12" x14ac:dyDescent="0.35">
      <c r="B14" s="169" t="s">
        <v>38</v>
      </c>
      <c r="C14" s="219" t="s">
        <v>56</v>
      </c>
      <c r="D14" s="219" t="s">
        <v>214</v>
      </c>
      <c r="E14" s="219" t="s">
        <v>61</v>
      </c>
      <c r="F14" s="219" t="s">
        <v>62</v>
      </c>
      <c r="G14" s="219" t="s">
        <v>202</v>
      </c>
      <c r="H14" s="219" t="s">
        <v>201</v>
      </c>
      <c r="I14" s="219" t="s">
        <v>39</v>
      </c>
      <c r="J14" s="220" t="s">
        <v>183</v>
      </c>
      <c r="K14" s="220" t="s">
        <v>184</v>
      </c>
      <c r="L14" s="356" t="s">
        <v>185</v>
      </c>
    </row>
    <row r="15" spans="2:12" hidden="1" x14ac:dyDescent="0.35">
      <c r="B15" s="354" t="s">
        <v>419</v>
      </c>
      <c r="C15" s="354" t="s">
        <v>419</v>
      </c>
      <c r="D15" s="354" t="s">
        <v>419</v>
      </c>
      <c r="E15" s="354" t="s">
        <v>419</v>
      </c>
      <c r="F15" s="354" t="s">
        <v>419</v>
      </c>
      <c r="G15" s="354" t="s">
        <v>419</v>
      </c>
      <c r="H15" s="354" t="s">
        <v>419</v>
      </c>
      <c r="I15" s="354" t="s">
        <v>419</v>
      </c>
      <c r="J15" s="354" t="s">
        <v>419</v>
      </c>
      <c r="K15" s="354" t="s">
        <v>419</v>
      </c>
      <c r="L15" s="357" t="s">
        <v>419</v>
      </c>
    </row>
    <row r="16" spans="2:12" hidden="1" x14ac:dyDescent="0.35">
      <c r="B16" s="354" t="s">
        <v>419</v>
      </c>
      <c r="C16" s="354" t="s">
        <v>419</v>
      </c>
      <c r="D16" s="354" t="s">
        <v>419</v>
      </c>
      <c r="E16" s="354" t="s">
        <v>419</v>
      </c>
      <c r="F16" s="354" t="s">
        <v>419</v>
      </c>
      <c r="G16" s="354" t="s">
        <v>419</v>
      </c>
      <c r="H16" s="354" t="s">
        <v>419</v>
      </c>
      <c r="I16" s="354" t="s">
        <v>419</v>
      </c>
      <c r="J16" s="354" t="s">
        <v>419</v>
      </c>
      <c r="K16" s="354" t="s">
        <v>419</v>
      </c>
      <c r="L16" s="357" t="s">
        <v>419</v>
      </c>
    </row>
    <row r="17" spans="2:12" hidden="1" x14ac:dyDescent="0.35">
      <c r="B17" s="354" t="s">
        <v>419</v>
      </c>
      <c r="C17" s="354" t="s">
        <v>419</v>
      </c>
      <c r="D17" s="354" t="s">
        <v>419</v>
      </c>
      <c r="E17" s="354" t="s">
        <v>419</v>
      </c>
      <c r="F17" s="354" t="s">
        <v>419</v>
      </c>
      <c r="G17" s="354" t="s">
        <v>419</v>
      </c>
      <c r="H17" s="354" t="s">
        <v>419</v>
      </c>
      <c r="I17" s="354" t="s">
        <v>419</v>
      </c>
      <c r="J17" s="354" t="s">
        <v>419</v>
      </c>
      <c r="K17" s="354" t="s">
        <v>419</v>
      </c>
      <c r="L17" s="357" t="s">
        <v>419</v>
      </c>
    </row>
    <row r="18" spans="2:12" hidden="1" x14ac:dyDescent="0.35">
      <c r="B18" s="354" t="s">
        <v>419</v>
      </c>
      <c r="C18" s="354" t="s">
        <v>419</v>
      </c>
      <c r="D18" s="354" t="s">
        <v>419</v>
      </c>
      <c r="E18" s="354" t="s">
        <v>419</v>
      </c>
      <c r="F18" s="354" t="s">
        <v>419</v>
      </c>
      <c r="G18" s="354" t="s">
        <v>419</v>
      </c>
      <c r="H18" s="354" t="s">
        <v>419</v>
      </c>
      <c r="I18" s="354" t="s">
        <v>419</v>
      </c>
      <c r="J18" s="354" t="s">
        <v>419</v>
      </c>
      <c r="K18" s="354" t="s">
        <v>419</v>
      </c>
      <c r="L18" s="357" t="s">
        <v>419</v>
      </c>
    </row>
    <row r="19" spans="2:12" hidden="1" x14ac:dyDescent="0.35">
      <c r="B19" s="354" t="s">
        <v>419</v>
      </c>
      <c r="C19" s="354" t="s">
        <v>419</v>
      </c>
      <c r="D19" s="354" t="s">
        <v>419</v>
      </c>
      <c r="E19" s="354" t="s">
        <v>419</v>
      </c>
      <c r="F19" s="354" t="s">
        <v>419</v>
      </c>
      <c r="G19" s="354" t="s">
        <v>419</v>
      </c>
      <c r="H19" s="354" t="s">
        <v>419</v>
      </c>
      <c r="I19" s="354" t="s">
        <v>419</v>
      </c>
      <c r="J19" s="354" t="s">
        <v>419</v>
      </c>
      <c r="K19" s="354" t="s">
        <v>419</v>
      </c>
      <c r="L19" s="357" t="s">
        <v>419</v>
      </c>
    </row>
    <row r="20" spans="2:12" hidden="1" x14ac:dyDescent="0.35">
      <c r="B20" s="354" t="s">
        <v>419</v>
      </c>
      <c r="C20" s="354" t="s">
        <v>419</v>
      </c>
      <c r="D20" s="354" t="s">
        <v>419</v>
      </c>
      <c r="E20" s="354" t="s">
        <v>419</v>
      </c>
      <c r="F20" s="354" t="s">
        <v>419</v>
      </c>
      <c r="G20" s="354" t="s">
        <v>419</v>
      </c>
      <c r="H20" s="354" t="s">
        <v>419</v>
      </c>
      <c r="I20" s="354" t="s">
        <v>419</v>
      </c>
      <c r="J20" s="354" t="s">
        <v>419</v>
      </c>
      <c r="K20" s="354" t="s">
        <v>419</v>
      </c>
      <c r="L20" s="357" t="s">
        <v>419</v>
      </c>
    </row>
    <row r="21" spans="2:12" hidden="1" x14ac:dyDescent="0.35">
      <c r="B21" s="354" t="s">
        <v>419</v>
      </c>
      <c r="C21" s="354" t="s">
        <v>419</v>
      </c>
      <c r="D21" s="354" t="s">
        <v>419</v>
      </c>
      <c r="E21" s="354" t="s">
        <v>419</v>
      </c>
      <c r="F21" s="354" t="s">
        <v>419</v>
      </c>
      <c r="G21" s="354" t="s">
        <v>419</v>
      </c>
      <c r="H21" s="354" t="s">
        <v>419</v>
      </c>
      <c r="I21" s="354" t="s">
        <v>419</v>
      </c>
      <c r="J21" s="354" t="s">
        <v>419</v>
      </c>
      <c r="K21" s="354" t="s">
        <v>419</v>
      </c>
      <c r="L21" s="357" t="s">
        <v>419</v>
      </c>
    </row>
    <row r="22" spans="2:12" hidden="1" x14ac:dyDescent="0.35">
      <c r="B22" s="354" t="s">
        <v>419</v>
      </c>
      <c r="C22" s="354" t="s">
        <v>419</v>
      </c>
      <c r="D22" s="354" t="s">
        <v>419</v>
      </c>
      <c r="E22" s="354" t="s">
        <v>419</v>
      </c>
      <c r="F22" s="354" t="s">
        <v>419</v>
      </c>
      <c r="G22" s="354" t="s">
        <v>419</v>
      </c>
      <c r="H22" s="354" t="s">
        <v>419</v>
      </c>
      <c r="I22" s="354" t="s">
        <v>419</v>
      </c>
      <c r="J22" s="354" t="s">
        <v>419</v>
      </c>
      <c r="K22" s="354" t="s">
        <v>419</v>
      </c>
      <c r="L22" s="357" t="s">
        <v>419</v>
      </c>
    </row>
    <row r="23" spans="2:12" hidden="1" x14ac:dyDescent="0.35">
      <c r="B23" s="354" t="s">
        <v>419</v>
      </c>
      <c r="C23" s="354" t="s">
        <v>419</v>
      </c>
      <c r="D23" s="354" t="s">
        <v>419</v>
      </c>
      <c r="E23" s="354" t="s">
        <v>419</v>
      </c>
      <c r="F23" s="354" t="s">
        <v>419</v>
      </c>
      <c r="G23" s="354" t="s">
        <v>419</v>
      </c>
      <c r="H23" s="354" t="s">
        <v>419</v>
      </c>
      <c r="I23" s="354" t="s">
        <v>419</v>
      </c>
      <c r="J23" s="354" t="s">
        <v>419</v>
      </c>
      <c r="K23" s="354" t="s">
        <v>419</v>
      </c>
      <c r="L23" s="357" t="s">
        <v>419</v>
      </c>
    </row>
    <row r="24" spans="2:12" s="300" customFormat="1" x14ac:dyDescent="0.35">
      <c r="B24" s="343" t="str">
        <f>IF($D24="","",VLOOKUP($D24,Lists!$BB$2:$BD$78,COLUMN(),FALSE))</f>
        <v/>
      </c>
      <c r="C24" s="343" t="str">
        <f>IF($D24="","",VLOOKUP($D24,Lists!$BB$2:$BD$78,COLUMN(),FALSE))</f>
        <v/>
      </c>
      <c r="D24" s="230"/>
      <c r="E24" s="221"/>
      <c r="F24" s="221"/>
      <c r="G24" s="244"/>
      <c r="H24" s="230"/>
      <c r="I24" s="230"/>
      <c r="J24" s="230"/>
      <c r="K24" s="244"/>
      <c r="L24" s="268"/>
    </row>
    <row r="25" spans="2:12" s="300" customFormat="1" x14ac:dyDescent="0.35">
      <c r="B25" s="343" t="str">
        <f>IF($D25="","",VLOOKUP($D25,Lists!$BB$2:$BD$78,COLUMN(),FALSE))</f>
        <v/>
      </c>
      <c r="C25" s="343" t="str">
        <f>IF($D25="","",VLOOKUP($D25,Lists!$BB$2:$BD$78,COLUMN(),FALSE))</f>
        <v/>
      </c>
      <c r="D25" s="230"/>
      <c r="E25" s="221"/>
      <c r="F25" s="221"/>
      <c r="G25" s="244"/>
      <c r="H25" s="230"/>
      <c r="I25" s="230"/>
      <c r="J25" s="230"/>
      <c r="K25" s="244"/>
      <c r="L25" s="268"/>
    </row>
    <row r="26" spans="2:12" s="300" customFormat="1" x14ac:dyDescent="0.35">
      <c r="B26" s="343" t="str">
        <f>IF($D26="","",VLOOKUP($D26,Lists!$BB$2:$BD$78,COLUMN(),FALSE))</f>
        <v/>
      </c>
      <c r="C26" s="343" t="str">
        <f>IF($D26="","",VLOOKUP($D26,Lists!$BB$2:$BD$78,COLUMN(),FALSE))</f>
        <v/>
      </c>
      <c r="D26" s="230"/>
      <c r="E26" s="221"/>
      <c r="F26" s="221"/>
      <c r="G26" s="244"/>
      <c r="H26" s="230"/>
      <c r="I26" s="230"/>
      <c r="J26" s="230"/>
      <c r="K26" s="244"/>
      <c r="L26" s="268"/>
    </row>
    <row r="27" spans="2:12" s="300" customFormat="1" x14ac:dyDescent="0.35">
      <c r="B27" s="343" t="str">
        <f>IF($D27="","",VLOOKUP($D27,Lists!$BB$2:$BD$78,COLUMN(),FALSE))</f>
        <v/>
      </c>
      <c r="C27" s="343" t="str">
        <f>IF($D27="","",VLOOKUP($D27,Lists!$BB$2:$BD$78,COLUMN(),FALSE))</f>
        <v/>
      </c>
      <c r="D27" s="230"/>
      <c r="E27" s="221"/>
      <c r="F27" s="221"/>
      <c r="G27" s="244"/>
      <c r="H27" s="230"/>
      <c r="I27" s="230"/>
      <c r="J27" s="230"/>
      <c r="K27" s="244"/>
      <c r="L27" s="268"/>
    </row>
    <row r="28" spans="2:12" s="300" customFormat="1" x14ac:dyDescent="0.35">
      <c r="B28" s="343" t="str">
        <f>IF($D28="","",VLOOKUP($D28,Lists!$BB$2:$BD$78,COLUMN(),FALSE))</f>
        <v/>
      </c>
      <c r="C28" s="343" t="str">
        <f>IF($D28="","",VLOOKUP($D28,Lists!$BB$2:$BD$78,COLUMN(),FALSE))</f>
        <v/>
      </c>
      <c r="D28" s="230"/>
      <c r="E28" s="221"/>
      <c r="F28" s="221"/>
      <c r="G28" s="244"/>
      <c r="H28" s="230"/>
      <c r="I28" s="230"/>
      <c r="J28" s="230"/>
      <c r="K28" s="244"/>
      <c r="L28" s="268"/>
    </row>
    <row r="29" spans="2:12" s="300" customFormat="1" x14ac:dyDescent="0.35">
      <c r="B29" s="343" t="str">
        <f>IF($D29="","",VLOOKUP($D29,Lists!$BB$2:$BD$78,COLUMN(),FALSE))</f>
        <v/>
      </c>
      <c r="C29" s="343" t="str">
        <f>IF($D29="","",VLOOKUP($D29,Lists!$BB$2:$BD$78,COLUMN(),FALSE))</f>
        <v/>
      </c>
      <c r="D29" s="230"/>
      <c r="E29" s="221"/>
      <c r="F29" s="221"/>
      <c r="G29" s="244"/>
      <c r="H29" s="230"/>
      <c r="I29" s="230"/>
      <c r="J29" s="230"/>
      <c r="K29" s="244"/>
      <c r="L29" s="268"/>
    </row>
    <row r="30" spans="2:12" s="300" customFormat="1" x14ac:dyDescent="0.35">
      <c r="B30" s="343" t="str">
        <f>IF($D30="","",VLOOKUP($D30,Lists!$BB$2:$BD$78,COLUMN(),FALSE))</f>
        <v/>
      </c>
      <c r="C30" s="343" t="str">
        <f>IF($D30="","",VLOOKUP($D30,Lists!$BB$2:$BD$78,COLUMN(),FALSE))</f>
        <v/>
      </c>
      <c r="D30" s="230"/>
      <c r="E30" s="221"/>
      <c r="F30" s="221"/>
      <c r="G30" s="244"/>
      <c r="H30" s="230"/>
      <c r="I30" s="230"/>
      <c r="J30" s="230"/>
      <c r="K30" s="244"/>
      <c r="L30" s="268"/>
    </row>
    <row r="31" spans="2:12" s="300" customFormat="1" x14ac:dyDescent="0.35">
      <c r="B31" s="343" t="str">
        <f>IF($D31="","",VLOOKUP($D31,Lists!$BB$2:$BD$78,COLUMN(),FALSE))</f>
        <v/>
      </c>
      <c r="C31" s="343" t="str">
        <f>IF($D31="","",VLOOKUP($D31,Lists!$BB$2:$BD$78,COLUMN(),FALSE))</f>
        <v/>
      </c>
      <c r="D31" s="230"/>
      <c r="E31" s="221"/>
      <c r="F31" s="221"/>
      <c r="G31" s="244"/>
      <c r="H31" s="230"/>
      <c r="I31" s="230"/>
      <c r="J31" s="230"/>
      <c r="K31" s="244"/>
      <c r="L31" s="268"/>
    </row>
    <row r="32" spans="2:12" s="300" customFormat="1" x14ac:dyDescent="0.35">
      <c r="B32" s="343" t="str">
        <f>IF($D32="","",VLOOKUP($D32,Lists!$BB$2:$BD$78,COLUMN(),FALSE))</f>
        <v/>
      </c>
      <c r="C32" s="343" t="str">
        <f>IF($D32="","",VLOOKUP($D32,Lists!$BB$2:$BD$78,COLUMN(),FALSE))</f>
        <v/>
      </c>
      <c r="D32" s="230"/>
      <c r="E32" s="221"/>
      <c r="F32" s="221"/>
      <c r="G32" s="244"/>
      <c r="H32" s="230"/>
      <c r="I32" s="230"/>
      <c r="J32" s="230"/>
      <c r="K32" s="244"/>
      <c r="L32" s="268"/>
    </row>
    <row r="33" spans="2:12" s="300" customFormat="1" x14ac:dyDescent="0.35">
      <c r="B33" s="343" t="str">
        <f>IF($D33="","",VLOOKUP($D33,Lists!$BB$2:$BD$78,COLUMN(),FALSE))</f>
        <v/>
      </c>
      <c r="C33" s="343" t="str">
        <f>IF($D33="","",VLOOKUP($D33,Lists!$BB$2:$BD$78,COLUMN(),FALSE))</f>
        <v/>
      </c>
      <c r="D33" s="230"/>
      <c r="E33" s="221"/>
      <c r="F33" s="221"/>
      <c r="G33" s="244"/>
      <c r="H33" s="230"/>
      <c r="I33" s="230"/>
      <c r="J33" s="230"/>
      <c r="K33" s="244"/>
      <c r="L33" s="268"/>
    </row>
    <row r="34" spans="2:12" s="300" customFormat="1" x14ac:dyDescent="0.35">
      <c r="B34" s="343" t="str">
        <f>IF($D34="","",VLOOKUP($D34,Lists!$BB$2:$BD$78,COLUMN(),FALSE))</f>
        <v/>
      </c>
      <c r="C34" s="343" t="str">
        <f>IF($D34="","",VLOOKUP($D34,Lists!$BB$2:$BD$78,COLUMN(),FALSE))</f>
        <v/>
      </c>
      <c r="D34" s="230"/>
      <c r="E34" s="221"/>
      <c r="F34" s="221"/>
      <c r="G34" s="244"/>
      <c r="H34" s="230"/>
      <c r="I34" s="230"/>
      <c r="J34" s="230"/>
      <c r="K34" s="244"/>
      <c r="L34" s="268"/>
    </row>
    <row r="35" spans="2:12" s="300" customFormat="1" x14ac:dyDescent="0.35">
      <c r="B35" s="343" t="str">
        <f>IF($D35="","",VLOOKUP($D35,Lists!$BB$2:$BD$78,COLUMN(),FALSE))</f>
        <v/>
      </c>
      <c r="C35" s="343" t="str">
        <f>IF($D35="","",VLOOKUP($D35,Lists!$BB$2:$BD$78,COLUMN(),FALSE))</f>
        <v/>
      </c>
      <c r="D35" s="230"/>
      <c r="E35" s="221"/>
      <c r="F35" s="221"/>
      <c r="G35" s="244"/>
      <c r="H35" s="230"/>
      <c r="I35" s="230"/>
      <c r="J35" s="230"/>
      <c r="K35" s="244"/>
      <c r="L35" s="268"/>
    </row>
    <row r="36" spans="2:12" s="300" customFormat="1" x14ac:dyDescent="0.35">
      <c r="B36" s="343" t="str">
        <f>IF($D36="","",VLOOKUP($D36,Lists!$BB$2:$BD$78,COLUMN(),FALSE))</f>
        <v/>
      </c>
      <c r="C36" s="343" t="str">
        <f>IF($D36="","",VLOOKUP($D36,Lists!$BB$2:$BD$78,COLUMN(),FALSE))</f>
        <v/>
      </c>
      <c r="D36" s="230"/>
      <c r="E36" s="221"/>
      <c r="F36" s="221"/>
      <c r="G36" s="244"/>
      <c r="H36" s="230"/>
      <c r="I36" s="230"/>
      <c r="J36" s="230"/>
      <c r="K36" s="244"/>
      <c r="L36" s="268"/>
    </row>
    <row r="37" spans="2:12" s="300" customFormat="1" x14ac:dyDescent="0.35">
      <c r="B37" s="343" t="str">
        <f>IF($D37="","",VLOOKUP($D37,Lists!$BB$2:$BD$78,COLUMN(),FALSE))</f>
        <v/>
      </c>
      <c r="C37" s="343" t="str">
        <f>IF($D37="","",VLOOKUP($D37,Lists!$BB$2:$BD$78,COLUMN(),FALSE))</f>
        <v/>
      </c>
      <c r="D37" s="230"/>
      <c r="E37" s="221"/>
      <c r="F37" s="221"/>
      <c r="G37" s="244"/>
      <c r="H37" s="230"/>
      <c r="I37" s="230"/>
      <c r="J37" s="230"/>
      <c r="K37" s="244"/>
      <c r="L37" s="268"/>
    </row>
    <row r="38" spans="2:12" s="300" customFormat="1" x14ac:dyDescent="0.35">
      <c r="B38" s="343" t="str">
        <f>IF($D38="","",VLOOKUP($D38,Lists!$BB$2:$BD$78,COLUMN(),FALSE))</f>
        <v/>
      </c>
      <c r="C38" s="343" t="str">
        <f>IF($D38="","",VLOOKUP($D38,Lists!$BB$2:$BD$78,COLUMN(),FALSE))</f>
        <v/>
      </c>
      <c r="D38" s="230"/>
      <c r="E38" s="221"/>
      <c r="F38" s="221"/>
      <c r="G38" s="244"/>
      <c r="H38" s="230"/>
      <c r="I38" s="230"/>
      <c r="J38" s="230"/>
      <c r="K38" s="244"/>
      <c r="L38" s="268"/>
    </row>
    <row r="39" spans="2:12" s="300" customFormat="1" x14ac:dyDescent="0.35">
      <c r="B39" s="343" t="str">
        <f>IF($D39="","",VLOOKUP($D39,Lists!$BB$2:$BD$78,COLUMN(),FALSE))</f>
        <v/>
      </c>
      <c r="C39" s="343" t="str">
        <f>IF($D39="","",VLOOKUP($D39,Lists!$BB$2:$BD$78,COLUMN(),FALSE))</f>
        <v/>
      </c>
      <c r="D39" s="230"/>
      <c r="E39" s="221"/>
      <c r="F39" s="221"/>
      <c r="G39" s="244"/>
      <c r="H39" s="230"/>
      <c r="I39" s="230"/>
      <c r="J39" s="230"/>
      <c r="K39" s="244"/>
      <c r="L39" s="268"/>
    </row>
    <row r="40" spans="2:12" s="300" customFormat="1" x14ac:dyDescent="0.35">
      <c r="B40" s="343" t="str">
        <f>IF($D40="","",VLOOKUP($D40,Lists!$BB$2:$BD$78,COLUMN(),FALSE))</f>
        <v/>
      </c>
      <c r="C40" s="343" t="str">
        <f>IF($D40="","",VLOOKUP($D40,Lists!$BB$2:$BD$78,COLUMN(),FALSE))</f>
        <v/>
      </c>
      <c r="D40" s="230"/>
      <c r="E40" s="221"/>
      <c r="F40" s="221"/>
      <c r="G40" s="244"/>
      <c r="H40" s="230"/>
      <c r="I40" s="230"/>
      <c r="J40" s="230"/>
      <c r="K40" s="244"/>
      <c r="L40" s="268"/>
    </row>
    <row r="41" spans="2:12" s="300" customFormat="1" x14ac:dyDescent="0.35">
      <c r="B41" s="343" t="str">
        <f>IF($D41="","",VLOOKUP($D41,Lists!$BB$2:$BD$78,COLUMN(),FALSE))</f>
        <v/>
      </c>
      <c r="C41" s="343" t="str">
        <f>IF($D41="","",VLOOKUP($D41,Lists!$BB$2:$BD$78,COLUMN(),FALSE))</f>
        <v/>
      </c>
      <c r="D41" s="230"/>
      <c r="E41" s="221"/>
      <c r="F41" s="221"/>
      <c r="G41" s="244"/>
      <c r="H41" s="230"/>
      <c r="I41" s="230"/>
      <c r="J41" s="230"/>
      <c r="K41" s="244"/>
      <c r="L41" s="268"/>
    </row>
    <row r="42" spans="2:12" s="300" customFormat="1" x14ac:dyDescent="0.35">
      <c r="B42" s="343" t="str">
        <f>IF($D42="","",VLOOKUP($D42,Lists!$BB$2:$BD$78,COLUMN(),FALSE))</f>
        <v/>
      </c>
      <c r="C42" s="343" t="str">
        <f>IF($D42="","",VLOOKUP($D42,Lists!$BB$2:$BD$78,COLUMN(),FALSE))</f>
        <v/>
      </c>
      <c r="D42" s="230"/>
      <c r="E42" s="221"/>
      <c r="F42" s="221"/>
      <c r="G42" s="244"/>
      <c r="H42" s="230"/>
      <c r="I42" s="230"/>
      <c r="J42" s="230"/>
      <c r="K42" s="244"/>
      <c r="L42" s="268"/>
    </row>
    <row r="43" spans="2:12" s="300" customFormat="1" x14ac:dyDescent="0.35">
      <c r="B43" s="343" t="str">
        <f>IF($D43="","",VLOOKUP($D43,Lists!$BB$2:$BD$78,COLUMN(),FALSE))</f>
        <v/>
      </c>
      <c r="C43" s="343" t="str">
        <f>IF($D43="","",VLOOKUP($D43,Lists!$BB$2:$BD$78,COLUMN(),FALSE))</f>
        <v/>
      </c>
      <c r="D43" s="230"/>
      <c r="E43" s="221"/>
      <c r="F43" s="221"/>
      <c r="G43" s="244"/>
      <c r="H43" s="230"/>
      <c r="I43" s="230"/>
      <c r="J43" s="230"/>
      <c r="K43" s="244"/>
      <c r="L43" s="268"/>
    </row>
    <row r="44" spans="2:12" s="300" customFormat="1" x14ac:dyDescent="0.35">
      <c r="B44" s="343" t="str">
        <f>IF($D44="","",VLOOKUP($D44,Lists!$BB$2:$BD$78,COLUMN(),FALSE))</f>
        <v/>
      </c>
      <c r="C44" s="343" t="str">
        <f>IF($D44="","",VLOOKUP($D44,Lists!$BB$2:$BD$78,COLUMN(),FALSE))</f>
        <v/>
      </c>
      <c r="D44" s="230"/>
      <c r="E44" s="221"/>
      <c r="F44" s="221"/>
      <c r="G44" s="244"/>
      <c r="H44" s="230"/>
      <c r="I44" s="230"/>
      <c r="J44" s="230"/>
      <c r="K44" s="244"/>
      <c r="L44" s="268"/>
    </row>
    <row r="45" spans="2:12" s="300" customFormat="1" x14ac:dyDescent="0.35">
      <c r="B45" s="343" t="str">
        <f>IF($D45="","",VLOOKUP($D45,Lists!$BB$2:$BD$78,COLUMN(),FALSE))</f>
        <v/>
      </c>
      <c r="C45" s="343" t="str">
        <f>IF($D45="","",VLOOKUP($D45,Lists!$BB$2:$BD$78,COLUMN(),FALSE))</f>
        <v/>
      </c>
      <c r="D45" s="230"/>
      <c r="E45" s="221"/>
      <c r="F45" s="221"/>
      <c r="G45" s="244"/>
      <c r="H45" s="230"/>
      <c r="I45" s="230"/>
      <c r="J45" s="230"/>
      <c r="K45" s="244"/>
      <c r="L45" s="268"/>
    </row>
    <row r="46" spans="2:12" s="300" customFormat="1" x14ac:dyDescent="0.35">
      <c r="B46" s="343" t="str">
        <f>IF($D46="","",VLOOKUP($D46,Lists!$BB$2:$BD$78,COLUMN(),FALSE))</f>
        <v/>
      </c>
      <c r="C46" s="343" t="str">
        <f>IF($D46="","",VLOOKUP($D46,Lists!$BB$2:$BD$78,COLUMN(),FALSE))</f>
        <v/>
      </c>
      <c r="D46" s="230"/>
      <c r="E46" s="221"/>
      <c r="F46" s="221"/>
      <c r="G46" s="244"/>
      <c r="H46" s="230"/>
      <c r="I46" s="230"/>
      <c r="J46" s="230"/>
      <c r="K46" s="244"/>
      <c r="L46" s="268"/>
    </row>
    <row r="47" spans="2:12" s="300" customFormat="1" x14ac:dyDescent="0.35">
      <c r="B47" s="343" t="str">
        <f>IF($D47="","",VLOOKUP($D47,Lists!$BB$2:$BD$78,COLUMN(),FALSE))</f>
        <v/>
      </c>
      <c r="C47" s="343" t="str">
        <f>IF($D47="","",VLOOKUP($D47,Lists!$BB$2:$BD$78,COLUMN(),FALSE))</f>
        <v/>
      </c>
      <c r="D47" s="230"/>
      <c r="E47" s="221"/>
      <c r="F47" s="221"/>
      <c r="G47" s="244"/>
      <c r="H47" s="230"/>
      <c r="I47" s="230"/>
      <c r="J47" s="230"/>
      <c r="K47" s="244"/>
      <c r="L47" s="268"/>
    </row>
    <row r="48" spans="2:12" s="300" customFormat="1" x14ac:dyDescent="0.35">
      <c r="B48" s="343" t="str">
        <f>IF($D48="","",VLOOKUP($D48,Lists!$BB$2:$BD$78,COLUMN(),FALSE))</f>
        <v/>
      </c>
      <c r="C48" s="343" t="str">
        <f>IF($D48="","",VLOOKUP($D48,Lists!$BB$2:$BD$78,COLUMN(),FALSE))</f>
        <v/>
      </c>
      <c r="D48" s="230"/>
      <c r="E48" s="221"/>
      <c r="F48" s="221"/>
      <c r="G48" s="244"/>
      <c r="H48" s="230"/>
      <c r="I48" s="230"/>
      <c r="J48" s="230"/>
      <c r="K48" s="244"/>
      <c r="L48" s="268"/>
    </row>
    <row r="49" spans="2:12" s="300" customFormat="1" x14ac:dyDescent="0.35">
      <c r="B49" s="343" t="str">
        <f>IF($D49="","",VLOOKUP($D49,Lists!$BB$2:$BD$78,COLUMN(),FALSE))</f>
        <v/>
      </c>
      <c r="C49" s="343" t="str">
        <f>IF($D49="","",VLOOKUP($D49,Lists!$BB$2:$BD$78,COLUMN(),FALSE))</f>
        <v/>
      </c>
      <c r="D49" s="230"/>
      <c r="E49" s="221"/>
      <c r="F49" s="221"/>
      <c r="G49" s="244"/>
      <c r="H49" s="230"/>
      <c r="I49" s="230"/>
      <c r="J49" s="230"/>
      <c r="K49" s="244"/>
      <c r="L49" s="268"/>
    </row>
    <row r="50" spans="2:12" s="300" customFormat="1" x14ac:dyDescent="0.35">
      <c r="B50" s="343" t="str">
        <f>IF($D50="","",VLOOKUP($D50,Lists!$BB$2:$BD$78,COLUMN(),FALSE))</f>
        <v/>
      </c>
      <c r="C50" s="343" t="str">
        <f>IF($D50="","",VLOOKUP($D50,Lists!$BB$2:$BD$78,COLUMN(),FALSE))</f>
        <v/>
      </c>
      <c r="D50" s="230"/>
      <c r="E50" s="221"/>
      <c r="F50" s="221"/>
      <c r="G50" s="244"/>
      <c r="H50" s="230"/>
      <c r="I50" s="230"/>
      <c r="J50" s="230"/>
      <c r="K50" s="244"/>
      <c r="L50" s="268"/>
    </row>
    <row r="51" spans="2:12" s="300" customFormat="1" x14ac:dyDescent="0.35">
      <c r="B51" s="343" t="str">
        <f>IF($D51="","",VLOOKUP($D51,Lists!$BB$2:$BD$78,COLUMN(),FALSE))</f>
        <v/>
      </c>
      <c r="C51" s="343" t="str">
        <f>IF($D51="","",VLOOKUP($D51,Lists!$BB$2:$BD$78,COLUMN(),FALSE))</f>
        <v/>
      </c>
      <c r="D51" s="230"/>
      <c r="E51" s="221"/>
      <c r="F51" s="221"/>
      <c r="G51" s="244"/>
      <c r="H51" s="230"/>
      <c r="I51" s="230"/>
      <c r="J51" s="230"/>
      <c r="K51" s="244"/>
      <c r="L51" s="268"/>
    </row>
    <row r="52" spans="2:12" s="300" customFormat="1" x14ac:dyDescent="0.35">
      <c r="B52" s="343" t="str">
        <f>IF($D52="","",VLOOKUP($D52,Lists!$BB$2:$BD$78,COLUMN(),FALSE))</f>
        <v/>
      </c>
      <c r="C52" s="343" t="str">
        <f>IF($D52="","",VLOOKUP($D52,Lists!$BB$2:$BD$78,COLUMN(),FALSE))</f>
        <v/>
      </c>
      <c r="D52" s="230"/>
      <c r="E52" s="221"/>
      <c r="F52" s="221"/>
      <c r="G52" s="244"/>
      <c r="H52" s="230"/>
      <c r="I52" s="230"/>
      <c r="J52" s="230"/>
      <c r="K52" s="244"/>
      <c r="L52" s="268"/>
    </row>
    <row r="53" spans="2:12" s="300" customFormat="1" x14ac:dyDescent="0.35">
      <c r="B53" s="343" t="str">
        <f>IF($D53="","",VLOOKUP($D53,Lists!$BB$2:$BD$78,COLUMN(),FALSE))</f>
        <v/>
      </c>
      <c r="C53" s="343" t="str">
        <f>IF($D53="","",VLOOKUP($D53,Lists!$BB$2:$BD$78,COLUMN(),FALSE))</f>
        <v/>
      </c>
      <c r="D53" s="230"/>
      <c r="E53" s="221"/>
      <c r="F53" s="221"/>
      <c r="G53" s="244"/>
      <c r="H53" s="230"/>
      <c r="I53" s="230"/>
      <c r="J53" s="230"/>
      <c r="K53" s="244"/>
      <c r="L53" s="268"/>
    </row>
    <row r="54" spans="2:12" s="300" customFormat="1" x14ac:dyDescent="0.35">
      <c r="B54" s="343" t="str">
        <f>IF($D54="","",VLOOKUP($D54,Lists!$BB$2:$BD$78,COLUMN(),FALSE))</f>
        <v/>
      </c>
      <c r="C54" s="343" t="str">
        <f>IF($D54="","",VLOOKUP($D54,Lists!$BB$2:$BD$78,COLUMN(),FALSE))</f>
        <v/>
      </c>
      <c r="D54" s="230"/>
      <c r="E54" s="221"/>
      <c r="F54" s="221"/>
      <c r="G54" s="244"/>
      <c r="H54" s="230"/>
      <c r="I54" s="230"/>
      <c r="J54" s="230"/>
      <c r="K54" s="244"/>
      <c r="L54" s="268"/>
    </row>
    <row r="55" spans="2:12" s="300" customFormat="1" x14ac:dyDescent="0.35">
      <c r="B55" s="343" t="str">
        <f>IF($D55="","",VLOOKUP($D55,Lists!$BB$2:$BD$78,COLUMN(),FALSE))</f>
        <v/>
      </c>
      <c r="C55" s="343" t="str">
        <f>IF($D55="","",VLOOKUP($D55,Lists!$BB$2:$BD$78,COLUMN(),FALSE))</f>
        <v/>
      </c>
      <c r="D55" s="230"/>
      <c r="E55" s="221"/>
      <c r="F55" s="221"/>
      <c r="G55" s="244"/>
      <c r="H55" s="230"/>
      <c r="I55" s="230"/>
      <c r="J55" s="230"/>
      <c r="K55" s="244"/>
      <c r="L55" s="268"/>
    </row>
    <row r="56" spans="2:12" s="300" customFormat="1" x14ac:dyDescent="0.35">
      <c r="B56" s="343" t="str">
        <f>IF($D56="","",VLOOKUP($D56,Lists!$BB$2:$BD$78,COLUMN(),FALSE))</f>
        <v/>
      </c>
      <c r="C56" s="343" t="str">
        <f>IF($D56="","",VLOOKUP($D56,Lists!$BB$2:$BD$78,COLUMN(),FALSE))</f>
        <v/>
      </c>
      <c r="D56" s="230"/>
      <c r="E56" s="221"/>
      <c r="F56" s="221"/>
      <c r="G56" s="244"/>
      <c r="H56" s="230"/>
      <c r="I56" s="230"/>
      <c r="J56" s="230"/>
      <c r="K56" s="244"/>
      <c r="L56" s="268"/>
    </row>
    <row r="57" spans="2:12" s="300" customFormat="1" x14ac:dyDescent="0.35">
      <c r="B57" s="343" t="str">
        <f>IF($D57="","",VLOOKUP($D57,Lists!$BB$2:$BD$78,COLUMN(),FALSE))</f>
        <v/>
      </c>
      <c r="C57" s="343" t="str">
        <f>IF($D57="","",VLOOKUP($D57,Lists!$BB$2:$BD$78,COLUMN(),FALSE))</f>
        <v/>
      </c>
      <c r="D57" s="230"/>
      <c r="E57" s="221"/>
      <c r="F57" s="221"/>
      <c r="G57" s="244"/>
      <c r="H57" s="230"/>
      <c r="I57" s="230"/>
      <c r="J57" s="230"/>
      <c r="K57" s="244"/>
      <c r="L57" s="268"/>
    </row>
    <row r="58" spans="2:12" s="300" customFormat="1" x14ac:dyDescent="0.35">
      <c r="B58" s="343" t="str">
        <f>IF($D58="","",VLOOKUP($D58,Lists!$BB$2:$BD$78,COLUMN(),FALSE))</f>
        <v/>
      </c>
      <c r="C58" s="343" t="str">
        <f>IF($D58="","",VLOOKUP($D58,Lists!$BB$2:$BD$78,COLUMN(),FALSE))</f>
        <v/>
      </c>
      <c r="D58" s="230"/>
      <c r="E58" s="221"/>
      <c r="F58" s="221"/>
      <c r="G58" s="244"/>
      <c r="H58" s="230"/>
      <c r="I58" s="230"/>
      <c r="J58" s="230"/>
      <c r="K58" s="244"/>
      <c r="L58" s="268"/>
    </row>
    <row r="59" spans="2:12" s="300" customFormat="1" x14ac:dyDescent="0.35">
      <c r="B59" s="343" t="str">
        <f>IF($D59="","",VLOOKUP($D59,Lists!$BB$2:$BD$78,COLUMN(),FALSE))</f>
        <v/>
      </c>
      <c r="C59" s="343" t="str">
        <f>IF($D59="","",VLOOKUP($D59,Lists!$BB$2:$BD$78,COLUMN(),FALSE))</f>
        <v/>
      </c>
      <c r="D59" s="230"/>
      <c r="E59" s="221"/>
      <c r="F59" s="221"/>
      <c r="G59" s="244"/>
      <c r="H59" s="230"/>
      <c r="I59" s="230"/>
      <c r="J59" s="230"/>
      <c r="K59" s="244"/>
      <c r="L59" s="268"/>
    </row>
    <row r="60" spans="2:12" s="300" customFormat="1" x14ac:dyDescent="0.35">
      <c r="B60" s="343" t="str">
        <f>IF($D60="","",VLOOKUP($D60,Lists!$BB$2:$BD$78,COLUMN(),FALSE))</f>
        <v/>
      </c>
      <c r="C60" s="343" t="str">
        <f>IF($D60="","",VLOOKUP($D60,Lists!$BB$2:$BD$78,COLUMN(),FALSE))</f>
        <v/>
      </c>
      <c r="D60" s="230"/>
      <c r="E60" s="221"/>
      <c r="F60" s="221"/>
      <c r="G60" s="244"/>
      <c r="H60" s="230"/>
      <c r="I60" s="230"/>
      <c r="J60" s="230"/>
      <c r="K60" s="244"/>
      <c r="L60" s="268"/>
    </row>
    <row r="61" spans="2:12" s="300" customFormat="1" x14ac:dyDescent="0.35">
      <c r="B61" s="343" t="str">
        <f>IF($D61="","",VLOOKUP($D61,Lists!$BB$2:$BD$78,COLUMN(),FALSE))</f>
        <v/>
      </c>
      <c r="C61" s="343" t="str">
        <f>IF($D61="","",VLOOKUP($D61,Lists!$BB$2:$BD$78,COLUMN(),FALSE))</f>
        <v/>
      </c>
      <c r="D61" s="230"/>
      <c r="E61" s="221"/>
      <c r="F61" s="221"/>
      <c r="G61" s="244"/>
      <c r="H61" s="230"/>
      <c r="I61" s="230"/>
      <c r="J61" s="230"/>
      <c r="K61" s="244"/>
      <c r="L61" s="268"/>
    </row>
    <row r="62" spans="2:12" s="300" customFormat="1" x14ac:dyDescent="0.35">
      <c r="B62" s="343" t="str">
        <f>IF($D62="","",VLOOKUP($D62,Lists!$BB$2:$BD$78,COLUMN(),FALSE))</f>
        <v/>
      </c>
      <c r="C62" s="343" t="str">
        <f>IF($D62="","",VLOOKUP($D62,Lists!$BB$2:$BD$78,COLUMN(),FALSE))</f>
        <v/>
      </c>
      <c r="D62" s="230"/>
      <c r="E62" s="221"/>
      <c r="F62" s="221"/>
      <c r="G62" s="244"/>
      <c r="H62" s="230"/>
      <c r="I62" s="230"/>
      <c r="J62" s="230"/>
      <c r="K62" s="244"/>
      <c r="L62" s="268"/>
    </row>
    <row r="63" spans="2:12" s="300" customFormat="1" x14ac:dyDescent="0.35">
      <c r="B63" s="343" t="str">
        <f>IF($D63="","",VLOOKUP($D63,Lists!$BB$2:$BD$78,COLUMN(),FALSE))</f>
        <v/>
      </c>
      <c r="C63" s="343" t="str">
        <f>IF($D63="","",VLOOKUP($D63,Lists!$BB$2:$BD$78,COLUMN(),FALSE))</f>
        <v/>
      </c>
      <c r="D63" s="230"/>
      <c r="E63" s="221"/>
      <c r="F63" s="221"/>
      <c r="G63" s="244"/>
      <c r="H63" s="230"/>
      <c r="I63" s="230"/>
      <c r="J63" s="230"/>
      <c r="K63" s="244"/>
      <c r="L63" s="268"/>
    </row>
    <row r="64" spans="2:12" s="300" customFormat="1" x14ac:dyDescent="0.35">
      <c r="B64" s="343" t="str">
        <f>IF($D64="","",VLOOKUP($D64,Lists!$BB$2:$BD$78,COLUMN(),FALSE))</f>
        <v/>
      </c>
      <c r="C64" s="343" t="str">
        <f>IF($D64="","",VLOOKUP($D64,Lists!$BB$2:$BD$78,COLUMN(),FALSE))</f>
        <v/>
      </c>
      <c r="D64" s="230"/>
      <c r="E64" s="221"/>
      <c r="F64" s="221"/>
      <c r="G64" s="244"/>
      <c r="H64" s="230"/>
      <c r="I64" s="230"/>
      <c r="J64" s="230"/>
      <c r="K64" s="244"/>
      <c r="L64" s="268"/>
    </row>
    <row r="65" spans="2:12" s="300" customFormat="1" x14ac:dyDescent="0.35">
      <c r="B65" s="343" t="str">
        <f>IF($D65="","",VLOOKUP($D65,Lists!$BB$2:$BD$78,COLUMN(),FALSE))</f>
        <v/>
      </c>
      <c r="C65" s="343" t="str">
        <f>IF($D65="","",VLOOKUP($D65,Lists!$BB$2:$BD$78,COLUMN(),FALSE))</f>
        <v/>
      </c>
      <c r="D65" s="230"/>
      <c r="E65" s="221"/>
      <c r="F65" s="221"/>
      <c r="G65" s="244"/>
      <c r="H65" s="230"/>
      <c r="I65" s="230"/>
      <c r="J65" s="230"/>
      <c r="K65" s="244"/>
      <c r="L65" s="268"/>
    </row>
    <row r="66" spans="2:12" s="300" customFormat="1" x14ac:dyDescent="0.35">
      <c r="B66" s="343" t="str">
        <f>IF($D66="","",VLOOKUP($D66,Lists!$BB$2:$BD$78,COLUMN(),FALSE))</f>
        <v/>
      </c>
      <c r="C66" s="343" t="str">
        <f>IF($D66="","",VLOOKUP($D66,Lists!$BB$2:$BD$78,COLUMN(),FALSE))</f>
        <v/>
      </c>
      <c r="D66" s="230"/>
      <c r="E66" s="221"/>
      <c r="F66" s="221"/>
      <c r="G66" s="244"/>
      <c r="H66" s="230"/>
      <c r="I66" s="230"/>
      <c r="J66" s="230"/>
      <c r="K66" s="244"/>
      <c r="L66" s="268"/>
    </row>
    <row r="67" spans="2:12" s="300" customFormat="1" x14ac:dyDescent="0.35">
      <c r="B67" s="343" t="str">
        <f>IF($D67="","",VLOOKUP($D67,Lists!$BB$2:$BD$78,COLUMN(),FALSE))</f>
        <v/>
      </c>
      <c r="C67" s="343" t="str">
        <f>IF($D67="","",VLOOKUP($D67,Lists!$BB$2:$BD$78,COLUMN(),FALSE))</f>
        <v/>
      </c>
      <c r="D67" s="230"/>
      <c r="E67" s="221"/>
      <c r="F67" s="221"/>
      <c r="G67" s="244"/>
      <c r="H67" s="230"/>
      <c r="I67" s="230"/>
      <c r="J67" s="230"/>
      <c r="K67" s="244"/>
      <c r="L67" s="268"/>
    </row>
    <row r="68" spans="2:12" s="300" customFormat="1" x14ac:dyDescent="0.35">
      <c r="B68" s="343" t="str">
        <f>IF($D68="","",VLOOKUP($D68,Lists!$BB$2:$BD$78,COLUMN(),FALSE))</f>
        <v/>
      </c>
      <c r="C68" s="343" t="str">
        <f>IF($D68="","",VLOOKUP($D68,Lists!$BB$2:$BD$78,COLUMN(),FALSE))</f>
        <v/>
      </c>
      <c r="D68" s="230"/>
      <c r="E68" s="221"/>
      <c r="F68" s="221"/>
      <c r="G68" s="244"/>
      <c r="H68" s="230"/>
      <c r="I68" s="230"/>
      <c r="J68" s="230"/>
      <c r="K68" s="244"/>
      <c r="L68" s="268"/>
    </row>
    <row r="69" spans="2:12" s="300" customFormat="1" x14ac:dyDescent="0.35">
      <c r="B69" s="343" t="str">
        <f>IF($D69="","",VLOOKUP($D69,Lists!$BB$2:$BD$78,COLUMN(),FALSE))</f>
        <v/>
      </c>
      <c r="C69" s="343" t="str">
        <f>IF($D69="","",VLOOKUP($D69,Lists!$BB$2:$BD$78,COLUMN(),FALSE))</f>
        <v/>
      </c>
      <c r="D69" s="230"/>
      <c r="E69" s="221"/>
      <c r="F69" s="221"/>
      <c r="G69" s="244"/>
      <c r="H69" s="230"/>
      <c r="I69" s="230"/>
      <c r="J69" s="230"/>
      <c r="K69" s="244"/>
      <c r="L69" s="268"/>
    </row>
    <row r="70" spans="2:12" s="300" customFormat="1" x14ac:dyDescent="0.35">
      <c r="B70" s="343" t="str">
        <f>IF($D70="","",VLOOKUP($D70,Lists!$BB$2:$BD$78,COLUMN(),FALSE))</f>
        <v/>
      </c>
      <c r="C70" s="343" t="str">
        <f>IF($D70="","",VLOOKUP($D70,Lists!$BB$2:$BD$78,COLUMN(),FALSE))</f>
        <v/>
      </c>
      <c r="D70" s="230"/>
      <c r="E70" s="221"/>
      <c r="F70" s="221"/>
      <c r="G70" s="244"/>
      <c r="H70" s="230"/>
      <c r="I70" s="230"/>
      <c r="J70" s="230"/>
      <c r="K70" s="244"/>
      <c r="L70" s="268"/>
    </row>
    <row r="71" spans="2:12" s="300" customFormat="1" x14ac:dyDescent="0.35">
      <c r="B71" s="343" t="str">
        <f>IF($D71="","",VLOOKUP($D71,Lists!$BB$2:$BD$78,COLUMN(),FALSE))</f>
        <v/>
      </c>
      <c r="C71" s="343" t="str">
        <f>IF($D71="","",VLOOKUP($D71,Lists!$BB$2:$BD$78,COLUMN(),FALSE))</f>
        <v/>
      </c>
      <c r="D71" s="230"/>
      <c r="E71" s="221"/>
      <c r="F71" s="221"/>
      <c r="G71" s="244"/>
      <c r="H71" s="230"/>
      <c r="I71" s="230"/>
      <c r="J71" s="230"/>
      <c r="K71" s="244"/>
      <c r="L71" s="268"/>
    </row>
    <row r="72" spans="2:12" s="300" customFormat="1" x14ac:dyDescent="0.35">
      <c r="B72" s="343" t="str">
        <f>IF($D72="","",VLOOKUP($D72,Lists!$BB$2:$BD$78,COLUMN(),FALSE))</f>
        <v/>
      </c>
      <c r="C72" s="343" t="str">
        <f>IF($D72="","",VLOOKUP($D72,Lists!$BB$2:$BD$78,COLUMN(),FALSE))</f>
        <v/>
      </c>
      <c r="D72" s="230"/>
      <c r="E72" s="221"/>
      <c r="F72" s="221"/>
      <c r="G72" s="244"/>
      <c r="H72" s="230"/>
      <c r="I72" s="230"/>
      <c r="J72" s="230"/>
      <c r="K72" s="244"/>
      <c r="L72" s="268"/>
    </row>
    <row r="73" spans="2:12" s="300" customFormat="1" x14ac:dyDescent="0.35">
      <c r="B73" s="343" t="str">
        <f>IF($D73="","",VLOOKUP($D73,Lists!$BB$2:$BD$78,COLUMN(),FALSE))</f>
        <v/>
      </c>
      <c r="C73" s="343" t="str">
        <f>IF($D73="","",VLOOKUP($D73,Lists!$BB$2:$BD$78,COLUMN(),FALSE))</f>
        <v/>
      </c>
      <c r="D73" s="230"/>
      <c r="E73" s="221"/>
      <c r="F73" s="221"/>
      <c r="G73" s="244"/>
      <c r="H73" s="230"/>
      <c r="I73" s="230"/>
      <c r="J73" s="230"/>
      <c r="K73" s="244"/>
      <c r="L73" s="268"/>
    </row>
    <row r="74" spans="2:12" s="300" customFormat="1" x14ac:dyDescent="0.35">
      <c r="B74" s="343" t="str">
        <f>IF($D74="","",VLOOKUP($D74,Lists!$BB$2:$BD$78,COLUMN(),FALSE))</f>
        <v/>
      </c>
      <c r="C74" s="343" t="str">
        <f>IF($D74="","",VLOOKUP($D74,Lists!$BB$2:$BD$78,COLUMN(),FALSE))</f>
        <v/>
      </c>
      <c r="D74" s="230"/>
      <c r="E74" s="221"/>
      <c r="F74" s="221"/>
      <c r="G74" s="244"/>
      <c r="H74" s="230"/>
      <c r="I74" s="230"/>
      <c r="J74" s="230"/>
      <c r="K74" s="244"/>
      <c r="L74" s="268"/>
    </row>
    <row r="75" spans="2:12" s="300" customFormat="1" x14ac:dyDescent="0.35">
      <c r="B75" s="343" t="str">
        <f>IF($D75="","",VLOOKUP($D75,Lists!$BB$2:$BD$78,COLUMN(),FALSE))</f>
        <v/>
      </c>
      <c r="C75" s="343" t="str">
        <f>IF($D75="","",VLOOKUP($D75,Lists!$BB$2:$BD$78,COLUMN(),FALSE))</f>
        <v/>
      </c>
      <c r="D75" s="230"/>
      <c r="E75" s="221"/>
      <c r="F75" s="221"/>
      <c r="G75" s="244"/>
      <c r="H75" s="230"/>
      <c r="I75" s="230"/>
      <c r="J75" s="230"/>
      <c r="K75" s="244"/>
      <c r="L75" s="268"/>
    </row>
    <row r="76" spans="2:12" s="300" customFormat="1" x14ac:dyDescent="0.35">
      <c r="B76" s="343" t="str">
        <f>IF($D76="","",VLOOKUP($D76,Lists!$BB$2:$BD$78,COLUMN(),FALSE))</f>
        <v/>
      </c>
      <c r="C76" s="343" t="str">
        <f>IF($D76="","",VLOOKUP($D76,Lists!$BB$2:$BD$78,COLUMN(),FALSE))</f>
        <v/>
      </c>
      <c r="D76" s="230"/>
      <c r="E76" s="221"/>
      <c r="F76" s="221"/>
      <c r="G76" s="244"/>
      <c r="H76" s="230"/>
      <c r="I76" s="230"/>
      <c r="J76" s="230"/>
      <c r="K76" s="244"/>
      <c r="L76" s="268"/>
    </row>
    <row r="77" spans="2:12" s="300" customFormat="1" x14ac:dyDescent="0.35">
      <c r="B77" s="343" t="str">
        <f>IF($D77="","",VLOOKUP($D77,Lists!$BB$2:$BD$78,COLUMN(),FALSE))</f>
        <v/>
      </c>
      <c r="C77" s="343" t="str">
        <f>IF($D77="","",VLOOKUP($D77,Lists!$BB$2:$BD$78,COLUMN(),FALSE))</f>
        <v/>
      </c>
      <c r="D77" s="230"/>
      <c r="E77" s="221"/>
      <c r="F77" s="221"/>
      <c r="G77" s="244"/>
      <c r="H77" s="230"/>
      <c r="I77" s="230"/>
      <c r="J77" s="230"/>
      <c r="K77" s="244"/>
      <c r="L77" s="268"/>
    </row>
    <row r="78" spans="2:12" s="300" customFormat="1" x14ac:dyDescent="0.35">
      <c r="B78" s="343" t="str">
        <f>IF($D78="","",VLOOKUP($D78,Lists!$BB$2:$BD$78,COLUMN(),FALSE))</f>
        <v/>
      </c>
      <c r="C78" s="343" t="str">
        <f>IF($D78="","",VLOOKUP($D78,Lists!$BB$2:$BD$78,COLUMN(),FALSE))</f>
        <v/>
      </c>
      <c r="D78" s="230"/>
      <c r="E78" s="221"/>
      <c r="F78" s="221"/>
      <c r="G78" s="244"/>
      <c r="H78" s="230"/>
      <c r="I78" s="230"/>
      <c r="J78" s="230"/>
      <c r="K78" s="244"/>
      <c r="L78" s="268"/>
    </row>
    <row r="79" spans="2:12" s="300" customFormat="1" x14ac:dyDescent="0.35">
      <c r="B79" s="343" t="str">
        <f>IF($D79="","",VLOOKUP($D79,Lists!$BB$2:$BD$78,COLUMN(),FALSE))</f>
        <v/>
      </c>
      <c r="C79" s="343" t="str">
        <f>IF($D79="","",VLOOKUP($D79,Lists!$BB$2:$BD$78,COLUMN(),FALSE))</f>
        <v/>
      </c>
      <c r="D79" s="230"/>
      <c r="E79" s="221"/>
      <c r="F79" s="221"/>
      <c r="G79" s="244"/>
      <c r="H79" s="230"/>
      <c r="I79" s="230"/>
      <c r="J79" s="230"/>
      <c r="K79" s="244"/>
      <c r="L79" s="268"/>
    </row>
    <row r="80" spans="2:12" s="300" customFormat="1" x14ac:dyDescent="0.35">
      <c r="B80" s="343" t="str">
        <f>IF($D80="","",VLOOKUP($D80,Lists!$BB$2:$BD$78,COLUMN(),FALSE))</f>
        <v/>
      </c>
      <c r="C80" s="343" t="str">
        <f>IF($D80="","",VLOOKUP($D80,Lists!$BB$2:$BD$78,COLUMN(),FALSE))</f>
        <v/>
      </c>
      <c r="D80" s="230"/>
      <c r="E80" s="221"/>
      <c r="F80" s="221"/>
      <c r="G80" s="244"/>
      <c r="H80" s="230"/>
      <c r="I80" s="230"/>
      <c r="J80" s="230"/>
      <c r="K80" s="244"/>
      <c r="L80" s="268"/>
    </row>
    <row r="81" spans="2:12" s="300" customFormat="1" x14ac:dyDescent="0.35">
      <c r="B81" s="343" t="str">
        <f>IF($D81="","",VLOOKUP($D81,Lists!$BB$2:$BD$78,COLUMN(),FALSE))</f>
        <v/>
      </c>
      <c r="C81" s="343" t="str">
        <f>IF($D81="","",VLOOKUP($D81,Lists!$BB$2:$BD$78,COLUMN(),FALSE))</f>
        <v/>
      </c>
      <c r="D81" s="230"/>
      <c r="E81" s="221"/>
      <c r="F81" s="221"/>
      <c r="G81" s="244"/>
      <c r="H81" s="230"/>
      <c r="I81" s="230"/>
      <c r="J81" s="230"/>
      <c r="K81" s="244"/>
      <c r="L81" s="268"/>
    </row>
    <row r="82" spans="2:12" s="300" customFormat="1" x14ac:dyDescent="0.35">
      <c r="B82" s="343" t="str">
        <f>IF($D82="","",VLOOKUP($D82,Lists!$BB$2:$BD$78,COLUMN(),FALSE))</f>
        <v/>
      </c>
      <c r="C82" s="343" t="str">
        <f>IF($D82="","",VLOOKUP($D82,Lists!$BB$2:$BD$78,COLUMN(),FALSE))</f>
        <v/>
      </c>
      <c r="D82" s="230"/>
      <c r="E82" s="221"/>
      <c r="F82" s="221"/>
      <c r="G82" s="244"/>
      <c r="H82" s="230"/>
      <c r="I82" s="230"/>
      <c r="J82" s="230"/>
      <c r="K82" s="244"/>
      <c r="L82" s="268"/>
    </row>
    <row r="83" spans="2:12" s="300" customFormat="1" x14ac:dyDescent="0.35">
      <c r="B83" s="343" t="str">
        <f>IF($D83="","",VLOOKUP($D83,Lists!$BB$2:$BD$78,COLUMN(),FALSE))</f>
        <v/>
      </c>
      <c r="C83" s="343" t="str">
        <f>IF($D83="","",VLOOKUP($D83,Lists!$BB$2:$BD$78,COLUMN(),FALSE))</f>
        <v/>
      </c>
      <c r="D83" s="230"/>
      <c r="E83" s="221"/>
      <c r="F83" s="221"/>
      <c r="G83" s="244"/>
      <c r="H83" s="230"/>
      <c r="I83" s="230"/>
      <c r="J83" s="230"/>
      <c r="K83" s="244"/>
      <c r="L83" s="268"/>
    </row>
    <row r="84" spans="2:12" s="300" customFormat="1" x14ac:dyDescent="0.35">
      <c r="B84" s="343" t="str">
        <f>IF($D84="","",VLOOKUP($D84,Lists!$BB$2:$BD$78,COLUMN(),FALSE))</f>
        <v/>
      </c>
      <c r="C84" s="343" t="str">
        <f>IF($D84="","",VLOOKUP($D84,Lists!$BB$2:$BD$78,COLUMN(),FALSE))</f>
        <v/>
      </c>
      <c r="D84" s="230"/>
      <c r="E84" s="221"/>
      <c r="F84" s="221"/>
      <c r="G84" s="244"/>
      <c r="H84" s="230"/>
      <c r="I84" s="230"/>
      <c r="J84" s="230"/>
      <c r="K84" s="244"/>
      <c r="L84" s="268"/>
    </row>
    <row r="85" spans="2:12" s="300" customFormat="1" x14ac:dyDescent="0.35">
      <c r="B85" s="343" t="str">
        <f>IF($D85="","",VLOOKUP($D85,Lists!$BB$2:$BD$78,COLUMN(),FALSE))</f>
        <v/>
      </c>
      <c r="C85" s="343" t="str">
        <f>IF($D85="","",VLOOKUP($D85,Lists!$BB$2:$BD$78,COLUMN(),FALSE))</f>
        <v/>
      </c>
      <c r="D85" s="230"/>
      <c r="E85" s="221"/>
      <c r="F85" s="221"/>
      <c r="G85" s="244"/>
      <c r="H85" s="230"/>
      <c r="I85" s="230"/>
      <c r="J85" s="230"/>
      <c r="K85" s="244"/>
      <c r="L85" s="268"/>
    </row>
    <row r="86" spans="2:12" s="300" customFormat="1" x14ac:dyDescent="0.35">
      <c r="B86" s="343" t="str">
        <f>IF($D86="","",VLOOKUP($D86,Lists!$BB$2:$BD$78,COLUMN(),FALSE))</f>
        <v/>
      </c>
      <c r="C86" s="343" t="str">
        <f>IF($D86="","",VLOOKUP($D86,Lists!$BB$2:$BD$78,COLUMN(),FALSE))</f>
        <v/>
      </c>
      <c r="D86" s="230"/>
      <c r="E86" s="221"/>
      <c r="F86" s="221"/>
      <c r="G86" s="244"/>
      <c r="H86" s="230"/>
      <c r="I86" s="230"/>
      <c r="J86" s="230"/>
      <c r="K86" s="244"/>
      <c r="L86" s="268"/>
    </row>
    <row r="87" spans="2:12" s="300" customFormat="1" x14ac:dyDescent="0.35">
      <c r="B87" s="343" t="str">
        <f>IF($D87="","",VLOOKUP($D87,Lists!$BB$2:$BD$78,COLUMN(),FALSE))</f>
        <v/>
      </c>
      <c r="C87" s="343" t="str">
        <f>IF($D87="","",VLOOKUP($D87,Lists!$BB$2:$BD$78,COLUMN(),FALSE))</f>
        <v/>
      </c>
      <c r="D87" s="230"/>
      <c r="E87" s="221"/>
      <c r="F87" s="221"/>
      <c r="G87" s="244"/>
      <c r="H87" s="230"/>
      <c r="I87" s="230"/>
      <c r="J87" s="230"/>
      <c r="K87" s="244"/>
      <c r="L87" s="268"/>
    </row>
    <row r="88" spans="2:12" s="300" customFormat="1" x14ac:dyDescent="0.35">
      <c r="B88" s="343" t="str">
        <f>IF($D88="","",VLOOKUP($D88,Lists!$BB$2:$BD$78,COLUMN(),FALSE))</f>
        <v/>
      </c>
      <c r="C88" s="343" t="str">
        <f>IF($D88="","",VLOOKUP($D88,Lists!$BB$2:$BD$78,COLUMN(),FALSE))</f>
        <v/>
      </c>
      <c r="D88" s="230"/>
      <c r="E88" s="221"/>
      <c r="F88" s="221"/>
      <c r="G88" s="244"/>
      <c r="H88" s="230"/>
      <c r="I88" s="230"/>
      <c r="J88" s="230"/>
      <c r="K88" s="244"/>
      <c r="L88" s="268"/>
    </row>
    <row r="89" spans="2:12" s="300" customFormat="1" x14ac:dyDescent="0.35">
      <c r="B89" s="343" t="str">
        <f>IF($D89="","",VLOOKUP($D89,Lists!$BB$2:$BD$78,COLUMN(),FALSE))</f>
        <v/>
      </c>
      <c r="C89" s="343" t="str">
        <f>IF($D89="","",VLOOKUP($D89,Lists!$BB$2:$BD$78,COLUMN(),FALSE))</f>
        <v/>
      </c>
      <c r="D89" s="230"/>
      <c r="E89" s="221"/>
      <c r="F89" s="221"/>
      <c r="G89" s="244"/>
      <c r="H89" s="230"/>
      <c r="I89" s="230"/>
      <c r="J89" s="230"/>
      <c r="K89" s="244"/>
      <c r="L89" s="268"/>
    </row>
    <row r="90" spans="2:12" s="300" customFormat="1" x14ac:dyDescent="0.35">
      <c r="B90" s="343" t="str">
        <f>IF($D90="","",VLOOKUP($D90,Lists!$BB$2:$BD$78,COLUMN(),FALSE))</f>
        <v/>
      </c>
      <c r="C90" s="343" t="str">
        <f>IF($D90="","",VLOOKUP($D90,Lists!$BB$2:$BD$78,COLUMN(),FALSE))</f>
        <v/>
      </c>
      <c r="D90" s="230"/>
      <c r="E90" s="221"/>
      <c r="F90" s="221"/>
      <c r="G90" s="244"/>
      <c r="H90" s="230"/>
      <c r="I90" s="230"/>
      <c r="J90" s="230"/>
      <c r="K90" s="244"/>
      <c r="L90" s="268"/>
    </row>
    <row r="91" spans="2:12" s="300" customFormat="1" x14ac:dyDescent="0.35">
      <c r="B91" s="343" t="str">
        <f>IF($D91="","",VLOOKUP($D91,Lists!$BB$2:$BD$78,COLUMN(),FALSE))</f>
        <v/>
      </c>
      <c r="C91" s="343" t="str">
        <f>IF($D91="","",VLOOKUP($D91,Lists!$BB$2:$BD$78,COLUMN(),FALSE))</f>
        <v/>
      </c>
      <c r="D91" s="230"/>
      <c r="E91" s="221"/>
      <c r="F91" s="221"/>
      <c r="G91" s="244"/>
      <c r="H91" s="230"/>
      <c r="I91" s="230"/>
      <c r="J91" s="230"/>
      <c r="K91" s="244"/>
      <c r="L91" s="268"/>
    </row>
    <row r="92" spans="2:12" s="300" customFormat="1" x14ac:dyDescent="0.35">
      <c r="B92" s="343" t="str">
        <f>IF($D92="","",VLOOKUP($D92,Lists!$BB$2:$BD$78,COLUMN(),FALSE))</f>
        <v/>
      </c>
      <c r="C92" s="343" t="str">
        <f>IF($D92="","",VLOOKUP($D92,Lists!$BB$2:$BD$78,COLUMN(),FALSE))</f>
        <v/>
      </c>
      <c r="D92" s="230"/>
      <c r="E92" s="221"/>
      <c r="F92" s="221"/>
      <c r="G92" s="244"/>
      <c r="H92" s="230"/>
      <c r="I92" s="230"/>
      <c r="J92" s="230"/>
      <c r="K92" s="244"/>
      <c r="L92" s="268"/>
    </row>
    <row r="93" spans="2:12" s="300" customFormat="1" x14ac:dyDescent="0.35">
      <c r="B93" s="343" t="str">
        <f>IF($D93="","",VLOOKUP($D93,Lists!$BB$2:$BD$78,COLUMN(),FALSE))</f>
        <v/>
      </c>
      <c r="C93" s="343" t="str">
        <f>IF($D93="","",VLOOKUP($D93,Lists!$BB$2:$BD$78,COLUMN(),FALSE))</f>
        <v/>
      </c>
      <c r="D93" s="230"/>
      <c r="E93" s="221"/>
      <c r="F93" s="221"/>
      <c r="G93" s="244"/>
      <c r="H93" s="230"/>
      <c r="I93" s="230"/>
      <c r="J93" s="230"/>
      <c r="K93" s="244"/>
      <c r="L93" s="268"/>
    </row>
    <row r="94" spans="2:12" s="300" customFormat="1" x14ac:dyDescent="0.35">
      <c r="B94" s="343" t="str">
        <f>IF($D94="","",VLOOKUP($D94,Lists!$BB$2:$BD$78,COLUMN(),FALSE))</f>
        <v/>
      </c>
      <c r="C94" s="343" t="str">
        <f>IF($D94="","",VLOOKUP($D94,Lists!$BB$2:$BD$78,COLUMN(),FALSE))</f>
        <v/>
      </c>
      <c r="D94" s="230"/>
      <c r="E94" s="221"/>
      <c r="F94" s="221"/>
      <c r="G94" s="244"/>
      <c r="H94" s="230"/>
      <c r="I94" s="230"/>
      <c r="J94" s="230"/>
      <c r="K94" s="244"/>
      <c r="L94" s="268"/>
    </row>
    <row r="95" spans="2:12" s="300" customFormat="1" x14ac:dyDescent="0.35">
      <c r="B95" s="343" t="str">
        <f>IF($D95="","",VLOOKUP($D95,Lists!$BB$2:$BD$78,COLUMN(),FALSE))</f>
        <v/>
      </c>
      <c r="C95" s="343" t="str">
        <f>IF($D95="","",VLOOKUP($D95,Lists!$BB$2:$BD$78,COLUMN(),FALSE))</f>
        <v/>
      </c>
      <c r="D95" s="230"/>
      <c r="E95" s="221"/>
      <c r="F95" s="221"/>
      <c r="G95" s="244"/>
      <c r="H95" s="230"/>
      <c r="I95" s="230"/>
      <c r="J95" s="230"/>
      <c r="K95" s="244"/>
      <c r="L95" s="268"/>
    </row>
    <row r="96" spans="2:12" s="300" customFormat="1" x14ac:dyDescent="0.35">
      <c r="B96" s="343" t="str">
        <f>IF($D96="","",VLOOKUP($D96,Lists!$BB$2:$BD$78,COLUMN(),FALSE))</f>
        <v/>
      </c>
      <c r="C96" s="343" t="str">
        <f>IF($D96="","",VLOOKUP($D96,Lists!$BB$2:$BD$78,COLUMN(),FALSE))</f>
        <v/>
      </c>
      <c r="D96" s="230"/>
      <c r="E96" s="221"/>
      <c r="F96" s="221"/>
      <c r="G96" s="244"/>
      <c r="H96" s="230"/>
      <c r="I96" s="230"/>
      <c r="J96" s="230"/>
      <c r="K96" s="244"/>
      <c r="L96" s="268"/>
    </row>
    <row r="97" spans="2:12" s="300" customFormat="1" x14ac:dyDescent="0.35">
      <c r="B97" s="343" t="str">
        <f>IF($D97="","",VLOOKUP($D97,Lists!$BB$2:$BD$78,COLUMN(),FALSE))</f>
        <v/>
      </c>
      <c r="C97" s="343" t="str">
        <f>IF($D97="","",VLOOKUP($D97,Lists!$BB$2:$BD$78,COLUMN(),FALSE))</f>
        <v/>
      </c>
      <c r="D97" s="230"/>
      <c r="E97" s="221"/>
      <c r="F97" s="221"/>
      <c r="G97" s="244"/>
      <c r="H97" s="230"/>
      <c r="I97" s="230"/>
      <c r="J97" s="230"/>
      <c r="K97" s="244"/>
      <c r="L97" s="268"/>
    </row>
    <row r="98" spans="2:12" s="300" customFormat="1" x14ac:dyDescent="0.35">
      <c r="B98" s="343" t="str">
        <f>IF($D98="","",VLOOKUP($D98,Lists!$BB$2:$BD$78,COLUMN(),FALSE))</f>
        <v/>
      </c>
      <c r="C98" s="343" t="str">
        <f>IF($D98="","",VLOOKUP($D98,Lists!$BB$2:$BD$78,COLUMN(),FALSE))</f>
        <v/>
      </c>
      <c r="D98" s="230"/>
      <c r="E98" s="221"/>
      <c r="F98" s="221"/>
      <c r="G98" s="244"/>
      <c r="H98" s="230"/>
      <c r="I98" s="230"/>
      <c r="J98" s="230"/>
      <c r="K98" s="244"/>
      <c r="L98" s="268"/>
    </row>
    <row r="99" spans="2:12" s="300" customFormat="1" x14ac:dyDescent="0.35">
      <c r="B99" s="343" t="str">
        <f>IF($D99="","",VLOOKUP($D99,Lists!$BB$2:$BD$78,COLUMN(),FALSE))</f>
        <v/>
      </c>
      <c r="C99" s="343" t="str">
        <f>IF($D99="","",VLOOKUP($D99,Lists!$BB$2:$BD$78,COLUMN(),FALSE))</f>
        <v/>
      </c>
      <c r="D99" s="230"/>
      <c r="E99" s="221"/>
      <c r="F99" s="221"/>
      <c r="G99" s="244"/>
      <c r="H99" s="230"/>
      <c r="I99" s="230"/>
      <c r="J99" s="230"/>
      <c r="K99" s="244"/>
      <c r="L99" s="268"/>
    </row>
    <row r="100" spans="2:12" s="300" customFormat="1" x14ac:dyDescent="0.35">
      <c r="B100" s="343" t="str">
        <f>IF($D100="","",VLOOKUP($D100,Lists!$BB$2:$BD$78,COLUMN(),FALSE))</f>
        <v/>
      </c>
      <c r="C100" s="343" t="str">
        <f>IF($D100="","",VLOOKUP($D100,Lists!$BB$2:$BD$78,COLUMN(),FALSE))</f>
        <v/>
      </c>
      <c r="D100" s="230"/>
      <c r="E100" s="221"/>
      <c r="F100" s="221"/>
      <c r="G100" s="244"/>
      <c r="H100" s="230"/>
      <c r="I100" s="230"/>
      <c r="J100" s="230"/>
      <c r="K100" s="244"/>
      <c r="L100" s="268"/>
    </row>
    <row r="101" spans="2:12" s="300" customFormat="1" x14ac:dyDescent="0.35">
      <c r="B101" s="343" t="str">
        <f>IF($D101="","",VLOOKUP($D101,Lists!$BB$2:$BD$78,COLUMN(),FALSE))</f>
        <v/>
      </c>
      <c r="C101" s="343" t="str">
        <f>IF($D101="","",VLOOKUP($D101,Lists!$BB$2:$BD$78,COLUMN(),FALSE))</f>
        <v/>
      </c>
      <c r="D101" s="230"/>
      <c r="E101" s="221"/>
      <c r="F101" s="221"/>
      <c r="G101" s="244"/>
      <c r="H101" s="230"/>
      <c r="I101" s="230"/>
      <c r="J101" s="230"/>
      <c r="K101" s="244"/>
      <c r="L101" s="268"/>
    </row>
    <row r="102" spans="2:12" s="300" customFormat="1" x14ac:dyDescent="0.35">
      <c r="B102" s="343" t="str">
        <f>IF($D102="","",VLOOKUP($D102,Lists!$BB$2:$BD$78,COLUMN(),FALSE))</f>
        <v/>
      </c>
      <c r="C102" s="343" t="str">
        <f>IF($D102="","",VLOOKUP($D102,Lists!$BB$2:$BD$78,COLUMN(),FALSE))</f>
        <v/>
      </c>
      <c r="D102" s="230"/>
      <c r="E102" s="221"/>
      <c r="F102" s="221"/>
      <c r="G102" s="244"/>
      <c r="H102" s="230"/>
      <c r="I102" s="230"/>
      <c r="J102" s="230"/>
      <c r="K102" s="244"/>
      <c r="L102" s="268"/>
    </row>
    <row r="103" spans="2:12" s="300" customFormat="1" x14ac:dyDescent="0.35">
      <c r="B103" s="343" t="str">
        <f>IF($D103="","",VLOOKUP($D103,Lists!$BB$2:$BD$78,COLUMN(),FALSE))</f>
        <v/>
      </c>
      <c r="C103" s="343" t="str">
        <f>IF($D103="","",VLOOKUP($D103,Lists!$BB$2:$BD$78,COLUMN(),FALSE))</f>
        <v/>
      </c>
      <c r="D103" s="230"/>
      <c r="E103" s="221"/>
      <c r="F103" s="221"/>
      <c r="G103" s="244"/>
      <c r="H103" s="230"/>
      <c r="I103" s="230"/>
      <c r="J103" s="230"/>
      <c r="K103" s="244"/>
      <c r="L103" s="268"/>
    </row>
    <row r="104" spans="2:12" s="300" customFormat="1" x14ac:dyDescent="0.35">
      <c r="B104" s="343" t="str">
        <f>IF($D104="","",VLOOKUP($D104,Lists!$BB$2:$BD$78,COLUMN(),FALSE))</f>
        <v/>
      </c>
      <c r="C104" s="343" t="str">
        <f>IF($D104="","",VLOOKUP($D104,Lists!$BB$2:$BD$78,COLUMN(),FALSE))</f>
        <v/>
      </c>
      <c r="D104" s="230"/>
      <c r="E104" s="221"/>
      <c r="F104" s="221"/>
      <c r="G104" s="244"/>
      <c r="H104" s="230"/>
      <c r="I104" s="230"/>
      <c r="J104" s="230"/>
      <c r="K104" s="244"/>
      <c r="L104" s="268"/>
    </row>
    <row r="105" spans="2:12" s="300" customFormat="1" x14ac:dyDescent="0.35">
      <c r="B105" s="343" t="str">
        <f>IF($D105="","",VLOOKUP($D105,Lists!$BB$2:$BD$78,COLUMN(),FALSE))</f>
        <v/>
      </c>
      <c r="C105" s="343" t="str">
        <f>IF($D105="","",VLOOKUP($D105,Lists!$BB$2:$BD$78,COLUMN(),FALSE))</f>
        <v/>
      </c>
      <c r="D105" s="230"/>
      <c r="E105" s="221"/>
      <c r="F105" s="221"/>
      <c r="G105" s="244"/>
      <c r="H105" s="230"/>
      <c r="I105" s="230"/>
      <c r="J105" s="230"/>
      <c r="K105" s="244"/>
      <c r="L105" s="268"/>
    </row>
    <row r="106" spans="2:12" s="300" customFormat="1" x14ac:dyDescent="0.35">
      <c r="B106" s="343" t="str">
        <f>IF($D106="","",VLOOKUP($D106,Lists!$BB$2:$BD$78,COLUMN(),FALSE))</f>
        <v/>
      </c>
      <c r="C106" s="343" t="str">
        <f>IF($D106="","",VLOOKUP($D106,Lists!$BB$2:$BD$78,COLUMN(),FALSE))</f>
        <v/>
      </c>
      <c r="D106" s="230"/>
      <c r="E106" s="221"/>
      <c r="F106" s="221"/>
      <c r="G106" s="244"/>
      <c r="H106" s="230"/>
      <c r="I106" s="230"/>
      <c r="J106" s="230"/>
      <c r="K106" s="244"/>
      <c r="L106" s="268"/>
    </row>
    <row r="107" spans="2:12" s="300" customFormat="1" x14ac:dyDescent="0.35">
      <c r="B107" s="343" t="str">
        <f>IF($D107="","",VLOOKUP($D107,Lists!$BB$2:$BD$78,COLUMN(),FALSE))</f>
        <v/>
      </c>
      <c r="C107" s="343" t="str">
        <f>IF($D107="","",VLOOKUP($D107,Lists!$BB$2:$BD$78,COLUMN(),FALSE))</f>
        <v/>
      </c>
      <c r="D107" s="230"/>
      <c r="E107" s="221"/>
      <c r="F107" s="221"/>
      <c r="G107" s="244"/>
      <c r="H107" s="230"/>
      <c r="I107" s="230"/>
      <c r="J107" s="230"/>
      <c r="K107" s="244"/>
      <c r="L107" s="268"/>
    </row>
    <row r="108" spans="2:12" s="300" customFormat="1" x14ac:dyDescent="0.35">
      <c r="B108" s="343" t="str">
        <f>IF($D108="","",VLOOKUP($D108,Lists!$BB$2:$BD$78,COLUMN(),FALSE))</f>
        <v/>
      </c>
      <c r="C108" s="343" t="str">
        <f>IF($D108="","",VLOOKUP($D108,Lists!$BB$2:$BD$78,COLUMN(),FALSE))</f>
        <v/>
      </c>
      <c r="D108" s="230"/>
      <c r="E108" s="221"/>
      <c r="F108" s="221"/>
      <c r="G108" s="244"/>
      <c r="H108" s="230"/>
      <c r="I108" s="230"/>
      <c r="J108" s="230"/>
      <c r="K108" s="244"/>
      <c r="L108" s="268"/>
    </row>
    <row r="109" spans="2:12" s="300" customFormat="1" x14ac:dyDescent="0.35">
      <c r="B109" s="343" t="str">
        <f>IF($D109="","",VLOOKUP($D109,Lists!$BB$2:$BD$78,COLUMN(),FALSE))</f>
        <v/>
      </c>
      <c r="C109" s="343" t="str">
        <f>IF($D109="","",VLOOKUP($D109,Lists!$BB$2:$BD$78,COLUMN(),FALSE))</f>
        <v/>
      </c>
      <c r="D109" s="230"/>
      <c r="E109" s="221"/>
      <c r="F109" s="221"/>
      <c r="G109" s="244"/>
      <c r="H109" s="230"/>
      <c r="I109" s="230"/>
      <c r="J109" s="230"/>
      <c r="K109" s="244"/>
      <c r="L109" s="268"/>
    </row>
    <row r="110" spans="2:12" s="300" customFormat="1" x14ac:dyDescent="0.35">
      <c r="B110" s="343" t="str">
        <f>IF($D110="","",VLOOKUP($D110,Lists!$BB$2:$BD$78,COLUMN(),FALSE))</f>
        <v/>
      </c>
      <c r="C110" s="343" t="str">
        <f>IF($D110="","",VLOOKUP($D110,Lists!$BB$2:$BD$78,COLUMN(),FALSE))</f>
        <v/>
      </c>
      <c r="D110" s="230"/>
      <c r="E110" s="221"/>
      <c r="F110" s="221"/>
      <c r="G110" s="244"/>
      <c r="H110" s="230"/>
      <c r="I110" s="230"/>
      <c r="J110" s="230"/>
      <c r="K110" s="244"/>
      <c r="L110" s="268"/>
    </row>
    <row r="111" spans="2:12" s="300" customFormat="1" x14ac:dyDescent="0.35">
      <c r="B111" s="343" t="str">
        <f>IF($D111="","",VLOOKUP($D111,Lists!$BB$2:$BD$78,COLUMN(),FALSE))</f>
        <v/>
      </c>
      <c r="C111" s="343" t="str">
        <f>IF($D111="","",VLOOKUP($D111,Lists!$BB$2:$BD$78,COLUMN(),FALSE))</f>
        <v/>
      </c>
      <c r="D111" s="230"/>
      <c r="E111" s="221"/>
      <c r="F111" s="221"/>
      <c r="G111" s="244"/>
      <c r="H111" s="230"/>
      <c r="I111" s="230"/>
      <c r="J111" s="230"/>
      <c r="K111" s="244"/>
      <c r="L111" s="268"/>
    </row>
    <row r="112" spans="2:12" s="300" customFormat="1" x14ac:dyDescent="0.35">
      <c r="B112" s="343" t="str">
        <f>IF($D112="","",VLOOKUP($D112,Lists!$BB$2:$BD$78,COLUMN(),FALSE))</f>
        <v/>
      </c>
      <c r="C112" s="343" t="str">
        <f>IF($D112="","",VLOOKUP($D112,Lists!$BB$2:$BD$78,COLUMN(),FALSE))</f>
        <v/>
      </c>
      <c r="D112" s="230"/>
      <c r="E112" s="221"/>
      <c r="F112" s="221"/>
      <c r="G112" s="244"/>
      <c r="H112" s="230"/>
      <c r="I112" s="230"/>
      <c r="J112" s="230"/>
      <c r="K112" s="244"/>
      <c r="L112" s="268"/>
    </row>
    <row r="113" spans="2:12" s="300" customFormat="1" x14ac:dyDescent="0.35">
      <c r="B113" s="343" t="str">
        <f>IF($D113="","",VLOOKUP($D113,Lists!$BB$2:$BD$78,COLUMN(),FALSE))</f>
        <v/>
      </c>
      <c r="C113" s="343" t="str">
        <f>IF($D113="","",VLOOKUP($D113,Lists!$BB$2:$BD$78,COLUMN(),FALSE))</f>
        <v/>
      </c>
      <c r="D113" s="230"/>
      <c r="E113" s="221"/>
      <c r="F113" s="221"/>
      <c r="G113" s="244"/>
      <c r="H113" s="230"/>
      <c r="I113" s="230"/>
      <c r="J113" s="230"/>
      <c r="K113" s="244"/>
      <c r="L113" s="268"/>
    </row>
    <row r="114" spans="2:12" s="300" customFormat="1" x14ac:dyDescent="0.35">
      <c r="B114" s="343" t="str">
        <f>IF($D114="","",VLOOKUP($D114,Lists!$BB$2:$BD$78,COLUMN(),FALSE))</f>
        <v/>
      </c>
      <c r="C114" s="343" t="str">
        <f>IF($D114="","",VLOOKUP($D114,Lists!$BB$2:$BD$78,COLUMN(),FALSE))</f>
        <v/>
      </c>
      <c r="D114" s="230"/>
      <c r="E114" s="221"/>
      <c r="F114" s="221"/>
      <c r="G114" s="244"/>
      <c r="H114" s="230"/>
      <c r="I114" s="230"/>
      <c r="J114" s="230"/>
      <c r="K114" s="244"/>
      <c r="L114" s="268"/>
    </row>
    <row r="115" spans="2:12" s="300" customFormat="1" x14ac:dyDescent="0.35">
      <c r="B115" s="343" t="str">
        <f>IF($D115="","",VLOOKUP($D115,Lists!$BB$2:$BD$78,COLUMN(),FALSE))</f>
        <v/>
      </c>
      <c r="C115" s="343" t="str">
        <f>IF($D115="","",VLOOKUP($D115,Lists!$BB$2:$BD$78,COLUMN(),FALSE))</f>
        <v/>
      </c>
      <c r="D115" s="230"/>
      <c r="E115" s="221"/>
      <c r="F115" s="221"/>
      <c r="G115" s="244"/>
      <c r="H115" s="230"/>
      <c r="I115" s="230"/>
      <c r="J115" s="230"/>
      <c r="K115" s="244"/>
      <c r="L115" s="268"/>
    </row>
    <row r="116" spans="2:12" s="300" customFormat="1" x14ac:dyDescent="0.35">
      <c r="B116" s="343" t="str">
        <f>IF($D116="","",VLOOKUP($D116,Lists!$BB$2:$BD$78,COLUMN(),FALSE))</f>
        <v/>
      </c>
      <c r="C116" s="343" t="str">
        <f>IF($D116="","",VLOOKUP($D116,Lists!$BB$2:$BD$78,COLUMN(),FALSE))</f>
        <v/>
      </c>
      <c r="D116" s="230"/>
      <c r="E116" s="221"/>
      <c r="F116" s="221"/>
      <c r="G116" s="244"/>
      <c r="H116" s="230"/>
      <c r="I116" s="230"/>
      <c r="J116" s="230"/>
      <c r="K116" s="244"/>
      <c r="L116" s="268"/>
    </row>
    <row r="117" spans="2:12" s="300" customFormat="1" x14ac:dyDescent="0.35">
      <c r="B117" s="343" t="str">
        <f>IF($D117="","",VLOOKUP($D117,Lists!$BB$2:$BD$78,COLUMN(),FALSE))</f>
        <v/>
      </c>
      <c r="C117" s="343" t="str">
        <f>IF($D117="","",VLOOKUP($D117,Lists!$BB$2:$BD$78,COLUMN(),FALSE))</f>
        <v/>
      </c>
      <c r="D117" s="230"/>
      <c r="E117" s="221"/>
      <c r="F117" s="221"/>
      <c r="G117" s="244"/>
      <c r="H117" s="230"/>
      <c r="I117" s="230"/>
      <c r="J117" s="230"/>
      <c r="K117" s="244"/>
      <c r="L117" s="268"/>
    </row>
    <row r="118" spans="2:12" s="300" customFormat="1" x14ac:dyDescent="0.35">
      <c r="B118" s="343" t="str">
        <f>IF($D118="","",VLOOKUP($D118,Lists!$BB$2:$BD$78,COLUMN(),FALSE))</f>
        <v/>
      </c>
      <c r="C118" s="343" t="str">
        <f>IF($D118="","",VLOOKUP($D118,Lists!$BB$2:$BD$78,COLUMN(),FALSE))</f>
        <v/>
      </c>
      <c r="D118" s="230"/>
      <c r="E118" s="221"/>
      <c r="F118" s="221"/>
      <c r="G118" s="244"/>
      <c r="H118" s="230"/>
      <c r="I118" s="230"/>
      <c r="J118" s="230"/>
      <c r="K118" s="244"/>
      <c r="L118" s="268"/>
    </row>
    <row r="119" spans="2:12" s="300" customFormat="1" x14ac:dyDescent="0.35">
      <c r="B119" s="343" t="str">
        <f>IF($D119="","",VLOOKUP($D119,Lists!$BB$2:$BD$78,COLUMN(),FALSE))</f>
        <v/>
      </c>
      <c r="C119" s="343" t="str">
        <f>IF($D119="","",VLOOKUP($D119,Lists!$BB$2:$BD$78,COLUMN(),FALSE))</f>
        <v/>
      </c>
      <c r="D119" s="230"/>
      <c r="E119" s="221"/>
      <c r="F119" s="221"/>
      <c r="G119" s="244"/>
      <c r="H119" s="230"/>
      <c r="I119" s="230"/>
      <c r="J119" s="230"/>
      <c r="K119" s="244"/>
      <c r="L119" s="268"/>
    </row>
    <row r="120" spans="2:12" s="300" customFormat="1" x14ac:dyDescent="0.35">
      <c r="B120" s="343" t="str">
        <f>IF($D120="","",VLOOKUP($D120,Lists!$BB$2:$BD$78,COLUMN(),FALSE))</f>
        <v/>
      </c>
      <c r="C120" s="343" t="str">
        <f>IF($D120="","",VLOOKUP($D120,Lists!$BB$2:$BD$78,COLUMN(),FALSE))</f>
        <v/>
      </c>
      <c r="D120" s="230"/>
      <c r="E120" s="221"/>
      <c r="F120" s="221"/>
      <c r="G120" s="244"/>
      <c r="H120" s="230"/>
      <c r="I120" s="230"/>
      <c r="J120" s="230"/>
      <c r="K120" s="244"/>
      <c r="L120" s="268"/>
    </row>
    <row r="121" spans="2:12" s="300" customFormat="1" x14ac:dyDescent="0.35">
      <c r="B121" s="343" t="str">
        <f>IF($D121="","",VLOOKUP($D121,Lists!$BB$2:$BD$78,COLUMN(),FALSE))</f>
        <v/>
      </c>
      <c r="C121" s="343" t="str">
        <f>IF($D121="","",VLOOKUP($D121,Lists!$BB$2:$BD$78,COLUMN(),FALSE))</f>
        <v/>
      </c>
      <c r="D121" s="230"/>
      <c r="E121" s="221"/>
      <c r="F121" s="221"/>
      <c r="G121" s="244"/>
      <c r="H121" s="230"/>
      <c r="I121" s="230"/>
      <c r="J121" s="230"/>
      <c r="K121" s="244"/>
      <c r="L121" s="268"/>
    </row>
    <row r="122" spans="2:12" s="300" customFormat="1" x14ac:dyDescent="0.35">
      <c r="B122" s="343" t="str">
        <f>IF($D122="","",VLOOKUP($D122,Lists!$BB$2:$BD$78,COLUMN(),FALSE))</f>
        <v/>
      </c>
      <c r="C122" s="343" t="str">
        <f>IF($D122="","",VLOOKUP($D122,Lists!$BB$2:$BD$78,COLUMN(),FALSE))</f>
        <v/>
      </c>
      <c r="D122" s="230"/>
      <c r="E122" s="221"/>
      <c r="F122" s="221"/>
      <c r="G122" s="244"/>
      <c r="H122" s="230"/>
      <c r="I122" s="230"/>
      <c r="J122" s="230"/>
      <c r="K122" s="244"/>
      <c r="L122" s="268"/>
    </row>
    <row r="123" spans="2:12" s="300" customFormat="1" x14ac:dyDescent="0.35">
      <c r="B123" s="343" t="str">
        <f>IF($D123="","",VLOOKUP($D123,Lists!$BB$2:$BD$78,COLUMN(),FALSE))</f>
        <v/>
      </c>
      <c r="C123" s="343" t="str">
        <f>IF($D123="","",VLOOKUP($D123,Lists!$BB$2:$BD$78,COLUMN(),FALSE))</f>
        <v/>
      </c>
      <c r="D123" s="230"/>
      <c r="E123" s="221"/>
      <c r="F123" s="221"/>
      <c r="G123" s="244"/>
      <c r="H123" s="230"/>
      <c r="I123" s="230"/>
      <c r="J123" s="230"/>
      <c r="K123" s="244"/>
      <c r="L123" s="268"/>
    </row>
    <row r="124" spans="2:12" s="300" customFormat="1" x14ac:dyDescent="0.35">
      <c r="B124" s="343" t="str">
        <f>IF($D124="","",VLOOKUP($D124,Lists!$BB$2:$BD$78,COLUMN(),FALSE))</f>
        <v/>
      </c>
      <c r="C124" s="343" t="str">
        <f>IF($D124="","",VLOOKUP($D124,Lists!$BB$2:$BD$78,COLUMN(),FALSE))</f>
        <v/>
      </c>
      <c r="D124" s="230"/>
      <c r="E124" s="221"/>
      <c r="F124" s="221"/>
      <c r="G124" s="244"/>
      <c r="H124" s="230"/>
      <c r="I124" s="230"/>
      <c r="J124" s="230"/>
      <c r="K124" s="244"/>
      <c r="L124" s="268"/>
    </row>
    <row r="125" spans="2:12" s="300" customFormat="1" x14ac:dyDescent="0.35">
      <c r="B125" s="343" t="str">
        <f>IF($D125="","",VLOOKUP($D125,Lists!$BB$2:$BD$78,COLUMN(),FALSE))</f>
        <v/>
      </c>
      <c r="C125" s="343" t="str">
        <f>IF($D125="","",VLOOKUP($D125,Lists!$BB$2:$BD$78,COLUMN(),FALSE))</f>
        <v/>
      </c>
      <c r="D125" s="230"/>
      <c r="E125" s="221"/>
      <c r="F125" s="221"/>
      <c r="G125" s="244"/>
      <c r="H125" s="230"/>
      <c r="I125" s="230"/>
      <c r="J125" s="230"/>
      <c r="K125" s="244"/>
      <c r="L125" s="268"/>
    </row>
    <row r="126" spans="2:12" s="300" customFormat="1" x14ac:dyDescent="0.35">
      <c r="B126" s="343" t="str">
        <f>IF($D126="","",VLOOKUP($D126,Lists!$BB$2:$BD$78,COLUMN(),FALSE))</f>
        <v/>
      </c>
      <c r="C126" s="343" t="str">
        <f>IF($D126="","",VLOOKUP($D126,Lists!$BB$2:$BD$78,COLUMN(),FALSE))</f>
        <v/>
      </c>
      <c r="D126" s="230"/>
      <c r="E126" s="221"/>
      <c r="F126" s="221"/>
      <c r="G126" s="244"/>
      <c r="H126" s="230"/>
      <c r="I126" s="230"/>
      <c r="J126" s="230"/>
      <c r="K126" s="244"/>
      <c r="L126" s="268"/>
    </row>
    <row r="127" spans="2:12" s="300" customFormat="1" x14ac:dyDescent="0.35">
      <c r="B127" s="343" t="str">
        <f>IF($D127="","",VLOOKUP($D127,Lists!$BB$2:$BD$78,COLUMN(),FALSE))</f>
        <v/>
      </c>
      <c r="C127" s="343" t="str">
        <f>IF($D127="","",VLOOKUP($D127,Lists!$BB$2:$BD$78,COLUMN(),FALSE))</f>
        <v/>
      </c>
      <c r="D127" s="230"/>
      <c r="E127" s="221"/>
      <c r="F127" s="221"/>
      <c r="G127" s="244"/>
      <c r="H127" s="230"/>
      <c r="I127" s="230"/>
      <c r="J127" s="230"/>
      <c r="K127" s="244"/>
      <c r="L127" s="268"/>
    </row>
    <row r="128" spans="2:12" s="300" customFormat="1" x14ac:dyDescent="0.35">
      <c r="B128" s="343" t="str">
        <f>IF($D128="","",VLOOKUP($D128,Lists!$BB$2:$BD$78,COLUMN(),FALSE))</f>
        <v/>
      </c>
      <c r="C128" s="343" t="str">
        <f>IF($D128="","",VLOOKUP($D128,Lists!$BB$2:$BD$78,COLUMN(),FALSE))</f>
        <v/>
      </c>
      <c r="D128" s="230"/>
      <c r="E128" s="221"/>
      <c r="F128" s="221"/>
      <c r="G128" s="244"/>
      <c r="H128" s="230"/>
      <c r="I128" s="230"/>
      <c r="J128" s="230"/>
      <c r="K128" s="244"/>
      <c r="L128" s="268"/>
    </row>
    <row r="129" spans="2:12" s="300" customFormat="1" x14ac:dyDescent="0.35">
      <c r="B129" s="343" t="str">
        <f>IF($D129="","",VLOOKUP($D129,Lists!$BB$2:$BD$78,COLUMN(),FALSE))</f>
        <v/>
      </c>
      <c r="C129" s="343" t="str">
        <f>IF($D129="","",VLOOKUP($D129,Lists!$BB$2:$BD$78,COLUMN(),FALSE))</f>
        <v/>
      </c>
      <c r="D129" s="230"/>
      <c r="E129" s="221"/>
      <c r="F129" s="221"/>
      <c r="G129" s="244"/>
      <c r="H129" s="230"/>
      <c r="I129" s="230"/>
      <c r="J129" s="230"/>
      <c r="K129" s="244"/>
      <c r="L129" s="268"/>
    </row>
    <row r="130" spans="2:12" s="300" customFormat="1" x14ac:dyDescent="0.35">
      <c r="B130" s="343" t="str">
        <f>IF($D130="","",VLOOKUP($D130,Lists!$BB$2:$BD$78,COLUMN(),FALSE))</f>
        <v/>
      </c>
      <c r="C130" s="343" t="str">
        <f>IF($D130="","",VLOOKUP($D130,Lists!$BB$2:$BD$78,COLUMN(),FALSE))</f>
        <v/>
      </c>
      <c r="D130" s="230"/>
      <c r="E130" s="221"/>
      <c r="F130" s="221"/>
      <c r="G130" s="244"/>
      <c r="H130" s="230"/>
      <c r="I130" s="230"/>
      <c r="J130" s="230"/>
      <c r="K130" s="244"/>
      <c r="L130" s="268"/>
    </row>
    <row r="131" spans="2:12" s="300" customFormat="1" x14ac:dyDescent="0.35">
      <c r="B131" s="343" t="str">
        <f>IF($D131="","",VLOOKUP($D131,Lists!$BB$2:$BD$78,COLUMN(),FALSE))</f>
        <v/>
      </c>
      <c r="C131" s="343" t="str">
        <f>IF($D131="","",VLOOKUP($D131,Lists!$BB$2:$BD$78,COLUMN(),FALSE))</f>
        <v/>
      </c>
      <c r="D131" s="230"/>
      <c r="E131" s="221"/>
      <c r="F131" s="221"/>
      <c r="G131" s="244"/>
      <c r="H131" s="230"/>
      <c r="I131" s="230"/>
      <c r="J131" s="230"/>
      <c r="K131" s="244"/>
      <c r="L131" s="268"/>
    </row>
    <row r="132" spans="2:12" s="300" customFormat="1" x14ac:dyDescent="0.35">
      <c r="B132" s="343" t="str">
        <f>IF($D132="","",VLOOKUP($D132,Lists!$BB$2:$BD$78,COLUMN(),FALSE))</f>
        <v/>
      </c>
      <c r="C132" s="343" t="str">
        <f>IF($D132="","",VLOOKUP($D132,Lists!$BB$2:$BD$78,COLUMN(),FALSE))</f>
        <v/>
      </c>
      <c r="D132" s="230"/>
      <c r="E132" s="221"/>
      <c r="F132" s="221"/>
      <c r="G132" s="244"/>
      <c r="H132" s="230"/>
      <c r="I132" s="230"/>
      <c r="J132" s="230"/>
      <c r="K132" s="244"/>
      <c r="L132" s="268"/>
    </row>
    <row r="133" spans="2:12" s="300" customFormat="1" x14ac:dyDescent="0.35">
      <c r="B133" s="343" t="str">
        <f>IF($D133="","",VLOOKUP($D133,Lists!$BB$2:$BD$78,COLUMN(),FALSE))</f>
        <v/>
      </c>
      <c r="C133" s="343" t="str">
        <f>IF($D133="","",VLOOKUP($D133,Lists!$BB$2:$BD$78,COLUMN(),FALSE))</f>
        <v/>
      </c>
      <c r="D133" s="230"/>
      <c r="E133" s="221"/>
      <c r="F133" s="221"/>
      <c r="G133" s="244"/>
      <c r="H133" s="230"/>
      <c r="I133" s="230"/>
      <c r="J133" s="230"/>
      <c r="K133" s="244"/>
      <c r="L133" s="268"/>
    </row>
    <row r="134" spans="2:12" s="300" customFormat="1" x14ac:dyDescent="0.35">
      <c r="B134" s="343" t="str">
        <f>IF($D134="","",VLOOKUP($D134,Lists!$BB$2:$BD$78,COLUMN(),FALSE))</f>
        <v/>
      </c>
      <c r="C134" s="343" t="str">
        <f>IF($D134="","",VLOOKUP($D134,Lists!$BB$2:$BD$78,COLUMN(),FALSE))</f>
        <v/>
      </c>
      <c r="D134" s="230"/>
      <c r="E134" s="221"/>
      <c r="F134" s="221"/>
      <c r="G134" s="244"/>
      <c r="H134" s="230"/>
      <c r="I134" s="230"/>
      <c r="J134" s="230"/>
      <c r="K134" s="244"/>
      <c r="L134" s="268"/>
    </row>
    <row r="135" spans="2:12" s="300" customFormat="1" x14ac:dyDescent="0.35">
      <c r="B135" s="343" t="str">
        <f>IF($D135="","",VLOOKUP($D135,Lists!$BB$2:$BD$78,COLUMN(),FALSE))</f>
        <v/>
      </c>
      <c r="C135" s="343" t="str">
        <f>IF($D135="","",VLOOKUP($D135,Lists!$BB$2:$BD$78,COLUMN(),FALSE))</f>
        <v/>
      </c>
      <c r="D135" s="230"/>
      <c r="E135" s="221"/>
      <c r="F135" s="221"/>
      <c r="G135" s="244"/>
      <c r="H135" s="230"/>
      <c r="I135" s="230"/>
      <c r="J135" s="230"/>
      <c r="K135" s="244"/>
      <c r="L135" s="268"/>
    </row>
    <row r="136" spans="2:12" s="300" customFormat="1" x14ac:dyDescent="0.35">
      <c r="B136" s="343" t="str">
        <f>IF($D136="","",VLOOKUP($D136,Lists!$BB$2:$BD$78,COLUMN(),FALSE))</f>
        <v/>
      </c>
      <c r="C136" s="343" t="str">
        <f>IF($D136="","",VLOOKUP($D136,Lists!$BB$2:$BD$78,COLUMN(),FALSE))</f>
        <v/>
      </c>
      <c r="D136" s="230"/>
      <c r="E136" s="221"/>
      <c r="F136" s="221"/>
      <c r="G136" s="244"/>
      <c r="H136" s="230"/>
      <c r="I136" s="230"/>
      <c r="J136" s="230"/>
      <c r="K136" s="244"/>
      <c r="L136" s="268"/>
    </row>
    <row r="137" spans="2:12" s="300" customFormat="1" x14ac:dyDescent="0.35">
      <c r="B137" s="343" t="str">
        <f>IF($D137="","",VLOOKUP($D137,Lists!$BB$2:$BD$78,COLUMN(),FALSE))</f>
        <v/>
      </c>
      <c r="C137" s="343" t="str">
        <f>IF($D137="","",VLOOKUP($D137,Lists!$BB$2:$BD$78,COLUMN(),FALSE))</f>
        <v/>
      </c>
      <c r="D137" s="230"/>
      <c r="E137" s="221"/>
      <c r="F137" s="221"/>
      <c r="G137" s="244"/>
      <c r="H137" s="230"/>
      <c r="I137" s="230"/>
      <c r="J137" s="230"/>
      <c r="K137" s="244"/>
      <c r="L137" s="268"/>
    </row>
    <row r="138" spans="2:12" s="300" customFormat="1" x14ac:dyDescent="0.35">
      <c r="B138" s="343" t="str">
        <f>IF($D138="","",VLOOKUP($D138,Lists!$BB$2:$BD$78,COLUMN(),FALSE))</f>
        <v/>
      </c>
      <c r="C138" s="343" t="str">
        <f>IF($D138="","",VLOOKUP($D138,Lists!$BB$2:$BD$78,COLUMN(),FALSE))</f>
        <v/>
      </c>
      <c r="D138" s="230"/>
      <c r="E138" s="221"/>
      <c r="F138" s="221"/>
      <c r="G138" s="244"/>
      <c r="H138" s="230"/>
      <c r="I138" s="230"/>
      <c r="J138" s="230"/>
      <c r="K138" s="244"/>
      <c r="L138" s="268"/>
    </row>
    <row r="139" spans="2:12" s="300" customFormat="1" x14ac:dyDescent="0.35">
      <c r="B139" s="343" t="str">
        <f>IF($D139="","",VLOOKUP($D139,Lists!$BB$2:$BD$78,COLUMN(),FALSE))</f>
        <v/>
      </c>
      <c r="C139" s="343" t="str">
        <f>IF($D139="","",VLOOKUP($D139,Lists!$BB$2:$BD$78,COLUMN(),FALSE))</f>
        <v/>
      </c>
      <c r="D139" s="230"/>
      <c r="E139" s="221"/>
      <c r="F139" s="221"/>
      <c r="G139" s="244"/>
      <c r="H139" s="230"/>
      <c r="I139" s="230"/>
      <c r="J139" s="230"/>
      <c r="K139" s="244"/>
      <c r="L139" s="268"/>
    </row>
    <row r="140" spans="2:12" s="300" customFormat="1" x14ac:dyDescent="0.35">
      <c r="B140" s="343" t="str">
        <f>IF($D140="","",VLOOKUP($D140,Lists!$BB$2:$BD$78,COLUMN(),FALSE))</f>
        <v/>
      </c>
      <c r="C140" s="343" t="str">
        <f>IF($D140="","",VLOOKUP($D140,Lists!$BB$2:$BD$78,COLUMN(),FALSE))</f>
        <v/>
      </c>
      <c r="D140" s="230"/>
      <c r="E140" s="221"/>
      <c r="F140" s="221"/>
      <c r="G140" s="244"/>
      <c r="H140" s="230"/>
      <c r="I140" s="230"/>
      <c r="J140" s="230"/>
      <c r="K140" s="244"/>
      <c r="L140" s="268"/>
    </row>
    <row r="141" spans="2:12" s="300" customFormat="1" x14ac:dyDescent="0.35">
      <c r="B141" s="343" t="str">
        <f>IF($D141="","",VLOOKUP($D141,Lists!$BB$2:$BD$78,COLUMN(),FALSE))</f>
        <v/>
      </c>
      <c r="C141" s="343" t="str">
        <f>IF($D141="","",VLOOKUP($D141,Lists!$BB$2:$BD$78,COLUMN(),FALSE))</f>
        <v/>
      </c>
      <c r="D141" s="230"/>
      <c r="E141" s="221"/>
      <c r="F141" s="221"/>
      <c r="G141" s="244"/>
      <c r="H141" s="230"/>
      <c r="I141" s="230"/>
      <c r="J141" s="230"/>
      <c r="K141" s="244"/>
      <c r="L141" s="268"/>
    </row>
    <row r="142" spans="2:12" s="300" customFormat="1" x14ac:dyDescent="0.35">
      <c r="B142" s="343" t="str">
        <f>IF($D142="","",VLOOKUP($D142,Lists!$BB$2:$BD$78,COLUMN(),FALSE))</f>
        <v/>
      </c>
      <c r="C142" s="343" t="str">
        <f>IF($D142="","",VLOOKUP($D142,Lists!$BB$2:$BD$78,COLUMN(),FALSE))</f>
        <v/>
      </c>
      <c r="D142" s="230"/>
      <c r="E142" s="221"/>
      <c r="F142" s="221"/>
      <c r="G142" s="244"/>
      <c r="H142" s="230"/>
      <c r="I142" s="230"/>
      <c r="J142" s="230"/>
      <c r="K142" s="244"/>
      <c r="L142" s="268"/>
    </row>
    <row r="143" spans="2:12" s="300" customFormat="1" x14ac:dyDescent="0.35">
      <c r="B143" s="343" t="str">
        <f>IF($D143="","",VLOOKUP($D143,Lists!$BB$2:$BD$78,COLUMN(),FALSE))</f>
        <v/>
      </c>
      <c r="C143" s="343" t="str">
        <f>IF($D143="","",VLOOKUP($D143,Lists!$BB$2:$BD$78,COLUMN(),FALSE))</f>
        <v/>
      </c>
      <c r="D143" s="230"/>
      <c r="E143" s="221"/>
      <c r="F143" s="221"/>
      <c r="G143" s="244"/>
      <c r="H143" s="230"/>
      <c r="I143" s="230"/>
      <c r="J143" s="230"/>
      <c r="K143" s="244"/>
      <c r="L143" s="268"/>
    </row>
    <row r="144" spans="2:12" s="300" customFormat="1" x14ac:dyDescent="0.35">
      <c r="B144" s="343" t="str">
        <f>IF($D144="","",VLOOKUP($D144,Lists!$BB$2:$BD$78,COLUMN(),FALSE))</f>
        <v/>
      </c>
      <c r="C144" s="343" t="str">
        <f>IF($D144="","",VLOOKUP($D144,Lists!$BB$2:$BD$78,COLUMN(),FALSE))</f>
        <v/>
      </c>
      <c r="D144" s="230"/>
      <c r="E144" s="221"/>
      <c r="F144" s="221"/>
      <c r="G144" s="244"/>
      <c r="H144" s="230"/>
      <c r="I144" s="230"/>
      <c r="J144" s="230"/>
      <c r="K144" s="244"/>
      <c r="L144" s="268"/>
    </row>
    <row r="145" spans="2:12" s="300" customFormat="1" x14ac:dyDescent="0.35">
      <c r="B145" s="343" t="str">
        <f>IF($D145="","",VLOOKUP($D145,Lists!$BB$2:$BD$78,COLUMN(),FALSE))</f>
        <v/>
      </c>
      <c r="C145" s="343" t="str">
        <f>IF($D145="","",VLOOKUP($D145,Lists!$BB$2:$BD$78,COLUMN(),FALSE))</f>
        <v/>
      </c>
      <c r="D145" s="230"/>
      <c r="E145" s="221"/>
      <c r="F145" s="221"/>
      <c r="G145" s="244"/>
      <c r="H145" s="230"/>
      <c r="I145" s="230"/>
      <c r="J145" s="230"/>
      <c r="K145" s="244"/>
      <c r="L145" s="268"/>
    </row>
    <row r="146" spans="2:12" s="300" customFormat="1" x14ac:dyDescent="0.35">
      <c r="B146" s="343" t="str">
        <f>IF($D146="","",VLOOKUP($D146,Lists!$BB$2:$BD$78,COLUMN(),FALSE))</f>
        <v/>
      </c>
      <c r="C146" s="343" t="str">
        <f>IF($D146="","",VLOOKUP($D146,Lists!$BB$2:$BD$78,COLUMN(),FALSE))</f>
        <v/>
      </c>
      <c r="D146" s="230"/>
      <c r="E146" s="221"/>
      <c r="F146" s="221"/>
      <c r="G146" s="244"/>
      <c r="H146" s="230"/>
      <c r="I146" s="230"/>
      <c r="J146" s="230"/>
      <c r="K146" s="244"/>
      <c r="L146" s="268"/>
    </row>
    <row r="147" spans="2:12" s="300" customFormat="1" x14ac:dyDescent="0.35">
      <c r="B147" s="343" t="str">
        <f>IF($D147="","",VLOOKUP($D147,Lists!$BB$2:$BD$78,COLUMN(),FALSE))</f>
        <v/>
      </c>
      <c r="C147" s="343" t="str">
        <f>IF($D147="","",VLOOKUP($D147,Lists!$BB$2:$BD$78,COLUMN(),FALSE))</f>
        <v/>
      </c>
      <c r="D147" s="230"/>
      <c r="E147" s="221"/>
      <c r="F147" s="221"/>
      <c r="G147" s="244"/>
      <c r="H147" s="230"/>
      <c r="I147" s="230"/>
      <c r="J147" s="230"/>
      <c r="K147" s="244"/>
      <c r="L147" s="268"/>
    </row>
    <row r="148" spans="2:12" s="300" customFormat="1" x14ac:dyDescent="0.35">
      <c r="B148" s="343" t="str">
        <f>IF($D148="","",VLOOKUP($D148,Lists!$BB$2:$BD$78,COLUMN(),FALSE))</f>
        <v/>
      </c>
      <c r="C148" s="343" t="str">
        <f>IF($D148="","",VLOOKUP($D148,Lists!$BB$2:$BD$78,COLUMN(),FALSE))</f>
        <v/>
      </c>
      <c r="D148" s="230"/>
      <c r="E148" s="221"/>
      <c r="F148" s="221"/>
      <c r="G148" s="244"/>
      <c r="H148" s="230"/>
      <c r="I148" s="230"/>
      <c r="J148" s="230"/>
      <c r="K148" s="244"/>
      <c r="L148" s="268"/>
    </row>
    <row r="149" spans="2:12" s="300" customFormat="1" x14ac:dyDescent="0.35">
      <c r="B149" s="343" t="str">
        <f>IF($D149="","",VLOOKUP($D149,Lists!$BB$2:$BD$78,COLUMN(),FALSE))</f>
        <v/>
      </c>
      <c r="C149" s="343" t="str">
        <f>IF($D149="","",VLOOKUP($D149,Lists!$BB$2:$BD$78,COLUMN(),FALSE))</f>
        <v/>
      </c>
      <c r="D149" s="230"/>
      <c r="E149" s="221"/>
      <c r="F149" s="221"/>
      <c r="G149" s="244"/>
      <c r="H149" s="230"/>
      <c r="I149" s="230"/>
      <c r="J149" s="230"/>
      <c r="K149" s="244"/>
      <c r="L149" s="268"/>
    </row>
    <row r="150" spans="2:12" s="300" customFormat="1" x14ac:dyDescent="0.35">
      <c r="B150" s="343" t="str">
        <f>IF($D150="","",VLOOKUP($D150,Lists!$BB$2:$BD$78,COLUMN(),FALSE))</f>
        <v/>
      </c>
      <c r="C150" s="343" t="str">
        <f>IF($D150="","",VLOOKUP($D150,Lists!$BB$2:$BD$78,COLUMN(),FALSE))</f>
        <v/>
      </c>
      <c r="D150" s="230"/>
      <c r="E150" s="221"/>
      <c r="F150" s="221"/>
      <c r="G150" s="244"/>
      <c r="H150" s="230"/>
      <c r="I150" s="230"/>
      <c r="J150" s="230"/>
      <c r="K150" s="244"/>
      <c r="L150" s="268"/>
    </row>
    <row r="151" spans="2:12" s="300" customFormat="1" x14ac:dyDescent="0.35">
      <c r="B151" s="343" t="str">
        <f>IF($D151="","",VLOOKUP($D151,Lists!$BB$2:$BD$78,COLUMN(),FALSE))</f>
        <v/>
      </c>
      <c r="C151" s="343" t="str">
        <f>IF($D151="","",VLOOKUP($D151,Lists!$BB$2:$BD$78,COLUMN(),FALSE))</f>
        <v/>
      </c>
      <c r="D151" s="230"/>
      <c r="E151" s="221"/>
      <c r="F151" s="221"/>
      <c r="G151" s="244"/>
      <c r="H151" s="230"/>
      <c r="I151" s="230"/>
      <c r="J151" s="230"/>
      <c r="K151" s="244"/>
      <c r="L151" s="268"/>
    </row>
    <row r="152" spans="2:12" s="300" customFormat="1" x14ac:dyDescent="0.35">
      <c r="B152" s="343" t="str">
        <f>IF($D152="","",VLOOKUP($D152,Lists!$BB$2:$BD$78,COLUMN(),FALSE))</f>
        <v/>
      </c>
      <c r="C152" s="343" t="str">
        <f>IF($D152="","",VLOOKUP($D152,Lists!$BB$2:$BD$78,COLUMN(),FALSE))</f>
        <v/>
      </c>
      <c r="D152" s="230"/>
      <c r="E152" s="221"/>
      <c r="F152" s="221"/>
      <c r="G152" s="244"/>
      <c r="H152" s="230"/>
      <c r="I152" s="230"/>
      <c r="J152" s="230"/>
      <c r="K152" s="244"/>
      <c r="L152" s="268"/>
    </row>
    <row r="153" spans="2:12" s="300" customFormat="1" x14ac:dyDescent="0.35">
      <c r="B153" s="343" t="str">
        <f>IF($D153="","",VLOOKUP($D153,Lists!$BB$2:$BD$78,COLUMN(),FALSE))</f>
        <v/>
      </c>
      <c r="C153" s="343" t="str">
        <f>IF($D153="","",VLOOKUP($D153,Lists!$BB$2:$BD$78,COLUMN(),FALSE))</f>
        <v/>
      </c>
      <c r="D153" s="230"/>
      <c r="E153" s="221"/>
      <c r="F153" s="221"/>
      <c r="G153" s="244"/>
      <c r="H153" s="230"/>
      <c r="I153" s="230"/>
      <c r="J153" s="230"/>
      <c r="K153" s="244"/>
      <c r="L153" s="268"/>
    </row>
    <row r="154" spans="2:12" s="300" customFormat="1" x14ac:dyDescent="0.35">
      <c r="B154" s="343" t="str">
        <f>IF($D154="","",VLOOKUP($D154,Lists!$BB$2:$BD$78,COLUMN(),FALSE))</f>
        <v/>
      </c>
      <c r="C154" s="343" t="str">
        <f>IF($D154="","",VLOOKUP($D154,Lists!$BB$2:$BD$78,COLUMN(),FALSE))</f>
        <v/>
      </c>
      <c r="D154" s="230"/>
      <c r="E154" s="221"/>
      <c r="F154" s="221"/>
      <c r="G154" s="244"/>
      <c r="H154" s="230"/>
      <c r="I154" s="230"/>
      <c r="J154" s="230"/>
      <c r="K154" s="244"/>
      <c r="L154" s="268"/>
    </row>
    <row r="155" spans="2:12" s="300" customFormat="1" x14ac:dyDescent="0.35">
      <c r="B155" s="343" t="str">
        <f>IF($D155="","",VLOOKUP($D155,Lists!$BB$2:$BD$78,COLUMN(),FALSE))</f>
        <v/>
      </c>
      <c r="C155" s="343" t="str">
        <f>IF($D155="","",VLOOKUP($D155,Lists!$BB$2:$BD$78,COLUMN(),FALSE))</f>
        <v/>
      </c>
      <c r="D155" s="230"/>
      <c r="E155" s="221"/>
      <c r="F155" s="221"/>
      <c r="G155" s="244"/>
      <c r="H155" s="230"/>
      <c r="I155" s="230"/>
      <c r="J155" s="230"/>
      <c r="K155" s="244"/>
      <c r="L155" s="268"/>
    </row>
    <row r="156" spans="2:12" s="300" customFormat="1" x14ac:dyDescent="0.35">
      <c r="B156" s="343" t="str">
        <f>IF($D156="","",VLOOKUP($D156,Lists!$BB$2:$BD$78,COLUMN(),FALSE))</f>
        <v/>
      </c>
      <c r="C156" s="343" t="str">
        <f>IF($D156="","",VLOOKUP($D156,Lists!$BB$2:$BD$78,COLUMN(),FALSE))</f>
        <v/>
      </c>
      <c r="D156" s="230"/>
      <c r="E156" s="221"/>
      <c r="F156" s="221"/>
      <c r="G156" s="244"/>
      <c r="H156" s="230"/>
      <c r="I156" s="230"/>
      <c r="J156" s="230"/>
      <c r="K156" s="244"/>
      <c r="L156" s="268"/>
    </row>
    <row r="157" spans="2:12" s="300" customFormat="1" x14ac:dyDescent="0.35">
      <c r="B157" s="343" t="str">
        <f>IF($D157="","",VLOOKUP($D157,Lists!$BB$2:$BD$78,COLUMN(),FALSE))</f>
        <v/>
      </c>
      <c r="C157" s="343" t="str">
        <f>IF($D157="","",VLOOKUP($D157,Lists!$BB$2:$BD$78,COLUMN(),FALSE))</f>
        <v/>
      </c>
      <c r="D157" s="230"/>
      <c r="E157" s="221"/>
      <c r="F157" s="221"/>
      <c r="G157" s="244"/>
      <c r="H157" s="230"/>
      <c r="I157" s="230"/>
      <c r="J157" s="230"/>
      <c r="K157" s="244"/>
      <c r="L157" s="268"/>
    </row>
    <row r="158" spans="2:12" s="300" customFormat="1" x14ac:dyDescent="0.35">
      <c r="B158" s="343" t="str">
        <f>IF($D158="","",VLOOKUP($D158,Lists!$BB$2:$BD$78,COLUMN(),FALSE))</f>
        <v/>
      </c>
      <c r="C158" s="343" t="str">
        <f>IF($D158="","",VLOOKUP($D158,Lists!$BB$2:$BD$78,COLUMN(),FALSE))</f>
        <v/>
      </c>
      <c r="D158" s="230"/>
      <c r="E158" s="221"/>
      <c r="F158" s="221"/>
      <c r="G158" s="244"/>
      <c r="H158" s="230"/>
      <c r="I158" s="230"/>
      <c r="J158" s="230"/>
      <c r="K158" s="244"/>
      <c r="L158" s="268"/>
    </row>
    <row r="159" spans="2:12" s="300" customFormat="1" x14ac:dyDescent="0.35">
      <c r="B159" s="343" t="str">
        <f>IF($D159="","",VLOOKUP($D159,Lists!$BB$2:$BD$78,COLUMN(),FALSE))</f>
        <v/>
      </c>
      <c r="C159" s="343" t="str">
        <f>IF($D159="","",VLOOKUP($D159,Lists!$BB$2:$BD$78,COLUMN(),FALSE))</f>
        <v/>
      </c>
      <c r="D159" s="230"/>
      <c r="E159" s="221"/>
      <c r="F159" s="221"/>
      <c r="G159" s="244"/>
      <c r="H159" s="230"/>
      <c r="I159" s="230"/>
      <c r="J159" s="230"/>
      <c r="K159" s="244"/>
      <c r="L159" s="268"/>
    </row>
    <row r="160" spans="2:12" s="300" customFormat="1" x14ac:dyDescent="0.35">
      <c r="B160" s="343" t="str">
        <f>IF($D160="","",VLOOKUP($D160,Lists!$BB$2:$BD$78,COLUMN(),FALSE))</f>
        <v/>
      </c>
      <c r="C160" s="343" t="str">
        <f>IF($D160="","",VLOOKUP($D160,Lists!$BB$2:$BD$78,COLUMN(),FALSE))</f>
        <v/>
      </c>
      <c r="D160" s="230"/>
      <c r="E160" s="221"/>
      <c r="F160" s="221"/>
      <c r="G160" s="244"/>
      <c r="H160" s="230"/>
      <c r="I160" s="230"/>
      <c r="J160" s="230"/>
      <c r="K160" s="244"/>
      <c r="L160" s="268"/>
    </row>
    <row r="161" spans="2:12" s="300" customFormat="1" x14ac:dyDescent="0.35">
      <c r="B161" s="343" t="str">
        <f>IF($D161="","",VLOOKUP($D161,Lists!$BB$2:$BD$78,COLUMN(),FALSE))</f>
        <v/>
      </c>
      <c r="C161" s="343" t="str">
        <f>IF($D161="","",VLOOKUP($D161,Lists!$BB$2:$BD$78,COLUMN(),FALSE))</f>
        <v/>
      </c>
      <c r="D161" s="230"/>
      <c r="E161" s="221"/>
      <c r="F161" s="221"/>
      <c r="G161" s="244"/>
      <c r="H161" s="230"/>
      <c r="I161" s="230"/>
      <c r="J161" s="230"/>
      <c r="K161" s="244"/>
      <c r="L161" s="268"/>
    </row>
    <row r="162" spans="2:12" s="300" customFormat="1" x14ac:dyDescent="0.35">
      <c r="B162" s="343" t="str">
        <f>IF($D162="","",VLOOKUP($D162,Lists!$BB$2:$BD$78,COLUMN(),FALSE))</f>
        <v/>
      </c>
      <c r="C162" s="343" t="str">
        <f>IF($D162="","",VLOOKUP($D162,Lists!$BB$2:$BD$78,COLUMN(),FALSE))</f>
        <v/>
      </c>
      <c r="D162" s="230"/>
      <c r="E162" s="221"/>
      <c r="F162" s="221"/>
      <c r="G162" s="244"/>
      <c r="H162" s="230"/>
      <c r="I162" s="230"/>
      <c r="J162" s="230"/>
      <c r="K162" s="244"/>
      <c r="L162" s="268"/>
    </row>
    <row r="163" spans="2:12" s="300" customFormat="1" x14ac:dyDescent="0.35">
      <c r="B163" s="343" t="str">
        <f>IF($D163="","",VLOOKUP($D163,Lists!$BB$2:$BD$78,COLUMN(),FALSE))</f>
        <v/>
      </c>
      <c r="C163" s="343" t="str">
        <f>IF($D163="","",VLOOKUP($D163,Lists!$BB$2:$BD$78,COLUMN(),FALSE))</f>
        <v/>
      </c>
      <c r="D163" s="230"/>
      <c r="E163" s="221"/>
      <c r="F163" s="221"/>
      <c r="G163" s="244"/>
      <c r="H163" s="230"/>
      <c r="I163" s="230"/>
      <c r="J163" s="230"/>
      <c r="K163" s="244"/>
      <c r="L163" s="268"/>
    </row>
    <row r="164" spans="2:12" s="300" customFormat="1" x14ac:dyDescent="0.35">
      <c r="B164" s="343" t="str">
        <f>IF($D164="","",VLOOKUP($D164,Lists!$BB$2:$BD$78,COLUMN(),FALSE))</f>
        <v/>
      </c>
      <c r="C164" s="343" t="str">
        <f>IF($D164="","",VLOOKUP($D164,Lists!$BB$2:$BD$78,COLUMN(),FALSE))</f>
        <v/>
      </c>
      <c r="D164" s="230"/>
      <c r="E164" s="221"/>
      <c r="F164" s="221"/>
      <c r="G164" s="244"/>
      <c r="H164" s="230"/>
      <c r="I164" s="230"/>
      <c r="J164" s="230"/>
      <c r="K164" s="244"/>
      <c r="L164" s="268"/>
    </row>
    <row r="165" spans="2:12" s="300" customFormat="1" x14ac:dyDescent="0.35">
      <c r="B165" s="343" t="str">
        <f>IF($D165="","",VLOOKUP($D165,Lists!$BB$2:$BD$78,COLUMN(),FALSE))</f>
        <v/>
      </c>
      <c r="C165" s="343" t="str">
        <f>IF($D165="","",VLOOKUP($D165,Lists!$BB$2:$BD$78,COLUMN(),FALSE))</f>
        <v/>
      </c>
      <c r="D165" s="230"/>
      <c r="E165" s="221"/>
      <c r="F165" s="221"/>
      <c r="G165" s="244"/>
      <c r="H165" s="230"/>
      <c r="I165" s="230"/>
      <c r="J165" s="230"/>
      <c r="K165" s="244"/>
      <c r="L165" s="268"/>
    </row>
    <row r="166" spans="2:12" s="300" customFormat="1" x14ac:dyDescent="0.35">
      <c r="B166" s="343" t="str">
        <f>IF($D166="","",VLOOKUP($D166,Lists!$BB$2:$BD$78,COLUMN(),FALSE))</f>
        <v/>
      </c>
      <c r="C166" s="343" t="str">
        <f>IF($D166="","",VLOOKUP($D166,Lists!$BB$2:$BD$78,COLUMN(),FALSE))</f>
        <v/>
      </c>
      <c r="D166" s="230"/>
      <c r="E166" s="221"/>
      <c r="F166" s="221"/>
      <c r="G166" s="244"/>
      <c r="H166" s="230"/>
      <c r="I166" s="230"/>
      <c r="J166" s="230"/>
      <c r="K166" s="244"/>
      <c r="L166" s="268"/>
    </row>
    <row r="167" spans="2:12" s="300" customFormat="1" x14ac:dyDescent="0.35">
      <c r="B167" s="343" t="str">
        <f>IF($D167="","",VLOOKUP($D167,Lists!$BB$2:$BD$78,COLUMN(),FALSE))</f>
        <v/>
      </c>
      <c r="C167" s="343" t="str">
        <f>IF($D167="","",VLOOKUP($D167,Lists!$BB$2:$BD$78,COLUMN(),FALSE))</f>
        <v/>
      </c>
      <c r="D167" s="230"/>
      <c r="E167" s="221"/>
      <c r="F167" s="221"/>
      <c r="G167" s="244"/>
      <c r="H167" s="230"/>
      <c r="I167" s="230"/>
      <c r="J167" s="230"/>
      <c r="K167" s="244"/>
      <c r="L167" s="268"/>
    </row>
    <row r="168" spans="2:12" s="300" customFormat="1" x14ac:dyDescent="0.35">
      <c r="B168" s="343" t="str">
        <f>IF($D168="","",VLOOKUP($D168,Lists!$BB$2:$BD$78,COLUMN(),FALSE))</f>
        <v/>
      </c>
      <c r="C168" s="343" t="str">
        <f>IF($D168="","",VLOOKUP($D168,Lists!$BB$2:$BD$78,COLUMN(),FALSE))</f>
        <v/>
      </c>
      <c r="D168" s="230"/>
      <c r="E168" s="221"/>
      <c r="F168" s="221"/>
      <c r="G168" s="244"/>
      <c r="H168" s="230"/>
      <c r="I168" s="230"/>
      <c r="J168" s="230"/>
      <c r="K168" s="244"/>
      <c r="L168" s="268"/>
    </row>
    <row r="169" spans="2:12" s="300" customFormat="1" x14ac:dyDescent="0.35">
      <c r="B169" s="343" t="str">
        <f>IF($D169="","",VLOOKUP($D169,Lists!$BB$2:$BD$78,COLUMN(),FALSE))</f>
        <v/>
      </c>
      <c r="C169" s="343" t="str">
        <f>IF($D169="","",VLOOKUP($D169,Lists!$BB$2:$BD$78,COLUMN(),FALSE))</f>
        <v/>
      </c>
      <c r="D169" s="230"/>
      <c r="E169" s="221"/>
      <c r="F169" s="221"/>
      <c r="G169" s="244"/>
      <c r="H169" s="230"/>
      <c r="I169" s="230"/>
      <c r="J169" s="230"/>
      <c r="K169" s="244"/>
      <c r="L169" s="268"/>
    </row>
    <row r="170" spans="2:12" s="300" customFormat="1" x14ac:dyDescent="0.35">
      <c r="B170" s="343" t="str">
        <f>IF($D170="","",VLOOKUP($D170,Lists!$BB$2:$BD$78,COLUMN(),FALSE))</f>
        <v/>
      </c>
      <c r="C170" s="343" t="str">
        <f>IF($D170="","",VLOOKUP($D170,Lists!$BB$2:$BD$78,COLUMN(),FALSE))</f>
        <v/>
      </c>
      <c r="D170" s="230"/>
      <c r="E170" s="221"/>
      <c r="F170" s="221"/>
      <c r="G170" s="244"/>
      <c r="H170" s="230"/>
      <c r="I170" s="230"/>
      <c r="J170" s="230"/>
      <c r="K170" s="244"/>
      <c r="L170" s="268"/>
    </row>
    <row r="171" spans="2:12" s="300" customFormat="1" x14ac:dyDescent="0.35">
      <c r="B171" s="343" t="str">
        <f>IF($D171="","",VLOOKUP($D171,Lists!$BB$2:$BD$78,COLUMN(),FALSE))</f>
        <v/>
      </c>
      <c r="C171" s="343" t="str">
        <f>IF($D171="","",VLOOKUP($D171,Lists!$BB$2:$BD$78,COLUMN(),FALSE))</f>
        <v/>
      </c>
      <c r="D171" s="230"/>
      <c r="E171" s="221"/>
      <c r="F171" s="221"/>
      <c r="G171" s="244"/>
      <c r="H171" s="230"/>
      <c r="I171" s="230"/>
      <c r="J171" s="230"/>
      <c r="K171" s="244"/>
      <c r="L171" s="268"/>
    </row>
    <row r="172" spans="2:12" s="300" customFormat="1" x14ac:dyDescent="0.35">
      <c r="B172" s="343" t="str">
        <f>IF($D172="","",VLOOKUP($D172,Lists!$BB$2:$BD$78,COLUMN(),FALSE))</f>
        <v/>
      </c>
      <c r="C172" s="343" t="str">
        <f>IF($D172="","",VLOOKUP($D172,Lists!$BB$2:$BD$78,COLUMN(),FALSE))</f>
        <v/>
      </c>
      <c r="D172" s="230"/>
      <c r="E172" s="221"/>
      <c r="F172" s="221"/>
      <c r="G172" s="244"/>
      <c r="H172" s="230"/>
      <c r="I172" s="230"/>
      <c r="J172" s="230"/>
      <c r="K172" s="244"/>
      <c r="L172" s="268"/>
    </row>
    <row r="173" spans="2:12" s="300" customFormat="1" x14ac:dyDescent="0.35">
      <c r="B173" s="343" t="str">
        <f>IF($D173="","",VLOOKUP($D173,Lists!$BB$2:$BD$78,COLUMN(),FALSE))</f>
        <v/>
      </c>
      <c r="C173" s="343" t="str">
        <f>IF($D173="","",VLOOKUP($D173,Lists!$BB$2:$BD$78,COLUMN(),FALSE))</f>
        <v/>
      </c>
      <c r="D173" s="230"/>
      <c r="E173" s="221"/>
      <c r="F173" s="221"/>
      <c r="G173" s="244"/>
      <c r="H173" s="230"/>
      <c r="I173" s="230"/>
      <c r="J173" s="230"/>
      <c r="K173" s="244"/>
      <c r="L173" s="268"/>
    </row>
    <row r="174" spans="2:12" s="300" customFormat="1" x14ac:dyDescent="0.35">
      <c r="B174" s="343" t="str">
        <f>IF($D174="","",VLOOKUP($D174,Lists!$BB$2:$BD$78,COLUMN(),FALSE))</f>
        <v/>
      </c>
      <c r="C174" s="343" t="str">
        <f>IF($D174="","",VLOOKUP($D174,Lists!$BB$2:$BD$78,COLUMN(),FALSE))</f>
        <v/>
      </c>
      <c r="D174" s="230"/>
      <c r="E174" s="221"/>
      <c r="F174" s="221"/>
      <c r="G174" s="244"/>
      <c r="H174" s="230"/>
      <c r="I174" s="230"/>
      <c r="J174" s="230"/>
      <c r="K174" s="244"/>
      <c r="L174" s="268"/>
    </row>
    <row r="175" spans="2:12" s="300" customFormat="1" x14ac:dyDescent="0.35">
      <c r="B175" s="343" t="str">
        <f>IF($D175="","",VLOOKUP($D175,Lists!$BB$2:$BD$78,COLUMN(),FALSE))</f>
        <v/>
      </c>
      <c r="C175" s="343" t="str">
        <f>IF($D175="","",VLOOKUP($D175,Lists!$BB$2:$BD$78,COLUMN(),FALSE))</f>
        <v/>
      </c>
      <c r="D175" s="230"/>
      <c r="E175" s="221"/>
      <c r="F175" s="221"/>
      <c r="G175" s="244"/>
      <c r="H175" s="230"/>
      <c r="I175" s="230"/>
      <c r="J175" s="230"/>
      <c r="K175" s="244"/>
      <c r="L175" s="268"/>
    </row>
    <row r="176" spans="2:12" s="300" customFormat="1" x14ac:dyDescent="0.35">
      <c r="B176" s="343" t="str">
        <f>IF($D176="","",VLOOKUP($D176,Lists!$BB$2:$BD$78,COLUMN(),FALSE))</f>
        <v/>
      </c>
      <c r="C176" s="343" t="str">
        <f>IF($D176="","",VLOOKUP($D176,Lists!$BB$2:$BD$78,COLUMN(),FALSE))</f>
        <v/>
      </c>
      <c r="D176" s="230"/>
      <c r="E176" s="221"/>
      <c r="F176" s="221"/>
      <c r="G176" s="244"/>
      <c r="H176" s="230"/>
      <c r="I176" s="230"/>
      <c r="J176" s="230"/>
      <c r="K176" s="244"/>
      <c r="L176" s="268"/>
    </row>
    <row r="177" spans="2:12" s="300" customFormat="1" x14ac:dyDescent="0.35">
      <c r="B177" s="343" t="str">
        <f>IF($D177="","",VLOOKUP($D177,Lists!$BB$2:$BD$78,COLUMN(),FALSE))</f>
        <v/>
      </c>
      <c r="C177" s="343" t="str">
        <f>IF($D177="","",VLOOKUP($D177,Lists!$BB$2:$BD$78,COLUMN(),FALSE))</f>
        <v/>
      </c>
      <c r="D177" s="230"/>
      <c r="E177" s="221"/>
      <c r="F177" s="221"/>
      <c r="G177" s="244"/>
      <c r="H177" s="230"/>
      <c r="I177" s="230"/>
      <c r="J177" s="230"/>
      <c r="K177" s="244"/>
      <c r="L177" s="268"/>
    </row>
    <row r="178" spans="2:12" s="300" customFormat="1" x14ac:dyDescent="0.35">
      <c r="B178" s="343" t="str">
        <f>IF($D178="","",VLOOKUP($D178,Lists!$BB$2:$BD$78,COLUMN(),FALSE))</f>
        <v/>
      </c>
      <c r="C178" s="343" t="str">
        <f>IF($D178="","",VLOOKUP($D178,Lists!$BB$2:$BD$78,COLUMN(),FALSE))</f>
        <v/>
      </c>
      <c r="D178" s="230"/>
      <c r="E178" s="221"/>
      <c r="F178" s="221"/>
      <c r="G178" s="244"/>
      <c r="H178" s="230"/>
      <c r="I178" s="230"/>
      <c r="J178" s="230"/>
      <c r="K178" s="244"/>
      <c r="L178" s="268"/>
    </row>
    <row r="179" spans="2:12" s="300" customFormat="1" x14ac:dyDescent="0.35">
      <c r="B179" s="343" t="str">
        <f>IF($D179="","",VLOOKUP($D179,Lists!$BB$2:$BD$78,COLUMN(),FALSE))</f>
        <v/>
      </c>
      <c r="C179" s="343" t="str">
        <f>IF($D179="","",VLOOKUP($D179,Lists!$BB$2:$BD$78,COLUMN(),FALSE))</f>
        <v/>
      </c>
      <c r="D179" s="230"/>
      <c r="E179" s="221"/>
      <c r="F179" s="221"/>
      <c r="G179" s="244"/>
      <c r="H179" s="230"/>
      <c r="I179" s="230"/>
      <c r="J179" s="230"/>
      <c r="K179" s="244"/>
      <c r="L179" s="268"/>
    </row>
    <row r="180" spans="2:12" s="300" customFormat="1" x14ac:dyDescent="0.35">
      <c r="B180" s="343" t="str">
        <f>IF($D180="","",VLOOKUP($D180,Lists!$BB$2:$BD$78,COLUMN(),FALSE))</f>
        <v/>
      </c>
      <c r="C180" s="343" t="str">
        <f>IF($D180="","",VLOOKUP($D180,Lists!$BB$2:$BD$78,COLUMN(),FALSE))</f>
        <v/>
      </c>
      <c r="D180" s="230"/>
      <c r="E180" s="221"/>
      <c r="F180" s="221"/>
      <c r="G180" s="244"/>
      <c r="H180" s="230"/>
      <c r="I180" s="230"/>
      <c r="J180" s="230"/>
      <c r="K180" s="244"/>
      <c r="L180" s="268"/>
    </row>
    <row r="181" spans="2:12" s="300" customFormat="1" x14ac:dyDescent="0.35">
      <c r="B181" s="343" t="str">
        <f>IF($D181="","",VLOOKUP($D181,Lists!$BB$2:$BD$78,COLUMN(),FALSE))</f>
        <v/>
      </c>
      <c r="C181" s="343" t="str">
        <f>IF($D181="","",VLOOKUP($D181,Lists!$BB$2:$BD$78,COLUMN(),FALSE))</f>
        <v/>
      </c>
      <c r="D181" s="230"/>
      <c r="E181" s="221"/>
      <c r="F181" s="221"/>
      <c r="G181" s="244"/>
      <c r="H181" s="230"/>
      <c r="I181" s="230"/>
      <c r="J181" s="230"/>
      <c r="K181" s="244"/>
      <c r="L181" s="268"/>
    </row>
    <row r="182" spans="2:12" s="300" customFormat="1" x14ac:dyDescent="0.35">
      <c r="B182" s="343" t="str">
        <f>IF($D182="","",VLOOKUP($D182,Lists!$BB$2:$BD$78,COLUMN(),FALSE))</f>
        <v/>
      </c>
      <c r="C182" s="343" t="str">
        <f>IF($D182="","",VLOOKUP($D182,Lists!$BB$2:$BD$78,COLUMN(),FALSE))</f>
        <v/>
      </c>
      <c r="D182" s="230"/>
      <c r="E182" s="221"/>
      <c r="F182" s="221"/>
      <c r="G182" s="244"/>
      <c r="H182" s="230"/>
      <c r="I182" s="230"/>
      <c r="J182" s="230"/>
      <c r="K182" s="244"/>
      <c r="L182" s="268"/>
    </row>
    <row r="183" spans="2:12" s="300" customFormat="1" x14ac:dyDescent="0.35">
      <c r="B183" s="343" t="str">
        <f>IF($D183="","",VLOOKUP($D183,Lists!$BB$2:$BD$78,COLUMN(),FALSE))</f>
        <v/>
      </c>
      <c r="C183" s="343" t="str">
        <f>IF($D183="","",VLOOKUP($D183,Lists!$BB$2:$BD$78,COLUMN(),FALSE))</f>
        <v/>
      </c>
      <c r="D183" s="230"/>
      <c r="E183" s="221"/>
      <c r="F183" s="221"/>
      <c r="G183" s="244"/>
      <c r="H183" s="230"/>
      <c r="I183" s="230"/>
      <c r="J183" s="230"/>
      <c r="K183" s="244"/>
      <c r="L183" s="268"/>
    </row>
    <row r="184" spans="2:12" s="300" customFormat="1" x14ac:dyDescent="0.35">
      <c r="B184" s="343" t="str">
        <f>IF($D184="","",VLOOKUP($D184,Lists!$BB$2:$BD$78,COLUMN(),FALSE))</f>
        <v/>
      </c>
      <c r="C184" s="343" t="str">
        <f>IF($D184="","",VLOOKUP($D184,Lists!$BB$2:$BD$78,COLUMN(),FALSE))</f>
        <v/>
      </c>
      <c r="D184" s="230"/>
      <c r="E184" s="221"/>
      <c r="F184" s="221"/>
      <c r="G184" s="244"/>
      <c r="H184" s="230"/>
      <c r="I184" s="230"/>
      <c r="J184" s="230"/>
      <c r="K184" s="244"/>
      <c r="L184" s="268"/>
    </row>
    <row r="185" spans="2:12" s="300" customFormat="1" x14ac:dyDescent="0.35">
      <c r="B185" s="343" t="str">
        <f>IF($D185="","",VLOOKUP($D185,Lists!$BB$2:$BD$78,COLUMN(),FALSE))</f>
        <v/>
      </c>
      <c r="C185" s="343" t="str">
        <f>IF($D185="","",VLOOKUP($D185,Lists!$BB$2:$BD$78,COLUMN(),FALSE))</f>
        <v/>
      </c>
      <c r="D185" s="230"/>
      <c r="E185" s="221"/>
      <c r="F185" s="221"/>
      <c r="G185" s="244"/>
      <c r="H185" s="230"/>
      <c r="I185" s="230"/>
      <c r="J185" s="230"/>
      <c r="K185" s="244"/>
      <c r="L185" s="268"/>
    </row>
    <row r="186" spans="2:12" s="300" customFormat="1" x14ac:dyDescent="0.35">
      <c r="B186" s="343" t="str">
        <f>IF($D186="","",VLOOKUP($D186,Lists!$BB$2:$BD$78,COLUMN(),FALSE))</f>
        <v/>
      </c>
      <c r="C186" s="343" t="str">
        <f>IF($D186="","",VLOOKUP($D186,Lists!$BB$2:$BD$78,COLUMN(),FALSE))</f>
        <v/>
      </c>
      <c r="D186" s="230"/>
      <c r="E186" s="221"/>
      <c r="F186" s="221"/>
      <c r="G186" s="244"/>
      <c r="H186" s="230"/>
      <c r="I186" s="230"/>
      <c r="J186" s="230"/>
      <c r="K186" s="244"/>
      <c r="L186" s="268"/>
    </row>
    <row r="187" spans="2:12" s="300" customFormat="1" x14ac:dyDescent="0.35">
      <c r="B187" s="343" t="str">
        <f>IF($D187="","",VLOOKUP($D187,Lists!$BB$2:$BD$78,COLUMN(),FALSE))</f>
        <v/>
      </c>
      <c r="C187" s="343" t="str">
        <f>IF($D187="","",VLOOKUP($D187,Lists!$BB$2:$BD$78,COLUMN(),FALSE))</f>
        <v/>
      </c>
      <c r="D187" s="230"/>
      <c r="E187" s="221"/>
      <c r="F187" s="221"/>
      <c r="G187" s="244"/>
      <c r="H187" s="230"/>
      <c r="I187" s="230"/>
      <c r="J187" s="230"/>
      <c r="K187" s="244"/>
      <c r="L187" s="268"/>
    </row>
    <row r="188" spans="2:12" s="300" customFormat="1" x14ac:dyDescent="0.35">
      <c r="B188" s="343" t="str">
        <f>IF($D188="","",VLOOKUP($D188,Lists!$BB$2:$BD$78,COLUMN(),FALSE))</f>
        <v/>
      </c>
      <c r="C188" s="343" t="str">
        <f>IF($D188="","",VLOOKUP($D188,Lists!$BB$2:$BD$78,COLUMN(),FALSE))</f>
        <v/>
      </c>
      <c r="D188" s="230"/>
      <c r="E188" s="221"/>
      <c r="F188" s="221"/>
      <c r="G188" s="244"/>
      <c r="H188" s="230"/>
      <c r="I188" s="230"/>
      <c r="J188" s="230"/>
      <c r="K188" s="244"/>
      <c r="L188" s="268"/>
    </row>
    <row r="189" spans="2:12" s="300" customFormat="1" x14ac:dyDescent="0.35">
      <c r="B189" s="343" t="str">
        <f>IF($D189="","",VLOOKUP($D189,Lists!$BB$2:$BD$78,COLUMN(),FALSE))</f>
        <v/>
      </c>
      <c r="C189" s="343" t="str">
        <f>IF($D189="","",VLOOKUP($D189,Lists!$BB$2:$BD$78,COLUMN(),FALSE))</f>
        <v/>
      </c>
      <c r="D189" s="230"/>
      <c r="E189" s="221"/>
      <c r="F189" s="221"/>
      <c r="G189" s="244"/>
      <c r="H189" s="230"/>
      <c r="I189" s="230"/>
      <c r="J189" s="230"/>
      <c r="K189" s="244"/>
      <c r="L189" s="268"/>
    </row>
    <row r="190" spans="2:12" s="300" customFormat="1" x14ac:dyDescent="0.35">
      <c r="B190" s="343" t="str">
        <f>IF($D190="","",VLOOKUP($D190,Lists!$BB$2:$BD$78,COLUMN(),FALSE))</f>
        <v/>
      </c>
      <c r="C190" s="343" t="str">
        <f>IF($D190="","",VLOOKUP($D190,Lists!$BB$2:$BD$78,COLUMN(),FALSE))</f>
        <v/>
      </c>
      <c r="D190" s="230"/>
      <c r="E190" s="221"/>
      <c r="F190" s="221"/>
      <c r="G190" s="244"/>
      <c r="H190" s="230"/>
      <c r="I190" s="230"/>
      <c r="J190" s="230"/>
      <c r="K190" s="244"/>
      <c r="L190" s="268"/>
    </row>
    <row r="191" spans="2:12" s="300" customFormat="1" x14ac:dyDescent="0.35">
      <c r="B191" s="343" t="str">
        <f>IF($D191="","",VLOOKUP($D191,Lists!$BB$2:$BD$78,COLUMN(),FALSE))</f>
        <v/>
      </c>
      <c r="C191" s="343" t="str">
        <f>IF($D191="","",VLOOKUP($D191,Lists!$BB$2:$BD$78,COLUMN(),FALSE))</f>
        <v/>
      </c>
      <c r="D191" s="230"/>
      <c r="E191" s="221"/>
      <c r="F191" s="221"/>
      <c r="G191" s="244"/>
      <c r="H191" s="230"/>
      <c r="I191" s="230"/>
      <c r="J191" s="230"/>
      <c r="K191" s="244"/>
      <c r="L191" s="268"/>
    </row>
    <row r="192" spans="2:12" s="300" customFormat="1" x14ac:dyDescent="0.35">
      <c r="B192" s="343" t="str">
        <f>IF($D192="","",VLOOKUP($D192,Lists!$BB$2:$BD$78,COLUMN(),FALSE))</f>
        <v/>
      </c>
      <c r="C192" s="343" t="str">
        <f>IF($D192="","",VLOOKUP($D192,Lists!$BB$2:$BD$78,COLUMN(),FALSE))</f>
        <v/>
      </c>
      <c r="D192" s="230"/>
      <c r="E192" s="221"/>
      <c r="F192" s="221"/>
      <c r="G192" s="244"/>
      <c r="H192" s="230"/>
      <c r="I192" s="230"/>
      <c r="J192" s="230"/>
      <c r="K192" s="244"/>
      <c r="L192" s="268"/>
    </row>
    <row r="193" spans="2:12" s="300" customFormat="1" x14ac:dyDescent="0.35">
      <c r="B193" s="343" t="str">
        <f>IF($D193="","",VLOOKUP($D193,Lists!$BB$2:$BD$78,COLUMN(),FALSE))</f>
        <v/>
      </c>
      <c r="C193" s="343" t="str">
        <f>IF($D193="","",VLOOKUP($D193,Lists!$BB$2:$BD$78,COLUMN(),FALSE))</f>
        <v/>
      </c>
      <c r="D193" s="230"/>
      <c r="E193" s="221"/>
      <c r="F193" s="221"/>
      <c r="G193" s="244"/>
      <c r="H193" s="230"/>
      <c r="I193" s="230"/>
      <c r="J193" s="230"/>
      <c r="K193" s="244"/>
      <c r="L193" s="268"/>
    </row>
    <row r="194" spans="2:12" s="300" customFormat="1" x14ac:dyDescent="0.35">
      <c r="B194" s="343" t="str">
        <f>IF($D194="","",VLOOKUP($D194,Lists!$BB$2:$BD$78,COLUMN(),FALSE))</f>
        <v/>
      </c>
      <c r="C194" s="343" t="str">
        <f>IF($D194="","",VLOOKUP($D194,Lists!$BB$2:$BD$78,COLUMN(),FALSE))</f>
        <v/>
      </c>
      <c r="D194" s="230"/>
      <c r="E194" s="221"/>
      <c r="F194" s="221"/>
      <c r="G194" s="244"/>
      <c r="H194" s="230"/>
      <c r="I194" s="230"/>
      <c r="J194" s="230"/>
      <c r="K194" s="244"/>
      <c r="L194" s="268"/>
    </row>
    <row r="195" spans="2:12" s="300" customFormat="1" x14ac:dyDescent="0.35">
      <c r="B195" s="343" t="str">
        <f>IF($D195="","",VLOOKUP($D195,Lists!$BB$2:$BD$78,COLUMN(),FALSE))</f>
        <v/>
      </c>
      <c r="C195" s="343" t="str">
        <f>IF($D195="","",VLOOKUP($D195,Lists!$BB$2:$BD$78,COLUMN(),FALSE))</f>
        <v/>
      </c>
      <c r="D195" s="230"/>
      <c r="E195" s="221"/>
      <c r="F195" s="221"/>
      <c r="G195" s="244"/>
      <c r="H195" s="230"/>
      <c r="I195" s="230"/>
      <c r="J195" s="230"/>
      <c r="K195" s="244"/>
      <c r="L195" s="268"/>
    </row>
    <row r="196" spans="2:12" s="300" customFormat="1" x14ac:dyDescent="0.35">
      <c r="B196" s="343" t="str">
        <f>IF($D196="","",VLOOKUP($D196,Lists!$BB$2:$BD$78,COLUMN(),FALSE))</f>
        <v/>
      </c>
      <c r="C196" s="343" t="str">
        <f>IF($D196="","",VLOOKUP($D196,Lists!$BB$2:$BD$78,COLUMN(),FALSE))</f>
        <v/>
      </c>
      <c r="D196" s="230"/>
      <c r="E196" s="221"/>
      <c r="F196" s="221"/>
      <c r="G196" s="244"/>
      <c r="H196" s="230"/>
      <c r="I196" s="230"/>
      <c r="J196" s="230"/>
      <c r="K196" s="244"/>
      <c r="L196" s="268"/>
    </row>
    <row r="197" spans="2:12" s="300" customFormat="1" x14ac:dyDescent="0.35">
      <c r="B197" s="343" t="str">
        <f>IF($D197="","",VLOOKUP($D197,Lists!$BB$2:$BD$78,COLUMN(),FALSE))</f>
        <v/>
      </c>
      <c r="C197" s="343" t="str">
        <f>IF($D197="","",VLOOKUP($D197,Lists!$BB$2:$BD$78,COLUMN(),FALSE))</f>
        <v/>
      </c>
      <c r="D197" s="230"/>
      <c r="E197" s="221"/>
      <c r="F197" s="221"/>
      <c r="G197" s="244"/>
      <c r="H197" s="230"/>
      <c r="I197" s="230"/>
      <c r="J197" s="230"/>
      <c r="K197" s="244"/>
      <c r="L197" s="268"/>
    </row>
    <row r="198" spans="2:12" s="300" customFormat="1" x14ac:dyDescent="0.35">
      <c r="B198" s="343" t="str">
        <f>IF($D198="","",VLOOKUP($D198,Lists!$BB$2:$BD$78,COLUMN(),FALSE))</f>
        <v/>
      </c>
      <c r="C198" s="343" t="str">
        <f>IF($D198="","",VLOOKUP($D198,Lists!$BB$2:$BD$78,COLUMN(),FALSE))</f>
        <v/>
      </c>
      <c r="D198" s="230"/>
      <c r="E198" s="221"/>
      <c r="F198" s="221"/>
      <c r="G198" s="244"/>
      <c r="H198" s="230"/>
      <c r="I198" s="230"/>
      <c r="J198" s="230"/>
      <c r="K198" s="244"/>
      <c r="L198" s="268"/>
    </row>
    <row r="199" spans="2:12" s="300" customFormat="1" x14ac:dyDescent="0.35">
      <c r="B199" s="343" t="str">
        <f>IF($D199="","",VLOOKUP($D199,Lists!$BB$2:$BD$78,COLUMN(),FALSE))</f>
        <v/>
      </c>
      <c r="C199" s="343" t="str">
        <f>IF($D199="","",VLOOKUP($D199,Lists!$BB$2:$BD$78,COLUMN(),FALSE))</f>
        <v/>
      </c>
      <c r="D199" s="230"/>
      <c r="E199" s="221"/>
      <c r="F199" s="221"/>
      <c r="G199" s="244"/>
      <c r="H199" s="230"/>
      <c r="I199" s="230"/>
      <c r="J199" s="230"/>
      <c r="K199" s="244"/>
      <c r="L199" s="268"/>
    </row>
    <row r="200" spans="2:12" s="300" customFormat="1" x14ac:dyDescent="0.35">
      <c r="B200" s="343" t="str">
        <f>IF($D200="","",VLOOKUP($D200,Lists!$BB$2:$BD$78,COLUMN(),FALSE))</f>
        <v/>
      </c>
      <c r="C200" s="343" t="str">
        <f>IF($D200="","",VLOOKUP($D200,Lists!$BB$2:$BD$78,COLUMN(),FALSE))</f>
        <v/>
      </c>
      <c r="D200" s="230"/>
      <c r="E200" s="221"/>
      <c r="F200" s="221"/>
      <c r="G200" s="244"/>
      <c r="H200" s="230"/>
      <c r="I200" s="230"/>
      <c r="J200" s="230"/>
      <c r="K200" s="244"/>
      <c r="L200" s="268"/>
    </row>
    <row r="201" spans="2:12" s="300" customFormat="1" x14ac:dyDescent="0.35">
      <c r="B201" s="343" t="str">
        <f>IF($D201="","",VLOOKUP($D201,Lists!$BB$2:$BD$78,COLUMN(),FALSE))</f>
        <v/>
      </c>
      <c r="C201" s="343" t="str">
        <f>IF($D201="","",VLOOKUP($D201,Lists!$BB$2:$BD$78,COLUMN(),FALSE))</f>
        <v/>
      </c>
      <c r="D201" s="230"/>
      <c r="E201" s="221"/>
      <c r="F201" s="221"/>
      <c r="G201" s="244"/>
      <c r="H201" s="230"/>
      <c r="I201" s="230"/>
      <c r="J201" s="230"/>
      <c r="K201" s="244"/>
      <c r="L201" s="268"/>
    </row>
    <row r="202" spans="2:12" s="300" customFormat="1" x14ac:dyDescent="0.35">
      <c r="B202" s="343" t="str">
        <f>IF($D202="","",VLOOKUP($D202,Lists!$BB$2:$BD$78,COLUMN(),FALSE))</f>
        <v/>
      </c>
      <c r="C202" s="343" t="str">
        <f>IF($D202="","",VLOOKUP($D202,Lists!$BB$2:$BD$78,COLUMN(),FALSE))</f>
        <v/>
      </c>
      <c r="D202" s="230"/>
      <c r="E202" s="221"/>
      <c r="F202" s="221"/>
      <c r="G202" s="244"/>
      <c r="H202" s="230"/>
      <c r="I202" s="230"/>
      <c r="J202" s="230"/>
      <c r="K202" s="244"/>
      <c r="L202" s="268"/>
    </row>
    <row r="203" spans="2:12" s="300" customFormat="1" x14ac:dyDescent="0.35">
      <c r="B203" s="343" t="str">
        <f>IF($D203="","",VLOOKUP($D203,Lists!$BB$2:$BD$78,COLUMN(),FALSE))</f>
        <v/>
      </c>
      <c r="C203" s="343" t="str">
        <f>IF($D203="","",VLOOKUP($D203,Lists!$BB$2:$BD$78,COLUMN(),FALSE))</f>
        <v/>
      </c>
      <c r="D203" s="230"/>
      <c r="E203" s="221"/>
      <c r="F203" s="221"/>
      <c r="G203" s="244"/>
      <c r="H203" s="230"/>
      <c r="I203" s="230"/>
      <c r="J203" s="230"/>
      <c r="K203" s="244"/>
      <c r="L203" s="268"/>
    </row>
    <row r="204" spans="2:12" s="300" customFormat="1" x14ac:dyDescent="0.35">
      <c r="B204" s="343" t="str">
        <f>IF($D204="","",VLOOKUP($D204,Lists!$BB$2:$BD$78,COLUMN(),FALSE))</f>
        <v/>
      </c>
      <c r="C204" s="343" t="str">
        <f>IF($D204="","",VLOOKUP($D204,Lists!$BB$2:$BD$78,COLUMN(),FALSE))</f>
        <v/>
      </c>
      <c r="D204" s="230"/>
      <c r="E204" s="221"/>
      <c r="F204" s="221"/>
      <c r="G204" s="244"/>
      <c r="H204" s="230"/>
      <c r="I204" s="230"/>
      <c r="J204" s="230"/>
      <c r="K204" s="244"/>
      <c r="L204" s="268"/>
    </row>
    <row r="205" spans="2:12" s="300" customFormat="1" x14ac:dyDescent="0.35">
      <c r="B205" s="343" t="str">
        <f>IF($D205="","",VLOOKUP($D205,Lists!$BB$2:$BD$78,COLUMN(),FALSE))</f>
        <v/>
      </c>
      <c r="C205" s="343" t="str">
        <f>IF($D205="","",VLOOKUP($D205,Lists!$BB$2:$BD$78,COLUMN(),FALSE))</f>
        <v/>
      </c>
      <c r="D205" s="230"/>
      <c r="E205" s="221"/>
      <c r="F205" s="221"/>
      <c r="G205" s="244"/>
      <c r="H205" s="230"/>
      <c r="I205" s="230"/>
      <c r="J205" s="230"/>
      <c r="K205" s="244"/>
      <c r="L205" s="268"/>
    </row>
    <row r="206" spans="2:12" s="300" customFormat="1" x14ac:dyDescent="0.35">
      <c r="B206" s="343" t="str">
        <f>IF($D206="","",VLOOKUP($D206,Lists!$BB$2:$BD$78,COLUMN(),FALSE))</f>
        <v/>
      </c>
      <c r="C206" s="343" t="str">
        <f>IF($D206="","",VLOOKUP($D206,Lists!$BB$2:$BD$78,COLUMN(),FALSE))</f>
        <v/>
      </c>
      <c r="D206" s="230"/>
      <c r="E206" s="221"/>
      <c r="F206" s="221"/>
      <c r="G206" s="244"/>
      <c r="H206" s="230"/>
      <c r="I206" s="230"/>
      <c r="J206" s="230"/>
      <c r="K206" s="244"/>
      <c r="L206" s="268"/>
    </row>
    <row r="207" spans="2:12" s="300" customFormat="1" x14ac:dyDescent="0.35">
      <c r="B207" s="343" t="str">
        <f>IF($D207="","",VLOOKUP($D207,Lists!$BB$2:$BD$78,COLUMN(),FALSE))</f>
        <v/>
      </c>
      <c r="C207" s="343" t="str">
        <f>IF($D207="","",VLOOKUP($D207,Lists!$BB$2:$BD$78,COLUMN(),FALSE))</f>
        <v/>
      </c>
      <c r="D207" s="230"/>
      <c r="E207" s="221"/>
      <c r="F207" s="221"/>
      <c r="G207" s="244"/>
      <c r="H207" s="230"/>
      <c r="I207" s="230"/>
      <c r="J207" s="230"/>
      <c r="K207" s="244"/>
      <c r="L207" s="268"/>
    </row>
    <row r="208" spans="2:12" s="300" customFormat="1" x14ac:dyDescent="0.35">
      <c r="B208" s="343" t="str">
        <f>IF($D208="","",VLOOKUP($D208,Lists!$BB$2:$BD$78,COLUMN(),FALSE))</f>
        <v/>
      </c>
      <c r="C208" s="343" t="str">
        <f>IF($D208="","",VLOOKUP($D208,Lists!$BB$2:$BD$78,COLUMN(),FALSE))</f>
        <v/>
      </c>
      <c r="D208" s="230"/>
      <c r="E208" s="221"/>
      <c r="F208" s="221"/>
      <c r="G208" s="244"/>
      <c r="H208" s="230"/>
      <c r="I208" s="230"/>
      <c r="J208" s="230"/>
      <c r="K208" s="244"/>
      <c r="L208" s="268"/>
    </row>
    <row r="209" spans="2:12" s="300" customFormat="1" x14ac:dyDescent="0.35">
      <c r="B209" s="343" t="str">
        <f>IF($D209="","",VLOOKUP($D209,Lists!$BB$2:$BD$78,COLUMN(),FALSE))</f>
        <v/>
      </c>
      <c r="C209" s="343" t="str">
        <f>IF($D209="","",VLOOKUP($D209,Lists!$BB$2:$BD$78,COLUMN(),FALSE))</f>
        <v/>
      </c>
      <c r="D209" s="230"/>
      <c r="E209" s="221"/>
      <c r="F209" s="221"/>
      <c r="G209" s="244"/>
      <c r="H209" s="230"/>
      <c r="I209" s="230"/>
      <c r="J209" s="230"/>
      <c r="K209" s="244"/>
      <c r="L209" s="268"/>
    </row>
    <row r="210" spans="2:12" s="300" customFormat="1" x14ac:dyDescent="0.35">
      <c r="B210" s="343" t="str">
        <f>IF($D210="","",VLOOKUP($D210,Lists!$BB$2:$BD$78,COLUMN(),FALSE))</f>
        <v/>
      </c>
      <c r="C210" s="343" t="str">
        <f>IF($D210="","",VLOOKUP($D210,Lists!$BB$2:$BD$78,COLUMN(),FALSE))</f>
        <v/>
      </c>
      <c r="D210" s="230"/>
      <c r="E210" s="221"/>
      <c r="F210" s="221"/>
      <c r="G210" s="244"/>
      <c r="H210" s="230"/>
      <c r="I210" s="230"/>
      <c r="J210" s="230"/>
      <c r="K210" s="244"/>
      <c r="L210" s="268"/>
    </row>
    <row r="211" spans="2:12" s="300" customFormat="1" x14ac:dyDescent="0.35">
      <c r="B211" s="343" t="str">
        <f>IF($D211="","",VLOOKUP($D211,Lists!$BB$2:$BD$78,COLUMN(),FALSE))</f>
        <v/>
      </c>
      <c r="C211" s="343" t="str">
        <f>IF($D211="","",VLOOKUP($D211,Lists!$BB$2:$BD$78,COLUMN(),FALSE))</f>
        <v/>
      </c>
      <c r="D211" s="230"/>
      <c r="E211" s="221"/>
      <c r="F211" s="221"/>
      <c r="G211" s="244"/>
      <c r="H211" s="230"/>
      <c r="I211" s="230"/>
      <c r="J211" s="230"/>
      <c r="K211" s="244"/>
      <c r="L211" s="268"/>
    </row>
    <row r="212" spans="2:12" s="300" customFormat="1" x14ac:dyDescent="0.35">
      <c r="B212" s="343" t="str">
        <f>IF($D212="","",VLOOKUP($D212,Lists!$BB$2:$BD$78,COLUMN(),FALSE))</f>
        <v/>
      </c>
      <c r="C212" s="343" t="str">
        <f>IF($D212="","",VLOOKUP($D212,Lists!$BB$2:$BD$78,COLUMN(),FALSE))</f>
        <v/>
      </c>
      <c r="D212" s="230"/>
      <c r="E212" s="221"/>
      <c r="F212" s="221"/>
      <c r="G212" s="244"/>
      <c r="H212" s="230"/>
      <c r="I212" s="230"/>
      <c r="J212" s="230"/>
      <c r="K212" s="244"/>
      <c r="L212" s="268"/>
    </row>
    <row r="213" spans="2:12" s="300" customFormat="1" x14ac:dyDescent="0.35">
      <c r="B213" s="343" t="str">
        <f>IF($D213="","",VLOOKUP($D213,Lists!$BB$2:$BD$78,COLUMN(),FALSE))</f>
        <v/>
      </c>
      <c r="C213" s="343" t="str">
        <f>IF($D213="","",VLOOKUP($D213,Lists!$BB$2:$BD$78,COLUMN(),FALSE))</f>
        <v/>
      </c>
      <c r="D213" s="230"/>
      <c r="E213" s="221"/>
      <c r="F213" s="221"/>
      <c r="G213" s="244"/>
      <c r="H213" s="230"/>
      <c r="I213" s="230"/>
      <c r="J213" s="230"/>
      <c r="K213" s="244"/>
      <c r="L213" s="268"/>
    </row>
    <row r="214" spans="2:12" s="300" customFormat="1" x14ac:dyDescent="0.35">
      <c r="B214" s="343" t="str">
        <f>IF($D214="","",VLOOKUP($D214,Lists!$BB$2:$BD$78,COLUMN(),FALSE))</f>
        <v/>
      </c>
      <c r="C214" s="343" t="str">
        <f>IF($D214="","",VLOOKUP($D214,Lists!$BB$2:$BD$78,COLUMN(),FALSE))</f>
        <v/>
      </c>
      <c r="D214" s="230"/>
      <c r="E214" s="221"/>
      <c r="F214" s="221"/>
      <c r="G214" s="244"/>
      <c r="H214" s="230"/>
      <c r="I214" s="230"/>
      <c r="J214" s="230"/>
      <c r="K214" s="244"/>
      <c r="L214" s="268"/>
    </row>
    <row r="215" spans="2:12" s="300" customFormat="1" x14ac:dyDescent="0.35">
      <c r="B215" s="343" t="str">
        <f>IF($D215="","",VLOOKUP($D215,Lists!$BB$2:$BD$78,COLUMN(),FALSE))</f>
        <v/>
      </c>
      <c r="C215" s="343" t="str">
        <f>IF($D215="","",VLOOKUP($D215,Lists!$BB$2:$BD$78,COLUMN(),FALSE))</f>
        <v/>
      </c>
      <c r="D215" s="230"/>
      <c r="E215" s="221"/>
      <c r="F215" s="221"/>
      <c r="G215" s="244"/>
      <c r="H215" s="230"/>
      <c r="I215" s="230"/>
      <c r="J215" s="230"/>
      <c r="K215" s="244"/>
      <c r="L215" s="268"/>
    </row>
    <row r="216" spans="2:12" s="300" customFormat="1" x14ac:dyDescent="0.35">
      <c r="B216" s="343" t="str">
        <f>IF($D216="","",VLOOKUP($D216,Lists!$BB$2:$BD$78,COLUMN(),FALSE))</f>
        <v/>
      </c>
      <c r="C216" s="343" t="str">
        <f>IF($D216="","",VLOOKUP($D216,Lists!$BB$2:$BD$78,COLUMN(),FALSE))</f>
        <v/>
      </c>
      <c r="D216" s="230"/>
      <c r="E216" s="221"/>
      <c r="F216" s="221"/>
      <c r="G216" s="244"/>
      <c r="H216" s="230"/>
      <c r="I216" s="230"/>
      <c r="J216" s="230"/>
      <c r="K216" s="244"/>
      <c r="L216" s="268"/>
    </row>
    <row r="217" spans="2:12" s="300" customFormat="1" x14ac:dyDescent="0.35">
      <c r="B217" s="343" t="str">
        <f>IF($D217="","",VLOOKUP($D217,Lists!$BB$2:$BD$78,COLUMN(),FALSE))</f>
        <v/>
      </c>
      <c r="C217" s="343" t="str">
        <f>IF($D217="","",VLOOKUP($D217,Lists!$BB$2:$BD$78,COLUMN(),FALSE))</f>
        <v/>
      </c>
      <c r="D217" s="230"/>
      <c r="E217" s="221"/>
      <c r="F217" s="221"/>
      <c r="G217" s="244"/>
      <c r="H217" s="230"/>
      <c r="I217" s="230"/>
      <c r="J217" s="230"/>
      <c r="K217" s="244"/>
      <c r="L217" s="268"/>
    </row>
    <row r="218" spans="2:12" s="300" customFormat="1" x14ac:dyDescent="0.35">
      <c r="B218" s="343" t="str">
        <f>IF($D218="","",VLOOKUP($D218,Lists!$BB$2:$BD$78,COLUMN(),FALSE))</f>
        <v/>
      </c>
      <c r="C218" s="343" t="str">
        <f>IF($D218="","",VLOOKUP($D218,Lists!$BB$2:$BD$78,COLUMN(),FALSE))</f>
        <v/>
      </c>
      <c r="D218" s="230"/>
      <c r="E218" s="221"/>
      <c r="F218" s="221"/>
      <c r="G218" s="244"/>
      <c r="H218" s="230"/>
      <c r="I218" s="230"/>
      <c r="J218" s="230"/>
      <c r="K218" s="244"/>
      <c r="L218" s="268"/>
    </row>
    <row r="219" spans="2:12" s="300" customFormat="1" x14ac:dyDescent="0.35">
      <c r="B219" s="343" t="str">
        <f>IF($D219="","",VLOOKUP($D219,Lists!$BB$2:$BD$78,COLUMN(),FALSE))</f>
        <v/>
      </c>
      <c r="C219" s="343" t="str">
        <f>IF($D219="","",VLOOKUP($D219,Lists!$BB$2:$BD$78,COLUMN(),FALSE))</f>
        <v/>
      </c>
      <c r="D219" s="230"/>
      <c r="E219" s="221"/>
      <c r="F219" s="221"/>
      <c r="G219" s="244"/>
      <c r="H219" s="230"/>
      <c r="I219" s="230"/>
      <c r="J219" s="230"/>
      <c r="K219" s="244"/>
      <c r="L219" s="268"/>
    </row>
    <row r="220" spans="2:12" s="300" customFormat="1" x14ac:dyDescent="0.35">
      <c r="B220" s="343" t="str">
        <f>IF($D220="","",VLOOKUP($D220,Lists!$BB$2:$BD$78,COLUMN(),FALSE))</f>
        <v/>
      </c>
      <c r="C220" s="343" t="str">
        <f>IF($D220="","",VLOOKUP($D220,Lists!$BB$2:$BD$78,COLUMN(),FALSE))</f>
        <v/>
      </c>
      <c r="D220" s="230"/>
      <c r="E220" s="221"/>
      <c r="F220" s="221"/>
      <c r="G220" s="244"/>
      <c r="H220" s="230"/>
      <c r="I220" s="230"/>
      <c r="J220" s="230"/>
      <c r="K220" s="244"/>
      <c r="L220" s="268"/>
    </row>
    <row r="221" spans="2:12" s="300" customFormat="1" x14ac:dyDescent="0.35">
      <c r="B221" s="343" t="str">
        <f>IF($D221="","",VLOOKUP($D221,Lists!$BB$2:$BD$78,COLUMN(),FALSE))</f>
        <v/>
      </c>
      <c r="C221" s="343" t="str">
        <f>IF($D221="","",VLOOKUP($D221,Lists!$BB$2:$BD$78,COLUMN(),FALSE))</f>
        <v/>
      </c>
      <c r="D221" s="230"/>
      <c r="E221" s="221"/>
      <c r="F221" s="221"/>
      <c r="G221" s="244"/>
      <c r="H221" s="230"/>
      <c r="I221" s="230"/>
      <c r="J221" s="230"/>
      <c r="K221" s="244"/>
      <c r="L221" s="268"/>
    </row>
    <row r="222" spans="2:12" s="300" customFormat="1" x14ac:dyDescent="0.35">
      <c r="B222" s="343" t="str">
        <f>IF($D222="","",VLOOKUP($D222,Lists!$BB$2:$BD$78,COLUMN(),FALSE))</f>
        <v/>
      </c>
      <c r="C222" s="343" t="str">
        <f>IF($D222="","",VLOOKUP($D222,Lists!$BB$2:$BD$78,COLUMN(),FALSE))</f>
        <v/>
      </c>
      <c r="D222" s="230"/>
      <c r="E222" s="221"/>
      <c r="F222" s="221"/>
      <c r="G222" s="244"/>
      <c r="H222" s="230"/>
      <c r="I222" s="230"/>
      <c r="J222" s="230"/>
      <c r="K222" s="244"/>
      <c r="L222" s="268"/>
    </row>
    <row r="223" spans="2:12" s="300" customFormat="1" x14ac:dyDescent="0.35">
      <c r="B223" s="343" t="str">
        <f>IF($D223="","",VLOOKUP($D223,Lists!$BB$2:$BD$78,COLUMN(),FALSE))</f>
        <v/>
      </c>
      <c r="C223" s="343" t="str">
        <f>IF($D223="","",VLOOKUP($D223,Lists!$BB$2:$BD$78,COLUMN(),FALSE))</f>
        <v/>
      </c>
      <c r="D223" s="230"/>
      <c r="E223" s="221"/>
      <c r="F223" s="221"/>
      <c r="G223" s="244"/>
      <c r="H223" s="230"/>
      <c r="I223" s="230"/>
      <c r="J223" s="230"/>
      <c r="K223" s="244"/>
      <c r="L223" s="268"/>
    </row>
    <row r="224" spans="2:12" s="300" customFormat="1" x14ac:dyDescent="0.35">
      <c r="B224" s="343" t="str">
        <f>IF($D224="","",VLOOKUP($D224,Lists!$BB$2:$BD$78,COLUMN(),FALSE))</f>
        <v/>
      </c>
      <c r="C224" s="343" t="str">
        <f>IF($D224="","",VLOOKUP($D224,Lists!$BB$2:$BD$78,COLUMN(),FALSE))</f>
        <v/>
      </c>
      <c r="D224" s="230"/>
      <c r="E224" s="221"/>
      <c r="F224" s="221"/>
      <c r="G224" s="244"/>
      <c r="H224" s="230"/>
      <c r="I224" s="230"/>
      <c r="J224" s="230"/>
      <c r="K224" s="244"/>
      <c r="L224" s="268"/>
    </row>
    <row r="225" spans="2:12" s="300" customFormat="1" x14ac:dyDescent="0.35">
      <c r="B225" s="343" t="str">
        <f>IF($D225="","",VLOOKUP($D225,Lists!$BB$2:$BD$78,COLUMN(),FALSE))</f>
        <v/>
      </c>
      <c r="C225" s="343" t="str">
        <f>IF($D225="","",VLOOKUP($D225,Lists!$BB$2:$BD$78,COLUMN(),FALSE))</f>
        <v/>
      </c>
      <c r="D225" s="230"/>
      <c r="E225" s="221"/>
      <c r="F225" s="221"/>
      <c r="G225" s="244"/>
      <c r="H225" s="230"/>
      <c r="I225" s="230"/>
      <c r="J225" s="230"/>
      <c r="K225" s="244"/>
      <c r="L225" s="268"/>
    </row>
    <row r="226" spans="2:12" s="300" customFormat="1" x14ac:dyDescent="0.35">
      <c r="B226" s="343" t="str">
        <f>IF($D226="","",VLOOKUP($D226,Lists!$BB$2:$BD$78,COLUMN(),FALSE))</f>
        <v/>
      </c>
      <c r="C226" s="343" t="str">
        <f>IF($D226="","",VLOOKUP($D226,Lists!$BB$2:$BD$78,COLUMN(),FALSE))</f>
        <v/>
      </c>
      <c r="D226" s="230"/>
      <c r="E226" s="221"/>
      <c r="F226" s="221"/>
      <c r="G226" s="244"/>
      <c r="H226" s="230"/>
      <c r="I226" s="230"/>
      <c r="J226" s="230"/>
      <c r="K226" s="244"/>
      <c r="L226" s="268"/>
    </row>
    <row r="227" spans="2:12" s="300" customFormat="1" x14ac:dyDescent="0.35">
      <c r="B227" s="343" t="str">
        <f>IF($D227="","",VLOOKUP($D227,Lists!$BB$2:$BD$78,COLUMN(),FALSE))</f>
        <v/>
      </c>
      <c r="C227" s="343" t="str">
        <f>IF($D227="","",VLOOKUP($D227,Lists!$BB$2:$BD$78,COLUMN(),FALSE))</f>
        <v/>
      </c>
      <c r="D227" s="230"/>
      <c r="E227" s="221"/>
      <c r="F227" s="221"/>
      <c r="G227" s="244"/>
      <c r="H227" s="230"/>
      <c r="I227" s="230"/>
      <c r="J227" s="230"/>
      <c r="K227" s="244"/>
      <c r="L227" s="268"/>
    </row>
    <row r="228" spans="2:12" s="300" customFormat="1" x14ac:dyDescent="0.35">
      <c r="B228" s="343" t="str">
        <f>IF($D228="","",VLOOKUP($D228,Lists!$BB$2:$BD$78,COLUMN(),FALSE))</f>
        <v/>
      </c>
      <c r="C228" s="343" t="str">
        <f>IF($D228="","",VLOOKUP($D228,Lists!$BB$2:$BD$78,COLUMN(),FALSE))</f>
        <v/>
      </c>
      <c r="D228" s="230"/>
      <c r="E228" s="221"/>
      <c r="F228" s="221"/>
      <c r="G228" s="244"/>
      <c r="H228" s="230"/>
      <c r="I228" s="230"/>
      <c r="J228" s="230"/>
      <c r="K228" s="244"/>
      <c r="L228" s="268"/>
    </row>
    <row r="229" spans="2:12" s="300" customFormat="1" x14ac:dyDescent="0.35">
      <c r="B229" s="343" t="str">
        <f>IF($D229="","",VLOOKUP($D229,Lists!$BB$2:$BD$78,COLUMN(),FALSE))</f>
        <v/>
      </c>
      <c r="C229" s="343" t="str">
        <f>IF($D229="","",VLOOKUP($D229,Lists!$BB$2:$BD$78,COLUMN(),FALSE))</f>
        <v/>
      </c>
      <c r="D229" s="230"/>
      <c r="E229" s="221"/>
      <c r="F229" s="221"/>
      <c r="G229" s="244"/>
      <c r="H229" s="230"/>
      <c r="I229" s="230"/>
      <c r="J229" s="230"/>
      <c r="K229" s="244"/>
      <c r="L229" s="268"/>
    </row>
    <row r="230" spans="2:12" s="300" customFormat="1" x14ac:dyDescent="0.35">
      <c r="B230" s="343" t="str">
        <f>IF($D230="","",VLOOKUP($D230,Lists!$BB$2:$BD$78,COLUMN(),FALSE))</f>
        <v/>
      </c>
      <c r="C230" s="343" t="str">
        <f>IF($D230="","",VLOOKUP($D230,Lists!$BB$2:$BD$78,COLUMN(),FALSE))</f>
        <v/>
      </c>
      <c r="D230" s="230"/>
      <c r="E230" s="221"/>
      <c r="F230" s="221"/>
      <c r="G230" s="244"/>
      <c r="H230" s="230"/>
      <c r="I230" s="230"/>
      <c r="J230" s="230"/>
      <c r="K230" s="244"/>
      <c r="L230" s="268"/>
    </row>
    <row r="231" spans="2:12" s="300" customFormat="1" x14ac:dyDescent="0.35">
      <c r="B231" s="343" t="str">
        <f>IF($D231="","",VLOOKUP($D231,Lists!$BB$2:$BD$78,COLUMN(),FALSE))</f>
        <v/>
      </c>
      <c r="C231" s="343" t="str">
        <f>IF($D231="","",VLOOKUP($D231,Lists!$BB$2:$BD$78,COLUMN(),FALSE))</f>
        <v/>
      </c>
      <c r="D231" s="230"/>
      <c r="E231" s="221"/>
      <c r="F231" s="221"/>
      <c r="G231" s="244"/>
      <c r="H231" s="230"/>
      <c r="I231" s="230"/>
      <c r="J231" s="230"/>
      <c r="K231" s="244"/>
      <c r="L231" s="268"/>
    </row>
    <row r="232" spans="2:12" s="300" customFormat="1" x14ac:dyDescent="0.35">
      <c r="B232" s="343" t="str">
        <f>IF($D232="","",VLOOKUP($D232,Lists!$BB$2:$BD$78,COLUMN(),FALSE))</f>
        <v/>
      </c>
      <c r="C232" s="343" t="str">
        <f>IF($D232="","",VLOOKUP($D232,Lists!$BB$2:$BD$78,COLUMN(),FALSE))</f>
        <v/>
      </c>
      <c r="D232" s="230"/>
      <c r="E232" s="221"/>
      <c r="F232" s="221"/>
      <c r="G232" s="244"/>
      <c r="H232" s="230"/>
      <c r="I232" s="230"/>
      <c r="J232" s="230"/>
      <c r="K232" s="244"/>
      <c r="L232" s="268"/>
    </row>
    <row r="233" spans="2:12" s="300" customFormat="1" x14ac:dyDescent="0.35">
      <c r="B233" s="343" t="str">
        <f>IF($D233="","",VLOOKUP($D233,Lists!$BB$2:$BD$78,COLUMN(),FALSE))</f>
        <v/>
      </c>
      <c r="C233" s="343" t="str">
        <f>IF($D233="","",VLOOKUP($D233,Lists!$BB$2:$BD$78,COLUMN(),FALSE))</f>
        <v/>
      </c>
      <c r="D233" s="230"/>
      <c r="E233" s="221"/>
      <c r="F233" s="221"/>
      <c r="G233" s="244"/>
      <c r="H233" s="230"/>
      <c r="I233" s="230"/>
      <c r="J233" s="230"/>
      <c r="K233" s="244"/>
      <c r="L233" s="268"/>
    </row>
    <row r="234" spans="2:12" s="300" customFormat="1" x14ac:dyDescent="0.35">
      <c r="B234" s="343" t="str">
        <f>IF($D234="","",VLOOKUP($D234,Lists!$BB$2:$BD$78,COLUMN(),FALSE))</f>
        <v/>
      </c>
      <c r="C234" s="343" t="str">
        <f>IF($D234="","",VLOOKUP($D234,Lists!$BB$2:$BD$78,COLUMN(),FALSE))</f>
        <v/>
      </c>
      <c r="D234" s="230"/>
      <c r="E234" s="221"/>
      <c r="F234" s="221"/>
      <c r="G234" s="244"/>
      <c r="H234" s="230"/>
      <c r="I234" s="230"/>
      <c r="J234" s="230"/>
      <c r="K234" s="244"/>
      <c r="L234" s="268"/>
    </row>
    <row r="235" spans="2:12" s="300" customFormat="1" x14ac:dyDescent="0.35">
      <c r="B235" s="343" t="str">
        <f>IF($D235="","",VLOOKUP($D235,Lists!$BB$2:$BD$78,COLUMN(),FALSE))</f>
        <v/>
      </c>
      <c r="C235" s="343" t="str">
        <f>IF($D235="","",VLOOKUP($D235,Lists!$BB$2:$BD$78,COLUMN(),FALSE))</f>
        <v/>
      </c>
      <c r="D235" s="230"/>
      <c r="E235" s="221"/>
      <c r="F235" s="221"/>
      <c r="G235" s="244"/>
      <c r="H235" s="230"/>
      <c r="I235" s="230"/>
      <c r="J235" s="230"/>
      <c r="K235" s="244"/>
      <c r="L235" s="268"/>
    </row>
    <row r="236" spans="2:12" s="300" customFormat="1" x14ac:dyDescent="0.35">
      <c r="B236" s="343" t="str">
        <f>IF($D236="","",VLOOKUP($D236,Lists!$BB$2:$BD$78,COLUMN(),FALSE))</f>
        <v/>
      </c>
      <c r="C236" s="343" t="str">
        <f>IF($D236="","",VLOOKUP($D236,Lists!$BB$2:$BD$78,COLUMN(),FALSE))</f>
        <v/>
      </c>
      <c r="D236" s="230"/>
      <c r="E236" s="221"/>
      <c r="F236" s="221"/>
      <c r="G236" s="244"/>
      <c r="H236" s="230"/>
      <c r="I236" s="230"/>
      <c r="J236" s="230"/>
      <c r="K236" s="244"/>
      <c r="L236" s="268"/>
    </row>
    <row r="237" spans="2:12" s="300" customFormat="1" x14ac:dyDescent="0.35">
      <c r="B237" s="343" t="str">
        <f>IF($D237="","",VLOOKUP($D237,Lists!$BB$2:$BD$78,COLUMN(),FALSE))</f>
        <v/>
      </c>
      <c r="C237" s="343" t="str">
        <f>IF($D237="","",VLOOKUP($D237,Lists!$BB$2:$BD$78,COLUMN(),FALSE))</f>
        <v/>
      </c>
      <c r="D237" s="230"/>
      <c r="E237" s="221"/>
      <c r="F237" s="221"/>
      <c r="G237" s="244"/>
      <c r="H237" s="230"/>
      <c r="I237" s="230"/>
      <c r="J237" s="230"/>
      <c r="K237" s="244"/>
      <c r="L237" s="268"/>
    </row>
    <row r="238" spans="2:12" s="300" customFormat="1" x14ac:dyDescent="0.35">
      <c r="B238" s="343" t="str">
        <f>IF($D238="","",VLOOKUP($D238,Lists!$BB$2:$BD$78,COLUMN(),FALSE))</f>
        <v/>
      </c>
      <c r="C238" s="343" t="str">
        <f>IF($D238="","",VLOOKUP($D238,Lists!$BB$2:$BD$78,COLUMN(),FALSE))</f>
        <v/>
      </c>
      <c r="D238" s="230"/>
      <c r="E238" s="221"/>
      <c r="F238" s="221"/>
      <c r="G238" s="244"/>
      <c r="H238" s="230"/>
      <c r="I238" s="230"/>
      <c r="J238" s="230"/>
      <c r="K238" s="244"/>
      <c r="L238" s="268"/>
    </row>
    <row r="239" spans="2:12" s="300" customFormat="1" x14ac:dyDescent="0.35">
      <c r="B239" s="343" t="str">
        <f>IF($D239="","",VLOOKUP($D239,Lists!$BB$2:$BD$78,COLUMN(),FALSE))</f>
        <v/>
      </c>
      <c r="C239" s="343" t="str">
        <f>IF($D239="","",VLOOKUP($D239,Lists!$BB$2:$BD$78,COLUMN(),FALSE))</f>
        <v/>
      </c>
      <c r="D239" s="230"/>
      <c r="E239" s="221"/>
      <c r="F239" s="221"/>
      <c r="G239" s="244"/>
      <c r="H239" s="230"/>
      <c r="I239" s="230"/>
      <c r="J239" s="230"/>
      <c r="K239" s="244"/>
      <c r="L239" s="268"/>
    </row>
    <row r="240" spans="2:12" s="300" customFormat="1" x14ac:dyDescent="0.35">
      <c r="B240" s="343" t="str">
        <f>IF($D240="","",VLOOKUP($D240,Lists!$BB$2:$BD$78,COLUMN(),FALSE))</f>
        <v/>
      </c>
      <c r="C240" s="343" t="str">
        <f>IF($D240="","",VLOOKUP($D240,Lists!$BB$2:$BD$78,COLUMN(),FALSE))</f>
        <v/>
      </c>
      <c r="D240" s="230"/>
      <c r="E240" s="221"/>
      <c r="F240" s="221"/>
      <c r="G240" s="244"/>
      <c r="H240" s="230"/>
      <c r="I240" s="230"/>
      <c r="J240" s="230"/>
      <c r="K240" s="244"/>
      <c r="L240" s="268"/>
    </row>
    <row r="241" spans="2:12" s="300" customFormat="1" x14ac:dyDescent="0.35">
      <c r="B241" s="343" t="str">
        <f>IF($D241="","",VLOOKUP($D241,Lists!$BB$2:$BD$78,COLUMN(),FALSE))</f>
        <v/>
      </c>
      <c r="C241" s="343" t="str">
        <f>IF($D241="","",VLOOKUP($D241,Lists!$BB$2:$BD$78,COLUMN(),FALSE))</f>
        <v/>
      </c>
      <c r="D241" s="230"/>
      <c r="E241" s="221"/>
      <c r="F241" s="221"/>
      <c r="G241" s="244"/>
      <c r="H241" s="230"/>
      <c r="I241" s="230"/>
      <c r="J241" s="230"/>
      <c r="K241" s="244"/>
      <c r="L241" s="268"/>
    </row>
    <row r="242" spans="2:12" s="300" customFormat="1" x14ac:dyDescent="0.35">
      <c r="B242" s="343" t="str">
        <f>IF($D242="","",VLOOKUP($D242,Lists!$BB$2:$BD$78,COLUMN(),FALSE))</f>
        <v/>
      </c>
      <c r="C242" s="343" t="str">
        <f>IF($D242="","",VLOOKUP($D242,Lists!$BB$2:$BD$78,COLUMN(),FALSE))</f>
        <v/>
      </c>
      <c r="D242" s="230"/>
      <c r="E242" s="221"/>
      <c r="F242" s="221"/>
      <c r="G242" s="244"/>
      <c r="H242" s="230"/>
      <c r="I242" s="230"/>
      <c r="J242" s="230"/>
      <c r="K242" s="244"/>
      <c r="L242" s="268"/>
    </row>
    <row r="243" spans="2:12" s="300" customFormat="1" x14ac:dyDescent="0.35">
      <c r="B243" s="343" t="str">
        <f>IF($D243="","",VLOOKUP($D243,Lists!$BB$2:$BD$78,COLUMN(),FALSE))</f>
        <v/>
      </c>
      <c r="C243" s="343" t="str">
        <f>IF($D243="","",VLOOKUP($D243,Lists!$BB$2:$BD$78,COLUMN(),FALSE))</f>
        <v/>
      </c>
      <c r="D243" s="230"/>
      <c r="E243" s="221"/>
      <c r="F243" s="221"/>
      <c r="G243" s="244"/>
      <c r="H243" s="230"/>
      <c r="I243" s="230"/>
      <c r="J243" s="230"/>
      <c r="K243" s="244"/>
      <c r="L243" s="268"/>
    </row>
    <row r="244" spans="2:12" s="300" customFormat="1" x14ac:dyDescent="0.35">
      <c r="B244" s="343" t="str">
        <f>IF($D244="","",VLOOKUP($D244,Lists!$BB$2:$BD$78,COLUMN(),FALSE))</f>
        <v/>
      </c>
      <c r="C244" s="343" t="str">
        <f>IF($D244="","",VLOOKUP($D244,Lists!$BB$2:$BD$78,COLUMN(),FALSE))</f>
        <v/>
      </c>
      <c r="D244" s="230"/>
      <c r="E244" s="221"/>
      <c r="F244" s="221"/>
      <c r="G244" s="244"/>
      <c r="H244" s="230"/>
      <c r="I244" s="230"/>
      <c r="J244" s="230"/>
      <c r="K244" s="244"/>
      <c r="L244" s="268"/>
    </row>
    <row r="245" spans="2:12" s="300" customFormat="1" x14ac:dyDescent="0.35">
      <c r="B245" s="343" t="str">
        <f>IF($D245="","",VLOOKUP($D245,Lists!$BB$2:$BD$78,COLUMN(),FALSE))</f>
        <v/>
      </c>
      <c r="C245" s="343" t="str">
        <f>IF($D245="","",VLOOKUP($D245,Lists!$BB$2:$BD$78,COLUMN(),FALSE))</f>
        <v/>
      </c>
      <c r="D245" s="230"/>
      <c r="E245" s="221"/>
      <c r="F245" s="221"/>
      <c r="G245" s="244"/>
      <c r="H245" s="230"/>
      <c r="I245" s="230"/>
      <c r="J245" s="230"/>
      <c r="K245" s="244"/>
      <c r="L245" s="268"/>
    </row>
    <row r="246" spans="2:12" s="300" customFormat="1" x14ac:dyDescent="0.35">
      <c r="B246" s="343" t="str">
        <f>IF($D246="","",VLOOKUP($D246,Lists!$BB$2:$BD$78,COLUMN(),FALSE))</f>
        <v/>
      </c>
      <c r="C246" s="343" t="str">
        <f>IF($D246="","",VLOOKUP($D246,Lists!$BB$2:$BD$78,COLUMN(),FALSE))</f>
        <v/>
      </c>
      <c r="D246" s="230"/>
      <c r="E246" s="221"/>
      <c r="F246" s="221"/>
      <c r="G246" s="244"/>
      <c r="H246" s="230"/>
      <c r="I246" s="230"/>
      <c r="J246" s="230"/>
      <c r="K246" s="244"/>
      <c r="L246" s="268"/>
    </row>
    <row r="247" spans="2:12" s="300" customFormat="1" x14ac:dyDescent="0.35">
      <c r="B247" s="343" t="str">
        <f>IF($D247="","",VLOOKUP($D247,Lists!$BB$2:$BD$78,COLUMN(),FALSE))</f>
        <v/>
      </c>
      <c r="C247" s="343" t="str">
        <f>IF($D247="","",VLOOKUP($D247,Lists!$BB$2:$BD$78,COLUMN(),FALSE))</f>
        <v/>
      </c>
      <c r="D247" s="230"/>
      <c r="E247" s="221"/>
      <c r="F247" s="221"/>
      <c r="G247" s="244"/>
      <c r="H247" s="230"/>
      <c r="I247" s="230"/>
      <c r="J247" s="230"/>
      <c r="K247" s="244"/>
      <c r="L247" s="268"/>
    </row>
    <row r="248" spans="2:12" s="300" customFormat="1" x14ac:dyDescent="0.35">
      <c r="B248" s="343" t="str">
        <f>IF($D248="","",VLOOKUP($D248,Lists!$BB$2:$BD$78,COLUMN(),FALSE))</f>
        <v/>
      </c>
      <c r="C248" s="343" t="str">
        <f>IF($D248="","",VLOOKUP($D248,Lists!$BB$2:$BD$78,COLUMN(),FALSE))</f>
        <v/>
      </c>
      <c r="D248" s="230"/>
      <c r="E248" s="221"/>
      <c r="F248" s="221"/>
      <c r="G248" s="244"/>
      <c r="H248" s="230"/>
      <c r="I248" s="230"/>
      <c r="J248" s="230"/>
      <c r="K248" s="244"/>
      <c r="L248" s="268"/>
    </row>
    <row r="249" spans="2:12" s="300" customFormat="1" x14ac:dyDescent="0.35">
      <c r="B249" s="343" t="str">
        <f>IF($D249="","",VLOOKUP($D249,Lists!$BB$2:$BD$78,COLUMN(),FALSE))</f>
        <v/>
      </c>
      <c r="C249" s="343" t="str">
        <f>IF($D249="","",VLOOKUP($D249,Lists!$BB$2:$BD$78,COLUMN(),FALSE))</f>
        <v/>
      </c>
      <c r="D249" s="230"/>
      <c r="E249" s="221"/>
      <c r="F249" s="221"/>
      <c r="G249" s="244"/>
      <c r="H249" s="230"/>
      <c r="I249" s="230"/>
      <c r="J249" s="230"/>
      <c r="K249" s="244"/>
      <c r="L249" s="268"/>
    </row>
    <row r="250" spans="2:12" s="300" customFormat="1" x14ac:dyDescent="0.35">
      <c r="B250" s="343" t="str">
        <f>IF($D250="","",VLOOKUP($D250,Lists!$BB$2:$BD$78,COLUMN(),FALSE))</f>
        <v/>
      </c>
      <c r="C250" s="343" t="str">
        <f>IF($D250="","",VLOOKUP($D250,Lists!$BB$2:$BD$78,COLUMN(),FALSE))</f>
        <v/>
      </c>
      <c r="D250" s="230"/>
      <c r="E250" s="221"/>
      <c r="F250" s="221"/>
      <c r="G250" s="244"/>
      <c r="H250" s="230"/>
      <c r="I250" s="230"/>
      <c r="J250" s="230"/>
      <c r="K250" s="244"/>
      <c r="L250" s="268"/>
    </row>
    <row r="251" spans="2:12" s="300" customFormat="1" x14ac:dyDescent="0.35">
      <c r="B251" s="343" t="str">
        <f>IF($D251="","",VLOOKUP($D251,Lists!$BB$2:$BD$78,COLUMN(),FALSE))</f>
        <v/>
      </c>
      <c r="C251" s="343" t="str">
        <f>IF($D251="","",VLOOKUP($D251,Lists!$BB$2:$BD$78,COLUMN(),FALSE))</f>
        <v/>
      </c>
      <c r="D251" s="230"/>
      <c r="E251" s="221"/>
      <c r="F251" s="221"/>
      <c r="G251" s="244"/>
      <c r="H251" s="230"/>
      <c r="I251" s="230"/>
      <c r="J251" s="230"/>
      <c r="K251" s="244"/>
      <c r="L251" s="268"/>
    </row>
    <row r="252" spans="2:12" s="300" customFormat="1" x14ac:dyDescent="0.35">
      <c r="B252" s="343" t="str">
        <f>IF($D252="","",VLOOKUP($D252,Lists!$BB$2:$BD$78,COLUMN(),FALSE))</f>
        <v/>
      </c>
      <c r="C252" s="343" t="str">
        <f>IF($D252="","",VLOOKUP($D252,Lists!$BB$2:$BD$78,COLUMN(),FALSE))</f>
        <v/>
      </c>
      <c r="D252" s="230"/>
      <c r="E252" s="221"/>
      <c r="F252" s="221"/>
      <c r="G252" s="244"/>
      <c r="H252" s="230"/>
      <c r="I252" s="230"/>
      <c r="J252" s="230"/>
      <c r="K252" s="244"/>
      <c r="L252" s="268"/>
    </row>
    <row r="253" spans="2:12" s="300" customFormat="1" x14ac:dyDescent="0.35">
      <c r="B253" s="343" t="str">
        <f>IF($D253="","",VLOOKUP($D253,Lists!$BB$2:$BD$78,COLUMN(),FALSE))</f>
        <v/>
      </c>
      <c r="C253" s="343" t="str">
        <f>IF($D253="","",VLOOKUP($D253,Lists!$BB$2:$BD$78,COLUMN(),FALSE))</f>
        <v/>
      </c>
      <c r="D253" s="230"/>
      <c r="E253" s="221"/>
      <c r="F253" s="221"/>
      <c r="G253" s="244"/>
      <c r="H253" s="230"/>
      <c r="I253" s="230"/>
      <c r="J253" s="230"/>
      <c r="K253" s="244"/>
      <c r="L253" s="268"/>
    </row>
    <row r="254" spans="2:12" s="300" customFormat="1" x14ac:dyDescent="0.35">
      <c r="B254" s="343" t="str">
        <f>IF($D254="","",VLOOKUP($D254,Lists!$BB$2:$BD$78,COLUMN(),FALSE))</f>
        <v/>
      </c>
      <c r="C254" s="343" t="str">
        <f>IF($D254="","",VLOOKUP($D254,Lists!$BB$2:$BD$78,COLUMN(),FALSE))</f>
        <v/>
      </c>
      <c r="D254" s="230"/>
      <c r="E254" s="221"/>
      <c r="F254" s="221"/>
      <c r="G254" s="244"/>
      <c r="H254" s="230"/>
      <c r="I254" s="230"/>
      <c r="J254" s="230"/>
      <c r="K254" s="244"/>
      <c r="L254" s="268"/>
    </row>
    <row r="255" spans="2:12" s="300" customFormat="1" x14ac:dyDescent="0.35">
      <c r="B255" s="343" t="str">
        <f>IF($D255="","",VLOOKUP($D255,Lists!$BB$2:$BD$78,COLUMN(),FALSE))</f>
        <v/>
      </c>
      <c r="C255" s="343" t="str">
        <f>IF($D255="","",VLOOKUP($D255,Lists!$BB$2:$BD$78,COLUMN(),FALSE))</f>
        <v/>
      </c>
      <c r="D255" s="230"/>
      <c r="E255" s="221"/>
      <c r="F255" s="221"/>
      <c r="G255" s="244"/>
      <c r="H255" s="230"/>
      <c r="I255" s="230"/>
      <c r="J255" s="230"/>
      <c r="K255" s="244"/>
      <c r="L255" s="268"/>
    </row>
    <row r="256" spans="2:12" s="300" customFormat="1" x14ac:dyDescent="0.35">
      <c r="B256" s="343" t="str">
        <f>IF($D256="","",VLOOKUP($D256,Lists!$BB$2:$BD$78,COLUMN(),FALSE))</f>
        <v/>
      </c>
      <c r="C256" s="343" t="str">
        <f>IF($D256="","",VLOOKUP($D256,Lists!$BB$2:$BD$78,COLUMN(),FALSE))</f>
        <v/>
      </c>
      <c r="D256" s="230"/>
      <c r="E256" s="221"/>
      <c r="F256" s="221"/>
      <c r="G256" s="244"/>
      <c r="H256" s="230"/>
      <c r="I256" s="230"/>
      <c r="J256" s="230"/>
      <c r="K256" s="244"/>
      <c r="L256" s="268"/>
    </row>
    <row r="257" spans="2:12" s="300" customFormat="1" x14ac:dyDescent="0.35">
      <c r="B257" s="343" t="str">
        <f>IF($D257="","",VLOOKUP($D257,Lists!$BB$2:$BD$78,COLUMN(),FALSE))</f>
        <v/>
      </c>
      <c r="C257" s="343" t="str">
        <f>IF($D257="","",VLOOKUP($D257,Lists!$BB$2:$BD$78,COLUMN(),FALSE))</f>
        <v/>
      </c>
      <c r="D257" s="230"/>
      <c r="E257" s="221"/>
      <c r="F257" s="221"/>
      <c r="G257" s="244"/>
      <c r="H257" s="230"/>
      <c r="I257" s="230"/>
      <c r="J257" s="230"/>
      <c r="K257" s="244"/>
      <c r="L257" s="268"/>
    </row>
    <row r="258" spans="2:12" s="300" customFormat="1" x14ac:dyDescent="0.35">
      <c r="B258" s="343" t="str">
        <f>IF($D258="","",VLOOKUP($D258,Lists!$BB$2:$BD$78,COLUMN(),FALSE))</f>
        <v/>
      </c>
      <c r="C258" s="343" t="str">
        <f>IF($D258="","",VLOOKUP($D258,Lists!$BB$2:$BD$78,COLUMN(),FALSE))</f>
        <v/>
      </c>
      <c r="D258" s="230"/>
      <c r="E258" s="221"/>
      <c r="F258" s="221"/>
      <c r="G258" s="244"/>
      <c r="H258" s="230"/>
      <c r="I258" s="230"/>
      <c r="J258" s="230"/>
      <c r="K258" s="244"/>
      <c r="L258" s="268"/>
    </row>
    <row r="259" spans="2:12" s="300" customFormat="1" x14ac:dyDescent="0.35">
      <c r="B259" s="343" t="str">
        <f>IF($D259="","",VLOOKUP($D259,Lists!$BB$2:$BD$78,COLUMN(),FALSE))</f>
        <v/>
      </c>
      <c r="C259" s="343" t="str">
        <f>IF($D259="","",VLOOKUP($D259,Lists!$BB$2:$BD$78,COLUMN(),FALSE))</f>
        <v/>
      </c>
      <c r="D259" s="230"/>
      <c r="E259" s="221"/>
      <c r="F259" s="221"/>
      <c r="G259" s="244"/>
      <c r="H259" s="230"/>
      <c r="I259" s="230"/>
      <c r="J259" s="230"/>
      <c r="K259" s="244"/>
      <c r="L259" s="268"/>
    </row>
    <row r="260" spans="2:12" s="300" customFormat="1" x14ac:dyDescent="0.35">
      <c r="B260" s="343" t="str">
        <f>IF($D260="","",VLOOKUP($D260,Lists!$BB$2:$BD$78,COLUMN(),FALSE))</f>
        <v/>
      </c>
      <c r="C260" s="343" t="str">
        <f>IF($D260="","",VLOOKUP($D260,Lists!$BB$2:$BD$78,COLUMN(),FALSE))</f>
        <v/>
      </c>
      <c r="D260" s="230"/>
      <c r="E260" s="221"/>
      <c r="F260" s="221"/>
      <c r="G260" s="244"/>
      <c r="H260" s="230"/>
      <c r="I260" s="230"/>
      <c r="J260" s="230"/>
      <c r="K260" s="244"/>
      <c r="L260" s="268"/>
    </row>
    <row r="261" spans="2:12" s="300" customFormat="1" x14ac:dyDescent="0.35">
      <c r="B261" s="343" t="str">
        <f>IF($D261="","",VLOOKUP($D261,Lists!$BB$2:$BD$78,COLUMN(),FALSE))</f>
        <v/>
      </c>
      <c r="C261" s="343" t="str">
        <f>IF($D261="","",VLOOKUP($D261,Lists!$BB$2:$BD$78,COLUMN(),FALSE))</f>
        <v/>
      </c>
      <c r="D261" s="230"/>
      <c r="E261" s="221"/>
      <c r="F261" s="221"/>
      <c r="G261" s="244"/>
      <c r="H261" s="230"/>
      <c r="I261" s="230"/>
      <c r="J261" s="230"/>
      <c r="K261" s="244"/>
      <c r="L261" s="268"/>
    </row>
    <row r="262" spans="2:12" s="300" customFormat="1" x14ac:dyDescent="0.35">
      <c r="B262" s="343" t="str">
        <f>IF($D262="","",VLOOKUP($D262,Lists!$BB$2:$BD$78,COLUMN(),FALSE))</f>
        <v/>
      </c>
      <c r="C262" s="343" t="str">
        <f>IF($D262="","",VLOOKUP($D262,Lists!$BB$2:$BD$78,COLUMN(),FALSE))</f>
        <v/>
      </c>
      <c r="D262" s="230"/>
      <c r="E262" s="221"/>
      <c r="F262" s="221"/>
      <c r="G262" s="244"/>
      <c r="H262" s="230"/>
      <c r="I262" s="230"/>
      <c r="J262" s="230"/>
      <c r="K262" s="244"/>
      <c r="L262" s="268"/>
    </row>
    <row r="263" spans="2:12" s="300" customFormat="1" x14ac:dyDescent="0.35">
      <c r="B263" s="343" t="str">
        <f>IF($D263="","",VLOOKUP($D263,Lists!$BB$2:$BD$78,COLUMN(),FALSE))</f>
        <v/>
      </c>
      <c r="C263" s="343" t="str">
        <f>IF($D263="","",VLOOKUP($D263,Lists!$BB$2:$BD$78,COLUMN(),FALSE))</f>
        <v/>
      </c>
      <c r="D263" s="230"/>
      <c r="E263" s="221"/>
      <c r="F263" s="221"/>
      <c r="G263" s="244"/>
      <c r="H263" s="230"/>
      <c r="I263" s="230"/>
      <c r="J263" s="230"/>
      <c r="K263" s="244"/>
      <c r="L263" s="268"/>
    </row>
    <row r="264" spans="2:12" s="300" customFormat="1" x14ac:dyDescent="0.35">
      <c r="B264" s="343" t="str">
        <f>IF($D264="","",VLOOKUP($D264,Lists!$BB$2:$BD$78,COLUMN(),FALSE))</f>
        <v/>
      </c>
      <c r="C264" s="343" t="str">
        <f>IF($D264="","",VLOOKUP($D264,Lists!$BB$2:$BD$78,COLUMN(),FALSE))</f>
        <v/>
      </c>
      <c r="D264" s="230"/>
      <c r="E264" s="221"/>
      <c r="F264" s="221"/>
      <c r="G264" s="244"/>
      <c r="H264" s="230"/>
      <c r="I264" s="230"/>
      <c r="J264" s="230"/>
      <c r="K264" s="244"/>
      <c r="L264" s="268"/>
    </row>
    <row r="265" spans="2:12" s="300" customFormat="1" x14ac:dyDescent="0.35">
      <c r="B265" s="343" t="str">
        <f>IF($D265="","",VLOOKUP($D265,Lists!$BB$2:$BD$78,COLUMN(),FALSE))</f>
        <v/>
      </c>
      <c r="C265" s="343" t="str">
        <f>IF($D265="","",VLOOKUP($D265,Lists!$BB$2:$BD$78,COLUMN(),FALSE))</f>
        <v/>
      </c>
      <c r="D265" s="230"/>
      <c r="E265" s="221"/>
      <c r="F265" s="221"/>
      <c r="G265" s="244"/>
      <c r="H265" s="230"/>
      <c r="I265" s="230"/>
      <c r="J265" s="230"/>
      <c r="K265" s="244"/>
      <c r="L265" s="268"/>
    </row>
    <row r="266" spans="2:12" s="300" customFormat="1" x14ac:dyDescent="0.35">
      <c r="B266" s="343" t="str">
        <f>IF($D266="","",VLOOKUP($D266,Lists!$BB$2:$BD$78,COLUMN(),FALSE))</f>
        <v/>
      </c>
      <c r="C266" s="343" t="str">
        <f>IF($D266="","",VLOOKUP($D266,Lists!$BB$2:$BD$78,COLUMN(),FALSE))</f>
        <v/>
      </c>
      <c r="D266" s="230"/>
      <c r="E266" s="221"/>
      <c r="F266" s="221"/>
      <c r="G266" s="244"/>
      <c r="H266" s="230"/>
      <c r="I266" s="230"/>
      <c r="J266" s="230"/>
      <c r="K266" s="244"/>
      <c r="L266" s="268"/>
    </row>
    <row r="267" spans="2:12" s="300" customFormat="1" x14ac:dyDescent="0.35">
      <c r="B267" s="343" t="str">
        <f>IF($D267="","",VLOOKUP($D267,Lists!$BB$2:$BD$78,COLUMN(),FALSE))</f>
        <v/>
      </c>
      <c r="C267" s="343" t="str">
        <f>IF($D267="","",VLOOKUP($D267,Lists!$BB$2:$BD$78,COLUMN(),FALSE))</f>
        <v/>
      </c>
      <c r="D267" s="230"/>
      <c r="E267" s="221"/>
      <c r="F267" s="221"/>
      <c r="G267" s="244"/>
      <c r="H267" s="230"/>
      <c r="I267" s="230"/>
      <c r="J267" s="230"/>
      <c r="K267" s="244"/>
      <c r="L267" s="268"/>
    </row>
    <row r="268" spans="2:12" s="300" customFormat="1" x14ac:dyDescent="0.35">
      <c r="B268" s="343" t="str">
        <f>IF($D268="","",VLOOKUP($D268,Lists!$BB$2:$BD$78,COLUMN(),FALSE))</f>
        <v/>
      </c>
      <c r="C268" s="343" t="str">
        <f>IF($D268="","",VLOOKUP($D268,Lists!$BB$2:$BD$78,COLUMN(),FALSE))</f>
        <v/>
      </c>
      <c r="D268" s="230"/>
      <c r="E268" s="221"/>
      <c r="F268" s="221"/>
      <c r="G268" s="244"/>
      <c r="H268" s="230"/>
      <c r="I268" s="230"/>
      <c r="J268" s="230"/>
      <c r="K268" s="244"/>
      <c r="L268" s="268"/>
    </row>
    <row r="269" spans="2:12" s="300" customFormat="1" x14ac:dyDescent="0.35">
      <c r="B269" s="343" t="str">
        <f>IF($D269="","",VLOOKUP($D269,Lists!$BB$2:$BD$78,COLUMN(),FALSE))</f>
        <v/>
      </c>
      <c r="C269" s="343" t="str">
        <f>IF($D269="","",VLOOKUP($D269,Lists!$BB$2:$BD$78,COLUMN(),FALSE))</f>
        <v/>
      </c>
      <c r="D269" s="230"/>
      <c r="E269" s="221"/>
      <c r="F269" s="221"/>
      <c r="G269" s="244"/>
      <c r="H269" s="230"/>
      <c r="I269" s="230"/>
      <c r="J269" s="230"/>
      <c r="K269" s="244"/>
      <c r="L269" s="268"/>
    </row>
    <row r="270" spans="2:12" s="300" customFormat="1" x14ac:dyDescent="0.35">
      <c r="B270" s="343" t="str">
        <f>IF($D270="","",VLOOKUP($D270,Lists!$BB$2:$BD$78,COLUMN(),FALSE))</f>
        <v/>
      </c>
      <c r="C270" s="343" t="str">
        <f>IF($D270="","",VLOOKUP($D270,Lists!$BB$2:$BD$78,COLUMN(),FALSE))</f>
        <v/>
      </c>
      <c r="D270" s="230"/>
      <c r="E270" s="221"/>
      <c r="F270" s="221"/>
      <c r="G270" s="244"/>
      <c r="H270" s="230"/>
      <c r="I270" s="230"/>
      <c r="J270" s="230"/>
      <c r="K270" s="244"/>
      <c r="L270" s="268"/>
    </row>
    <row r="271" spans="2:12" s="300" customFormat="1" x14ac:dyDescent="0.35">
      <c r="B271" s="343" t="str">
        <f>IF($D271="","",VLOOKUP($D271,Lists!$BB$2:$BD$78,COLUMN(),FALSE))</f>
        <v/>
      </c>
      <c r="C271" s="343" t="str">
        <f>IF($D271="","",VLOOKUP($D271,Lists!$BB$2:$BD$78,COLUMN(),FALSE))</f>
        <v/>
      </c>
      <c r="D271" s="230"/>
      <c r="E271" s="221"/>
      <c r="F271" s="221"/>
      <c r="G271" s="244"/>
      <c r="H271" s="230"/>
      <c r="I271" s="230"/>
      <c r="J271" s="230"/>
      <c r="K271" s="244"/>
      <c r="L271" s="268"/>
    </row>
    <row r="272" spans="2:12" s="300" customFormat="1" x14ac:dyDescent="0.35">
      <c r="B272" s="343" t="str">
        <f>IF($D272="","",VLOOKUP($D272,Lists!$BB$2:$BD$78,COLUMN(),FALSE))</f>
        <v/>
      </c>
      <c r="C272" s="343" t="str">
        <f>IF($D272="","",VLOOKUP($D272,Lists!$BB$2:$BD$78,COLUMN(),FALSE))</f>
        <v/>
      </c>
      <c r="D272" s="230"/>
      <c r="E272" s="221"/>
      <c r="F272" s="221"/>
      <c r="G272" s="244"/>
      <c r="H272" s="230"/>
      <c r="I272" s="230"/>
      <c r="J272" s="230"/>
      <c r="K272" s="244"/>
      <c r="L272" s="268"/>
    </row>
    <row r="273" spans="2:12" s="300" customFormat="1" x14ac:dyDescent="0.35">
      <c r="B273" s="343" t="str">
        <f>IF($D273="","",VLOOKUP($D273,Lists!$BB$2:$BD$78,COLUMN(),FALSE))</f>
        <v/>
      </c>
      <c r="C273" s="343" t="str">
        <f>IF($D273="","",VLOOKUP($D273,Lists!$BB$2:$BD$78,COLUMN(),FALSE))</f>
        <v/>
      </c>
      <c r="D273" s="230"/>
      <c r="E273" s="221"/>
      <c r="F273" s="221"/>
      <c r="G273" s="244"/>
      <c r="H273" s="230"/>
      <c r="I273" s="230"/>
      <c r="J273" s="230"/>
      <c r="K273" s="244"/>
      <c r="L273" s="268"/>
    </row>
    <row r="274" spans="2:12" s="300" customFormat="1" x14ac:dyDescent="0.35">
      <c r="B274" s="343" t="str">
        <f>IF($D274="","",VLOOKUP($D274,Lists!$BB$2:$BD$78,COLUMN(),FALSE))</f>
        <v/>
      </c>
      <c r="C274" s="343" t="str">
        <f>IF($D274="","",VLOOKUP($D274,Lists!$BB$2:$BD$78,COLUMN(),FALSE))</f>
        <v/>
      </c>
      <c r="D274" s="230"/>
      <c r="E274" s="221"/>
      <c r="F274" s="221"/>
      <c r="G274" s="244"/>
      <c r="H274" s="230"/>
      <c r="I274" s="230"/>
      <c r="J274" s="230"/>
      <c r="K274" s="244"/>
      <c r="L274" s="268"/>
    </row>
    <row r="275" spans="2:12" s="300" customFormat="1" x14ac:dyDescent="0.35">
      <c r="B275" s="343" t="str">
        <f>IF($D275="","",VLOOKUP($D275,Lists!$BB$2:$BD$78,COLUMN(),FALSE))</f>
        <v/>
      </c>
      <c r="C275" s="343" t="str">
        <f>IF($D275="","",VLOOKUP($D275,Lists!$BB$2:$BD$78,COLUMN(),FALSE))</f>
        <v/>
      </c>
      <c r="D275" s="230"/>
      <c r="E275" s="221"/>
      <c r="F275" s="221"/>
      <c r="G275" s="244"/>
      <c r="H275" s="230"/>
      <c r="I275" s="230"/>
      <c r="J275" s="230"/>
      <c r="K275" s="244"/>
      <c r="L275" s="268"/>
    </row>
    <row r="276" spans="2:12" s="300" customFormat="1" x14ac:dyDescent="0.35">
      <c r="B276" s="343" t="str">
        <f>IF($D276="","",VLOOKUP($D276,Lists!$BB$2:$BD$78,COLUMN(),FALSE))</f>
        <v/>
      </c>
      <c r="C276" s="343" t="str">
        <f>IF($D276="","",VLOOKUP($D276,Lists!$BB$2:$BD$78,COLUMN(),FALSE))</f>
        <v/>
      </c>
      <c r="D276" s="230"/>
      <c r="E276" s="221"/>
      <c r="F276" s="221"/>
      <c r="G276" s="244"/>
      <c r="H276" s="230"/>
      <c r="I276" s="230"/>
      <c r="J276" s="230"/>
      <c r="K276" s="244"/>
      <c r="L276" s="268"/>
    </row>
    <row r="277" spans="2:12" s="300" customFormat="1" x14ac:dyDescent="0.35">
      <c r="B277" s="343" t="str">
        <f>IF($D277="","",VLOOKUP($D277,Lists!$BB$2:$BD$78,COLUMN(),FALSE))</f>
        <v/>
      </c>
      <c r="C277" s="343" t="str">
        <f>IF($D277="","",VLOOKUP($D277,Lists!$BB$2:$BD$78,COLUMN(),FALSE))</f>
        <v/>
      </c>
      <c r="D277" s="230"/>
      <c r="E277" s="221"/>
      <c r="F277" s="221"/>
      <c r="G277" s="244"/>
      <c r="H277" s="230"/>
      <c r="I277" s="230"/>
      <c r="J277" s="230"/>
      <c r="K277" s="244"/>
      <c r="L277" s="268"/>
    </row>
    <row r="278" spans="2:12" s="300" customFormat="1" x14ac:dyDescent="0.35">
      <c r="B278" s="343" t="str">
        <f>IF($D278="","",VLOOKUP($D278,Lists!$BB$2:$BD$78,COLUMN(),FALSE))</f>
        <v/>
      </c>
      <c r="C278" s="343" t="str">
        <f>IF($D278="","",VLOOKUP($D278,Lists!$BB$2:$BD$78,COLUMN(),FALSE))</f>
        <v/>
      </c>
      <c r="D278" s="230"/>
      <c r="E278" s="221"/>
      <c r="F278" s="221"/>
      <c r="G278" s="244"/>
      <c r="H278" s="230"/>
      <c r="I278" s="230"/>
      <c r="J278" s="230"/>
      <c r="K278" s="244"/>
      <c r="L278" s="268"/>
    </row>
    <row r="279" spans="2:12" s="300" customFormat="1" x14ac:dyDescent="0.35">
      <c r="B279" s="343" t="str">
        <f>IF($D279="","",VLOOKUP($D279,Lists!$BB$2:$BD$78,COLUMN(),FALSE))</f>
        <v/>
      </c>
      <c r="C279" s="343" t="str">
        <f>IF($D279="","",VLOOKUP($D279,Lists!$BB$2:$BD$78,COLUMN(),FALSE))</f>
        <v/>
      </c>
      <c r="D279" s="230"/>
      <c r="E279" s="221"/>
      <c r="F279" s="221"/>
      <c r="G279" s="244"/>
      <c r="H279" s="230"/>
      <c r="I279" s="230"/>
      <c r="J279" s="230"/>
      <c r="K279" s="244"/>
      <c r="L279" s="268"/>
    </row>
    <row r="280" spans="2:12" s="300" customFormat="1" x14ac:dyDescent="0.35">
      <c r="B280" s="343" t="str">
        <f>IF($D280="","",VLOOKUP($D280,Lists!$BB$2:$BD$78,COLUMN(),FALSE))</f>
        <v/>
      </c>
      <c r="C280" s="343" t="str">
        <f>IF($D280="","",VLOOKUP($D280,Lists!$BB$2:$BD$78,COLUMN(),FALSE))</f>
        <v/>
      </c>
      <c r="D280" s="230"/>
      <c r="E280" s="221"/>
      <c r="F280" s="221"/>
      <c r="G280" s="244"/>
      <c r="H280" s="230"/>
      <c r="I280" s="230"/>
      <c r="J280" s="230"/>
      <c r="K280" s="244"/>
      <c r="L280" s="268"/>
    </row>
    <row r="281" spans="2:12" s="300" customFormat="1" x14ac:dyDescent="0.35">
      <c r="B281" s="343" t="str">
        <f>IF($D281="","",VLOOKUP($D281,Lists!$BB$2:$BD$78,COLUMN(),FALSE))</f>
        <v/>
      </c>
      <c r="C281" s="343" t="str">
        <f>IF($D281="","",VLOOKUP($D281,Lists!$BB$2:$BD$78,COLUMN(),FALSE))</f>
        <v/>
      </c>
      <c r="D281" s="230"/>
      <c r="E281" s="221"/>
      <c r="F281" s="221"/>
      <c r="G281" s="244"/>
      <c r="H281" s="230"/>
      <c r="I281" s="230"/>
      <c r="J281" s="230"/>
      <c r="K281" s="244"/>
      <c r="L281" s="268"/>
    </row>
    <row r="282" spans="2:12" s="300" customFormat="1" x14ac:dyDescent="0.35">
      <c r="B282" s="343" t="str">
        <f>IF($D282="","",VLOOKUP($D282,Lists!$BB$2:$BD$78,COLUMN(),FALSE))</f>
        <v/>
      </c>
      <c r="C282" s="343" t="str">
        <f>IF($D282="","",VLOOKUP($D282,Lists!$BB$2:$BD$78,COLUMN(),FALSE))</f>
        <v/>
      </c>
      <c r="D282" s="230"/>
      <c r="E282" s="221"/>
      <c r="F282" s="221"/>
      <c r="G282" s="244"/>
      <c r="H282" s="230"/>
      <c r="I282" s="230"/>
      <c r="J282" s="230"/>
      <c r="K282" s="244"/>
      <c r="L282" s="268"/>
    </row>
    <row r="283" spans="2:12" s="300" customFormat="1" x14ac:dyDescent="0.35">
      <c r="B283" s="343" t="str">
        <f>IF($D283="","",VLOOKUP($D283,Lists!$BB$2:$BD$78,COLUMN(),FALSE))</f>
        <v/>
      </c>
      <c r="C283" s="343" t="str">
        <f>IF($D283="","",VLOOKUP($D283,Lists!$BB$2:$BD$78,COLUMN(),FALSE))</f>
        <v/>
      </c>
      <c r="D283" s="230"/>
      <c r="E283" s="221"/>
      <c r="F283" s="221"/>
      <c r="G283" s="244"/>
      <c r="H283" s="230"/>
      <c r="I283" s="230"/>
      <c r="J283" s="230"/>
      <c r="K283" s="244"/>
      <c r="L283" s="268"/>
    </row>
    <row r="284" spans="2:12" s="300" customFormat="1" x14ac:dyDescent="0.35">
      <c r="B284" s="343" t="str">
        <f>IF($D284="","",VLOOKUP($D284,Lists!$BB$2:$BD$78,COLUMN(),FALSE))</f>
        <v/>
      </c>
      <c r="C284" s="343" t="str">
        <f>IF($D284="","",VLOOKUP($D284,Lists!$BB$2:$BD$78,COLUMN(),FALSE))</f>
        <v/>
      </c>
      <c r="D284" s="230"/>
      <c r="E284" s="221"/>
      <c r="F284" s="221"/>
      <c r="G284" s="244"/>
      <c r="H284" s="230"/>
      <c r="I284" s="230"/>
      <c r="J284" s="230"/>
      <c r="K284" s="244"/>
      <c r="L284" s="268"/>
    </row>
    <row r="285" spans="2:12" s="300" customFormat="1" x14ac:dyDescent="0.35">
      <c r="B285" s="343" t="str">
        <f>IF($D285="","",VLOOKUP($D285,Lists!$BB$2:$BD$78,COLUMN(),FALSE))</f>
        <v/>
      </c>
      <c r="C285" s="343" t="str">
        <f>IF($D285="","",VLOOKUP($D285,Lists!$BB$2:$BD$78,COLUMN(),FALSE))</f>
        <v/>
      </c>
      <c r="D285" s="230"/>
      <c r="E285" s="221"/>
      <c r="F285" s="221"/>
      <c r="G285" s="244"/>
      <c r="H285" s="230"/>
      <c r="I285" s="230"/>
      <c r="J285" s="230"/>
      <c r="K285" s="244"/>
      <c r="L285" s="268"/>
    </row>
    <row r="286" spans="2:12" s="300" customFormat="1" x14ac:dyDescent="0.35">
      <c r="B286" s="343" t="str">
        <f>IF($D286="","",VLOOKUP($D286,Lists!$BB$2:$BD$78,COLUMN(),FALSE))</f>
        <v/>
      </c>
      <c r="C286" s="343" t="str">
        <f>IF($D286="","",VLOOKUP($D286,Lists!$BB$2:$BD$78,COLUMN(),FALSE))</f>
        <v/>
      </c>
      <c r="D286" s="230"/>
      <c r="E286" s="221"/>
      <c r="F286" s="221"/>
      <c r="G286" s="244"/>
      <c r="H286" s="230"/>
      <c r="I286" s="230"/>
      <c r="J286" s="230"/>
      <c r="K286" s="244"/>
      <c r="L286" s="268"/>
    </row>
    <row r="287" spans="2:12" s="300" customFormat="1" x14ac:dyDescent="0.35">
      <c r="B287" s="343" t="str">
        <f>IF($D287="","",VLOOKUP($D287,Lists!$BB$2:$BD$78,COLUMN(),FALSE))</f>
        <v/>
      </c>
      <c r="C287" s="343" t="str">
        <f>IF($D287="","",VLOOKUP($D287,Lists!$BB$2:$BD$78,COLUMN(),FALSE))</f>
        <v/>
      </c>
      <c r="D287" s="230"/>
      <c r="E287" s="221"/>
      <c r="F287" s="221"/>
      <c r="G287" s="244"/>
      <c r="H287" s="230"/>
      <c r="I287" s="230"/>
      <c r="J287" s="230"/>
      <c r="K287" s="244"/>
      <c r="L287" s="268"/>
    </row>
    <row r="288" spans="2:12" s="300" customFormat="1" x14ac:dyDescent="0.35">
      <c r="B288" s="343" t="str">
        <f>IF($D288="","",VLOOKUP($D288,Lists!$BB$2:$BD$78,COLUMN(),FALSE))</f>
        <v/>
      </c>
      <c r="C288" s="343" t="str">
        <f>IF($D288="","",VLOOKUP($D288,Lists!$BB$2:$BD$78,COLUMN(),FALSE))</f>
        <v/>
      </c>
      <c r="D288" s="230"/>
      <c r="E288" s="221"/>
      <c r="F288" s="221"/>
      <c r="G288" s="244"/>
      <c r="H288" s="230"/>
      <c r="I288" s="230"/>
      <c r="J288" s="230"/>
      <c r="K288" s="244"/>
      <c r="L288" s="268"/>
    </row>
    <row r="289" spans="2:12" s="300" customFormat="1" x14ac:dyDescent="0.35">
      <c r="B289" s="343" t="str">
        <f>IF($D289="","",VLOOKUP($D289,Lists!$BB$2:$BD$78,COLUMN(),FALSE))</f>
        <v/>
      </c>
      <c r="C289" s="343" t="str">
        <f>IF($D289="","",VLOOKUP($D289,Lists!$BB$2:$BD$78,COLUMN(),FALSE))</f>
        <v/>
      </c>
      <c r="D289" s="230"/>
      <c r="E289" s="221"/>
      <c r="F289" s="221"/>
      <c r="G289" s="244"/>
      <c r="H289" s="230"/>
      <c r="I289" s="230"/>
      <c r="J289" s="230"/>
      <c r="K289" s="244"/>
      <c r="L289" s="268"/>
    </row>
    <row r="290" spans="2:12" s="300" customFormat="1" x14ac:dyDescent="0.35">
      <c r="B290" s="343" t="str">
        <f>IF($D290="","",VLOOKUP($D290,Lists!$BB$2:$BD$78,COLUMN(),FALSE))</f>
        <v/>
      </c>
      <c r="C290" s="343" t="str">
        <f>IF($D290="","",VLOOKUP($D290,Lists!$BB$2:$BD$78,COLUMN(),FALSE))</f>
        <v/>
      </c>
      <c r="D290" s="230"/>
      <c r="E290" s="221"/>
      <c r="F290" s="221"/>
      <c r="G290" s="244"/>
      <c r="H290" s="230"/>
      <c r="I290" s="230"/>
      <c r="J290" s="230"/>
      <c r="K290" s="244"/>
      <c r="L290" s="268"/>
    </row>
    <row r="291" spans="2:12" s="300" customFormat="1" x14ac:dyDescent="0.35">
      <c r="B291" s="343" t="str">
        <f>IF($D291="","",VLOOKUP($D291,Lists!$BB$2:$BD$78,COLUMN(),FALSE))</f>
        <v/>
      </c>
      <c r="C291" s="343" t="str">
        <f>IF($D291="","",VLOOKUP($D291,Lists!$BB$2:$BD$78,COLUMN(),FALSE))</f>
        <v/>
      </c>
      <c r="D291" s="230"/>
      <c r="E291" s="221"/>
      <c r="F291" s="221"/>
      <c r="G291" s="244"/>
      <c r="H291" s="230"/>
      <c r="I291" s="230"/>
      <c r="J291" s="230"/>
      <c r="K291" s="244"/>
      <c r="L291" s="268"/>
    </row>
    <row r="292" spans="2:12" s="300" customFormat="1" x14ac:dyDescent="0.35">
      <c r="B292" s="343" t="str">
        <f>IF($D292="","",VLOOKUP($D292,Lists!$BB$2:$BD$78,COLUMN(),FALSE))</f>
        <v/>
      </c>
      <c r="C292" s="343" t="str">
        <f>IF($D292="","",VLOOKUP($D292,Lists!$BB$2:$BD$78,COLUMN(),FALSE))</f>
        <v/>
      </c>
      <c r="D292" s="230"/>
      <c r="E292" s="221"/>
      <c r="F292" s="221"/>
      <c r="G292" s="244"/>
      <c r="H292" s="230"/>
      <c r="I292" s="230"/>
      <c r="J292" s="230"/>
      <c r="K292" s="244"/>
      <c r="L292" s="268"/>
    </row>
    <row r="293" spans="2:12" s="300" customFormat="1" x14ac:dyDescent="0.35">
      <c r="B293" s="343" t="str">
        <f>IF($D293="","",VLOOKUP($D293,Lists!$BB$2:$BD$78,COLUMN(),FALSE))</f>
        <v/>
      </c>
      <c r="C293" s="343" t="str">
        <f>IF($D293="","",VLOOKUP($D293,Lists!$BB$2:$BD$78,COLUMN(),FALSE))</f>
        <v/>
      </c>
      <c r="D293" s="230"/>
      <c r="E293" s="221"/>
      <c r="F293" s="221"/>
      <c r="G293" s="244"/>
      <c r="H293" s="230"/>
      <c r="I293" s="230"/>
      <c r="J293" s="230"/>
      <c r="K293" s="244"/>
      <c r="L293" s="268"/>
    </row>
    <row r="294" spans="2:12" s="300" customFormat="1" x14ac:dyDescent="0.35">
      <c r="B294" s="343" t="str">
        <f>IF($D294="","",VLOOKUP($D294,Lists!$BB$2:$BD$78,COLUMN(),FALSE))</f>
        <v/>
      </c>
      <c r="C294" s="343" t="str">
        <f>IF($D294="","",VLOOKUP($D294,Lists!$BB$2:$BD$78,COLUMN(),FALSE))</f>
        <v/>
      </c>
      <c r="D294" s="230"/>
      <c r="E294" s="221"/>
      <c r="F294" s="221"/>
      <c r="G294" s="244"/>
      <c r="H294" s="230"/>
      <c r="I294" s="230"/>
      <c r="J294" s="230"/>
      <c r="K294" s="244"/>
      <c r="L294" s="268"/>
    </row>
    <row r="295" spans="2:12" s="300" customFormat="1" x14ac:dyDescent="0.35">
      <c r="B295" s="343" t="str">
        <f>IF($D295="","",VLOOKUP($D295,Lists!$BB$2:$BD$78,COLUMN(),FALSE))</f>
        <v/>
      </c>
      <c r="C295" s="343" t="str">
        <f>IF($D295="","",VLOOKUP($D295,Lists!$BB$2:$BD$78,COLUMN(),FALSE))</f>
        <v/>
      </c>
      <c r="D295" s="230"/>
      <c r="E295" s="221"/>
      <c r="F295" s="221"/>
      <c r="G295" s="244"/>
      <c r="H295" s="230"/>
      <c r="I295" s="230"/>
      <c r="J295" s="230"/>
      <c r="K295" s="244"/>
      <c r="L295" s="268"/>
    </row>
    <row r="296" spans="2:12" s="300" customFormat="1" x14ac:dyDescent="0.35">
      <c r="B296" s="343" t="str">
        <f>IF($D296="","",VLOOKUP($D296,Lists!$BB$2:$BD$78,COLUMN(),FALSE))</f>
        <v/>
      </c>
      <c r="C296" s="343" t="str">
        <f>IF($D296="","",VLOOKUP($D296,Lists!$BB$2:$BD$78,COLUMN(),FALSE))</f>
        <v/>
      </c>
      <c r="D296" s="230"/>
      <c r="E296" s="221"/>
      <c r="F296" s="221"/>
      <c r="G296" s="244"/>
      <c r="H296" s="230"/>
      <c r="I296" s="230"/>
      <c r="J296" s="230"/>
      <c r="K296" s="244"/>
      <c r="L296" s="268"/>
    </row>
    <row r="297" spans="2:12" s="300" customFormat="1" x14ac:dyDescent="0.35">
      <c r="B297" s="343" t="str">
        <f>IF($D297="","",VLOOKUP($D297,Lists!$BB$2:$BD$78,COLUMN(),FALSE))</f>
        <v/>
      </c>
      <c r="C297" s="343" t="str">
        <f>IF($D297="","",VLOOKUP($D297,Lists!$BB$2:$BD$78,COLUMN(),FALSE))</f>
        <v/>
      </c>
      <c r="D297" s="230"/>
      <c r="E297" s="221"/>
      <c r="F297" s="221"/>
      <c r="G297" s="244"/>
      <c r="H297" s="230"/>
      <c r="I297" s="230"/>
      <c r="J297" s="230"/>
      <c r="K297" s="244"/>
      <c r="L297" s="268"/>
    </row>
    <row r="298" spans="2:12" s="300" customFormat="1" x14ac:dyDescent="0.35">
      <c r="B298" s="343" t="str">
        <f>IF($D298="","",VLOOKUP($D298,Lists!$BB$2:$BD$78,COLUMN(),FALSE))</f>
        <v/>
      </c>
      <c r="C298" s="343" t="str">
        <f>IF($D298="","",VLOOKUP($D298,Lists!$BB$2:$BD$78,COLUMN(),FALSE))</f>
        <v/>
      </c>
      <c r="D298" s="230"/>
      <c r="E298" s="221"/>
      <c r="F298" s="221"/>
      <c r="G298" s="244"/>
      <c r="H298" s="230"/>
      <c r="I298" s="230"/>
      <c r="J298" s="230"/>
      <c r="K298" s="244"/>
      <c r="L298" s="268"/>
    </row>
    <row r="299" spans="2:12" s="300" customFormat="1" x14ac:dyDescent="0.35">
      <c r="B299" s="343" t="str">
        <f>IF($D299="","",VLOOKUP($D299,Lists!$BB$2:$BD$78,COLUMN(),FALSE))</f>
        <v/>
      </c>
      <c r="C299" s="343" t="str">
        <f>IF($D299="","",VLOOKUP($D299,Lists!$BB$2:$BD$78,COLUMN(),FALSE))</f>
        <v/>
      </c>
      <c r="D299" s="230"/>
      <c r="E299" s="221"/>
      <c r="F299" s="221"/>
      <c r="G299" s="244"/>
      <c r="H299" s="230"/>
      <c r="I299" s="230"/>
      <c r="J299" s="230"/>
      <c r="K299" s="244"/>
      <c r="L299" s="268"/>
    </row>
    <row r="300" spans="2:12" s="300" customFormat="1" x14ac:dyDescent="0.35">
      <c r="B300" s="343" t="str">
        <f>IF($D300="","",VLOOKUP($D300,Lists!$BB$2:$BD$78,COLUMN(),FALSE))</f>
        <v/>
      </c>
      <c r="C300" s="343" t="str">
        <f>IF($D300="","",VLOOKUP($D300,Lists!$BB$2:$BD$78,COLUMN(),FALSE))</f>
        <v/>
      </c>
      <c r="D300" s="230"/>
      <c r="E300" s="221"/>
      <c r="F300" s="221"/>
      <c r="G300" s="244"/>
      <c r="H300" s="230"/>
      <c r="I300" s="230"/>
      <c r="J300" s="230"/>
      <c r="K300" s="244"/>
      <c r="L300" s="268"/>
    </row>
    <row r="301" spans="2:12" s="300" customFormat="1" x14ac:dyDescent="0.35">
      <c r="B301" s="343" t="str">
        <f>IF($D301="","",VLOOKUP($D301,Lists!$BB$2:$BD$78,COLUMN(),FALSE))</f>
        <v/>
      </c>
      <c r="C301" s="343" t="str">
        <f>IF($D301="","",VLOOKUP($D301,Lists!$BB$2:$BD$78,COLUMN(),FALSE))</f>
        <v/>
      </c>
      <c r="D301" s="230"/>
      <c r="E301" s="221"/>
      <c r="F301" s="221"/>
      <c r="G301" s="244"/>
      <c r="H301" s="230"/>
      <c r="I301" s="230"/>
      <c r="J301" s="230"/>
      <c r="K301" s="244"/>
      <c r="L301" s="268"/>
    </row>
    <row r="302" spans="2:12" s="300" customFormat="1" x14ac:dyDescent="0.35">
      <c r="B302" s="343" t="str">
        <f>IF($D302="","",VLOOKUP($D302,Lists!$BB$2:$BD$78,COLUMN(),FALSE))</f>
        <v/>
      </c>
      <c r="C302" s="343" t="str">
        <f>IF($D302="","",VLOOKUP($D302,Lists!$BB$2:$BD$78,COLUMN(),FALSE))</f>
        <v/>
      </c>
      <c r="D302" s="230"/>
      <c r="E302" s="221"/>
      <c r="F302" s="221"/>
      <c r="G302" s="244"/>
      <c r="H302" s="230"/>
      <c r="I302" s="230"/>
      <c r="J302" s="230"/>
      <c r="K302" s="244"/>
      <c r="L302" s="268"/>
    </row>
    <row r="303" spans="2:12" s="300" customFormat="1" x14ac:dyDescent="0.35">
      <c r="B303" s="343" t="str">
        <f>IF($D303="","",VLOOKUP($D303,Lists!$BB$2:$BD$78,COLUMN(),FALSE))</f>
        <v/>
      </c>
      <c r="C303" s="343" t="str">
        <f>IF($D303="","",VLOOKUP($D303,Lists!$BB$2:$BD$78,COLUMN(),FALSE))</f>
        <v/>
      </c>
      <c r="D303" s="230"/>
      <c r="E303" s="221"/>
      <c r="F303" s="221"/>
      <c r="G303" s="244"/>
      <c r="H303" s="230"/>
      <c r="I303" s="230"/>
      <c r="J303" s="230"/>
      <c r="K303" s="244"/>
      <c r="L303" s="268"/>
    </row>
    <row r="304" spans="2:12" s="300" customFormat="1" x14ac:dyDescent="0.35">
      <c r="B304" s="343" t="str">
        <f>IF($D304="","",VLOOKUP($D304,Lists!$BB$2:$BD$78,COLUMN(),FALSE))</f>
        <v/>
      </c>
      <c r="C304" s="343" t="str">
        <f>IF($D304="","",VLOOKUP($D304,Lists!$BB$2:$BD$78,COLUMN(),FALSE))</f>
        <v/>
      </c>
      <c r="D304" s="230"/>
      <c r="E304" s="221"/>
      <c r="F304" s="221"/>
      <c r="G304" s="244"/>
      <c r="H304" s="230"/>
      <c r="I304" s="230"/>
      <c r="J304" s="230"/>
      <c r="K304" s="244"/>
      <c r="L304" s="268"/>
    </row>
    <row r="305" spans="2:12" s="300" customFormat="1" x14ac:dyDescent="0.35">
      <c r="B305" s="343" t="str">
        <f>IF($D305="","",VLOOKUP($D305,Lists!$BB$2:$BD$78,COLUMN(),FALSE))</f>
        <v/>
      </c>
      <c r="C305" s="343" t="str">
        <f>IF($D305="","",VLOOKUP($D305,Lists!$BB$2:$BD$78,COLUMN(),FALSE))</f>
        <v/>
      </c>
      <c r="D305" s="230"/>
      <c r="E305" s="221"/>
      <c r="F305" s="221"/>
      <c r="G305" s="244"/>
      <c r="H305" s="230"/>
      <c r="I305" s="230"/>
      <c r="J305" s="230"/>
      <c r="K305" s="244"/>
      <c r="L305" s="268"/>
    </row>
    <row r="306" spans="2:12" s="300" customFormat="1" x14ac:dyDescent="0.35">
      <c r="B306" s="343" t="str">
        <f>IF($D306="","",VLOOKUP($D306,Lists!$BB$2:$BD$78,COLUMN(),FALSE))</f>
        <v/>
      </c>
      <c r="C306" s="343" t="str">
        <f>IF($D306="","",VLOOKUP($D306,Lists!$BB$2:$BD$78,COLUMN(),FALSE))</f>
        <v/>
      </c>
      <c r="D306" s="230"/>
      <c r="E306" s="221"/>
      <c r="F306" s="221"/>
      <c r="G306" s="244"/>
      <c r="H306" s="230"/>
      <c r="I306" s="230"/>
      <c r="J306" s="230"/>
      <c r="K306" s="244"/>
      <c r="L306" s="268"/>
    </row>
    <row r="307" spans="2:12" s="300" customFormat="1" x14ac:dyDescent="0.35">
      <c r="B307" s="343" t="str">
        <f>IF($D307="","",VLOOKUP($D307,Lists!$BB$2:$BD$78,COLUMN(),FALSE))</f>
        <v/>
      </c>
      <c r="C307" s="343" t="str">
        <f>IF($D307="","",VLOOKUP($D307,Lists!$BB$2:$BD$78,COLUMN(),FALSE))</f>
        <v/>
      </c>
      <c r="D307" s="230"/>
      <c r="E307" s="221"/>
      <c r="F307" s="221"/>
      <c r="G307" s="244"/>
      <c r="H307" s="230"/>
      <c r="I307" s="230"/>
      <c r="J307" s="230"/>
      <c r="K307" s="244"/>
      <c r="L307" s="268"/>
    </row>
    <row r="308" spans="2:12" s="300" customFormat="1" x14ac:dyDescent="0.35">
      <c r="B308" s="343" t="str">
        <f>IF($D308="","",VLOOKUP($D308,Lists!$BB$2:$BD$78,COLUMN(),FALSE))</f>
        <v/>
      </c>
      <c r="C308" s="343" t="str">
        <f>IF($D308="","",VLOOKUP($D308,Lists!$BB$2:$BD$78,COLUMN(),FALSE))</f>
        <v/>
      </c>
      <c r="D308" s="230"/>
      <c r="E308" s="221"/>
      <c r="F308" s="221"/>
      <c r="G308" s="244"/>
      <c r="H308" s="230"/>
      <c r="I308" s="230"/>
      <c r="J308" s="230"/>
      <c r="K308" s="244"/>
      <c r="L308" s="268"/>
    </row>
    <row r="309" spans="2:12" s="300" customFormat="1" x14ac:dyDescent="0.35">
      <c r="B309" s="343" t="str">
        <f>IF($D309="","",VLOOKUP($D309,Lists!$BB$2:$BD$78,COLUMN(),FALSE))</f>
        <v/>
      </c>
      <c r="C309" s="343" t="str">
        <f>IF($D309="","",VLOOKUP($D309,Lists!$BB$2:$BD$78,COLUMN(),FALSE))</f>
        <v/>
      </c>
      <c r="D309" s="230"/>
      <c r="E309" s="221"/>
      <c r="F309" s="221"/>
      <c r="G309" s="244"/>
      <c r="H309" s="230"/>
      <c r="I309" s="230"/>
      <c r="J309" s="230"/>
      <c r="K309" s="244"/>
      <c r="L309" s="268"/>
    </row>
    <row r="310" spans="2:12" s="300" customFormat="1" x14ac:dyDescent="0.35">
      <c r="B310" s="343" t="str">
        <f>IF($D310="","",VLOOKUP($D310,Lists!$BB$2:$BD$78,COLUMN(),FALSE))</f>
        <v/>
      </c>
      <c r="C310" s="343" t="str">
        <f>IF($D310="","",VLOOKUP($D310,Lists!$BB$2:$BD$78,COLUMN(),FALSE))</f>
        <v/>
      </c>
      <c r="D310" s="230"/>
      <c r="E310" s="221"/>
      <c r="F310" s="221"/>
      <c r="G310" s="244"/>
      <c r="H310" s="230"/>
      <c r="I310" s="230"/>
      <c r="J310" s="230"/>
      <c r="K310" s="244"/>
      <c r="L310" s="268"/>
    </row>
    <row r="311" spans="2:12" s="300" customFormat="1" x14ac:dyDescent="0.35">
      <c r="B311" s="343" t="str">
        <f>IF($D311="","",VLOOKUP($D311,Lists!$BB$2:$BD$78,COLUMN(),FALSE))</f>
        <v/>
      </c>
      <c r="C311" s="343" t="str">
        <f>IF($D311="","",VLOOKUP($D311,Lists!$BB$2:$BD$78,COLUMN(),FALSE))</f>
        <v/>
      </c>
      <c r="D311" s="230"/>
      <c r="E311" s="221"/>
      <c r="F311" s="221"/>
      <c r="G311" s="244"/>
      <c r="H311" s="230"/>
      <c r="I311" s="230"/>
      <c r="J311" s="230"/>
      <c r="K311" s="244"/>
      <c r="L311" s="268"/>
    </row>
    <row r="312" spans="2:12" s="300" customFormat="1" x14ac:dyDescent="0.35">
      <c r="B312" s="343" t="str">
        <f>IF($D312="","",VLOOKUP($D312,Lists!$BB$2:$BD$78,COLUMN(),FALSE))</f>
        <v/>
      </c>
      <c r="C312" s="343" t="str">
        <f>IF($D312="","",VLOOKUP($D312,Lists!$BB$2:$BD$78,COLUMN(),FALSE))</f>
        <v/>
      </c>
      <c r="D312" s="230"/>
      <c r="E312" s="221"/>
      <c r="F312" s="221"/>
      <c r="G312" s="244"/>
      <c r="H312" s="230"/>
      <c r="I312" s="230"/>
      <c r="J312" s="230"/>
      <c r="K312" s="244"/>
      <c r="L312" s="268"/>
    </row>
    <row r="313" spans="2:12" s="300" customFormat="1" x14ac:dyDescent="0.35">
      <c r="B313" s="343" t="str">
        <f>IF($D313="","",VLOOKUP($D313,Lists!$BB$2:$BD$78,COLUMN(),FALSE))</f>
        <v/>
      </c>
      <c r="C313" s="343" t="str">
        <f>IF($D313="","",VLOOKUP($D313,Lists!$BB$2:$BD$78,COLUMN(),FALSE))</f>
        <v/>
      </c>
      <c r="D313" s="230"/>
      <c r="E313" s="221"/>
      <c r="F313" s="221"/>
      <c r="G313" s="244"/>
      <c r="H313" s="230"/>
      <c r="I313" s="230"/>
      <c r="J313" s="230"/>
      <c r="K313" s="244"/>
      <c r="L313" s="268"/>
    </row>
    <row r="314" spans="2:12" s="300" customFormat="1" x14ac:dyDescent="0.35">
      <c r="B314" s="343" t="str">
        <f>IF($D314="","",VLOOKUP($D314,Lists!$BB$2:$BD$78,COLUMN(),FALSE))</f>
        <v/>
      </c>
      <c r="C314" s="343" t="str">
        <f>IF($D314="","",VLOOKUP($D314,Lists!$BB$2:$BD$78,COLUMN(),FALSE))</f>
        <v/>
      </c>
      <c r="D314" s="230"/>
      <c r="E314" s="221"/>
      <c r="F314" s="221"/>
      <c r="G314" s="244"/>
      <c r="H314" s="230"/>
      <c r="I314" s="230"/>
      <c r="J314" s="230"/>
      <c r="K314" s="244"/>
      <c r="L314" s="268"/>
    </row>
    <row r="315" spans="2:12" s="300" customFormat="1" x14ac:dyDescent="0.35">
      <c r="B315" s="343" t="str">
        <f>IF($D315="","",VLOOKUP($D315,Lists!$BB$2:$BD$78,COLUMN(),FALSE))</f>
        <v/>
      </c>
      <c r="C315" s="343" t="str">
        <f>IF($D315="","",VLOOKUP($D315,Lists!$BB$2:$BD$78,COLUMN(),FALSE))</f>
        <v/>
      </c>
      <c r="D315" s="230"/>
      <c r="E315" s="221"/>
      <c r="F315" s="221"/>
      <c r="G315" s="244"/>
      <c r="H315" s="230"/>
      <c r="I315" s="230"/>
      <c r="J315" s="230"/>
      <c r="K315" s="244"/>
      <c r="L315" s="268"/>
    </row>
    <row r="316" spans="2:12" s="300" customFormat="1" x14ac:dyDescent="0.35">
      <c r="B316" s="343" t="str">
        <f>IF($D316="","",VLOOKUP($D316,Lists!$BB$2:$BD$78,COLUMN(),FALSE))</f>
        <v/>
      </c>
      <c r="C316" s="343" t="str">
        <f>IF($D316="","",VLOOKUP($D316,Lists!$BB$2:$BD$78,COLUMN(),FALSE))</f>
        <v/>
      </c>
      <c r="D316" s="230"/>
      <c r="E316" s="221"/>
      <c r="F316" s="221"/>
      <c r="G316" s="244"/>
      <c r="H316" s="230"/>
      <c r="I316" s="230"/>
      <c r="J316" s="230"/>
      <c r="K316" s="244"/>
      <c r="L316" s="268"/>
    </row>
    <row r="317" spans="2:12" s="300" customFormat="1" x14ac:dyDescent="0.35">
      <c r="B317" s="343" t="str">
        <f>IF($D317="","",VLOOKUP($D317,Lists!$BB$2:$BD$78,COLUMN(),FALSE))</f>
        <v/>
      </c>
      <c r="C317" s="343" t="str">
        <f>IF($D317="","",VLOOKUP($D317,Lists!$BB$2:$BD$78,COLUMN(),FALSE))</f>
        <v/>
      </c>
      <c r="D317" s="230"/>
      <c r="E317" s="221"/>
      <c r="F317" s="221"/>
      <c r="G317" s="244"/>
      <c r="H317" s="230"/>
      <c r="I317" s="230"/>
      <c r="J317" s="230"/>
      <c r="K317" s="244"/>
      <c r="L317" s="268"/>
    </row>
    <row r="318" spans="2:12" s="300" customFormat="1" x14ac:dyDescent="0.35">
      <c r="B318" s="343" t="str">
        <f>IF($D318="","",VLOOKUP($D318,Lists!$BB$2:$BD$78,COLUMN(),FALSE))</f>
        <v/>
      </c>
      <c r="C318" s="343" t="str">
        <f>IF($D318="","",VLOOKUP($D318,Lists!$BB$2:$BD$78,COLUMN(),FALSE))</f>
        <v/>
      </c>
      <c r="D318" s="230"/>
      <c r="E318" s="221"/>
      <c r="F318" s="221"/>
      <c r="G318" s="244"/>
      <c r="H318" s="230"/>
      <c r="I318" s="230"/>
      <c r="J318" s="230"/>
      <c r="K318" s="244"/>
      <c r="L318" s="268"/>
    </row>
    <row r="319" spans="2:12" s="300" customFormat="1" x14ac:dyDescent="0.35">
      <c r="B319" s="343" t="str">
        <f>IF($D319="","",VLOOKUP($D319,Lists!$BB$2:$BD$78,COLUMN(),FALSE))</f>
        <v/>
      </c>
      <c r="C319" s="343" t="str">
        <f>IF($D319="","",VLOOKUP($D319,Lists!$BB$2:$BD$78,COLUMN(),FALSE))</f>
        <v/>
      </c>
      <c r="D319" s="230"/>
      <c r="E319" s="221"/>
      <c r="F319" s="221"/>
      <c r="G319" s="244"/>
      <c r="H319" s="230"/>
      <c r="I319" s="230"/>
      <c r="J319" s="230"/>
      <c r="K319" s="244"/>
      <c r="L319" s="268"/>
    </row>
    <row r="320" spans="2:12" s="300" customFormat="1" x14ac:dyDescent="0.35">
      <c r="B320" s="343" t="str">
        <f>IF($D320="","",VLOOKUP($D320,Lists!$BB$2:$BD$78,COLUMN(),FALSE))</f>
        <v/>
      </c>
      <c r="C320" s="343" t="str">
        <f>IF($D320="","",VLOOKUP($D320,Lists!$BB$2:$BD$78,COLUMN(),FALSE))</f>
        <v/>
      </c>
      <c r="D320" s="230"/>
      <c r="E320" s="221"/>
      <c r="F320" s="221"/>
      <c r="G320" s="244"/>
      <c r="H320" s="230"/>
      <c r="I320" s="230"/>
      <c r="J320" s="230"/>
      <c r="K320" s="244"/>
      <c r="L320" s="268"/>
    </row>
    <row r="321" spans="2:12" s="300" customFormat="1" x14ac:dyDescent="0.35">
      <c r="B321" s="343" t="str">
        <f>IF($D321="","",VLOOKUP($D321,Lists!$BB$2:$BD$78,COLUMN(),FALSE))</f>
        <v/>
      </c>
      <c r="C321" s="343" t="str">
        <f>IF($D321="","",VLOOKUP($D321,Lists!$BB$2:$BD$78,COLUMN(),FALSE))</f>
        <v/>
      </c>
      <c r="D321" s="230"/>
      <c r="E321" s="221"/>
      <c r="F321" s="221"/>
      <c r="G321" s="244"/>
      <c r="H321" s="230"/>
      <c r="I321" s="230"/>
      <c r="J321" s="230"/>
      <c r="K321" s="244"/>
      <c r="L321" s="268"/>
    </row>
    <row r="322" spans="2:12" s="300" customFormat="1" x14ac:dyDescent="0.35">
      <c r="B322" s="343" t="str">
        <f>IF($D322="","",VLOOKUP($D322,Lists!$BB$2:$BD$78,COLUMN(),FALSE))</f>
        <v/>
      </c>
      <c r="C322" s="343" t="str">
        <f>IF($D322="","",VLOOKUP($D322,Lists!$BB$2:$BD$78,COLUMN(),FALSE))</f>
        <v/>
      </c>
      <c r="D322" s="230"/>
      <c r="E322" s="221"/>
      <c r="F322" s="221"/>
      <c r="G322" s="244"/>
      <c r="H322" s="230"/>
      <c r="I322" s="230"/>
      <c r="J322" s="230"/>
      <c r="K322" s="244"/>
      <c r="L322" s="268"/>
    </row>
    <row r="323" spans="2:12" s="300" customFormat="1" x14ac:dyDescent="0.35">
      <c r="B323" s="343" t="str">
        <f>IF($D323="","",VLOOKUP($D323,Lists!$BB$2:$BD$78,COLUMN(),FALSE))</f>
        <v/>
      </c>
      <c r="C323" s="343" t="str">
        <f>IF($D323="","",VLOOKUP($D323,Lists!$BB$2:$BD$78,COLUMN(),FALSE))</f>
        <v/>
      </c>
      <c r="D323" s="230"/>
      <c r="E323" s="221"/>
      <c r="F323" s="221"/>
      <c r="G323" s="244"/>
      <c r="H323" s="230"/>
      <c r="I323" s="230"/>
      <c r="J323" s="230"/>
      <c r="K323" s="244"/>
      <c r="L323" s="268"/>
    </row>
    <row r="324" spans="2:12" s="300" customFormat="1" x14ac:dyDescent="0.35">
      <c r="B324" s="343" t="str">
        <f>IF($D324="","",VLOOKUP($D324,Lists!$BB$2:$BD$78,COLUMN(),FALSE))</f>
        <v/>
      </c>
      <c r="C324" s="343" t="str">
        <f>IF($D324="","",VLOOKUP($D324,Lists!$BB$2:$BD$78,COLUMN(),FALSE))</f>
        <v/>
      </c>
      <c r="D324" s="230"/>
      <c r="E324" s="221"/>
      <c r="F324" s="221"/>
      <c r="G324" s="244"/>
      <c r="H324" s="230"/>
      <c r="I324" s="230"/>
      <c r="J324" s="230"/>
      <c r="K324" s="244"/>
      <c r="L324" s="268"/>
    </row>
    <row r="325" spans="2:12" s="300" customFormat="1" x14ac:dyDescent="0.35">
      <c r="B325" s="343" t="str">
        <f>IF($D325="","",VLOOKUP($D325,Lists!$BB$2:$BD$78,COLUMN(),FALSE))</f>
        <v/>
      </c>
      <c r="C325" s="343" t="str">
        <f>IF($D325="","",VLOOKUP($D325,Lists!$BB$2:$BD$78,COLUMN(),FALSE))</f>
        <v/>
      </c>
      <c r="D325" s="230"/>
      <c r="E325" s="221"/>
      <c r="F325" s="221"/>
      <c r="G325" s="244"/>
      <c r="H325" s="230"/>
      <c r="I325" s="230"/>
      <c r="J325" s="230"/>
      <c r="K325" s="244"/>
      <c r="L325" s="268"/>
    </row>
    <row r="326" spans="2:12" s="300" customFormat="1" x14ac:dyDescent="0.35">
      <c r="B326" s="343" t="str">
        <f>IF($D326="","",VLOOKUP($D326,Lists!$BB$2:$BD$78,COLUMN(),FALSE))</f>
        <v/>
      </c>
      <c r="C326" s="343" t="str">
        <f>IF($D326="","",VLOOKUP($D326,Lists!$BB$2:$BD$78,COLUMN(),FALSE))</f>
        <v/>
      </c>
      <c r="D326" s="230"/>
      <c r="E326" s="221"/>
      <c r="F326" s="221"/>
      <c r="G326" s="244"/>
      <c r="H326" s="230"/>
      <c r="I326" s="230"/>
      <c r="J326" s="230"/>
      <c r="K326" s="244"/>
      <c r="L326" s="268"/>
    </row>
    <row r="327" spans="2:12" s="300" customFormat="1" x14ac:dyDescent="0.35">
      <c r="B327" s="343" t="str">
        <f>IF($D327="","",VLOOKUP($D327,Lists!$BB$2:$BD$78,COLUMN(),FALSE))</f>
        <v/>
      </c>
      <c r="C327" s="343" t="str">
        <f>IF($D327="","",VLOOKUP($D327,Lists!$BB$2:$BD$78,COLUMN(),FALSE))</f>
        <v/>
      </c>
      <c r="D327" s="230"/>
      <c r="E327" s="221"/>
      <c r="F327" s="221"/>
      <c r="G327" s="244"/>
      <c r="H327" s="230"/>
      <c r="I327" s="230"/>
      <c r="J327" s="230"/>
      <c r="K327" s="244"/>
      <c r="L327" s="268"/>
    </row>
    <row r="328" spans="2:12" s="300" customFormat="1" x14ac:dyDescent="0.35">
      <c r="B328" s="343" t="str">
        <f>IF($D328="","",VLOOKUP($D328,Lists!$BB$2:$BD$78,COLUMN(),FALSE))</f>
        <v/>
      </c>
      <c r="C328" s="343" t="str">
        <f>IF($D328="","",VLOOKUP($D328,Lists!$BB$2:$BD$78,COLUMN(),FALSE))</f>
        <v/>
      </c>
      <c r="D328" s="230"/>
      <c r="E328" s="221"/>
      <c r="F328" s="221"/>
      <c r="G328" s="244"/>
      <c r="H328" s="230"/>
      <c r="I328" s="230"/>
      <c r="J328" s="230"/>
      <c r="K328" s="244"/>
      <c r="L328" s="268"/>
    </row>
    <row r="329" spans="2:12" s="300" customFormat="1" x14ac:dyDescent="0.35">
      <c r="B329" s="343" t="str">
        <f>IF($D329="","",VLOOKUP($D329,Lists!$BB$2:$BD$78,COLUMN(),FALSE))</f>
        <v/>
      </c>
      <c r="C329" s="343" t="str">
        <f>IF($D329="","",VLOOKUP($D329,Lists!$BB$2:$BD$78,COLUMN(),FALSE))</f>
        <v/>
      </c>
      <c r="D329" s="230"/>
      <c r="E329" s="221"/>
      <c r="F329" s="221"/>
      <c r="G329" s="244"/>
      <c r="H329" s="230"/>
      <c r="I329" s="230"/>
      <c r="J329" s="230"/>
      <c r="K329" s="244"/>
      <c r="L329" s="268"/>
    </row>
    <row r="330" spans="2:12" s="300" customFormat="1" x14ac:dyDescent="0.35">
      <c r="B330" s="343" t="str">
        <f>IF($D330="","",VLOOKUP($D330,Lists!$BB$2:$BD$78,COLUMN(),FALSE))</f>
        <v/>
      </c>
      <c r="C330" s="343" t="str">
        <f>IF($D330="","",VLOOKUP($D330,Lists!$BB$2:$BD$78,COLUMN(),FALSE))</f>
        <v/>
      </c>
      <c r="D330" s="230"/>
      <c r="E330" s="221"/>
      <c r="F330" s="221"/>
      <c r="G330" s="244"/>
      <c r="H330" s="230"/>
      <c r="I330" s="230"/>
      <c r="J330" s="230"/>
      <c r="K330" s="244"/>
      <c r="L330" s="268"/>
    </row>
    <row r="331" spans="2:12" s="300" customFormat="1" x14ac:dyDescent="0.35">
      <c r="B331" s="343" t="str">
        <f>IF($D331="","",VLOOKUP($D331,Lists!$BB$2:$BD$78,COLUMN(),FALSE))</f>
        <v/>
      </c>
      <c r="C331" s="343" t="str">
        <f>IF($D331="","",VLOOKUP($D331,Lists!$BB$2:$BD$78,COLUMN(),FALSE))</f>
        <v/>
      </c>
      <c r="D331" s="230"/>
      <c r="E331" s="221"/>
      <c r="F331" s="221"/>
      <c r="G331" s="244"/>
      <c r="H331" s="230"/>
      <c r="I331" s="230"/>
      <c r="J331" s="230"/>
      <c r="K331" s="244"/>
      <c r="L331" s="268"/>
    </row>
    <row r="332" spans="2:12" s="300" customFormat="1" x14ac:dyDescent="0.35">
      <c r="B332" s="343" t="str">
        <f>IF($D332="","",VLOOKUP($D332,Lists!$BB$2:$BD$78,COLUMN(),FALSE))</f>
        <v/>
      </c>
      <c r="C332" s="343" t="str">
        <f>IF($D332="","",VLOOKUP($D332,Lists!$BB$2:$BD$78,COLUMN(),FALSE))</f>
        <v/>
      </c>
      <c r="D332" s="230"/>
      <c r="E332" s="221"/>
      <c r="F332" s="221"/>
      <c r="G332" s="244"/>
      <c r="H332" s="230"/>
      <c r="I332" s="230"/>
      <c r="J332" s="230"/>
      <c r="K332" s="244"/>
      <c r="L332" s="268"/>
    </row>
    <row r="333" spans="2:12" s="300" customFormat="1" x14ac:dyDescent="0.35">
      <c r="B333" s="343" t="str">
        <f>IF($D333="","",VLOOKUP($D333,Lists!$BB$2:$BD$78,COLUMN(),FALSE))</f>
        <v/>
      </c>
      <c r="C333" s="343" t="str">
        <f>IF($D333="","",VLOOKUP($D333,Lists!$BB$2:$BD$78,COLUMN(),FALSE))</f>
        <v/>
      </c>
      <c r="D333" s="230"/>
      <c r="E333" s="221"/>
      <c r="F333" s="221"/>
      <c r="G333" s="244"/>
      <c r="H333" s="230"/>
      <c r="I333" s="230"/>
      <c r="J333" s="230"/>
      <c r="K333" s="244"/>
      <c r="L333" s="268"/>
    </row>
    <row r="334" spans="2:12" s="300" customFormat="1" x14ac:dyDescent="0.35">
      <c r="B334" s="343" t="str">
        <f>IF($D334="","",VLOOKUP($D334,Lists!$BB$2:$BD$78,COLUMN(),FALSE))</f>
        <v/>
      </c>
      <c r="C334" s="343" t="str">
        <f>IF($D334="","",VLOOKUP($D334,Lists!$BB$2:$BD$78,COLUMN(),FALSE))</f>
        <v/>
      </c>
      <c r="D334" s="230"/>
      <c r="E334" s="221"/>
      <c r="F334" s="221"/>
      <c r="G334" s="244"/>
      <c r="H334" s="230"/>
      <c r="I334" s="230"/>
      <c r="J334" s="230"/>
      <c r="K334" s="244"/>
      <c r="L334" s="268"/>
    </row>
    <row r="335" spans="2:12" s="300" customFormat="1" x14ac:dyDescent="0.35">
      <c r="B335" s="343" t="str">
        <f>IF($D335="","",VLOOKUP($D335,Lists!$BB$2:$BD$78,COLUMN(),FALSE))</f>
        <v/>
      </c>
      <c r="C335" s="343" t="str">
        <f>IF($D335="","",VLOOKUP($D335,Lists!$BB$2:$BD$78,COLUMN(),FALSE))</f>
        <v/>
      </c>
      <c r="D335" s="230"/>
      <c r="E335" s="221"/>
      <c r="F335" s="221"/>
      <c r="G335" s="244"/>
      <c r="H335" s="230"/>
      <c r="I335" s="230"/>
      <c r="J335" s="230"/>
      <c r="K335" s="244"/>
      <c r="L335" s="268"/>
    </row>
    <row r="336" spans="2:12" s="300" customFormat="1" x14ac:dyDescent="0.35">
      <c r="B336" s="343" t="str">
        <f>IF($D336="","",VLOOKUP($D336,Lists!$BB$2:$BD$78,COLUMN(),FALSE))</f>
        <v/>
      </c>
      <c r="C336" s="343" t="str">
        <f>IF($D336="","",VLOOKUP($D336,Lists!$BB$2:$BD$78,COLUMN(),FALSE))</f>
        <v/>
      </c>
      <c r="D336" s="230"/>
      <c r="E336" s="221"/>
      <c r="F336" s="221"/>
      <c r="G336" s="244"/>
      <c r="H336" s="230"/>
      <c r="I336" s="230"/>
      <c r="J336" s="230"/>
      <c r="K336" s="244"/>
      <c r="L336" s="268"/>
    </row>
    <row r="337" spans="2:12" s="300" customFormat="1" x14ac:dyDescent="0.35">
      <c r="B337" s="343" t="str">
        <f>IF($D337="","",VLOOKUP($D337,Lists!$BB$2:$BD$78,COLUMN(),FALSE))</f>
        <v/>
      </c>
      <c r="C337" s="343" t="str">
        <f>IF($D337="","",VLOOKUP($D337,Lists!$BB$2:$BD$78,COLUMN(),FALSE))</f>
        <v/>
      </c>
      <c r="D337" s="230"/>
      <c r="E337" s="221"/>
      <c r="F337" s="221"/>
      <c r="G337" s="244"/>
      <c r="H337" s="230"/>
      <c r="I337" s="230"/>
      <c r="J337" s="230"/>
      <c r="K337" s="244"/>
      <c r="L337" s="268"/>
    </row>
    <row r="338" spans="2:12" s="300" customFormat="1" x14ac:dyDescent="0.35">
      <c r="B338" s="343" t="str">
        <f>IF($D338="","",VLOOKUP($D338,Lists!$BB$2:$BD$78,COLUMN(),FALSE))</f>
        <v/>
      </c>
      <c r="C338" s="343" t="str">
        <f>IF($D338="","",VLOOKUP($D338,Lists!$BB$2:$BD$78,COLUMN(),FALSE))</f>
        <v/>
      </c>
      <c r="D338" s="230"/>
      <c r="E338" s="221"/>
      <c r="F338" s="221"/>
      <c r="G338" s="244"/>
      <c r="H338" s="230"/>
      <c r="I338" s="230"/>
      <c r="J338" s="230"/>
      <c r="K338" s="244"/>
      <c r="L338" s="268"/>
    </row>
    <row r="339" spans="2:12" s="300" customFormat="1" x14ac:dyDescent="0.35">
      <c r="B339" s="343" t="str">
        <f>IF($D339="","",VLOOKUP($D339,Lists!$BB$2:$BD$78,COLUMN(),FALSE))</f>
        <v/>
      </c>
      <c r="C339" s="343" t="str">
        <f>IF($D339="","",VLOOKUP($D339,Lists!$BB$2:$BD$78,COLUMN(),FALSE))</f>
        <v/>
      </c>
      <c r="D339" s="230"/>
      <c r="E339" s="221"/>
      <c r="F339" s="221"/>
      <c r="G339" s="244"/>
      <c r="H339" s="230"/>
      <c r="I339" s="230"/>
      <c r="J339" s="230"/>
      <c r="K339" s="244"/>
      <c r="L339" s="268"/>
    </row>
    <row r="340" spans="2:12" s="300" customFormat="1" x14ac:dyDescent="0.35">
      <c r="B340" s="343" t="str">
        <f>IF($D340="","",VLOOKUP($D340,Lists!$BB$2:$BD$78,COLUMN(),FALSE))</f>
        <v/>
      </c>
      <c r="C340" s="343" t="str">
        <f>IF($D340="","",VLOOKUP($D340,Lists!$BB$2:$BD$78,COLUMN(),FALSE))</f>
        <v/>
      </c>
      <c r="D340" s="230"/>
      <c r="E340" s="221"/>
      <c r="F340" s="221"/>
      <c r="G340" s="244"/>
      <c r="H340" s="230"/>
      <c r="I340" s="230"/>
      <c r="J340" s="230"/>
      <c r="K340" s="244"/>
      <c r="L340" s="268"/>
    </row>
    <row r="341" spans="2:12" s="300" customFormat="1" x14ac:dyDescent="0.35">
      <c r="B341" s="343" t="str">
        <f>IF($D341="","",VLOOKUP($D341,Lists!$BB$2:$BD$78,COLUMN(),FALSE))</f>
        <v/>
      </c>
      <c r="C341" s="343" t="str">
        <f>IF($D341="","",VLOOKUP($D341,Lists!$BB$2:$BD$78,COLUMN(),FALSE))</f>
        <v/>
      </c>
      <c r="D341" s="230"/>
      <c r="E341" s="221"/>
      <c r="F341" s="221"/>
      <c r="G341" s="244"/>
      <c r="H341" s="230"/>
      <c r="I341" s="230"/>
      <c r="J341" s="230"/>
      <c r="K341" s="244"/>
      <c r="L341" s="268"/>
    </row>
    <row r="342" spans="2:12" s="300" customFormat="1" x14ac:dyDescent="0.35">
      <c r="B342" s="343" t="str">
        <f>IF($D342="","",VLOOKUP($D342,Lists!$BB$2:$BD$78,COLUMN(),FALSE))</f>
        <v/>
      </c>
      <c r="C342" s="343" t="str">
        <f>IF($D342="","",VLOOKUP($D342,Lists!$BB$2:$BD$78,COLUMN(),FALSE))</f>
        <v/>
      </c>
      <c r="D342" s="230"/>
      <c r="E342" s="221"/>
      <c r="F342" s="221"/>
      <c r="G342" s="244"/>
      <c r="H342" s="230"/>
      <c r="I342" s="230"/>
      <c r="J342" s="230"/>
      <c r="K342" s="244"/>
      <c r="L342" s="268"/>
    </row>
    <row r="343" spans="2:12" s="300" customFormat="1" x14ac:dyDescent="0.35">
      <c r="B343" s="343" t="str">
        <f>IF($D343="","",VLOOKUP($D343,Lists!$BB$2:$BD$78,COLUMN(),FALSE))</f>
        <v/>
      </c>
      <c r="C343" s="343" t="str">
        <f>IF($D343="","",VLOOKUP($D343,Lists!$BB$2:$BD$78,COLUMN(),FALSE))</f>
        <v/>
      </c>
      <c r="D343" s="230"/>
      <c r="E343" s="221"/>
      <c r="F343" s="221"/>
      <c r="G343" s="244"/>
      <c r="H343" s="230"/>
      <c r="I343" s="230"/>
      <c r="J343" s="230"/>
      <c r="K343" s="244"/>
      <c r="L343" s="268"/>
    </row>
    <row r="344" spans="2:12" s="300" customFormat="1" x14ac:dyDescent="0.35">
      <c r="B344" s="343" t="str">
        <f>IF($D344="","",VLOOKUP($D344,Lists!$BB$2:$BD$78,COLUMN(),FALSE))</f>
        <v/>
      </c>
      <c r="C344" s="343" t="str">
        <f>IF($D344="","",VLOOKUP($D344,Lists!$BB$2:$BD$78,COLUMN(),FALSE))</f>
        <v/>
      </c>
      <c r="D344" s="230"/>
      <c r="E344" s="221"/>
      <c r="F344" s="221"/>
      <c r="G344" s="244"/>
      <c r="H344" s="230"/>
      <c r="I344" s="230"/>
      <c r="J344" s="230"/>
      <c r="K344" s="244"/>
      <c r="L344" s="268"/>
    </row>
    <row r="345" spans="2:12" s="300" customFormat="1" x14ac:dyDescent="0.35">
      <c r="B345" s="343" t="str">
        <f>IF($D345="","",VLOOKUP($D345,Lists!$BB$2:$BD$78,COLUMN(),FALSE))</f>
        <v/>
      </c>
      <c r="C345" s="343" t="str">
        <f>IF($D345="","",VLOOKUP($D345,Lists!$BB$2:$BD$78,COLUMN(),FALSE))</f>
        <v/>
      </c>
      <c r="D345" s="230"/>
      <c r="E345" s="221"/>
      <c r="F345" s="221"/>
      <c r="G345" s="244"/>
      <c r="H345" s="230"/>
      <c r="I345" s="230"/>
      <c r="J345" s="230"/>
      <c r="K345" s="244"/>
      <c r="L345" s="268"/>
    </row>
    <row r="346" spans="2:12" s="300" customFormat="1" x14ac:dyDescent="0.35">
      <c r="B346" s="343" t="str">
        <f>IF($D346="","",VLOOKUP($D346,Lists!$BB$2:$BD$78,COLUMN(),FALSE))</f>
        <v/>
      </c>
      <c r="C346" s="343" t="str">
        <f>IF($D346="","",VLOOKUP($D346,Lists!$BB$2:$BD$78,COLUMN(),FALSE))</f>
        <v/>
      </c>
      <c r="D346" s="230"/>
      <c r="E346" s="221"/>
      <c r="F346" s="221"/>
      <c r="G346" s="244"/>
      <c r="H346" s="230"/>
      <c r="I346" s="230"/>
      <c r="J346" s="230"/>
      <c r="K346" s="244"/>
      <c r="L346" s="268"/>
    </row>
    <row r="347" spans="2:12" s="300" customFormat="1" x14ac:dyDescent="0.35">
      <c r="B347" s="343" t="str">
        <f>IF($D347="","",VLOOKUP($D347,Lists!$BB$2:$BD$78,COLUMN(),FALSE))</f>
        <v/>
      </c>
      <c r="C347" s="343" t="str">
        <f>IF($D347="","",VLOOKUP($D347,Lists!$BB$2:$BD$78,COLUMN(),FALSE))</f>
        <v/>
      </c>
      <c r="D347" s="230"/>
      <c r="E347" s="221"/>
      <c r="F347" s="221"/>
      <c r="G347" s="244"/>
      <c r="H347" s="230"/>
      <c r="I347" s="230"/>
      <c r="J347" s="230"/>
      <c r="K347" s="244"/>
      <c r="L347" s="268"/>
    </row>
    <row r="348" spans="2:12" s="300" customFormat="1" x14ac:dyDescent="0.35">
      <c r="B348" s="343" t="str">
        <f>IF($D348="","",VLOOKUP($D348,Lists!$BB$2:$BD$78,COLUMN(),FALSE))</f>
        <v/>
      </c>
      <c r="C348" s="343" t="str">
        <f>IF($D348="","",VLOOKUP($D348,Lists!$BB$2:$BD$78,COLUMN(),FALSE))</f>
        <v/>
      </c>
      <c r="D348" s="230"/>
      <c r="E348" s="221"/>
      <c r="F348" s="221"/>
      <c r="G348" s="244"/>
      <c r="H348" s="230"/>
      <c r="I348" s="230"/>
      <c r="J348" s="230"/>
      <c r="K348" s="244"/>
      <c r="L348" s="268"/>
    </row>
    <row r="349" spans="2:12" s="300" customFormat="1" x14ac:dyDescent="0.35">
      <c r="B349" s="343" t="str">
        <f>IF($D349="","",VLOOKUP($D349,Lists!$BB$2:$BD$78,COLUMN(),FALSE))</f>
        <v/>
      </c>
      <c r="C349" s="343" t="str">
        <f>IF($D349="","",VLOOKUP($D349,Lists!$BB$2:$BD$78,COLUMN(),FALSE))</f>
        <v/>
      </c>
      <c r="D349" s="230"/>
      <c r="E349" s="221"/>
      <c r="F349" s="221"/>
      <c r="G349" s="244"/>
      <c r="H349" s="230"/>
      <c r="I349" s="230"/>
      <c r="J349" s="230"/>
      <c r="K349" s="244"/>
      <c r="L349" s="268"/>
    </row>
    <row r="350" spans="2:12" s="300" customFormat="1" x14ac:dyDescent="0.35">
      <c r="B350" s="343" t="str">
        <f>IF($D350="","",VLOOKUP($D350,Lists!$BB$2:$BD$78,COLUMN(),FALSE))</f>
        <v/>
      </c>
      <c r="C350" s="343" t="str">
        <f>IF($D350="","",VLOOKUP($D350,Lists!$BB$2:$BD$78,COLUMN(),FALSE))</f>
        <v/>
      </c>
      <c r="D350" s="230"/>
      <c r="E350" s="221"/>
      <c r="F350" s="221"/>
      <c r="G350" s="244"/>
      <c r="H350" s="230"/>
      <c r="I350" s="230"/>
      <c r="J350" s="230"/>
      <c r="K350" s="244"/>
      <c r="L350" s="268"/>
    </row>
    <row r="351" spans="2:12" s="300" customFormat="1" x14ac:dyDescent="0.35">
      <c r="B351" s="343" t="str">
        <f>IF($D351="","",VLOOKUP($D351,Lists!$BB$2:$BD$78,COLUMN(),FALSE))</f>
        <v/>
      </c>
      <c r="C351" s="343" t="str">
        <f>IF($D351="","",VLOOKUP($D351,Lists!$BB$2:$BD$78,COLUMN(),FALSE))</f>
        <v/>
      </c>
      <c r="D351" s="230"/>
      <c r="E351" s="221"/>
      <c r="F351" s="221"/>
      <c r="G351" s="244"/>
      <c r="H351" s="230"/>
      <c r="I351" s="230"/>
      <c r="J351" s="230"/>
      <c r="K351" s="244"/>
      <c r="L351" s="268"/>
    </row>
    <row r="352" spans="2:12" s="300" customFormat="1" x14ac:dyDescent="0.35">
      <c r="B352" s="343" t="str">
        <f>IF($D352="","",VLOOKUP($D352,Lists!$BB$2:$BD$78,COLUMN(),FALSE))</f>
        <v/>
      </c>
      <c r="C352" s="343" t="str">
        <f>IF($D352="","",VLOOKUP($D352,Lists!$BB$2:$BD$78,COLUMN(),FALSE))</f>
        <v/>
      </c>
      <c r="D352" s="230"/>
      <c r="E352" s="221"/>
      <c r="F352" s="221"/>
      <c r="G352" s="244"/>
      <c r="H352" s="230"/>
      <c r="I352" s="230"/>
      <c r="J352" s="230"/>
      <c r="K352" s="244"/>
      <c r="L352" s="268"/>
    </row>
    <row r="353" spans="2:12" s="300" customFormat="1" x14ac:dyDescent="0.35">
      <c r="B353" s="343" t="str">
        <f>IF($D353="","",VLOOKUP($D353,Lists!$BB$2:$BD$78,COLUMN(),FALSE))</f>
        <v/>
      </c>
      <c r="C353" s="343" t="str">
        <f>IF($D353="","",VLOOKUP($D353,Lists!$BB$2:$BD$78,COLUMN(),FALSE))</f>
        <v/>
      </c>
      <c r="D353" s="230"/>
      <c r="E353" s="221"/>
      <c r="F353" s="221"/>
      <c r="G353" s="244"/>
      <c r="H353" s="230"/>
      <c r="I353" s="230"/>
      <c r="J353" s="230"/>
      <c r="K353" s="244"/>
      <c r="L353" s="268"/>
    </row>
    <row r="354" spans="2:12" s="300" customFormat="1" x14ac:dyDescent="0.35">
      <c r="B354" s="343" t="str">
        <f>IF($D354="","",VLOOKUP($D354,Lists!$BB$2:$BD$78,COLUMN(),FALSE))</f>
        <v/>
      </c>
      <c r="C354" s="343" t="str">
        <f>IF($D354="","",VLOOKUP($D354,Lists!$BB$2:$BD$78,COLUMN(),FALSE))</f>
        <v/>
      </c>
      <c r="D354" s="230"/>
      <c r="E354" s="221"/>
      <c r="F354" s="221"/>
      <c r="G354" s="244"/>
      <c r="H354" s="230"/>
      <c r="I354" s="230"/>
      <c r="J354" s="230"/>
      <c r="K354" s="244"/>
      <c r="L354" s="268"/>
    </row>
    <row r="355" spans="2:12" s="300" customFormat="1" x14ac:dyDescent="0.35">
      <c r="B355" s="343" t="str">
        <f>IF($D355="","",VLOOKUP($D355,Lists!$BB$2:$BD$78,COLUMN(),FALSE))</f>
        <v/>
      </c>
      <c r="C355" s="343" t="str">
        <f>IF($D355="","",VLOOKUP($D355,Lists!$BB$2:$BD$78,COLUMN(),FALSE))</f>
        <v/>
      </c>
      <c r="D355" s="230"/>
      <c r="E355" s="221"/>
      <c r="F355" s="221"/>
      <c r="G355" s="244"/>
      <c r="H355" s="230"/>
      <c r="I355" s="230"/>
      <c r="J355" s="230"/>
      <c r="K355" s="244"/>
      <c r="L355" s="268"/>
    </row>
    <row r="356" spans="2:12" s="300" customFormat="1" x14ac:dyDescent="0.35">
      <c r="B356" s="343" t="str">
        <f>IF($D356="","",VLOOKUP($D356,Lists!$BB$2:$BD$78,COLUMN(),FALSE))</f>
        <v/>
      </c>
      <c r="C356" s="343" t="str">
        <f>IF($D356="","",VLOOKUP($D356,Lists!$BB$2:$BD$78,COLUMN(),FALSE))</f>
        <v/>
      </c>
      <c r="D356" s="230"/>
      <c r="E356" s="221"/>
      <c r="F356" s="221"/>
      <c r="G356" s="244"/>
      <c r="H356" s="230"/>
      <c r="I356" s="230"/>
      <c r="J356" s="230"/>
      <c r="K356" s="244"/>
      <c r="L356" s="268"/>
    </row>
    <row r="357" spans="2:12" s="300" customFormat="1" x14ac:dyDescent="0.35">
      <c r="B357" s="343" t="str">
        <f>IF($D357="","",VLOOKUP($D357,Lists!$BB$2:$BD$78,COLUMN(),FALSE))</f>
        <v/>
      </c>
      <c r="C357" s="343" t="str">
        <f>IF($D357="","",VLOOKUP($D357,Lists!$BB$2:$BD$78,COLUMN(),FALSE))</f>
        <v/>
      </c>
      <c r="D357" s="230"/>
      <c r="E357" s="221"/>
      <c r="F357" s="221"/>
      <c r="G357" s="244"/>
      <c r="H357" s="230"/>
      <c r="I357" s="230"/>
      <c r="J357" s="230"/>
      <c r="K357" s="244"/>
      <c r="L357" s="268"/>
    </row>
    <row r="358" spans="2:12" s="300" customFormat="1" x14ac:dyDescent="0.35">
      <c r="B358" s="343" t="str">
        <f>IF($D358="","",VLOOKUP($D358,Lists!$BB$2:$BD$78,COLUMN(),FALSE))</f>
        <v/>
      </c>
      <c r="C358" s="343" t="str">
        <f>IF($D358="","",VLOOKUP($D358,Lists!$BB$2:$BD$78,COLUMN(),FALSE))</f>
        <v/>
      </c>
      <c r="D358" s="230"/>
      <c r="E358" s="221"/>
      <c r="F358" s="221"/>
      <c r="G358" s="244"/>
      <c r="H358" s="230"/>
      <c r="I358" s="230"/>
      <c r="J358" s="230"/>
      <c r="K358" s="244"/>
      <c r="L358" s="268"/>
    </row>
    <row r="359" spans="2:12" s="300" customFormat="1" x14ac:dyDescent="0.35">
      <c r="B359" s="343" t="str">
        <f>IF($D359="","",VLOOKUP($D359,Lists!$BB$2:$BD$78,COLUMN(),FALSE))</f>
        <v/>
      </c>
      <c r="C359" s="343" t="str">
        <f>IF($D359="","",VLOOKUP($D359,Lists!$BB$2:$BD$78,COLUMN(),FALSE))</f>
        <v/>
      </c>
      <c r="D359" s="230"/>
      <c r="E359" s="221"/>
      <c r="F359" s="221"/>
      <c r="G359" s="244"/>
      <c r="H359" s="230"/>
      <c r="I359" s="230"/>
      <c r="J359" s="230"/>
      <c r="K359" s="244"/>
      <c r="L359" s="268"/>
    </row>
    <row r="360" spans="2:12" s="300" customFormat="1" x14ac:dyDescent="0.35">
      <c r="B360" s="343" t="str">
        <f>IF($D360="","",VLOOKUP($D360,Lists!$BB$2:$BD$78,COLUMN(),FALSE))</f>
        <v/>
      </c>
      <c r="C360" s="343" t="str">
        <f>IF($D360="","",VLOOKUP($D360,Lists!$BB$2:$BD$78,COLUMN(),FALSE))</f>
        <v/>
      </c>
      <c r="D360" s="230"/>
      <c r="E360" s="221"/>
      <c r="F360" s="221"/>
      <c r="G360" s="244"/>
      <c r="H360" s="230"/>
      <c r="I360" s="230"/>
      <c r="J360" s="230"/>
      <c r="K360" s="244"/>
      <c r="L360" s="268"/>
    </row>
    <row r="361" spans="2:12" s="300" customFormat="1" x14ac:dyDescent="0.35">
      <c r="B361" s="343" t="str">
        <f>IF($D361="","",VLOOKUP($D361,Lists!$BB$2:$BD$78,COLUMN(),FALSE))</f>
        <v/>
      </c>
      <c r="C361" s="343" t="str">
        <f>IF($D361="","",VLOOKUP($D361,Lists!$BB$2:$BD$78,COLUMN(),FALSE))</f>
        <v/>
      </c>
      <c r="D361" s="230"/>
      <c r="E361" s="221"/>
      <c r="F361" s="221"/>
      <c r="G361" s="244"/>
      <c r="H361" s="230"/>
      <c r="I361" s="230"/>
      <c r="J361" s="230"/>
      <c r="K361" s="244"/>
      <c r="L361" s="268"/>
    </row>
    <row r="362" spans="2:12" s="300" customFormat="1" x14ac:dyDescent="0.35">
      <c r="B362" s="343" t="str">
        <f>IF($D362="","",VLOOKUP($D362,Lists!$BB$2:$BD$78,COLUMN(),FALSE))</f>
        <v/>
      </c>
      <c r="C362" s="343" t="str">
        <f>IF($D362="","",VLOOKUP($D362,Lists!$BB$2:$BD$78,COLUMN(),FALSE))</f>
        <v/>
      </c>
      <c r="D362" s="230"/>
      <c r="E362" s="221"/>
      <c r="F362" s="221"/>
      <c r="G362" s="244"/>
      <c r="H362" s="230"/>
      <c r="I362" s="230"/>
      <c r="J362" s="230"/>
      <c r="K362" s="244"/>
      <c r="L362" s="268"/>
    </row>
    <row r="363" spans="2:12" s="300" customFormat="1" x14ac:dyDescent="0.35">
      <c r="B363" s="343" t="str">
        <f>IF($D363="","",VLOOKUP($D363,Lists!$BB$2:$BD$78,COLUMN(),FALSE))</f>
        <v/>
      </c>
      <c r="C363" s="343" t="str">
        <f>IF($D363="","",VLOOKUP($D363,Lists!$BB$2:$BD$78,COLUMN(),FALSE))</f>
        <v/>
      </c>
      <c r="D363" s="230"/>
      <c r="E363" s="221"/>
      <c r="F363" s="221"/>
      <c r="G363" s="244"/>
      <c r="H363" s="230"/>
      <c r="I363" s="230"/>
      <c r="J363" s="230"/>
      <c r="K363" s="244"/>
      <c r="L363" s="268"/>
    </row>
    <row r="364" spans="2:12" s="300" customFormat="1" x14ac:dyDescent="0.35">
      <c r="B364" s="343" t="str">
        <f>IF($D364="","",VLOOKUP($D364,Lists!$BB$2:$BD$78,COLUMN(),FALSE))</f>
        <v/>
      </c>
      <c r="C364" s="343" t="str">
        <f>IF($D364="","",VLOOKUP($D364,Lists!$BB$2:$BD$78,COLUMN(),FALSE))</f>
        <v/>
      </c>
      <c r="D364" s="230"/>
      <c r="E364" s="221"/>
      <c r="F364" s="221"/>
      <c r="G364" s="244"/>
      <c r="H364" s="230"/>
      <c r="I364" s="230"/>
      <c r="J364" s="230"/>
      <c r="K364" s="244"/>
      <c r="L364" s="268"/>
    </row>
    <row r="365" spans="2:12" s="300" customFormat="1" x14ac:dyDescent="0.35">
      <c r="B365" s="343" t="str">
        <f>IF($D365="","",VLOOKUP($D365,Lists!$BB$2:$BD$78,COLUMN(),FALSE))</f>
        <v/>
      </c>
      <c r="C365" s="343" t="str">
        <f>IF($D365="","",VLOOKUP($D365,Lists!$BB$2:$BD$78,COLUMN(),FALSE))</f>
        <v/>
      </c>
      <c r="D365" s="230"/>
      <c r="E365" s="221"/>
      <c r="F365" s="221"/>
      <c r="G365" s="244"/>
      <c r="H365" s="230"/>
      <c r="I365" s="230"/>
      <c r="J365" s="230"/>
      <c r="K365" s="244"/>
      <c r="L365" s="268"/>
    </row>
    <row r="366" spans="2:12" s="300" customFormat="1" x14ac:dyDescent="0.35">
      <c r="B366" s="343" t="str">
        <f>IF($D366="","",VLOOKUP($D366,Lists!$BB$2:$BD$78,COLUMN(),FALSE))</f>
        <v/>
      </c>
      <c r="C366" s="343" t="str">
        <f>IF($D366="","",VLOOKUP($D366,Lists!$BB$2:$BD$78,COLUMN(),FALSE))</f>
        <v/>
      </c>
      <c r="D366" s="230"/>
      <c r="E366" s="221"/>
      <c r="F366" s="221"/>
      <c r="G366" s="244"/>
      <c r="H366" s="230"/>
      <c r="I366" s="230"/>
      <c r="J366" s="230"/>
      <c r="K366" s="244"/>
      <c r="L366" s="268"/>
    </row>
    <row r="367" spans="2:12" s="300" customFormat="1" x14ac:dyDescent="0.35">
      <c r="B367" s="343" t="str">
        <f>IF($D367="","",VLOOKUP($D367,Lists!$BB$2:$BD$78,COLUMN(),FALSE))</f>
        <v/>
      </c>
      <c r="C367" s="343" t="str">
        <f>IF($D367="","",VLOOKUP($D367,Lists!$BB$2:$BD$78,COLUMN(),FALSE))</f>
        <v/>
      </c>
      <c r="D367" s="230"/>
      <c r="E367" s="221"/>
      <c r="F367" s="221"/>
      <c r="G367" s="244"/>
      <c r="H367" s="230"/>
      <c r="I367" s="230"/>
      <c r="J367" s="230"/>
      <c r="K367" s="244"/>
      <c r="L367" s="268"/>
    </row>
    <row r="368" spans="2:12" s="300" customFormat="1" x14ac:dyDescent="0.35">
      <c r="B368" s="343" t="str">
        <f>IF($D368="","",VLOOKUP($D368,Lists!$BB$2:$BD$78,COLUMN(),FALSE))</f>
        <v/>
      </c>
      <c r="C368" s="343" t="str">
        <f>IF($D368="","",VLOOKUP($D368,Lists!$BB$2:$BD$78,COLUMN(),FALSE))</f>
        <v/>
      </c>
      <c r="D368" s="230"/>
      <c r="E368" s="221"/>
      <c r="F368" s="221"/>
      <c r="G368" s="244"/>
      <c r="H368" s="230"/>
      <c r="I368" s="230"/>
      <c r="J368" s="230"/>
      <c r="K368" s="244"/>
      <c r="L368" s="268"/>
    </row>
    <row r="369" spans="2:12" s="300" customFormat="1" x14ac:dyDescent="0.35">
      <c r="B369" s="343" t="str">
        <f>IF($D369="","",VLOOKUP($D369,Lists!$BB$2:$BD$78,COLUMN(),FALSE))</f>
        <v/>
      </c>
      <c r="C369" s="343" t="str">
        <f>IF($D369="","",VLOOKUP($D369,Lists!$BB$2:$BD$78,COLUMN(),FALSE))</f>
        <v/>
      </c>
      <c r="D369" s="230"/>
      <c r="E369" s="221"/>
      <c r="F369" s="221"/>
      <c r="G369" s="244"/>
      <c r="H369" s="230"/>
      <c r="I369" s="230"/>
      <c r="J369" s="230"/>
      <c r="K369" s="244"/>
      <c r="L369" s="268"/>
    </row>
    <row r="370" spans="2:12" s="300" customFormat="1" x14ac:dyDescent="0.35">
      <c r="B370" s="343" t="str">
        <f>IF($D370="","",VLOOKUP($D370,Lists!$BB$2:$BD$78,COLUMN(),FALSE))</f>
        <v/>
      </c>
      <c r="C370" s="343" t="str">
        <f>IF($D370="","",VLOOKUP($D370,Lists!$BB$2:$BD$78,COLUMN(),FALSE))</f>
        <v/>
      </c>
      <c r="D370" s="230"/>
      <c r="E370" s="221"/>
      <c r="F370" s="221"/>
      <c r="G370" s="244"/>
      <c r="H370" s="230"/>
      <c r="I370" s="230"/>
      <c r="J370" s="230"/>
      <c r="K370" s="244"/>
      <c r="L370" s="268"/>
    </row>
    <row r="371" spans="2:12" s="300" customFormat="1" x14ac:dyDescent="0.35">
      <c r="B371" s="343" t="str">
        <f>IF($D371="","",VLOOKUP($D371,Lists!$BB$2:$BD$78,COLUMN(),FALSE))</f>
        <v/>
      </c>
      <c r="C371" s="343" t="str">
        <f>IF($D371="","",VLOOKUP($D371,Lists!$BB$2:$BD$78,COLUMN(),FALSE))</f>
        <v/>
      </c>
      <c r="D371" s="230"/>
      <c r="E371" s="221"/>
      <c r="F371" s="221"/>
      <c r="G371" s="244"/>
      <c r="H371" s="230"/>
      <c r="I371" s="230"/>
      <c r="J371" s="230"/>
      <c r="K371" s="244"/>
      <c r="L371" s="268"/>
    </row>
    <row r="372" spans="2:12" s="300" customFormat="1" x14ac:dyDescent="0.35">
      <c r="B372" s="343" t="str">
        <f>IF($D372="","",VLOOKUP($D372,Lists!$BB$2:$BD$78,COLUMN(),FALSE))</f>
        <v/>
      </c>
      <c r="C372" s="343" t="str">
        <f>IF($D372="","",VLOOKUP($D372,Lists!$BB$2:$BD$78,COLUMN(),FALSE))</f>
        <v/>
      </c>
      <c r="D372" s="230"/>
      <c r="E372" s="221"/>
      <c r="F372" s="221"/>
      <c r="G372" s="244"/>
      <c r="H372" s="230"/>
      <c r="I372" s="230"/>
      <c r="J372" s="230"/>
      <c r="K372" s="244"/>
      <c r="L372" s="268"/>
    </row>
    <row r="373" spans="2:12" s="300" customFormat="1" x14ac:dyDescent="0.35">
      <c r="B373" s="343" t="str">
        <f>IF($D373="","",VLOOKUP($D373,Lists!$BB$2:$BD$78,COLUMN(),FALSE))</f>
        <v/>
      </c>
      <c r="C373" s="343" t="str">
        <f>IF($D373="","",VLOOKUP($D373,Lists!$BB$2:$BD$78,COLUMN(),FALSE))</f>
        <v/>
      </c>
      <c r="D373" s="230"/>
      <c r="E373" s="221"/>
      <c r="F373" s="221"/>
      <c r="G373" s="244"/>
      <c r="H373" s="230"/>
      <c r="I373" s="230"/>
      <c r="J373" s="230"/>
      <c r="K373" s="244"/>
      <c r="L373" s="268"/>
    </row>
    <row r="374" spans="2:12" s="300" customFormat="1" x14ac:dyDescent="0.35">
      <c r="B374" s="343" t="str">
        <f>IF($D374="","",VLOOKUP($D374,Lists!$BB$2:$BD$78,COLUMN(),FALSE))</f>
        <v/>
      </c>
      <c r="C374" s="343" t="str">
        <f>IF($D374="","",VLOOKUP($D374,Lists!$BB$2:$BD$78,COLUMN(),FALSE))</f>
        <v/>
      </c>
      <c r="D374" s="230"/>
      <c r="E374" s="221"/>
      <c r="F374" s="221"/>
      <c r="G374" s="244"/>
      <c r="H374" s="230"/>
      <c r="I374" s="230"/>
      <c r="J374" s="230"/>
      <c r="K374" s="244"/>
      <c r="L374" s="268"/>
    </row>
    <row r="375" spans="2:12" s="300" customFormat="1" x14ac:dyDescent="0.35">
      <c r="B375" s="343" t="str">
        <f>IF($D375="","",VLOOKUP($D375,Lists!$BB$2:$BD$78,COLUMN(),FALSE))</f>
        <v/>
      </c>
      <c r="C375" s="343" t="str">
        <f>IF($D375="","",VLOOKUP($D375,Lists!$BB$2:$BD$78,COLUMN(),FALSE))</f>
        <v/>
      </c>
      <c r="D375" s="230"/>
      <c r="E375" s="221"/>
      <c r="F375" s="221"/>
      <c r="G375" s="244"/>
      <c r="H375" s="230"/>
      <c r="I375" s="230"/>
      <c r="J375" s="230"/>
      <c r="K375" s="244"/>
      <c r="L375" s="268"/>
    </row>
    <row r="376" spans="2:12" s="300" customFormat="1" x14ac:dyDescent="0.35">
      <c r="B376" s="343" t="str">
        <f>IF($D376="","",VLOOKUP($D376,Lists!$BB$2:$BD$78,COLUMN(),FALSE))</f>
        <v/>
      </c>
      <c r="C376" s="343" t="str">
        <f>IF($D376="","",VLOOKUP($D376,Lists!$BB$2:$BD$78,COLUMN(),FALSE))</f>
        <v/>
      </c>
      <c r="D376" s="230"/>
      <c r="E376" s="221"/>
      <c r="F376" s="221"/>
      <c r="G376" s="244"/>
      <c r="H376" s="230"/>
      <c r="I376" s="230"/>
      <c r="J376" s="230"/>
      <c r="K376" s="244"/>
      <c r="L376" s="268"/>
    </row>
    <row r="377" spans="2:12" s="300" customFormat="1" x14ac:dyDescent="0.35">
      <c r="B377" s="343" t="str">
        <f>IF($D377="","",VLOOKUP($D377,Lists!$BB$2:$BD$78,COLUMN(),FALSE))</f>
        <v/>
      </c>
      <c r="C377" s="343" t="str">
        <f>IF($D377="","",VLOOKUP($D377,Lists!$BB$2:$BD$78,COLUMN(),FALSE))</f>
        <v/>
      </c>
      <c r="D377" s="230"/>
      <c r="E377" s="221"/>
      <c r="F377" s="221"/>
      <c r="G377" s="244"/>
      <c r="H377" s="230"/>
      <c r="I377" s="230"/>
      <c r="J377" s="230"/>
      <c r="K377" s="244"/>
      <c r="L377" s="268"/>
    </row>
    <row r="378" spans="2:12" s="300" customFormat="1" x14ac:dyDescent="0.35">
      <c r="B378" s="343" t="str">
        <f>IF($D378="","",VLOOKUP($D378,Lists!$BB$2:$BD$78,COLUMN(),FALSE))</f>
        <v/>
      </c>
      <c r="C378" s="343" t="str">
        <f>IF($D378="","",VLOOKUP($D378,Lists!$BB$2:$BD$78,COLUMN(),FALSE))</f>
        <v/>
      </c>
      <c r="D378" s="230"/>
      <c r="E378" s="221"/>
      <c r="F378" s="221"/>
      <c r="G378" s="244"/>
      <c r="H378" s="230"/>
      <c r="I378" s="230"/>
      <c r="J378" s="230"/>
      <c r="K378" s="244"/>
      <c r="L378" s="268"/>
    </row>
    <row r="379" spans="2:12" s="300" customFormat="1" x14ac:dyDescent="0.35">
      <c r="B379" s="343" t="str">
        <f>IF($D379="","",VLOOKUP($D379,Lists!$BB$2:$BD$78,COLUMN(),FALSE))</f>
        <v/>
      </c>
      <c r="C379" s="343" t="str">
        <f>IF($D379="","",VLOOKUP($D379,Lists!$BB$2:$BD$78,COLUMN(),FALSE))</f>
        <v/>
      </c>
      <c r="D379" s="230"/>
      <c r="E379" s="221"/>
      <c r="F379" s="221"/>
      <c r="G379" s="244"/>
      <c r="H379" s="230"/>
      <c r="I379" s="230"/>
      <c r="J379" s="230"/>
      <c r="K379" s="244"/>
      <c r="L379" s="268"/>
    </row>
    <row r="380" spans="2:12" s="300" customFormat="1" x14ac:dyDescent="0.35">
      <c r="B380" s="343" t="str">
        <f>IF($D380="","",VLOOKUP($D380,Lists!$BB$2:$BD$78,COLUMN(),FALSE))</f>
        <v/>
      </c>
      <c r="C380" s="343" t="str">
        <f>IF($D380="","",VLOOKUP($D380,Lists!$BB$2:$BD$78,COLUMN(),FALSE))</f>
        <v/>
      </c>
      <c r="D380" s="230"/>
      <c r="E380" s="221"/>
      <c r="F380" s="221"/>
      <c r="G380" s="244"/>
      <c r="H380" s="230"/>
      <c r="I380" s="230"/>
      <c r="J380" s="230"/>
      <c r="K380" s="244"/>
      <c r="L380" s="268"/>
    </row>
    <row r="381" spans="2:12" s="300" customFormat="1" x14ac:dyDescent="0.35">
      <c r="B381" s="343" t="str">
        <f>IF($D381="","",VLOOKUP($D381,Lists!$BB$2:$BD$78,COLUMN(),FALSE))</f>
        <v/>
      </c>
      <c r="C381" s="343" t="str">
        <f>IF($D381="","",VLOOKUP($D381,Lists!$BB$2:$BD$78,COLUMN(),FALSE))</f>
        <v/>
      </c>
      <c r="D381" s="230"/>
      <c r="E381" s="221"/>
      <c r="F381" s="221"/>
      <c r="G381" s="244"/>
      <c r="H381" s="230"/>
      <c r="I381" s="230"/>
      <c r="J381" s="230"/>
      <c r="K381" s="244"/>
      <c r="L381" s="268"/>
    </row>
    <row r="382" spans="2:12" s="300" customFormat="1" x14ac:dyDescent="0.35">
      <c r="B382" s="343" t="str">
        <f>IF($D382="","",VLOOKUP($D382,Lists!$BB$2:$BD$78,COLUMN(),FALSE))</f>
        <v/>
      </c>
      <c r="C382" s="343" t="str">
        <f>IF($D382="","",VLOOKUP($D382,Lists!$BB$2:$BD$78,COLUMN(),FALSE))</f>
        <v/>
      </c>
      <c r="D382" s="230"/>
      <c r="E382" s="221"/>
      <c r="F382" s="221"/>
      <c r="G382" s="244"/>
      <c r="H382" s="230"/>
      <c r="I382" s="230"/>
      <c r="J382" s="230"/>
      <c r="K382" s="244"/>
      <c r="L382" s="268"/>
    </row>
    <row r="383" spans="2:12" s="300" customFormat="1" x14ac:dyDescent="0.35">
      <c r="B383" s="343" t="str">
        <f>IF($D383="","",VLOOKUP($D383,Lists!$BB$2:$BD$78,COLUMN(),FALSE))</f>
        <v/>
      </c>
      <c r="C383" s="343" t="str">
        <f>IF($D383="","",VLOOKUP($D383,Lists!$BB$2:$BD$78,COLUMN(),FALSE))</f>
        <v/>
      </c>
      <c r="D383" s="230"/>
      <c r="E383" s="221"/>
      <c r="F383" s="221"/>
      <c r="G383" s="244"/>
      <c r="H383" s="230"/>
      <c r="I383" s="230"/>
      <c r="J383" s="230"/>
      <c r="K383" s="244"/>
      <c r="L383" s="268"/>
    </row>
    <row r="384" spans="2:12" s="300" customFormat="1" x14ac:dyDescent="0.35">
      <c r="B384" s="343" t="str">
        <f>IF($D384="","",VLOOKUP($D384,Lists!$BB$2:$BD$78,COLUMN(),FALSE))</f>
        <v/>
      </c>
      <c r="C384" s="343" t="str">
        <f>IF($D384="","",VLOOKUP($D384,Lists!$BB$2:$BD$78,COLUMN(),FALSE))</f>
        <v/>
      </c>
      <c r="D384" s="230"/>
      <c r="E384" s="221"/>
      <c r="F384" s="221"/>
      <c r="G384" s="244"/>
      <c r="H384" s="230"/>
      <c r="I384" s="230"/>
      <c r="J384" s="230"/>
      <c r="K384" s="244"/>
      <c r="L384" s="268"/>
    </row>
    <row r="385" spans="2:12" s="300" customFormat="1" x14ac:dyDescent="0.35">
      <c r="B385" s="343" t="str">
        <f>IF($D385="","",VLOOKUP($D385,Lists!$BB$2:$BD$78,COLUMN(),FALSE))</f>
        <v/>
      </c>
      <c r="C385" s="343" t="str">
        <f>IF($D385="","",VLOOKUP($D385,Lists!$BB$2:$BD$78,COLUMN(),FALSE))</f>
        <v/>
      </c>
      <c r="D385" s="230"/>
      <c r="E385" s="221"/>
      <c r="F385" s="221"/>
      <c r="G385" s="244"/>
      <c r="H385" s="230"/>
      <c r="I385" s="230"/>
      <c r="J385" s="230"/>
      <c r="K385" s="244"/>
      <c r="L385" s="268"/>
    </row>
    <row r="386" spans="2:12" s="300" customFormat="1" x14ac:dyDescent="0.35">
      <c r="B386" s="343" t="str">
        <f>IF($D386="","",VLOOKUP($D386,Lists!$BB$2:$BD$78,COLUMN(),FALSE))</f>
        <v/>
      </c>
      <c r="C386" s="343" t="str">
        <f>IF($D386="","",VLOOKUP($D386,Lists!$BB$2:$BD$78,COLUMN(),FALSE))</f>
        <v/>
      </c>
      <c r="D386" s="230"/>
      <c r="E386" s="221"/>
      <c r="F386" s="221"/>
      <c r="G386" s="244"/>
      <c r="H386" s="230"/>
      <c r="I386" s="230"/>
      <c r="J386" s="230"/>
      <c r="K386" s="244"/>
      <c r="L386" s="268"/>
    </row>
    <row r="387" spans="2:12" s="300" customFormat="1" x14ac:dyDescent="0.35">
      <c r="B387" s="343" t="str">
        <f>IF($D387="","",VLOOKUP($D387,Lists!$BB$2:$BD$78,COLUMN(),FALSE))</f>
        <v/>
      </c>
      <c r="C387" s="343" t="str">
        <f>IF($D387="","",VLOOKUP($D387,Lists!$BB$2:$BD$78,COLUMN(),FALSE))</f>
        <v/>
      </c>
      <c r="D387" s="230"/>
      <c r="E387" s="221"/>
      <c r="F387" s="221"/>
      <c r="G387" s="244"/>
      <c r="H387" s="230"/>
      <c r="I387" s="230"/>
      <c r="J387" s="230"/>
      <c r="K387" s="244"/>
      <c r="L387" s="268"/>
    </row>
    <row r="388" spans="2:12" s="300" customFormat="1" x14ac:dyDescent="0.35">
      <c r="B388" s="343" t="str">
        <f>IF($D388="","",VLOOKUP($D388,Lists!$BB$2:$BD$78,COLUMN(),FALSE))</f>
        <v/>
      </c>
      <c r="C388" s="343" t="str">
        <f>IF($D388="","",VLOOKUP($D388,Lists!$BB$2:$BD$78,COLUMN(),FALSE))</f>
        <v/>
      </c>
      <c r="D388" s="230"/>
      <c r="E388" s="221"/>
      <c r="F388" s="221"/>
      <c r="G388" s="244"/>
      <c r="H388" s="230"/>
      <c r="I388" s="230"/>
      <c r="J388" s="230"/>
      <c r="K388" s="244"/>
      <c r="L388" s="268"/>
    </row>
    <row r="389" spans="2:12" s="300" customFormat="1" x14ac:dyDescent="0.35">
      <c r="B389" s="343" t="str">
        <f>IF($D389="","",VLOOKUP($D389,Lists!$BB$2:$BD$78,COLUMN(),FALSE))</f>
        <v/>
      </c>
      <c r="C389" s="343" t="str">
        <f>IF($D389="","",VLOOKUP($D389,Lists!$BB$2:$BD$78,COLUMN(),FALSE))</f>
        <v/>
      </c>
      <c r="D389" s="230"/>
      <c r="E389" s="221"/>
      <c r="F389" s="221"/>
      <c r="G389" s="244"/>
      <c r="H389" s="230"/>
      <c r="I389" s="230"/>
      <c r="J389" s="230"/>
      <c r="K389" s="244"/>
      <c r="L389" s="268"/>
    </row>
    <row r="390" spans="2:12" s="300" customFormat="1" x14ac:dyDescent="0.35">
      <c r="B390" s="343" t="str">
        <f>IF($D390="","",VLOOKUP($D390,Lists!$BB$2:$BD$78,COLUMN(),FALSE))</f>
        <v/>
      </c>
      <c r="C390" s="343" t="str">
        <f>IF($D390="","",VLOOKUP($D390,Lists!$BB$2:$BD$78,COLUMN(),FALSE))</f>
        <v/>
      </c>
      <c r="D390" s="230"/>
      <c r="E390" s="221"/>
      <c r="F390" s="221"/>
      <c r="G390" s="244"/>
      <c r="H390" s="230"/>
      <c r="I390" s="230"/>
      <c r="J390" s="230"/>
      <c r="K390" s="244"/>
      <c r="L390" s="268"/>
    </row>
    <row r="391" spans="2:12" s="300" customFormat="1" x14ac:dyDescent="0.35">
      <c r="B391" s="343" t="str">
        <f>IF($D391="","",VLOOKUP($D391,Lists!$BB$2:$BD$78,COLUMN(),FALSE))</f>
        <v/>
      </c>
      <c r="C391" s="343" t="str">
        <f>IF($D391="","",VLOOKUP($D391,Lists!$BB$2:$BD$78,COLUMN(),FALSE))</f>
        <v/>
      </c>
      <c r="D391" s="230"/>
      <c r="E391" s="221"/>
      <c r="F391" s="221"/>
      <c r="G391" s="244"/>
      <c r="H391" s="230"/>
      <c r="I391" s="230"/>
      <c r="J391" s="230"/>
      <c r="K391" s="244"/>
      <c r="L391" s="268"/>
    </row>
    <row r="392" spans="2:12" s="300" customFormat="1" x14ac:dyDescent="0.35">
      <c r="B392" s="343" t="str">
        <f>IF($D392="","",VLOOKUP($D392,Lists!$BB$2:$BD$78,COLUMN(),FALSE))</f>
        <v/>
      </c>
      <c r="C392" s="343" t="str">
        <f>IF($D392="","",VLOOKUP($D392,Lists!$BB$2:$BD$78,COLUMN(),FALSE))</f>
        <v/>
      </c>
      <c r="D392" s="230"/>
      <c r="E392" s="221"/>
      <c r="F392" s="221"/>
      <c r="G392" s="244"/>
      <c r="H392" s="230"/>
      <c r="I392" s="230"/>
      <c r="J392" s="230"/>
      <c r="K392" s="244"/>
      <c r="L392" s="268"/>
    </row>
    <row r="393" spans="2:12" s="300" customFormat="1" x14ac:dyDescent="0.35">
      <c r="B393" s="343" t="str">
        <f>IF($D393="","",VLOOKUP($D393,Lists!$BB$2:$BD$78,COLUMN(),FALSE))</f>
        <v/>
      </c>
      <c r="C393" s="343" t="str">
        <f>IF($D393="","",VLOOKUP($D393,Lists!$BB$2:$BD$78,COLUMN(),FALSE))</f>
        <v/>
      </c>
      <c r="D393" s="230"/>
      <c r="E393" s="221"/>
      <c r="F393" s="221"/>
      <c r="G393" s="244"/>
      <c r="H393" s="230"/>
      <c r="I393" s="230"/>
      <c r="J393" s="230"/>
      <c r="K393" s="244"/>
      <c r="L393" s="268"/>
    </row>
    <row r="394" spans="2:12" s="300" customFormat="1" x14ac:dyDescent="0.35">
      <c r="B394" s="343" t="str">
        <f>IF($D394="","",VLOOKUP($D394,Lists!$BB$2:$BD$78,COLUMN(),FALSE))</f>
        <v/>
      </c>
      <c r="C394" s="343" t="str">
        <f>IF($D394="","",VLOOKUP($D394,Lists!$BB$2:$BD$78,COLUMN(),FALSE))</f>
        <v/>
      </c>
      <c r="D394" s="230"/>
      <c r="E394" s="221"/>
      <c r="F394" s="221"/>
      <c r="G394" s="244"/>
      <c r="H394" s="230"/>
      <c r="I394" s="230"/>
      <c r="J394" s="230"/>
      <c r="K394" s="244"/>
      <c r="L394" s="268"/>
    </row>
    <row r="395" spans="2:12" s="300" customFormat="1" x14ac:dyDescent="0.35">
      <c r="B395" s="343" t="str">
        <f>IF($D395="","",VLOOKUP($D395,Lists!$BB$2:$BD$78,COLUMN(),FALSE))</f>
        <v/>
      </c>
      <c r="C395" s="343" t="str">
        <f>IF($D395="","",VLOOKUP($D395,Lists!$BB$2:$BD$78,COLUMN(),FALSE))</f>
        <v/>
      </c>
      <c r="D395" s="230"/>
      <c r="E395" s="221"/>
      <c r="F395" s="221"/>
      <c r="G395" s="244"/>
      <c r="H395" s="230"/>
      <c r="I395" s="230"/>
      <c r="J395" s="230"/>
      <c r="K395" s="244"/>
      <c r="L395" s="268"/>
    </row>
    <row r="396" spans="2:12" s="300" customFormat="1" x14ac:dyDescent="0.35">
      <c r="B396" s="343" t="str">
        <f>IF($D396="","",VLOOKUP($D396,Lists!$BB$2:$BD$78,COLUMN(),FALSE))</f>
        <v/>
      </c>
      <c r="C396" s="343" t="str">
        <f>IF($D396="","",VLOOKUP($D396,Lists!$BB$2:$BD$78,COLUMN(),FALSE))</f>
        <v/>
      </c>
      <c r="D396" s="230"/>
      <c r="E396" s="221"/>
      <c r="F396" s="221"/>
      <c r="G396" s="244"/>
      <c r="H396" s="230"/>
      <c r="I396" s="230"/>
      <c r="J396" s="230"/>
      <c r="K396" s="244"/>
      <c r="L396" s="268"/>
    </row>
    <row r="397" spans="2:12" s="300" customFormat="1" x14ac:dyDescent="0.35">
      <c r="B397" s="343" t="str">
        <f>IF($D397="","",VLOOKUP($D397,Lists!$BB$2:$BD$78,COLUMN(),FALSE))</f>
        <v/>
      </c>
      <c r="C397" s="343" t="str">
        <f>IF($D397="","",VLOOKUP($D397,Lists!$BB$2:$BD$78,COLUMN(),FALSE))</f>
        <v/>
      </c>
      <c r="D397" s="230"/>
      <c r="E397" s="221"/>
      <c r="F397" s="221"/>
      <c r="G397" s="244"/>
      <c r="H397" s="230"/>
      <c r="I397" s="230"/>
      <c r="J397" s="230"/>
      <c r="K397" s="244"/>
      <c r="L397" s="268"/>
    </row>
    <row r="398" spans="2:12" s="300" customFormat="1" x14ac:dyDescent="0.35">
      <c r="B398" s="343" t="str">
        <f>IF($D398="","",VLOOKUP($D398,Lists!$BB$2:$BD$78,COLUMN(),FALSE))</f>
        <v/>
      </c>
      <c r="C398" s="343" t="str">
        <f>IF($D398="","",VLOOKUP($D398,Lists!$BB$2:$BD$78,COLUMN(),FALSE))</f>
        <v/>
      </c>
      <c r="D398" s="230"/>
      <c r="E398" s="221"/>
      <c r="F398" s="221"/>
      <c r="G398" s="244"/>
      <c r="H398" s="230"/>
      <c r="I398" s="230"/>
      <c r="J398" s="230"/>
      <c r="K398" s="244"/>
      <c r="L398" s="268"/>
    </row>
    <row r="399" spans="2:12" s="300" customFormat="1" x14ac:dyDescent="0.35">
      <c r="B399" s="343" t="str">
        <f>IF($D399="","",VLOOKUP($D399,Lists!$BB$2:$BD$78,COLUMN(),FALSE))</f>
        <v/>
      </c>
      <c r="C399" s="343" t="str">
        <f>IF($D399="","",VLOOKUP($D399,Lists!$BB$2:$BD$78,COLUMN(),FALSE))</f>
        <v/>
      </c>
      <c r="D399" s="230"/>
      <c r="E399" s="221"/>
      <c r="F399" s="221"/>
      <c r="G399" s="244"/>
      <c r="H399" s="230"/>
      <c r="I399" s="230"/>
      <c r="J399" s="230"/>
      <c r="K399" s="244"/>
      <c r="L399" s="268"/>
    </row>
    <row r="400" spans="2:12" s="300" customFormat="1" x14ac:dyDescent="0.35">
      <c r="B400" s="343" t="str">
        <f>IF($D400="","",VLOOKUP($D400,Lists!$BB$2:$BD$78,COLUMN(),FALSE))</f>
        <v/>
      </c>
      <c r="C400" s="343" t="str">
        <f>IF($D400="","",VLOOKUP($D400,Lists!$BB$2:$BD$78,COLUMN(),FALSE))</f>
        <v/>
      </c>
      <c r="D400" s="230"/>
      <c r="E400" s="221"/>
      <c r="F400" s="221"/>
      <c r="G400" s="244"/>
      <c r="H400" s="230"/>
      <c r="I400" s="230"/>
      <c r="J400" s="230"/>
      <c r="K400" s="244"/>
      <c r="L400" s="268"/>
    </row>
    <row r="401" spans="2:12" s="300" customFormat="1" x14ac:dyDescent="0.35">
      <c r="B401" s="343" t="str">
        <f>IF($D401="","",VLOOKUP($D401,Lists!$BB$2:$BD$78,COLUMN(),FALSE))</f>
        <v/>
      </c>
      <c r="C401" s="343" t="str">
        <f>IF($D401="","",VLOOKUP($D401,Lists!$BB$2:$BD$78,COLUMN(),FALSE))</f>
        <v/>
      </c>
      <c r="D401" s="230"/>
      <c r="E401" s="221"/>
      <c r="F401" s="221"/>
      <c r="G401" s="244"/>
      <c r="H401" s="230"/>
      <c r="I401" s="230"/>
      <c r="J401" s="230"/>
      <c r="K401" s="244"/>
      <c r="L401" s="268"/>
    </row>
    <row r="402" spans="2:12" s="300" customFormat="1" x14ac:dyDescent="0.35">
      <c r="B402" s="343" t="str">
        <f>IF($D402="","",VLOOKUP($D402,Lists!$BB$2:$BD$78,COLUMN(),FALSE))</f>
        <v/>
      </c>
      <c r="C402" s="343" t="str">
        <f>IF($D402="","",VLOOKUP($D402,Lists!$BB$2:$BD$78,COLUMN(),FALSE))</f>
        <v/>
      </c>
      <c r="D402" s="230"/>
      <c r="E402" s="221"/>
      <c r="F402" s="221"/>
      <c r="G402" s="244"/>
      <c r="H402" s="230"/>
      <c r="I402" s="230"/>
      <c r="J402" s="230"/>
      <c r="K402" s="244"/>
      <c r="L402" s="268"/>
    </row>
    <row r="403" spans="2:12" s="300" customFormat="1" x14ac:dyDescent="0.35">
      <c r="B403" s="343" t="str">
        <f>IF($D403="","",VLOOKUP($D403,Lists!$BB$2:$BD$78,COLUMN(),FALSE))</f>
        <v/>
      </c>
      <c r="C403" s="343" t="str">
        <f>IF($D403="","",VLOOKUP($D403,Lists!$BB$2:$BD$78,COLUMN(),FALSE))</f>
        <v/>
      </c>
      <c r="D403" s="230"/>
      <c r="E403" s="221"/>
      <c r="F403" s="221"/>
      <c r="G403" s="244"/>
      <c r="H403" s="230"/>
      <c r="I403" s="230"/>
      <c r="J403" s="230"/>
      <c r="K403" s="244"/>
      <c r="L403" s="268"/>
    </row>
    <row r="404" spans="2:12" s="300" customFormat="1" x14ac:dyDescent="0.35">
      <c r="B404" s="343" t="str">
        <f>IF($D404="","",VLOOKUP($D404,Lists!$BB$2:$BD$78,COLUMN(),FALSE))</f>
        <v/>
      </c>
      <c r="C404" s="343" t="str">
        <f>IF($D404="","",VLOOKUP($D404,Lists!$BB$2:$BD$78,COLUMN(),FALSE))</f>
        <v/>
      </c>
      <c r="D404" s="230"/>
      <c r="E404" s="221"/>
      <c r="F404" s="221"/>
      <c r="G404" s="244"/>
      <c r="H404" s="230"/>
      <c r="I404" s="230"/>
      <c r="J404" s="230"/>
      <c r="K404" s="244"/>
      <c r="L404" s="268"/>
    </row>
    <row r="405" spans="2:12" s="300" customFormat="1" x14ac:dyDescent="0.35">
      <c r="B405" s="343" t="str">
        <f>IF($D405="","",VLOOKUP($D405,Lists!$BB$2:$BD$78,COLUMN(),FALSE))</f>
        <v/>
      </c>
      <c r="C405" s="343" t="str">
        <f>IF($D405="","",VLOOKUP($D405,Lists!$BB$2:$BD$78,COLUMN(),FALSE))</f>
        <v/>
      </c>
      <c r="D405" s="230"/>
      <c r="E405" s="221"/>
      <c r="F405" s="221"/>
      <c r="G405" s="244"/>
      <c r="H405" s="230"/>
      <c r="I405" s="230"/>
      <c r="J405" s="230"/>
      <c r="K405" s="244"/>
      <c r="L405" s="268"/>
    </row>
    <row r="406" spans="2:12" s="300" customFormat="1" x14ac:dyDescent="0.35">
      <c r="B406" s="343" t="str">
        <f>IF($D406="","",VLOOKUP($D406,Lists!$BB$2:$BD$78,COLUMN(),FALSE))</f>
        <v/>
      </c>
      <c r="C406" s="343" t="str">
        <f>IF($D406="","",VLOOKUP($D406,Lists!$BB$2:$BD$78,COLUMN(),FALSE))</f>
        <v/>
      </c>
      <c r="D406" s="230"/>
      <c r="E406" s="221"/>
      <c r="F406" s="221"/>
      <c r="G406" s="244"/>
      <c r="H406" s="230"/>
      <c r="I406" s="230"/>
      <c r="J406" s="230"/>
      <c r="K406" s="244"/>
      <c r="L406" s="268"/>
    </row>
    <row r="407" spans="2:12" s="300" customFormat="1" x14ac:dyDescent="0.35">
      <c r="B407" s="343" t="str">
        <f>IF($D407="","",VLOOKUP($D407,Lists!$BB$2:$BD$78,COLUMN(),FALSE))</f>
        <v/>
      </c>
      <c r="C407" s="343" t="str">
        <f>IF($D407="","",VLOOKUP($D407,Lists!$BB$2:$BD$78,COLUMN(),FALSE))</f>
        <v/>
      </c>
      <c r="D407" s="230"/>
      <c r="E407" s="221"/>
      <c r="F407" s="221"/>
      <c r="G407" s="244"/>
      <c r="H407" s="230"/>
      <c r="I407" s="230"/>
      <c r="J407" s="230"/>
      <c r="K407" s="244"/>
      <c r="L407" s="268"/>
    </row>
    <row r="408" spans="2:12" s="300" customFormat="1" x14ac:dyDescent="0.35">
      <c r="B408" s="343" t="str">
        <f>IF($D408="","",VLOOKUP($D408,Lists!$BB$2:$BD$78,COLUMN(),FALSE))</f>
        <v/>
      </c>
      <c r="C408" s="343" t="str">
        <f>IF($D408="","",VLOOKUP($D408,Lists!$BB$2:$BD$78,COLUMN(),FALSE))</f>
        <v/>
      </c>
      <c r="D408" s="230"/>
      <c r="E408" s="221"/>
      <c r="F408" s="221"/>
      <c r="G408" s="244"/>
      <c r="H408" s="230"/>
      <c r="I408" s="230"/>
      <c r="J408" s="230"/>
      <c r="K408" s="244"/>
      <c r="L408" s="268"/>
    </row>
    <row r="409" spans="2:12" s="300" customFormat="1" x14ac:dyDescent="0.35">
      <c r="B409" s="343" t="str">
        <f>IF($D409="","",VLOOKUP($D409,Lists!$BB$2:$BD$78,COLUMN(),FALSE))</f>
        <v/>
      </c>
      <c r="C409" s="343" t="str">
        <f>IF($D409="","",VLOOKUP($D409,Lists!$BB$2:$BD$78,COLUMN(),FALSE))</f>
        <v/>
      </c>
      <c r="D409" s="230"/>
      <c r="E409" s="221"/>
      <c r="F409" s="221"/>
      <c r="G409" s="244"/>
      <c r="H409" s="230"/>
      <c r="I409" s="230"/>
      <c r="J409" s="230"/>
      <c r="K409" s="244"/>
      <c r="L409" s="268"/>
    </row>
    <row r="410" spans="2:12" s="300" customFormat="1" x14ac:dyDescent="0.35">
      <c r="B410" s="343" t="str">
        <f>IF($D410="","",VLOOKUP($D410,Lists!$BB$2:$BD$78,COLUMN(),FALSE))</f>
        <v/>
      </c>
      <c r="C410" s="343" t="str">
        <f>IF($D410="","",VLOOKUP($D410,Lists!$BB$2:$BD$78,COLUMN(),FALSE))</f>
        <v/>
      </c>
      <c r="D410" s="230"/>
      <c r="E410" s="221"/>
      <c r="F410" s="221"/>
      <c r="G410" s="244"/>
      <c r="H410" s="230"/>
      <c r="I410" s="230"/>
      <c r="J410" s="230"/>
      <c r="K410" s="244"/>
      <c r="L410" s="268"/>
    </row>
    <row r="411" spans="2:12" s="300" customFormat="1" x14ac:dyDescent="0.35">
      <c r="B411" s="343" t="str">
        <f>IF($D411="","",VLOOKUP($D411,Lists!$BB$2:$BD$78,COLUMN(),FALSE))</f>
        <v/>
      </c>
      <c r="C411" s="343" t="str">
        <f>IF($D411="","",VLOOKUP($D411,Lists!$BB$2:$BD$78,COLUMN(),FALSE))</f>
        <v/>
      </c>
      <c r="D411" s="230"/>
      <c r="E411" s="221"/>
      <c r="F411" s="221"/>
      <c r="G411" s="244"/>
      <c r="H411" s="230"/>
      <c r="I411" s="230"/>
      <c r="J411" s="230"/>
      <c r="K411" s="244"/>
      <c r="L411" s="268"/>
    </row>
    <row r="412" spans="2:12" s="300" customFormat="1" x14ac:dyDescent="0.35">
      <c r="B412" s="343" t="str">
        <f>IF($D412="","",VLOOKUP($D412,Lists!$BB$2:$BD$78,COLUMN(),FALSE))</f>
        <v/>
      </c>
      <c r="C412" s="343" t="str">
        <f>IF($D412="","",VLOOKUP($D412,Lists!$BB$2:$BD$78,COLUMN(),FALSE))</f>
        <v/>
      </c>
      <c r="D412" s="230"/>
      <c r="E412" s="221"/>
      <c r="F412" s="221"/>
      <c r="G412" s="244"/>
      <c r="H412" s="230"/>
      <c r="I412" s="230"/>
      <c r="J412" s="230"/>
      <c r="K412" s="244"/>
      <c r="L412" s="268"/>
    </row>
    <row r="413" spans="2:12" s="300" customFormat="1" x14ac:dyDescent="0.35">
      <c r="B413" s="343" t="str">
        <f>IF($D413="","",VLOOKUP($D413,Lists!$BB$2:$BD$78,COLUMN(),FALSE))</f>
        <v/>
      </c>
      <c r="C413" s="343" t="str">
        <f>IF($D413="","",VLOOKUP($D413,Lists!$BB$2:$BD$78,COLUMN(),FALSE))</f>
        <v/>
      </c>
      <c r="D413" s="230"/>
      <c r="E413" s="221"/>
      <c r="F413" s="221"/>
      <c r="G413" s="244"/>
      <c r="H413" s="230"/>
      <c r="I413" s="230"/>
      <c r="J413" s="230"/>
      <c r="K413" s="244"/>
      <c r="L413" s="268"/>
    </row>
    <row r="414" spans="2:12" s="300" customFormat="1" x14ac:dyDescent="0.35">
      <c r="B414" s="343" t="str">
        <f>IF($D414="","",VLOOKUP($D414,Lists!$BB$2:$BD$78,COLUMN(),FALSE))</f>
        <v/>
      </c>
      <c r="C414" s="343" t="str">
        <f>IF($D414="","",VLOOKUP($D414,Lists!$BB$2:$BD$78,COLUMN(),FALSE))</f>
        <v/>
      </c>
      <c r="D414" s="230"/>
      <c r="E414" s="221"/>
      <c r="F414" s="221"/>
      <c r="G414" s="244"/>
      <c r="H414" s="230"/>
      <c r="I414" s="230"/>
      <c r="J414" s="230"/>
      <c r="K414" s="244"/>
      <c r="L414" s="268"/>
    </row>
    <row r="415" spans="2:12" s="300" customFormat="1" x14ac:dyDescent="0.35">
      <c r="B415" s="343" t="str">
        <f>IF($D415="","",VLOOKUP($D415,Lists!$BB$2:$BD$78,COLUMN(),FALSE))</f>
        <v/>
      </c>
      <c r="C415" s="343" t="str">
        <f>IF($D415="","",VLOOKUP($D415,Lists!$BB$2:$BD$78,COLUMN(),FALSE))</f>
        <v/>
      </c>
      <c r="D415" s="230"/>
      <c r="E415" s="221"/>
      <c r="F415" s="221"/>
      <c r="G415" s="244"/>
      <c r="H415" s="230"/>
      <c r="I415" s="230"/>
      <c r="J415" s="230"/>
      <c r="K415" s="244"/>
      <c r="L415" s="268"/>
    </row>
    <row r="416" spans="2:12" s="300" customFormat="1" x14ac:dyDescent="0.35">
      <c r="B416" s="343" t="str">
        <f>IF($D416="","",VLOOKUP($D416,Lists!$BB$2:$BD$78,COLUMN(),FALSE))</f>
        <v/>
      </c>
      <c r="C416" s="343" t="str">
        <f>IF($D416="","",VLOOKUP($D416,Lists!$BB$2:$BD$78,COLUMN(),FALSE))</f>
        <v/>
      </c>
      <c r="D416" s="230"/>
      <c r="E416" s="221"/>
      <c r="F416" s="221"/>
      <c r="G416" s="244"/>
      <c r="H416" s="230"/>
      <c r="I416" s="230"/>
      <c r="J416" s="230"/>
      <c r="K416" s="244"/>
      <c r="L416" s="268"/>
    </row>
    <row r="417" spans="2:12" s="300" customFormat="1" x14ac:dyDescent="0.35">
      <c r="B417" s="343" t="str">
        <f>IF($D417="","",VLOOKUP($D417,Lists!$BB$2:$BD$78,COLUMN(),FALSE))</f>
        <v/>
      </c>
      <c r="C417" s="343" t="str">
        <f>IF($D417="","",VLOOKUP($D417,Lists!$BB$2:$BD$78,COLUMN(),FALSE))</f>
        <v/>
      </c>
      <c r="D417" s="230"/>
      <c r="E417" s="221"/>
      <c r="F417" s="221"/>
      <c r="G417" s="244"/>
      <c r="H417" s="230"/>
      <c r="I417" s="230"/>
      <c r="J417" s="230"/>
      <c r="K417" s="244"/>
      <c r="L417" s="268"/>
    </row>
    <row r="418" spans="2:12" s="300" customFormat="1" x14ac:dyDescent="0.35">
      <c r="B418" s="343" t="str">
        <f>IF($D418="","",VLOOKUP($D418,Lists!$BB$2:$BD$78,COLUMN(),FALSE))</f>
        <v/>
      </c>
      <c r="C418" s="343" t="str">
        <f>IF($D418="","",VLOOKUP($D418,Lists!$BB$2:$BD$78,COLUMN(),FALSE))</f>
        <v/>
      </c>
      <c r="D418" s="230"/>
      <c r="E418" s="221"/>
      <c r="F418" s="221"/>
      <c r="G418" s="244"/>
      <c r="H418" s="230"/>
      <c r="I418" s="230"/>
      <c r="J418" s="230"/>
      <c r="K418" s="244"/>
      <c r="L418" s="268"/>
    </row>
    <row r="419" spans="2:12" s="300" customFormat="1" x14ac:dyDescent="0.35">
      <c r="B419" s="343" t="str">
        <f>IF($D419="","",VLOOKUP($D419,Lists!$BB$2:$BD$78,COLUMN(),FALSE))</f>
        <v/>
      </c>
      <c r="C419" s="343" t="str">
        <f>IF($D419="","",VLOOKUP($D419,Lists!$BB$2:$BD$78,COLUMN(),FALSE))</f>
        <v/>
      </c>
      <c r="D419" s="230"/>
      <c r="E419" s="221"/>
      <c r="F419" s="221"/>
      <c r="G419" s="244"/>
      <c r="H419" s="230"/>
      <c r="I419" s="230"/>
      <c r="J419" s="230"/>
      <c r="K419" s="244"/>
      <c r="L419" s="268"/>
    </row>
    <row r="420" spans="2:12" s="300" customFormat="1" x14ac:dyDescent="0.35">
      <c r="B420" s="343" t="str">
        <f>IF($D420="","",VLOOKUP($D420,Lists!$BB$2:$BD$78,COLUMN(),FALSE))</f>
        <v/>
      </c>
      <c r="C420" s="343" t="str">
        <f>IF($D420="","",VLOOKUP($D420,Lists!$BB$2:$BD$78,COLUMN(),FALSE))</f>
        <v/>
      </c>
      <c r="D420" s="230"/>
      <c r="E420" s="221"/>
      <c r="F420" s="221"/>
      <c r="G420" s="244"/>
      <c r="H420" s="230"/>
      <c r="I420" s="230"/>
      <c r="J420" s="230"/>
      <c r="K420" s="244"/>
      <c r="L420" s="268"/>
    </row>
    <row r="421" spans="2:12" s="300" customFormat="1" x14ac:dyDescent="0.35">
      <c r="B421" s="343" t="str">
        <f>IF($D421="","",VLOOKUP($D421,Lists!$BB$2:$BD$78,COLUMN(),FALSE))</f>
        <v/>
      </c>
      <c r="C421" s="343" t="str">
        <f>IF($D421="","",VLOOKUP($D421,Lists!$BB$2:$BD$78,COLUMN(),FALSE))</f>
        <v/>
      </c>
      <c r="D421" s="230"/>
      <c r="E421" s="221"/>
      <c r="F421" s="221"/>
      <c r="G421" s="244"/>
      <c r="H421" s="230"/>
      <c r="I421" s="230"/>
      <c r="J421" s="230"/>
      <c r="K421" s="244"/>
      <c r="L421" s="268"/>
    </row>
    <row r="422" spans="2:12" s="300" customFormat="1" x14ac:dyDescent="0.35">
      <c r="B422" s="343" t="str">
        <f>IF($D422="","",VLOOKUP($D422,Lists!$BB$2:$BD$78,COLUMN(),FALSE))</f>
        <v/>
      </c>
      <c r="C422" s="343" t="str">
        <f>IF($D422="","",VLOOKUP($D422,Lists!$BB$2:$BD$78,COLUMN(),FALSE))</f>
        <v/>
      </c>
      <c r="D422" s="230"/>
      <c r="E422" s="221"/>
      <c r="F422" s="221"/>
      <c r="G422" s="244"/>
      <c r="H422" s="230"/>
      <c r="I422" s="230"/>
      <c r="J422" s="230"/>
      <c r="K422" s="244"/>
      <c r="L422" s="268"/>
    </row>
    <row r="423" spans="2:12" s="300" customFormat="1" x14ac:dyDescent="0.35">
      <c r="B423" s="343" t="str">
        <f>IF($D423="","",VLOOKUP($D423,Lists!$BB$2:$BD$78,COLUMN(),FALSE))</f>
        <v/>
      </c>
      <c r="C423" s="343" t="str">
        <f>IF($D423="","",VLOOKUP($D423,Lists!$BB$2:$BD$78,COLUMN(),FALSE))</f>
        <v/>
      </c>
      <c r="D423" s="230"/>
      <c r="E423" s="221"/>
      <c r="F423" s="221"/>
      <c r="G423" s="244"/>
      <c r="H423" s="230"/>
      <c r="I423" s="230"/>
      <c r="J423" s="230"/>
      <c r="K423" s="244"/>
      <c r="L423" s="268"/>
    </row>
    <row r="424" spans="2:12" s="300" customFormat="1" x14ac:dyDescent="0.35">
      <c r="B424" s="343" t="str">
        <f>IF($D424="","",VLOOKUP($D424,Lists!$BB$2:$BD$78,COLUMN(),FALSE))</f>
        <v/>
      </c>
      <c r="C424" s="343" t="str">
        <f>IF($D424="","",VLOOKUP($D424,Lists!$BB$2:$BD$78,COLUMN(),FALSE))</f>
        <v/>
      </c>
      <c r="D424" s="230"/>
      <c r="E424" s="221"/>
      <c r="F424" s="221"/>
      <c r="G424" s="244"/>
      <c r="H424" s="230"/>
      <c r="I424" s="230"/>
      <c r="J424" s="230"/>
      <c r="K424" s="244"/>
      <c r="L424" s="268"/>
    </row>
    <row r="425" spans="2:12" s="300" customFormat="1" x14ac:dyDescent="0.35">
      <c r="B425" s="343" t="str">
        <f>IF($D425="","",VLOOKUP($D425,Lists!$BB$2:$BD$78,COLUMN(),FALSE))</f>
        <v/>
      </c>
      <c r="C425" s="343" t="str">
        <f>IF($D425="","",VLOOKUP($D425,Lists!$BB$2:$BD$78,COLUMN(),FALSE))</f>
        <v/>
      </c>
      <c r="D425" s="230"/>
      <c r="E425" s="221"/>
      <c r="F425" s="221"/>
      <c r="G425" s="244"/>
      <c r="H425" s="230"/>
      <c r="I425" s="230"/>
      <c r="J425" s="230"/>
      <c r="K425" s="244"/>
      <c r="L425" s="268"/>
    </row>
    <row r="426" spans="2:12" s="300" customFormat="1" x14ac:dyDescent="0.35">
      <c r="B426" s="343" t="str">
        <f>IF($D426="","",VLOOKUP($D426,Lists!$BB$2:$BD$78,COLUMN(),FALSE))</f>
        <v/>
      </c>
      <c r="C426" s="343" t="str">
        <f>IF($D426="","",VLOOKUP($D426,Lists!$BB$2:$BD$78,COLUMN(),FALSE))</f>
        <v/>
      </c>
      <c r="D426" s="230"/>
      <c r="E426" s="221"/>
      <c r="F426" s="221"/>
      <c r="G426" s="244"/>
      <c r="H426" s="230"/>
      <c r="I426" s="230"/>
      <c r="J426" s="230"/>
      <c r="K426" s="244"/>
      <c r="L426" s="268"/>
    </row>
    <row r="427" spans="2:12" s="300" customFormat="1" x14ac:dyDescent="0.35">
      <c r="B427" s="343" t="str">
        <f>IF($D427="","",VLOOKUP($D427,Lists!$BB$2:$BD$78,COLUMN(),FALSE))</f>
        <v/>
      </c>
      <c r="C427" s="343" t="str">
        <f>IF($D427="","",VLOOKUP($D427,Lists!$BB$2:$BD$78,COLUMN(),FALSE))</f>
        <v/>
      </c>
      <c r="D427" s="230"/>
      <c r="E427" s="221"/>
      <c r="F427" s="221"/>
      <c r="G427" s="244"/>
      <c r="H427" s="230"/>
      <c r="I427" s="230"/>
      <c r="J427" s="230"/>
      <c r="K427" s="244"/>
      <c r="L427" s="268"/>
    </row>
    <row r="428" spans="2:12" s="300" customFormat="1" x14ac:dyDescent="0.35">
      <c r="B428" s="343" t="str">
        <f>IF($D428="","",VLOOKUP($D428,Lists!$BB$2:$BD$78,COLUMN(),FALSE))</f>
        <v/>
      </c>
      <c r="C428" s="343" t="str">
        <f>IF($D428="","",VLOOKUP($D428,Lists!$BB$2:$BD$78,COLUMN(),FALSE))</f>
        <v/>
      </c>
      <c r="D428" s="230"/>
      <c r="E428" s="221"/>
      <c r="F428" s="221"/>
      <c r="G428" s="244"/>
      <c r="H428" s="230"/>
      <c r="I428" s="230"/>
      <c r="J428" s="230"/>
      <c r="K428" s="244"/>
      <c r="L428" s="268"/>
    </row>
    <row r="429" spans="2:12" s="300" customFormat="1" x14ac:dyDescent="0.35">
      <c r="B429" s="343" t="str">
        <f>IF($D429="","",VLOOKUP($D429,Lists!$BB$2:$BD$78,COLUMN(),FALSE))</f>
        <v/>
      </c>
      <c r="C429" s="343" t="str">
        <f>IF($D429="","",VLOOKUP($D429,Lists!$BB$2:$BD$78,COLUMN(),FALSE))</f>
        <v/>
      </c>
      <c r="D429" s="230"/>
      <c r="E429" s="221"/>
      <c r="F429" s="221"/>
      <c r="G429" s="244"/>
      <c r="H429" s="230"/>
      <c r="I429" s="230"/>
      <c r="J429" s="230"/>
      <c r="K429" s="244"/>
      <c r="L429" s="268"/>
    </row>
    <row r="430" spans="2:12" s="300" customFormat="1" x14ac:dyDescent="0.35">
      <c r="B430" s="343" t="str">
        <f>IF($D430="","",VLOOKUP($D430,Lists!$BB$2:$BD$78,COLUMN(),FALSE))</f>
        <v/>
      </c>
      <c r="C430" s="343" t="str">
        <f>IF($D430="","",VLOOKUP($D430,Lists!$BB$2:$BD$78,COLUMN(),FALSE))</f>
        <v/>
      </c>
      <c r="D430" s="230"/>
      <c r="E430" s="221"/>
      <c r="F430" s="221"/>
      <c r="G430" s="244"/>
      <c r="H430" s="230"/>
      <c r="I430" s="230"/>
      <c r="J430" s="230"/>
      <c r="K430" s="244"/>
      <c r="L430" s="268"/>
    </row>
    <row r="431" spans="2:12" s="300" customFormat="1" x14ac:dyDescent="0.35">
      <c r="B431" s="343" t="str">
        <f>IF($D431="","",VLOOKUP($D431,Lists!$BB$2:$BD$78,COLUMN(),FALSE))</f>
        <v/>
      </c>
      <c r="C431" s="343" t="str">
        <f>IF($D431="","",VLOOKUP($D431,Lists!$BB$2:$BD$78,COLUMN(),FALSE))</f>
        <v/>
      </c>
      <c r="D431" s="230"/>
      <c r="E431" s="221"/>
      <c r="F431" s="221"/>
      <c r="G431" s="244"/>
      <c r="H431" s="230"/>
      <c r="I431" s="230"/>
      <c r="J431" s="230"/>
      <c r="K431" s="244"/>
      <c r="L431" s="268"/>
    </row>
    <row r="432" spans="2:12" s="300" customFormat="1" x14ac:dyDescent="0.35">
      <c r="B432" s="343" t="str">
        <f>IF($D432="","",VLOOKUP($D432,Lists!$BB$2:$BD$78,COLUMN(),FALSE))</f>
        <v/>
      </c>
      <c r="C432" s="343" t="str">
        <f>IF($D432="","",VLOOKUP($D432,Lists!$BB$2:$BD$78,COLUMN(),FALSE))</f>
        <v/>
      </c>
      <c r="D432" s="230"/>
      <c r="E432" s="221"/>
      <c r="F432" s="221"/>
      <c r="G432" s="244"/>
      <c r="H432" s="230"/>
      <c r="I432" s="230"/>
      <c r="J432" s="230"/>
      <c r="K432" s="244"/>
      <c r="L432" s="268"/>
    </row>
    <row r="433" spans="2:12" s="300" customFormat="1" x14ac:dyDescent="0.35">
      <c r="B433" s="343" t="str">
        <f>IF($D433="","",VLOOKUP($D433,Lists!$BB$2:$BD$78,COLUMN(),FALSE))</f>
        <v/>
      </c>
      <c r="C433" s="343" t="str">
        <f>IF($D433="","",VLOOKUP($D433,Lists!$BB$2:$BD$78,COLUMN(),FALSE))</f>
        <v/>
      </c>
      <c r="D433" s="230"/>
      <c r="E433" s="221"/>
      <c r="F433" s="221"/>
      <c r="G433" s="244"/>
      <c r="H433" s="230"/>
      <c r="I433" s="230"/>
      <c r="J433" s="230"/>
      <c r="K433" s="244"/>
      <c r="L433" s="268"/>
    </row>
    <row r="434" spans="2:12" s="300" customFormat="1" x14ac:dyDescent="0.35">
      <c r="B434" s="343" t="str">
        <f>IF($D434="","",VLOOKUP($D434,Lists!$BB$2:$BD$78,COLUMN(),FALSE))</f>
        <v/>
      </c>
      <c r="C434" s="343" t="str">
        <f>IF($D434="","",VLOOKUP($D434,Lists!$BB$2:$BD$78,COLUMN(),FALSE))</f>
        <v/>
      </c>
      <c r="D434" s="230"/>
      <c r="E434" s="221"/>
      <c r="F434" s="221"/>
      <c r="G434" s="244"/>
      <c r="H434" s="230"/>
      <c r="I434" s="230"/>
      <c r="J434" s="230"/>
      <c r="K434" s="244"/>
      <c r="L434" s="268"/>
    </row>
    <row r="435" spans="2:12" s="300" customFormat="1" x14ac:dyDescent="0.35">
      <c r="B435" s="343" t="str">
        <f>IF($D435="","",VLOOKUP($D435,Lists!$BB$2:$BD$78,COLUMN(),FALSE))</f>
        <v/>
      </c>
      <c r="C435" s="343" t="str">
        <f>IF($D435="","",VLOOKUP($D435,Lists!$BB$2:$BD$78,COLUMN(),FALSE))</f>
        <v/>
      </c>
      <c r="D435" s="230"/>
      <c r="E435" s="221"/>
      <c r="F435" s="221"/>
      <c r="G435" s="244"/>
      <c r="H435" s="230"/>
      <c r="I435" s="230"/>
      <c r="J435" s="230"/>
      <c r="K435" s="244"/>
      <c r="L435" s="268"/>
    </row>
    <row r="436" spans="2:12" s="300" customFormat="1" x14ac:dyDescent="0.35">
      <c r="B436" s="343" t="str">
        <f>IF($D436="","",VLOOKUP($D436,Lists!$BB$2:$BD$78,COLUMN(),FALSE))</f>
        <v/>
      </c>
      <c r="C436" s="343" t="str">
        <f>IF($D436="","",VLOOKUP($D436,Lists!$BB$2:$BD$78,COLUMN(),FALSE))</f>
        <v/>
      </c>
      <c r="D436" s="230"/>
      <c r="E436" s="221"/>
      <c r="F436" s="221"/>
      <c r="G436" s="244"/>
      <c r="H436" s="230"/>
      <c r="I436" s="230"/>
      <c r="J436" s="230"/>
      <c r="K436" s="244"/>
      <c r="L436" s="268"/>
    </row>
    <row r="437" spans="2:12" s="300" customFormat="1" x14ac:dyDescent="0.35">
      <c r="B437" s="343" t="str">
        <f>IF($D437="","",VLOOKUP($D437,Lists!$BB$2:$BD$78,COLUMN(),FALSE))</f>
        <v/>
      </c>
      <c r="C437" s="343" t="str">
        <f>IF($D437="","",VLOOKUP($D437,Lists!$BB$2:$BD$78,COLUMN(),FALSE))</f>
        <v/>
      </c>
      <c r="D437" s="230"/>
      <c r="E437" s="221"/>
      <c r="F437" s="221"/>
      <c r="G437" s="244"/>
      <c r="H437" s="230"/>
      <c r="I437" s="230"/>
      <c r="J437" s="230"/>
      <c r="K437" s="244"/>
      <c r="L437" s="268"/>
    </row>
    <row r="438" spans="2:12" s="300" customFormat="1" x14ac:dyDescent="0.35">
      <c r="B438" s="343" t="str">
        <f>IF($D438="","",VLOOKUP($D438,Lists!$BB$2:$BD$78,COLUMN(),FALSE))</f>
        <v/>
      </c>
      <c r="C438" s="343" t="str">
        <f>IF($D438="","",VLOOKUP($D438,Lists!$BB$2:$BD$78,COLUMN(),FALSE))</f>
        <v/>
      </c>
      <c r="D438" s="230"/>
      <c r="E438" s="221"/>
      <c r="F438" s="221"/>
      <c r="G438" s="244"/>
      <c r="H438" s="230"/>
      <c r="I438" s="230"/>
      <c r="J438" s="230"/>
      <c r="K438" s="244"/>
      <c r="L438" s="268"/>
    </row>
    <row r="439" spans="2:12" s="300" customFormat="1" x14ac:dyDescent="0.35">
      <c r="B439" s="343" t="str">
        <f>IF($D439="","",VLOOKUP($D439,Lists!$BB$2:$BD$78,COLUMN(),FALSE))</f>
        <v/>
      </c>
      <c r="C439" s="343" t="str">
        <f>IF($D439="","",VLOOKUP($D439,Lists!$BB$2:$BD$78,COLUMN(),FALSE))</f>
        <v/>
      </c>
      <c r="D439" s="230"/>
      <c r="E439" s="221"/>
      <c r="F439" s="221"/>
      <c r="G439" s="244"/>
      <c r="H439" s="230"/>
      <c r="I439" s="230"/>
      <c r="J439" s="230"/>
      <c r="K439" s="244"/>
      <c r="L439" s="268"/>
    </row>
    <row r="440" spans="2:12" s="300" customFormat="1" x14ac:dyDescent="0.35">
      <c r="B440" s="343" t="str">
        <f>IF($D440="","",VLOOKUP($D440,Lists!$BB$2:$BD$78,COLUMN(),FALSE))</f>
        <v/>
      </c>
      <c r="C440" s="343" t="str">
        <f>IF($D440="","",VLOOKUP($D440,Lists!$BB$2:$BD$78,COLUMN(),FALSE))</f>
        <v/>
      </c>
      <c r="D440" s="230"/>
      <c r="E440" s="221"/>
      <c r="F440" s="221"/>
      <c r="G440" s="244"/>
      <c r="H440" s="230"/>
      <c r="I440" s="230"/>
      <c r="J440" s="230"/>
      <c r="K440" s="244"/>
      <c r="L440" s="268"/>
    </row>
    <row r="441" spans="2:12" s="300" customFormat="1" x14ac:dyDescent="0.35">
      <c r="B441" s="343" t="str">
        <f>IF($D441="","",VLOOKUP($D441,Lists!$BB$2:$BD$78,COLUMN(),FALSE))</f>
        <v/>
      </c>
      <c r="C441" s="343" t="str">
        <f>IF($D441="","",VLOOKUP($D441,Lists!$BB$2:$BD$78,COLUMN(),FALSE))</f>
        <v/>
      </c>
      <c r="D441" s="230"/>
      <c r="E441" s="221"/>
      <c r="F441" s="221"/>
      <c r="G441" s="244"/>
      <c r="H441" s="230"/>
      <c r="I441" s="230"/>
      <c r="J441" s="230"/>
      <c r="K441" s="244"/>
      <c r="L441" s="268"/>
    </row>
    <row r="442" spans="2:12" s="300" customFormat="1" x14ac:dyDescent="0.35">
      <c r="B442" s="343" t="str">
        <f>IF($D442="","",VLOOKUP($D442,Lists!$BB$2:$BD$78,COLUMN(),FALSE))</f>
        <v/>
      </c>
      <c r="C442" s="343" t="str">
        <f>IF($D442="","",VLOOKUP($D442,Lists!$BB$2:$BD$78,COLUMN(),FALSE))</f>
        <v/>
      </c>
      <c r="D442" s="230"/>
      <c r="E442" s="221"/>
      <c r="F442" s="221"/>
      <c r="G442" s="244"/>
      <c r="H442" s="230"/>
      <c r="I442" s="230"/>
      <c r="J442" s="230"/>
      <c r="K442" s="244"/>
      <c r="L442" s="268"/>
    </row>
    <row r="443" spans="2:12" s="300" customFormat="1" x14ac:dyDescent="0.35">
      <c r="B443" s="343" t="str">
        <f>IF($D443="","",VLOOKUP($D443,Lists!$BB$2:$BD$78,COLUMN(),FALSE))</f>
        <v/>
      </c>
      <c r="C443" s="343" t="str">
        <f>IF($D443="","",VLOOKUP($D443,Lists!$BB$2:$BD$78,COLUMN(),FALSE))</f>
        <v/>
      </c>
      <c r="D443" s="230"/>
      <c r="E443" s="221"/>
      <c r="F443" s="221"/>
      <c r="G443" s="244"/>
      <c r="H443" s="230"/>
      <c r="I443" s="230"/>
      <c r="J443" s="230"/>
      <c r="K443" s="244"/>
      <c r="L443" s="268"/>
    </row>
    <row r="444" spans="2:12" s="300" customFormat="1" x14ac:dyDescent="0.35">
      <c r="B444" s="343" t="str">
        <f>IF($D444="","",VLOOKUP($D444,Lists!$BB$2:$BD$78,COLUMN(),FALSE))</f>
        <v/>
      </c>
      <c r="C444" s="343" t="str">
        <f>IF($D444="","",VLOOKUP($D444,Lists!$BB$2:$BD$78,COLUMN(),FALSE))</f>
        <v/>
      </c>
      <c r="D444" s="230"/>
      <c r="E444" s="221"/>
      <c r="F444" s="221"/>
      <c r="G444" s="244"/>
      <c r="H444" s="230"/>
      <c r="I444" s="230"/>
      <c r="J444" s="230"/>
      <c r="K444" s="244"/>
      <c r="L444" s="268"/>
    </row>
    <row r="445" spans="2:12" s="300" customFormat="1" x14ac:dyDescent="0.35">
      <c r="B445" s="343" t="str">
        <f>IF($D445="","",VLOOKUP($D445,Lists!$BB$2:$BD$78,COLUMN(),FALSE))</f>
        <v/>
      </c>
      <c r="C445" s="343" t="str">
        <f>IF($D445="","",VLOOKUP($D445,Lists!$BB$2:$BD$78,COLUMN(),FALSE))</f>
        <v/>
      </c>
      <c r="D445" s="230"/>
      <c r="E445" s="221"/>
      <c r="F445" s="221"/>
      <c r="G445" s="244"/>
      <c r="H445" s="230"/>
      <c r="I445" s="230"/>
      <c r="J445" s="230"/>
      <c r="K445" s="244"/>
      <c r="L445" s="268"/>
    </row>
    <row r="446" spans="2:12" s="300" customFormat="1" x14ac:dyDescent="0.35">
      <c r="B446" s="343" t="str">
        <f>IF($D446="","",VLOOKUP($D446,Lists!$BB$2:$BD$78,COLUMN(),FALSE))</f>
        <v/>
      </c>
      <c r="C446" s="343" t="str">
        <f>IF($D446="","",VLOOKUP($D446,Lists!$BB$2:$BD$78,COLUMN(),FALSE))</f>
        <v/>
      </c>
      <c r="D446" s="230"/>
      <c r="E446" s="221"/>
      <c r="F446" s="221"/>
      <c r="G446" s="244"/>
      <c r="H446" s="230"/>
      <c r="I446" s="230"/>
      <c r="J446" s="230"/>
      <c r="K446" s="244"/>
      <c r="L446" s="268"/>
    </row>
    <row r="447" spans="2:12" s="300" customFormat="1" x14ac:dyDescent="0.35">
      <c r="B447" s="343" t="str">
        <f>IF($D447="","",VLOOKUP($D447,Lists!$BB$2:$BD$78,COLUMN(),FALSE))</f>
        <v/>
      </c>
      <c r="C447" s="343" t="str">
        <f>IF($D447="","",VLOOKUP($D447,Lists!$BB$2:$BD$78,COLUMN(),FALSE))</f>
        <v/>
      </c>
      <c r="D447" s="230"/>
      <c r="E447" s="221"/>
      <c r="F447" s="221"/>
      <c r="G447" s="244"/>
      <c r="H447" s="230"/>
      <c r="I447" s="230"/>
      <c r="J447" s="230"/>
      <c r="K447" s="244"/>
      <c r="L447" s="268"/>
    </row>
    <row r="448" spans="2:12" s="300" customFormat="1" x14ac:dyDescent="0.35">
      <c r="B448" s="343" t="str">
        <f>IF($D448="","",VLOOKUP($D448,Lists!$BB$2:$BD$78,COLUMN(),FALSE))</f>
        <v/>
      </c>
      <c r="C448" s="343" t="str">
        <f>IF($D448="","",VLOOKUP($D448,Lists!$BB$2:$BD$78,COLUMN(),FALSE))</f>
        <v/>
      </c>
      <c r="D448" s="230"/>
      <c r="E448" s="221"/>
      <c r="F448" s="221"/>
      <c r="G448" s="244"/>
      <c r="H448" s="230"/>
      <c r="I448" s="230"/>
      <c r="J448" s="230"/>
      <c r="K448" s="244"/>
      <c r="L448" s="268"/>
    </row>
    <row r="449" spans="2:12" s="300" customFormat="1" x14ac:dyDescent="0.35">
      <c r="B449" s="343" t="str">
        <f>IF($D449="","",VLOOKUP($D449,Lists!$BB$2:$BD$78,COLUMN(),FALSE))</f>
        <v/>
      </c>
      <c r="C449" s="343" t="str">
        <f>IF($D449="","",VLOOKUP($D449,Lists!$BB$2:$BD$78,COLUMN(),FALSE))</f>
        <v/>
      </c>
      <c r="D449" s="230"/>
      <c r="E449" s="221"/>
      <c r="F449" s="221"/>
      <c r="G449" s="244"/>
      <c r="H449" s="230"/>
      <c r="I449" s="230"/>
      <c r="J449" s="230"/>
      <c r="K449" s="244"/>
      <c r="L449" s="268"/>
    </row>
    <row r="450" spans="2:12" s="300" customFormat="1" x14ac:dyDescent="0.35">
      <c r="B450" s="343" t="str">
        <f>IF($D450="","",VLOOKUP($D450,Lists!$BB$2:$BD$78,COLUMN(),FALSE))</f>
        <v/>
      </c>
      <c r="C450" s="343" t="str">
        <f>IF($D450="","",VLOOKUP($D450,Lists!$BB$2:$BD$78,COLUMN(),FALSE))</f>
        <v/>
      </c>
      <c r="D450" s="230"/>
      <c r="E450" s="221"/>
      <c r="F450" s="221"/>
      <c r="G450" s="244"/>
      <c r="H450" s="230"/>
      <c r="I450" s="230"/>
      <c r="J450" s="230"/>
      <c r="K450" s="244"/>
      <c r="L450" s="268"/>
    </row>
    <row r="451" spans="2:12" s="300" customFormat="1" x14ac:dyDescent="0.35">
      <c r="B451" s="343" t="str">
        <f>IF($D451="","",VLOOKUP($D451,Lists!$BB$2:$BD$78,COLUMN(),FALSE))</f>
        <v/>
      </c>
      <c r="C451" s="343" t="str">
        <f>IF($D451="","",VLOOKUP($D451,Lists!$BB$2:$BD$78,COLUMN(),FALSE))</f>
        <v/>
      </c>
      <c r="D451" s="230"/>
      <c r="E451" s="221"/>
      <c r="F451" s="221"/>
      <c r="G451" s="244"/>
      <c r="H451" s="230"/>
      <c r="I451" s="230"/>
      <c r="J451" s="230"/>
      <c r="K451" s="244"/>
      <c r="L451" s="268"/>
    </row>
    <row r="452" spans="2:12" s="300" customFormat="1" x14ac:dyDescent="0.35">
      <c r="B452" s="343" t="str">
        <f>IF($D452="","",VLOOKUP($D452,Lists!$BB$2:$BD$78,COLUMN(),FALSE))</f>
        <v/>
      </c>
      <c r="C452" s="343" t="str">
        <f>IF($D452="","",VLOOKUP($D452,Lists!$BB$2:$BD$78,COLUMN(),FALSE))</f>
        <v/>
      </c>
      <c r="D452" s="230"/>
      <c r="E452" s="221"/>
      <c r="F452" s="221"/>
      <c r="G452" s="244"/>
      <c r="H452" s="230"/>
      <c r="I452" s="230"/>
      <c r="J452" s="230"/>
      <c r="K452" s="244"/>
      <c r="L452" s="268"/>
    </row>
    <row r="453" spans="2:12" s="300" customFormat="1" x14ac:dyDescent="0.35">
      <c r="B453" s="343" t="str">
        <f>IF($D453="","",VLOOKUP($D453,Lists!$BB$2:$BD$78,COLUMN(),FALSE))</f>
        <v/>
      </c>
      <c r="C453" s="343" t="str">
        <f>IF($D453="","",VLOOKUP($D453,Lists!$BB$2:$BD$78,COLUMN(),FALSE))</f>
        <v/>
      </c>
      <c r="D453" s="230"/>
      <c r="E453" s="221"/>
      <c r="F453" s="221"/>
      <c r="G453" s="244"/>
      <c r="H453" s="230"/>
      <c r="I453" s="230"/>
      <c r="J453" s="230"/>
      <c r="K453" s="244"/>
      <c r="L453" s="268"/>
    </row>
    <row r="454" spans="2:12" s="300" customFormat="1" x14ac:dyDescent="0.35">
      <c r="B454" s="343" t="str">
        <f>IF($D454="","",VLOOKUP($D454,Lists!$BB$2:$BD$78,COLUMN(),FALSE))</f>
        <v/>
      </c>
      <c r="C454" s="343" t="str">
        <f>IF($D454="","",VLOOKUP($D454,Lists!$BB$2:$BD$78,COLUMN(),FALSE))</f>
        <v/>
      </c>
      <c r="D454" s="230"/>
      <c r="E454" s="221"/>
      <c r="F454" s="221"/>
      <c r="G454" s="244"/>
      <c r="H454" s="230"/>
      <c r="I454" s="230"/>
      <c r="J454" s="230"/>
      <c r="K454" s="244"/>
      <c r="L454" s="268"/>
    </row>
    <row r="455" spans="2:12" s="300" customFormat="1" x14ac:dyDescent="0.35">
      <c r="B455" s="343" t="str">
        <f>IF($D455="","",VLOOKUP($D455,Lists!$BB$2:$BD$78,COLUMN(),FALSE))</f>
        <v/>
      </c>
      <c r="C455" s="343" t="str">
        <f>IF($D455="","",VLOOKUP($D455,Lists!$BB$2:$BD$78,COLUMN(),FALSE))</f>
        <v/>
      </c>
      <c r="D455" s="230"/>
      <c r="E455" s="221"/>
      <c r="F455" s="221"/>
      <c r="G455" s="244"/>
      <c r="H455" s="230"/>
      <c r="I455" s="230"/>
      <c r="J455" s="230"/>
      <c r="K455" s="244"/>
      <c r="L455" s="268"/>
    </row>
    <row r="456" spans="2:12" s="300" customFormat="1" x14ac:dyDescent="0.35">
      <c r="B456" s="343" t="str">
        <f>IF($D456="","",VLOOKUP($D456,Lists!$BB$2:$BD$78,COLUMN(),FALSE))</f>
        <v/>
      </c>
      <c r="C456" s="343" t="str">
        <f>IF($D456="","",VLOOKUP($D456,Lists!$BB$2:$BD$78,COLUMN(),FALSE))</f>
        <v/>
      </c>
      <c r="D456" s="230"/>
      <c r="E456" s="221"/>
      <c r="F456" s="221"/>
      <c r="G456" s="244"/>
      <c r="H456" s="230"/>
      <c r="I456" s="230"/>
      <c r="J456" s="230"/>
      <c r="K456" s="244"/>
      <c r="L456" s="268"/>
    </row>
    <row r="457" spans="2:12" s="300" customFormat="1" x14ac:dyDescent="0.35">
      <c r="B457" s="343" t="str">
        <f>IF($D457="","",VLOOKUP($D457,Lists!$BB$2:$BD$78,COLUMN(),FALSE))</f>
        <v/>
      </c>
      <c r="C457" s="343" t="str">
        <f>IF($D457="","",VLOOKUP($D457,Lists!$BB$2:$BD$78,COLUMN(),FALSE))</f>
        <v/>
      </c>
      <c r="D457" s="230"/>
      <c r="E457" s="221"/>
      <c r="F457" s="221"/>
      <c r="G457" s="244"/>
      <c r="H457" s="230"/>
      <c r="I457" s="230"/>
      <c r="J457" s="230"/>
      <c r="K457" s="244"/>
      <c r="L457" s="268"/>
    </row>
    <row r="458" spans="2:12" s="300" customFormat="1" x14ac:dyDescent="0.35">
      <c r="B458" s="343" t="str">
        <f>IF($D458="","",VLOOKUP($D458,Lists!$BB$2:$BD$78,COLUMN(),FALSE))</f>
        <v/>
      </c>
      <c r="C458" s="343" t="str">
        <f>IF($D458="","",VLOOKUP($D458,Lists!$BB$2:$BD$78,COLUMN(),FALSE))</f>
        <v/>
      </c>
      <c r="D458" s="230"/>
      <c r="E458" s="221"/>
      <c r="F458" s="221"/>
      <c r="G458" s="244"/>
      <c r="H458" s="230"/>
      <c r="I458" s="230"/>
      <c r="J458" s="230"/>
      <c r="K458" s="244"/>
      <c r="L458" s="268"/>
    </row>
    <row r="459" spans="2:12" s="300" customFormat="1" x14ac:dyDescent="0.35">
      <c r="B459" s="343" t="str">
        <f>IF($D459="","",VLOOKUP($D459,Lists!$BB$2:$BD$78,COLUMN(),FALSE))</f>
        <v/>
      </c>
      <c r="C459" s="343" t="str">
        <f>IF($D459="","",VLOOKUP($D459,Lists!$BB$2:$BD$78,COLUMN(),FALSE))</f>
        <v/>
      </c>
      <c r="D459" s="230"/>
      <c r="E459" s="221"/>
      <c r="F459" s="221"/>
      <c r="G459" s="244"/>
      <c r="H459" s="230"/>
      <c r="I459" s="230"/>
      <c r="J459" s="230"/>
      <c r="K459" s="244"/>
      <c r="L459" s="268"/>
    </row>
    <row r="460" spans="2:12" s="300" customFormat="1" x14ac:dyDescent="0.35">
      <c r="B460" s="343" t="str">
        <f>IF($D460="","",VLOOKUP($D460,Lists!$BB$2:$BD$78,COLUMN(),FALSE))</f>
        <v/>
      </c>
      <c r="C460" s="343" t="str">
        <f>IF($D460="","",VLOOKUP($D460,Lists!$BB$2:$BD$78,COLUMN(),FALSE))</f>
        <v/>
      </c>
      <c r="D460" s="230"/>
      <c r="E460" s="221"/>
      <c r="F460" s="221"/>
      <c r="G460" s="244"/>
      <c r="H460" s="230"/>
      <c r="I460" s="230"/>
      <c r="J460" s="230"/>
      <c r="K460" s="244"/>
      <c r="L460" s="268"/>
    </row>
    <row r="461" spans="2:12" s="300" customFormat="1" x14ac:dyDescent="0.35">
      <c r="B461" s="343" t="str">
        <f>IF($D461="","",VLOOKUP($D461,Lists!$BB$2:$BD$78,COLUMN(),FALSE))</f>
        <v/>
      </c>
      <c r="C461" s="343" t="str">
        <f>IF($D461="","",VLOOKUP($D461,Lists!$BB$2:$BD$78,COLUMN(),FALSE))</f>
        <v/>
      </c>
      <c r="D461" s="230"/>
      <c r="E461" s="221"/>
      <c r="F461" s="221"/>
      <c r="G461" s="244"/>
      <c r="H461" s="230"/>
      <c r="I461" s="230"/>
      <c r="J461" s="230"/>
      <c r="K461" s="244"/>
      <c r="L461" s="268"/>
    </row>
    <row r="462" spans="2:12" s="300" customFormat="1" x14ac:dyDescent="0.35">
      <c r="B462" s="343" t="str">
        <f>IF($D462="","",VLOOKUP($D462,Lists!$BB$2:$BD$78,COLUMN(),FALSE))</f>
        <v/>
      </c>
      <c r="C462" s="343" t="str">
        <f>IF($D462="","",VLOOKUP($D462,Lists!$BB$2:$BD$78,COLUMN(),FALSE))</f>
        <v/>
      </c>
      <c r="D462" s="230"/>
      <c r="E462" s="221"/>
      <c r="F462" s="221"/>
      <c r="G462" s="244"/>
      <c r="H462" s="230"/>
      <c r="I462" s="230"/>
      <c r="J462" s="230"/>
      <c r="K462" s="244"/>
      <c r="L462" s="268"/>
    </row>
    <row r="463" spans="2:12" s="300" customFormat="1" x14ac:dyDescent="0.35">
      <c r="B463" s="343" t="str">
        <f>IF($D463="","",VLOOKUP($D463,Lists!$BB$2:$BD$78,COLUMN(),FALSE))</f>
        <v/>
      </c>
      <c r="C463" s="343" t="str">
        <f>IF($D463="","",VLOOKUP($D463,Lists!$BB$2:$BD$78,COLUMN(),FALSE))</f>
        <v/>
      </c>
      <c r="D463" s="230"/>
      <c r="E463" s="221"/>
      <c r="F463" s="221"/>
      <c r="G463" s="244"/>
      <c r="H463" s="230"/>
      <c r="I463" s="230"/>
      <c r="J463" s="230"/>
      <c r="K463" s="244"/>
      <c r="L463" s="268"/>
    </row>
    <row r="464" spans="2:12" s="300" customFormat="1" x14ac:dyDescent="0.35">
      <c r="B464" s="343" t="str">
        <f>IF($D464="","",VLOOKUP($D464,Lists!$BB$2:$BD$78,COLUMN(),FALSE))</f>
        <v/>
      </c>
      <c r="C464" s="343" t="str">
        <f>IF($D464="","",VLOOKUP($D464,Lists!$BB$2:$BD$78,COLUMN(),FALSE))</f>
        <v/>
      </c>
      <c r="D464" s="230"/>
      <c r="E464" s="221"/>
      <c r="F464" s="221"/>
      <c r="G464" s="244"/>
      <c r="H464" s="230"/>
      <c r="I464" s="230"/>
      <c r="J464" s="230"/>
      <c r="K464" s="244"/>
      <c r="L464" s="268"/>
    </row>
    <row r="465" spans="2:12" s="300" customFormat="1" x14ac:dyDescent="0.35">
      <c r="B465" s="343" t="str">
        <f>IF($D465="","",VLOOKUP($D465,Lists!$BB$2:$BD$78,COLUMN(),FALSE))</f>
        <v/>
      </c>
      <c r="C465" s="343" t="str">
        <f>IF($D465="","",VLOOKUP($D465,Lists!$BB$2:$BD$78,COLUMN(),FALSE))</f>
        <v/>
      </c>
      <c r="D465" s="230"/>
      <c r="E465" s="221"/>
      <c r="F465" s="221"/>
      <c r="G465" s="244"/>
      <c r="H465" s="230"/>
      <c r="I465" s="230"/>
      <c r="J465" s="230"/>
      <c r="K465" s="244"/>
      <c r="L465" s="268"/>
    </row>
    <row r="466" spans="2:12" s="300" customFormat="1" x14ac:dyDescent="0.35">
      <c r="B466" s="343" t="str">
        <f>IF($D466="","",VLOOKUP($D466,Lists!$BB$2:$BD$78,COLUMN(),FALSE))</f>
        <v/>
      </c>
      <c r="C466" s="343" t="str">
        <f>IF($D466="","",VLOOKUP($D466,Lists!$BB$2:$BD$78,COLUMN(),FALSE))</f>
        <v/>
      </c>
      <c r="D466" s="230"/>
      <c r="E466" s="221"/>
      <c r="F466" s="221"/>
      <c r="G466" s="244"/>
      <c r="H466" s="230"/>
      <c r="I466" s="230"/>
      <c r="J466" s="230"/>
      <c r="K466" s="244"/>
      <c r="L466" s="268"/>
    </row>
    <row r="467" spans="2:12" s="300" customFormat="1" x14ac:dyDescent="0.35">
      <c r="B467" s="343" t="str">
        <f>IF($D467="","",VLOOKUP($D467,Lists!$BB$2:$BD$78,COLUMN(),FALSE))</f>
        <v/>
      </c>
      <c r="C467" s="343" t="str">
        <f>IF($D467="","",VLOOKUP($D467,Lists!$BB$2:$BD$78,COLUMN(),FALSE))</f>
        <v/>
      </c>
      <c r="D467" s="230"/>
      <c r="E467" s="221"/>
      <c r="F467" s="221"/>
      <c r="G467" s="244"/>
      <c r="H467" s="230"/>
      <c r="I467" s="230"/>
      <c r="J467" s="230"/>
      <c r="K467" s="244"/>
      <c r="L467" s="268"/>
    </row>
    <row r="468" spans="2:12" s="300" customFormat="1" x14ac:dyDescent="0.35">
      <c r="B468" s="343" t="str">
        <f>IF($D468="","",VLOOKUP($D468,Lists!$BB$2:$BD$78,COLUMN(),FALSE))</f>
        <v/>
      </c>
      <c r="C468" s="343" t="str">
        <f>IF($D468="","",VLOOKUP($D468,Lists!$BB$2:$BD$78,COLUMN(),FALSE))</f>
        <v/>
      </c>
      <c r="D468" s="230"/>
      <c r="E468" s="221"/>
      <c r="F468" s="221"/>
      <c r="G468" s="244"/>
      <c r="H468" s="230"/>
      <c r="I468" s="230"/>
      <c r="J468" s="230"/>
      <c r="K468" s="244"/>
      <c r="L468" s="268"/>
    </row>
    <row r="469" spans="2:12" s="300" customFormat="1" x14ac:dyDescent="0.35">
      <c r="B469" s="343" t="str">
        <f>IF($D469="","",VLOOKUP($D469,Lists!$BB$2:$BD$78,COLUMN(),FALSE))</f>
        <v/>
      </c>
      <c r="C469" s="343" t="str">
        <f>IF($D469="","",VLOOKUP($D469,Lists!$BB$2:$BD$78,COLUMN(),FALSE))</f>
        <v/>
      </c>
      <c r="D469" s="230"/>
      <c r="E469" s="221"/>
      <c r="F469" s="221"/>
      <c r="G469" s="244"/>
      <c r="H469" s="230"/>
      <c r="I469" s="230"/>
      <c r="J469" s="230"/>
      <c r="K469" s="244"/>
      <c r="L469" s="268"/>
    </row>
    <row r="470" spans="2:12" s="300" customFormat="1" x14ac:dyDescent="0.35">
      <c r="B470" s="343" t="str">
        <f>IF($D470="","",VLOOKUP($D470,Lists!$BB$2:$BD$78,COLUMN(),FALSE))</f>
        <v/>
      </c>
      <c r="C470" s="343" t="str">
        <f>IF($D470="","",VLOOKUP($D470,Lists!$BB$2:$BD$78,COLUMN(),FALSE))</f>
        <v/>
      </c>
      <c r="D470" s="230"/>
      <c r="E470" s="221"/>
      <c r="F470" s="221"/>
      <c r="G470" s="244"/>
      <c r="H470" s="230"/>
      <c r="I470" s="230"/>
      <c r="J470" s="230"/>
      <c r="K470" s="244"/>
      <c r="L470" s="268"/>
    </row>
    <row r="471" spans="2:12" s="300" customFormat="1" x14ac:dyDescent="0.35">
      <c r="B471" s="343" t="str">
        <f>IF($D471="","",VLOOKUP($D471,Lists!$BB$2:$BD$78,COLUMN(),FALSE))</f>
        <v/>
      </c>
      <c r="C471" s="343" t="str">
        <f>IF($D471="","",VLOOKUP($D471,Lists!$BB$2:$BD$78,COLUMN(),FALSE))</f>
        <v/>
      </c>
      <c r="D471" s="230"/>
      <c r="E471" s="221"/>
      <c r="F471" s="221"/>
      <c r="G471" s="244"/>
      <c r="H471" s="230"/>
      <c r="I471" s="230"/>
      <c r="J471" s="230"/>
      <c r="K471" s="244"/>
      <c r="L471" s="268"/>
    </row>
    <row r="472" spans="2:12" s="300" customFormat="1" x14ac:dyDescent="0.35">
      <c r="B472" s="343" t="str">
        <f>IF($D472="","",VLOOKUP($D472,Lists!$BB$2:$BD$78,COLUMN(),FALSE))</f>
        <v/>
      </c>
      <c r="C472" s="343" t="str">
        <f>IF($D472="","",VLOOKUP($D472,Lists!$BB$2:$BD$78,COLUMN(),FALSE))</f>
        <v/>
      </c>
      <c r="D472" s="230"/>
      <c r="E472" s="221"/>
      <c r="F472" s="221"/>
      <c r="G472" s="244"/>
      <c r="H472" s="230"/>
      <c r="I472" s="230"/>
      <c r="J472" s="230"/>
      <c r="K472" s="244"/>
      <c r="L472" s="268"/>
    </row>
    <row r="473" spans="2:12" s="300" customFormat="1" x14ac:dyDescent="0.35">
      <c r="B473" s="343" t="str">
        <f>IF($D473="","",VLOOKUP($D473,Lists!$BB$2:$BD$78,COLUMN(),FALSE))</f>
        <v/>
      </c>
      <c r="C473" s="343" t="str">
        <f>IF($D473="","",VLOOKUP($D473,Lists!$BB$2:$BD$78,COLUMN(),FALSE))</f>
        <v/>
      </c>
      <c r="D473" s="230"/>
      <c r="E473" s="221"/>
      <c r="F473" s="221"/>
      <c r="G473" s="244"/>
      <c r="H473" s="230"/>
      <c r="I473" s="230"/>
      <c r="J473" s="230"/>
      <c r="K473" s="244"/>
      <c r="L473" s="268"/>
    </row>
    <row r="474" spans="2:12" s="300" customFormat="1" x14ac:dyDescent="0.35">
      <c r="B474" s="343" t="str">
        <f>IF($D474="","",VLOOKUP($D474,Lists!$BB$2:$BD$78,COLUMN(),FALSE))</f>
        <v/>
      </c>
      <c r="C474" s="343" t="str">
        <f>IF($D474="","",VLOOKUP($D474,Lists!$BB$2:$BD$78,COLUMN(),FALSE))</f>
        <v/>
      </c>
      <c r="D474" s="230"/>
      <c r="E474" s="221"/>
      <c r="F474" s="221"/>
      <c r="G474" s="244"/>
      <c r="H474" s="230"/>
      <c r="I474" s="230"/>
      <c r="J474" s="230"/>
      <c r="K474" s="244"/>
      <c r="L474" s="268"/>
    </row>
    <row r="475" spans="2:12" s="300" customFormat="1" x14ac:dyDescent="0.35">
      <c r="B475" s="343" t="str">
        <f>IF($D475="","",VLOOKUP($D475,Lists!$BB$2:$BD$78,COLUMN(),FALSE))</f>
        <v/>
      </c>
      <c r="C475" s="343" t="str">
        <f>IF($D475="","",VLOOKUP($D475,Lists!$BB$2:$BD$78,COLUMN(),FALSE))</f>
        <v/>
      </c>
      <c r="D475" s="230"/>
      <c r="E475" s="221"/>
      <c r="F475" s="221"/>
      <c r="G475" s="244"/>
      <c r="H475" s="230"/>
      <c r="I475" s="230"/>
      <c r="J475" s="230"/>
      <c r="K475" s="244"/>
      <c r="L475" s="268"/>
    </row>
    <row r="476" spans="2:12" s="300" customFormat="1" x14ac:dyDescent="0.35">
      <c r="B476" s="343" t="str">
        <f>IF($D476="","",VLOOKUP($D476,Lists!$BB$2:$BD$78,COLUMN(),FALSE))</f>
        <v/>
      </c>
      <c r="C476" s="343" t="str">
        <f>IF($D476="","",VLOOKUP($D476,Lists!$BB$2:$BD$78,COLUMN(),FALSE))</f>
        <v/>
      </c>
      <c r="D476" s="230"/>
      <c r="E476" s="221"/>
      <c r="F476" s="221"/>
      <c r="G476" s="244"/>
      <c r="H476" s="230"/>
      <c r="I476" s="230"/>
      <c r="J476" s="230"/>
      <c r="K476" s="244"/>
      <c r="L476" s="268"/>
    </row>
    <row r="477" spans="2:12" s="300" customFormat="1" x14ac:dyDescent="0.35">
      <c r="B477" s="343" t="str">
        <f>IF($D477="","",VLOOKUP($D477,Lists!$BB$2:$BD$78,COLUMN(),FALSE))</f>
        <v/>
      </c>
      <c r="C477" s="343" t="str">
        <f>IF($D477="","",VLOOKUP($D477,Lists!$BB$2:$BD$78,COLUMN(),FALSE))</f>
        <v/>
      </c>
      <c r="D477" s="230"/>
      <c r="E477" s="221"/>
      <c r="F477" s="221"/>
      <c r="G477" s="244"/>
      <c r="H477" s="230"/>
      <c r="I477" s="230"/>
      <c r="J477" s="230"/>
      <c r="K477" s="244"/>
      <c r="L477" s="268"/>
    </row>
    <row r="478" spans="2:12" s="300" customFormat="1" x14ac:dyDescent="0.35">
      <c r="B478" s="343" t="str">
        <f>IF($D478="","",VLOOKUP($D478,Lists!$BB$2:$BD$78,COLUMN(),FALSE))</f>
        <v/>
      </c>
      <c r="C478" s="343" t="str">
        <f>IF($D478="","",VLOOKUP($D478,Lists!$BB$2:$BD$78,COLUMN(),FALSE))</f>
        <v/>
      </c>
      <c r="D478" s="230"/>
      <c r="E478" s="221"/>
      <c r="F478" s="221"/>
      <c r="G478" s="244"/>
      <c r="H478" s="230"/>
      <c r="I478" s="230"/>
      <c r="J478" s="230"/>
      <c r="K478" s="244"/>
      <c r="L478" s="268"/>
    </row>
    <row r="479" spans="2:12" s="300" customFormat="1" x14ac:dyDescent="0.35">
      <c r="B479" s="343" t="str">
        <f>IF($D479="","",VLOOKUP($D479,Lists!$BB$2:$BD$78,COLUMN(),FALSE))</f>
        <v/>
      </c>
      <c r="C479" s="343" t="str">
        <f>IF($D479="","",VLOOKUP($D479,Lists!$BB$2:$BD$78,COLUMN(),FALSE))</f>
        <v/>
      </c>
      <c r="D479" s="230"/>
      <c r="E479" s="221"/>
      <c r="F479" s="221"/>
      <c r="G479" s="244"/>
      <c r="H479" s="230"/>
      <c r="I479" s="230"/>
      <c r="J479" s="230"/>
      <c r="K479" s="244"/>
      <c r="L479" s="268"/>
    </row>
    <row r="480" spans="2:12" s="300" customFormat="1" x14ac:dyDescent="0.35">
      <c r="B480" s="343" t="str">
        <f>IF($D480="","",VLOOKUP($D480,Lists!$BB$2:$BD$78,COLUMN(),FALSE))</f>
        <v/>
      </c>
      <c r="C480" s="343" t="str">
        <f>IF($D480="","",VLOOKUP($D480,Lists!$BB$2:$BD$78,COLUMN(),FALSE))</f>
        <v/>
      </c>
      <c r="D480" s="230"/>
      <c r="E480" s="221"/>
      <c r="F480" s="221"/>
      <c r="G480" s="244"/>
      <c r="H480" s="230"/>
      <c r="I480" s="230"/>
      <c r="J480" s="230"/>
      <c r="K480" s="244"/>
      <c r="L480" s="268"/>
    </row>
    <row r="481" spans="2:12" s="300" customFormat="1" x14ac:dyDescent="0.35">
      <c r="B481" s="343" t="str">
        <f>IF($D481="","",VLOOKUP($D481,Lists!$BB$2:$BD$78,COLUMN(),FALSE))</f>
        <v/>
      </c>
      <c r="C481" s="343" t="str">
        <f>IF($D481="","",VLOOKUP($D481,Lists!$BB$2:$BD$78,COLUMN(),FALSE))</f>
        <v/>
      </c>
      <c r="D481" s="230"/>
      <c r="E481" s="221"/>
      <c r="F481" s="221"/>
      <c r="G481" s="244"/>
      <c r="H481" s="230"/>
      <c r="I481" s="230"/>
      <c r="J481" s="230"/>
      <c r="K481" s="244"/>
      <c r="L481" s="268"/>
    </row>
    <row r="482" spans="2:12" s="300" customFormat="1" x14ac:dyDescent="0.35">
      <c r="B482" s="343" t="str">
        <f>IF($D482="","",VLOOKUP($D482,Lists!$BB$2:$BD$78,COLUMN(),FALSE))</f>
        <v/>
      </c>
      <c r="C482" s="343" t="str">
        <f>IF($D482="","",VLOOKUP($D482,Lists!$BB$2:$BD$78,COLUMN(),FALSE))</f>
        <v/>
      </c>
      <c r="D482" s="230"/>
      <c r="E482" s="221"/>
      <c r="F482" s="221"/>
      <c r="G482" s="244"/>
      <c r="H482" s="230"/>
      <c r="I482" s="230"/>
      <c r="J482" s="230"/>
      <c r="K482" s="244"/>
      <c r="L482" s="268"/>
    </row>
    <row r="483" spans="2:12" s="300" customFormat="1" x14ac:dyDescent="0.35">
      <c r="B483" s="343" t="str">
        <f>IF($D483="","",VLOOKUP($D483,Lists!$BB$2:$BD$78,COLUMN(),FALSE))</f>
        <v/>
      </c>
      <c r="C483" s="343" t="str">
        <f>IF($D483="","",VLOOKUP($D483,Lists!$BB$2:$BD$78,COLUMN(),FALSE))</f>
        <v/>
      </c>
      <c r="D483" s="230"/>
      <c r="E483" s="221"/>
      <c r="F483" s="221"/>
      <c r="G483" s="244"/>
      <c r="H483" s="230"/>
      <c r="I483" s="230"/>
      <c r="J483" s="230"/>
      <c r="K483" s="244"/>
      <c r="L483" s="268"/>
    </row>
    <row r="484" spans="2:12" s="300" customFormat="1" x14ac:dyDescent="0.35">
      <c r="B484" s="343" t="str">
        <f>IF($D484="","",VLOOKUP($D484,Lists!$BB$2:$BD$78,COLUMN(),FALSE))</f>
        <v/>
      </c>
      <c r="C484" s="343" t="str">
        <f>IF($D484="","",VLOOKUP($D484,Lists!$BB$2:$BD$78,COLUMN(),FALSE))</f>
        <v/>
      </c>
      <c r="D484" s="230"/>
      <c r="E484" s="221"/>
      <c r="F484" s="221"/>
      <c r="G484" s="244"/>
      <c r="H484" s="230"/>
      <c r="I484" s="230"/>
      <c r="J484" s="230"/>
      <c r="K484" s="244"/>
      <c r="L484" s="268"/>
    </row>
    <row r="485" spans="2:12" s="300" customFormat="1" x14ac:dyDescent="0.35">
      <c r="B485" s="343" t="str">
        <f>IF($D485="","",VLOOKUP($D485,Lists!$BB$2:$BD$78,COLUMN(),FALSE))</f>
        <v/>
      </c>
      <c r="C485" s="343" t="str">
        <f>IF($D485="","",VLOOKUP($D485,Lists!$BB$2:$BD$78,COLUMN(),FALSE))</f>
        <v/>
      </c>
      <c r="D485" s="230"/>
      <c r="E485" s="221"/>
      <c r="F485" s="221"/>
      <c r="G485" s="244"/>
      <c r="H485" s="230"/>
      <c r="I485" s="230"/>
      <c r="J485" s="230"/>
      <c r="K485" s="244"/>
      <c r="L485" s="268"/>
    </row>
    <row r="486" spans="2:12" s="300" customFormat="1" x14ac:dyDescent="0.35">
      <c r="B486" s="343" t="str">
        <f>IF($D486="","",VLOOKUP($D486,Lists!$BB$2:$BD$78,COLUMN(),FALSE))</f>
        <v/>
      </c>
      <c r="C486" s="343" t="str">
        <f>IF($D486="","",VLOOKUP($D486,Lists!$BB$2:$BD$78,COLUMN(),FALSE))</f>
        <v/>
      </c>
      <c r="D486" s="230"/>
      <c r="E486" s="221"/>
      <c r="F486" s="221"/>
      <c r="G486" s="244"/>
      <c r="H486" s="230"/>
      <c r="I486" s="230"/>
      <c r="J486" s="230"/>
      <c r="K486" s="244"/>
      <c r="L486" s="268"/>
    </row>
    <row r="487" spans="2:12" s="300" customFormat="1" x14ac:dyDescent="0.35">
      <c r="B487" s="343" t="str">
        <f>IF($D487="","",VLOOKUP($D487,Lists!$BB$2:$BD$78,COLUMN(),FALSE))</f>
        <v/>
      </c>
      <c r="C487" s="343" t="str">
        <f>IF($D487="","",VLOOKUP($D487,Lists!$BB$2:$BD$78,COLUMN(),FALSE))</f>
        <v/>
      </c>
      <c r="D487" s="230"/>
      <c r="E487" s="221"/>
      <c r="F487" s="221"/>
      <c r="G487" s="244"/>
      <c r="H487" s="230"/>
      <c r="I487" s="230"/>
      <c r="J487" s="230"/>
      <c r="K487" s="244"/>
      <c r="L487" s="268"/>
    </row>
    <row r="488" spans="2:12" s="300" customFormat="1" x14ac:dyDescent="0.35">
      <c r="B488" s="343" t="str">
        <f>IF($D488="","",VLOOKUP($D488,Lists!$BB$2:$BD$78,COLUMN(),FALSE))</f>
        <v/>
      </c>
      <c r="C488" s="343" t="str">
        <f>IF($D488="","",VLOOKUP($D488,Lists!$BB$2:$BD$78,COLUMN(),FALSE))</f>
        <v/>
      </c>
      <c r="D488" s="230"/>
      <c r="E488" s="221"/>
      <c r="F488" s="221"/>
      <c r="G488" s="244"/>
      <c r="H488" s="230"/>
      <c r="I488" s="230"/>
      <c r="J488" s="230"/>
      <c r="K488" s="244"/>
      <c r="L488" s="268"/>
    </row>
    <row r="489" spans="2:12" s="300" customFormat="1" x14ac:dyDescent="0.35">
      <c r="B489" s="343" t="str">
        <f>IF($D489="","",VLOOKUP($D489,Lists!$BB$2:$BD$78,COLUMN(),FALSE))</f>
        <v/>
      </c>
      <c r="C489" s="343" t="str">
        <f>IF($D489="","",VLOOKUP($D489,Lists!$BB$2:$BD$78,COLUMN(),FALSE))</f>
        <v/>
      </c>
      <c r="D489" s="230"/>
      <c r="E489" s="221"/>
      <c r="F489" s="221"/>
      <c r="G489" s="244"/>
      <c r="H489" s="230"/>
      <c r="I489" s="230"/>
      <c r="J489" s="230"/>
      <c r="K489" s="244"/>
      <c r="L489" s="268"/>
    </row>
    <row r="490" spans="2:12" s="300" customFormat="1" x14ac:dyDescent="0.35">
      <c r="B490" s="343" t="str">
        <f>IF($D490="","",VLOOKUP($D490,Lists!$BB$2:$BD$78,COLUMN(),FALSE))</f>
        <v/>
      </c>
      <c r="C490" s="343" t="str">
        <f>IF($D490="","",VLOOKUP($D490,Lists!$BB$2:$BD$78,COLUMN(),FALSE))</f>
        <v/>
      </c>
      <c r="D490" s="230"/>
      <c r="E490" s="221"/>
      <c r="F490" s="221"/>
      <c r="G490" s="244"/>
      <c r="H490" s="230"/>
      <c r="I490" s="230"/>
      <c r="J490" s="230"/>
      <c r="K490" s="244"/>
      <c r="L490" s="268"/>
    </row>
    <row r="491" spans="2:12" s="300" customFormat="1" x14ac:dyDescent="0.35">
      <c r="B491" s="343" t="str">
        <f>IF($D491="","",VLOOKUP($D491,Lists!$BB$2:$BD$78,COLUMN(),FALSE))</f>
        <v/>
      </c>
      <c r="C491" s="343" t="str">
        <f>IF($D491="","",VLOOKUP($D491,Lists!$BB$2:$BD$78,COLUMN(),FALSE))</f>
        <v/>
      </c>
      <c r="D491" s="230"/>
      <c r="E491" s="221"/>
      <c r="F491" s="221"/>
      <c r="G491" s="244"/>
      <c r="H491" s="230"/>
      <c r="I491" s="230"/>
      <c r="J491" s="230"/>
      <c r="K491" s="244"/>
      <c r="L491" s="268"/>
    </row>
    <row r="492" spans="2:12" s="300" customFormat="1" x14ac:dyDescent="0.35">
      <c r="B492" s="343" t="str">
        <f>IF($D492="","",VLOOKUP($D492,Lists!$BB$2:$BD$78,COLUMN(),FALSE))</f>
        <v/>
      </c>
      <c r="C492" s="343" t="str">
        <f>IF($D492="","",VLOOKUP($D492,Lists!$BB$2:$BD$78,COLUMN(),FALSE))</f>
        <v/>
      </c>
      <c r="D492" s="230"/>
      <c r="E492" s="221"/>
      <c r="F492" s="221"/>
      <c r="G492" s="244"/>
      <c r="H492" s="230"/>
      <c r="I492" s="230"/>
      <c r="J492" s="230"/>
      <c r="K492" s="244"/>
      <c r="L492" s="268"/>
    </row>
    <row r="493" spans="2:12" s="300" customFormat="1" x14ac:dyDescent="0.35">
      <c r="B493" s="343" t="str">
        <f>IF($D493="","",VLOOKUP($D493,Lists!$BB$2:$BD$78,COLUMN(),FALSE))</f>
        <v/>
      </c>
      <c r="C493" s="343" t="str">
        <f>IF($D493="","",VLOOKUP($D493,Lists!$BB$2:$BD$78,COLUMN(),FALSE))</f>
        <v/>
      </c>
      <c r="D493" s="230"/>
      <c r="E493" s="221"/>
      <c r="F493" s="221"/>
      <c r="G493" s="244"/>
      <c r="H493" s="230"/>
      <c r="I493" s="230"/>
      <c r="J493" s="230"/>
      <c r="K493" s="244"/>
      <c r="L493" s="268"/>
    </row>
    <row r="494" spans="2:12" s="300" customFormat="1" x14ac:dyDescent="0.35">
      <c r="B494" s="343" t="str">
        <f>IF($D494="","",VLOOKUP($D494,Lists!$BB$2:$BD$78,COLUMN(),FALSE))</f>
        <v/>
      </c>
      <c r="C494" s="343" t="str">
        <f>IF($D494="","",VLOOKUP($D494,Lists!$BB$2:$BD$78,COLUMN(),FALSE))</f>
        <v/>
      </c>
      <c r="D494" s="230"/>
      <c r="E494" s="221"/>
      <c r="F494" s="221"/>
      <c r="G494" s="244"/>
      <c r="H494" s="230"/>
      <c r="I494" s="230"/>
      <c r="J494" s="230"/>
      <c r="K494" s="244"/>
      <c r="L494" s="268"/>
    </row>
    <row r="495" spans="2:12" s="300" customFormat="1" x14ac:dyDescent="0.35">
      <c r="B495" s="343" t="str">
        <f>IF($D495="","",VLOOKUP($D495,Lists!$BB$2:$BD$78,COLUMN(),FALSE))</f>
        <v/>
      </c>
      <c r="C495" s="343" t="str">
        <f>IF($D495="","",VLOOKUP($D495,Lists!$BB$2:$BD$78,COLUMN(),FALSE))</f>
        <v/>
      </c>
      <c r="D495" s="230"/>
      <c r="E495" s="221"/>
      <c r="F495" s="221"/>
      <c r="G495" s="244"/>
      <c r="H495" s="230"/>
      <c r="I495" s="230"/>
      <c r="J495" s="230"/>
      <c r="K495" s="244"/>
      <c r="L495" s="268"/>
    </row>
    <row r="496" spans="2:12" s="300" customFormat="1" x14ac:dyDescent="0.35">
      <c r="B496" s="343" t="str">
        <f>IF($D496="","",VLOOKUP($D496,Lists!$BB$2:$BD$78,COLUMN(),FALSE))</f>
        <v/>
      </c>
      <c r="C496" s="343" t="str">
        <f>IF($D496="","",VLOOKUP($D496,Lists!$BB$2:$BD$78,COLUMN(),FALSE))</f>
        <v/>
      </c>
      <c r="D496" s="230"/>
      <c r="E496" s="221"/>
      <c r="F496" s="221"/>
      <c r="G496" s="244"/>
      <c r="H496" s="230"/>
      <c r="I496" s="230"/>
      <c r="J496" s="230"/>
      <c r="K496" s="244"/>
      <c r="L496" s="268"/>
    </row>
    <row r="497" spans="2:12" s="300" customFormat="1" x14ac:dyDescent="0.35">
      <c r="B497" s="343" t="str">
        <f>IF($D497="","",VLOOKUP($D497,Lists!$BB$2:$BD$78,COLUMN(),FALSE))</f>
        <v/>
      </c>
      <c r="C497" s="343" t="str">
        <f>IF($D497="","",VLOOKUP($D497,Lists!$BB$2:$BD$78,COLUMN(),FALSE))</f>
        <v/>
      </c>
      <c r="D497" s="230"/>
      <c r="E497" s="221"/>
      <c r="F497" s="221"/>
      <c r="G497" s="244"/>
      <c r="H497" s="230"/>
      <c r="I497" s="230"/>
      <c r="J497" s="230"/>
      <c r="K497" s="244"/>
      <c r="L497" s="268"/>
    </row>
    <row r="498" spans="2:12" s="300" customFormat="1" x14ac:dyDescent="0.35">
      <c r="B498" s="343" t="str">
        <f>IF($D498="","",VLOOKUP($D498,Lists!$BB$2:$BD$78,COLUMN(),FALSE))</f>
        <v/>
      </c>
      <c r="C498" s="343" t="str">
        <f>IF($D498="","",VLOOKUP($D498,Lists!$BB$2:$BD$78,COLUMN(),FALSE))</f>
        <v/>
      </c>
      <c r="D498" s="230"/>
      <c r="E498" s="221"/>
      <c r="F498" s="221"/>
      <c r="G498" s="244"/>
      <c r="H498" s="230"/>
      <c r="I498" s="230"/>
      <c r="J498" s="230"/>
      <c r="K498" s="244"/>
      <c r="L498" s="268"/>
    </row>
    <row r="499" spans="2:12" s="300" customFormat="1" x14ac:dyDescent="0.35">
      <c r="B499" s="343" t="str">
        <f>IF($D499="","",VLOOKUP($D499,Lists!$BB$2:$BD$78,COLUMN(),FALSE))</f>
        <v/>
      </c>
      <c r="C499" s="343" t="str">
        <f>IF($D499="","",VLOOKUP($D499,Lists!$BB$2:$BD$78,COLUMN(),FALSE))</f>
        <v/>
      </c>
      <c r="D499" s="230"/>
      <c r="E499" s="221"/>
      <c r="F499" s="221"/>
      <c r="G499" s="244"/>
      <c r="H499" s="230"/>
      <c r="I499" s="230"/>
      <c r="J499" s="230"/>
      <c r="K499" s="244"/>
      <c r="L499" s="268"/>
    </row>
    <row r="500" spans="2:12" s="300" customFormat="1" x14ac:dyDescent="0.35">
      <c r="B500" s="360" t="str">
        <f>IF($D500="","",VLOOKUP($D500,Lists!$BB$2:$BD$78,COLUMN(),FALSE))</f>
        <v/>
      </c>
      <c r="C500" s="360" t="str">
        <f>IF($D500="","",VLOOKUP($D500,Lists!$BB$2:$BD$78,COLUMN(),FALSE))</f>
        <v/>
      </c>
      <c r="D500" s="231"/>
      <c r="E500" s="263"/>
      <c r="F500" s="263"/>
      <c r="G500" s="275"/>
      <c r="H500" s="231"/>
      <c r="I500" s="231"/>
      <c r="J500" s="231"/>
      <c r="K500" s="275"/>
      <c r="L500" s="269"/>
    </row>
  </sheetData>
  <dataValidations count="4">
    <dataValidation type="list" allowBlank="1" showInputMessage="1" showErrorMessage="1" sqref="D25:D500 D24" xr:uid="{D59762B3-CDC5-4680-8F79-29A870C6FE6D}">
      <formula1>With</formula1>
    </dataValidation>
    <dataValidation type="list" allowBlank="1" showInputMessage="1" showErrorMessage="1" sqref="I24:I500" xr:uid="{B96E8FF5-B8E2-46AE-BEBD-CB6DC5FA1FE8}">
      <formula1>DeviationCause</formula1>
    </dataValidation>
    <dataValidation type="date" operator="greaterThan" allowBlank="1" showInputMessage="1" showErrorMessage="1" sqref="E24:F500" xr:uid="{408D3FC2-789F-4357-934E-B51F5B0D9E3C}">
      <formula1>42736</formula1>
    </dataValidation>
    <dataValidation type="decimal" operator="greaterThanOrEqual" allowBlank="1" showInputMessage="1" showErrorMessage="1" sqref="G24:G500 K24:K500" xr:uid="{04BE36D3-53FC-417A-A547-5A15F3CB5127}">
      <formula1>0</formula1>
    </dataValidation>
  </dataValidations>
  <pageMargins left="0.7" right="0.7" top="0.75" bottom="0.75" header="0.3" footer="0.3"/>
  <pageSetup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20">
    <tabColor theme="9"/>
  </sheetPr>
  <dimension ref="A1:S500"/>
  <sheetViews>
    <sheetView showGridLines="0" topLeftCell="D7" workbookViewId="0">
      <selection activeCell="D24" sqref="D24"/>
    </sheetView>
  </sheetViews>
  <sheetFormatPr defaultColWidth="0" defaultRowHeight="14.5" zeroHeight="1" x14ac:dyDescent="0.35"/>
  <cols>
    <col min="1" max="1" width="12.81640625" style="9" hidden="1" customWidth="1"/>
    <col min="2" max="2" width="17.1796875" style="9" customWidth="1"/>
    <col min="3" max="3" width="54.7265625" style="9" bestFit="1" customWidth="1"/>
    <col min="4" max="4" width="28.1796875" style="9" bestFit="1" customWidth="1"/>
    <col min="5" max="5" width="20.26953125" style="117" customWidth="1"/>
    <col min="6" max="6" width="20.26953125" style="118" customWidth="1"/>
    <col min="7" max="7" width="20.26953125" style="117" customWidth="1"/>
    <col min="8" max="8" width="20.26953125" style="118" customWidth="1"/>
    <col min="9" max="14" width="23.453125" style="9" hidden="1" customWidth="1"/>
    <col min="15" max="16" width="15.54296875" style="9" hidden="1" customWidth="1"/>
    <col min="17" max="17" width="29.26953125" style="9" hidden="1" customWidth="1"/>
    <col min="18" max="18" width="15.54296875" style="9" hidden="1" customWidth="1"/>
    <col min="19" max="19" width="33.7265625" style="9" hidden="1" customWidth="1"/>
    <col min="20" max="16384" width="9.1796875" style="9" hidden="1"/>
  </cols>
  <sheetData>
    <row r="1" spans="2:12" s="8" customFormat="1" ht="24.75" hidden="1" customHeight="1" x14ac:dyDescent="0.3">
      <c r="B1" s="40" t="s">
        <v>0</v>
      </c>
      <c r="C1" s="41"/>
      <c r="D1" s="41"/>
      <c r="E1" s="41"/>
      <c r="F1" s="41"/>
      <c r="G1" s="66"/>
      <c r="H1" s="66"/>
    </row>
    <row r="2" spans="2:12" s="8" customFormat="1" ht="13" hidden="1" x14ac:dyDescent="0.3">
      <c r="B2" s="42" t="s">
        <v>1</v>
      </c>
      <c r="C2" s="40" t="str">
        <f>+Welcome!B2</f>
        <v>63.4520(f) Semiannual Compliance Report (Spreadsheet Template)</v>
      </c>
      <c r="D2" s="40"/>
      <c r="E2" s="43"/>
      <c r="F2" s="43"/>
      <c r="G2" s="40"/>
      <c r="H2" s="40"/>
    </row>
    <row r="3" spans="2:12" s="8" customFormat="1" ht="13" hidden="1" x14ac:dyDescent="0.3">
      <c r="B3" s="44" t="s">
        <v>2</v>
      </c>
      <c r="C3" s="45" t="str">
        <f>+Welcome!B3</f>
        <v>63.4520(f)</v>
      </c>
      <c r="D3" s="45"/>
      <c r="E3" s="46"/>
      <c r="F3" s="46"/>
      <c r="G3" s="45"/>
      <c r="H3" s="45"/>
    </row>
    <row r="4" spans="2:12" s="8" customFormat="1" ht="13" hidden="1" x14ac:dyDescent="0.3">
      <c r="B4" s="44" t="s">
        <v>3</v>
      </c>
      <c r="C4" s="47" t="str">
        <f>+Welcome!B4</f>
        <v>v1.02</v>
      </c>
      <c r="D4" s="47"/>
      <c r="E4" s="48"/>
      <c r="F4" s="48"/>
      <c r="G4" s="47"/>
      <c r="H4" s="47"/>
    </row>
    <row r="5" spans="2:12" s="8" customFormat="1" ht="13" hidden="1" x14ac:dyDescent="0.3">
      <c r="B5" s="44" t="s">
        <v>4</v>
      </c>
      <c r="C5" s="49">
        <f>+Welcome!B5</f>
        <v>45554</v>
      </c>
      <c r="D5" s="49"/>
      <c r="E5" s="50"/>
      <c r="F5" s="50"/>
      <c r="G5" s="49"/>
      <c r="H5" s="49"/>
    </row>
    <row r="6" spans="2:12" hidden="1" x14ac:dyDescent="0.35">
      <c r="B6" s="165" t="str">
        <f>+Welcome!B6</f>
        <v>OMB Control Number: 2060-0518       Expiration Date: 04/30/2019</v>
      </c>
      <c r="E6" s="9"/>
      <c r="F6" s="9"/>
      <c r="G6" s="9"/>
      <c r="H6" s="9"/>
    </row>
    <row r="7" spans="2:12" ht="17.25" customHeight="1" x14ac:dyDescent="0.35">
      <c r="B7" s="34" t="s">
        <v>222</v>
      </c>
      <c r="C7" s="34"/>
      <c r="D7" s="34"/>
      <c r="E7" s="34"/>
      <c r="F7" s="34"/>
      <c r="G7" s="34"/>
      <c r="H7" s="34"/>
      <c r="I7" s="34"/>
      <c r="J7" s="34"/>
      <c r="K7" s="34"/>
      <c r="L7" s="34"/>
    </row>
    <row r="8" spans="2:12" ht="17.25" customHeight="1" x14ac:dyDescent="0.35">
      <c r="B8" s="36" t="s">
        <v>132</v>
      </c>
      <c r="C8" s="32"/>
      <c r="D8" s="32"/>
      <c r="E8" s="32"/>
      <c r="F8" s="32"/>
      <c r="G8" s="32"/>
      <c r="H8" s="32"/>
      <c r="I8" s="22"/>
      <c r="J8" s="22"/>
      <c r="K8" s="22"/>
      <c r="L8" s="22"/>
    </row>
    <row r="9" spans="2:12" ht="17.25" hidden="1" customHeight="1" x14ac:dyDescent="0.35">
      <c r="B9" s="11"/>
      <c r="C9" s="11"/>
      <c r="D9" s="11"/>
      <c r="E9" s="11"/>
      <c r="F9" s="11"/>
      <c r="G9" s="11"/>
      <c r="H9" s="11"/>
      <c r="I9" s="10"/>
      <c r="J9" s="10"/>
      <c r="K9" s="10"/>
      <c r="L9" s="10"/>
    </row>
    <row r="10" spans="2:12" hidden="1" x14ac:dyDescent="0.35">
      <c r="E10" s="63"/>
      <c r="F10" s="63"/>
      <c r="G10" s="63"/>
      <c r="H10" s="63"/>
      <c r="I10" s="11"/>
      <c r="J10" s="11"/>
      <c r="K10" s="11"/>
      <c r="L10" s="11"/>
    </row>
    <row r="11" spans="2:12" ht="15" hidden="1" thickBot="1" x14ac:dyDescent="0.4">
      <c r="B11" s="19"/>
      <c r="C11" s="20"/>
      <c r="D11" s="20"/>
      <c r="E11" s="67"/>
      <c r="F11" s="67"/>
      <c r="G11" s="67"/>
      <c r="H11" s="67"/>
    </row>
    <row r="12" spans="2:12" s="12" customFormat="1" ht="73" thickBot="1" x14ac:dyDescent="0.4">
      <c r="B12" s="224" t="s">
        <v>243</v>
      </c>
      <c r="C12" s="224" t="s">
        <v>213</v>
      </c>
      <c r="D12" s="224" t="s">
        <v>229</v>
      </c>
      <c r="E12" s="250" t="s">
        <v>228</v>
      </c>
      <c r="F12" s="250" t="s">
        <v>227</v>
      </c>
      <c r="G12" s="250" t="s">
        <v>226</v>
      </c>
      <c r="H12" s="253" t="s">
        <v>225</v>
      </c>
    </row>
    <row r="13" spans="2:12" s="260" customFormat="1" x14ac:dyDescent="0.35">
      <c r="B13" s="261" t="s">
        <v>291</v>
      </c>
      <c r="C13" s="122" t="s">
        <v>370</v>
      </c>
      <c r="D13" s="72" t="s">
        <v>371</v>
      </c>
      <c r="E13" s="72" t="s">
        <v>372</v>
      </c>
      <c r="F13" s="72" t="s">
        <v>373</v>
      </c>
      <c r="G13" s="72" t="s">
        <v>374</v>
      </c>
      <c r="H13" s="109" t="s">
        <v>375</v>
      </c>
    </row>
    <row r="14" spans="2:12" s="257" customFormat="1" x14ac:dyDescent="0.35">
      <c r="B14" s="258" t="s">
        <v>38</v>
      </c>
      <c r="C14" s="147" t="s">
        <v>56</v>
      </c>
      <c r="D14" s="147" t="s">
        <v>214</v>
      </c>
      <c r="E14" s="147" t="s">
        <v>36</v>
      </c>
      <c r="F14" s="147" t="s">
        <v>40</v>
      </c>
      <c r="G14" s="147" t="s">
        <v>37</v>
      </c>
      <c r="H14" s="134" t="s">
        <v>41</v>
      </c>
    </row>
    <row r="15" spans="2:12" s="294" customFormat="1" hidden="1" x14ac:dyDescent="0.35">
      <c r="B15" s="347" t="s">
        <v>419</v>
      </c>
      <c r="C15" s="347" t="s">
        <v>419</v>
      </c>
      <c r="D15" s="347" t="s">
        <v>419</v>
      </c>
      <c r="E15" s="347" t="s">
        <v>419</v>
      </c>
      <c r="F15" s="347" t="s">
        <v>419</v>
      </c>
      <c r="G15" s="347" t="s">
        <v>419</v>
      </c>
      <c r="H15" s="347" t="s">
        <v>419</v>
      </c>
    </row>
    <row r="16" spans="2:12" s="294" customFormat="1" hidden="1" x14ac:dyDescent="0.35">
      <c r="B16" s="347" t="s">
        <v>419</v>
      </c>
      <c r="C16" s="347" t="s">
        <v>419</v>
      </c>
      <c r="D16" s="347" t="s">
        <v>419</v>
      </c>
      <c r="E16" s="347" t="s">
        <v>419</v>
      </c>
      <c r="F16" s="347" t="s">
        <v>419</v>
      </c>
      <c r="G16" s="347" t="s">
        <v>419</v>
      </c>
      <c r="H16" s="347" t="s">
        <v>419</v>
      </c>
    </row>
    <row r="17" spans="2:8" s="294" customFormat="1" hidden="1" x14ac:dyDescent="0.35">
      <c r="B17" s="347" t="s">
        <v>419</v>
      </c>
      <c r="C17" s="347" t="s">
        <v>419</v>
      </c>
      <c r="D17" s="347" t="s">
        <v>419</v>
      </c>
      <c r="E17" s="347" t="s">
        <v>419</v>
      </c>
      <c r="F17" s="347" t="s">
        <v>419</v>
      </c>
      <c r="G17" s="347" t="s">
        <v>419</v>
      </c>
      <c r="H17" s="347" t="s">
        <v>419</v>
      </c>
    </row>
    <row r="18" spans="2:8" s="294" customFormat="1" hidden="1" x14ac:dyDescent="0.35">
      <c r="B18" s="347" t="s">
        <v>419</v>
      </c>
      <c r="C18" s="347" t="s">
        <v>419</v>
      </c>
      <c r="D18" s="347" t="s">
        <v>419</v>
      </c>
      <c r="E18" s="347" t="s">
        <v>419</v>
      </c>
      <c r="F18" s="347" t="s">
        <v>419</v>
      </c>
      <c r="G18" s="347" t="s">
        <v>419</v>
      </c>
      <c r="H18" s="347" t="s">
        <v>419</v>
      </c>
    </row>
    <row r="19" spans="2:8" s="294" customFormat="1" hidden="1" x14ac:dyDescent="0.35">
      <c r="B19" s="347" t="s">
        <v>419</v>
      </c>
      <c r="C19" s="347" t="s">
        <v>419</v>
      </c>
      <c r="D19" s="347" t="s">
        <v>419</v>
      </c>
      <c r="E19" s="347" t="s">
        <v>419</v>
      </c>
      <c r="F19" s="347" t="s">
        <v>419</v>
      </c>
      <c r="G19" s="347" t="s">
        <v>419</v>
      </c>
      <c r="H19" s="347" t="s">
        <v>419</v>
      </c>
    </row>
    <row r="20" spans="2:8" s="294" customFormat="1" hidden="1" x14ac:dyDescent="0.35">
      <c r="B20" s="347" t="s">
        <v>419</v>
      </c>
      <c r="C20" s="347" t="s">
        <v>419</v>
      </c>
      <c r="D20" s="347" t="s">
        <v>419</v>
      </c>
      <c r="E20" s="347" t="s">
        <v>419</v>
      </c>
      <c r="F20" s="347" t="s">
        <v>419</v>
      </c>
      <c r="G20" s="347" t="s">
        <v>419</v>
      </c>
      <c r="H20" s="347" t="s">
        <v>419</v>
      </c>
    </row>
    <row r="21" spans="2:8" s="294" customFormat="1" hidden="1" x14ac:dyDescent="0.35">
      <c r="B21" s="347" t="s">
        <v>419</v>
      </c>
      <c r="C21" s="347" t="s">
        <v>419</v>
      </c>
      <c r="D21" s="347" t="s">
        <v>419</v>
      </c>
      <c r="E21" s="347" t="s">
        <v>419</v>
      </c>
      <c r="F21" s="347" t="s">
        <v>419</v>
      </c>
      <c r="G21" s="347" t="s">
        <v>419</v>
      </c>
      <c r="H21" s="347" t="s">
        <v>419</v>
      </c>
    </row>
    <row r="22" spans="2:8" s="294" customFormat="1" hidden="1" x14ac:dyDescent="0.35">
      <c r="B22" s="347" t="s">
        <v>419</v>
      </c>
      <c r="C22" s="347" t="s">
        <v>419</v>
      </c>
      <c r="D22" s="347" t="s">
        <v>419</v>
      </c>
      <c r="E22" s="347" t="s">
        <v>419</v>
      </c>
      <c r="F22" s="347" t="s">
        <v>419</v>
      </c>
      <c r="G22" s="347" t="s">
        <v>419</v>
      </c>
      <c r="H22" s="347" t="s">
        <v>419</v>
      </c>
    </row>
    <row r="23" spans="2:8" s="294" customFormat="1" hidden="1" x14ac:dyDescent="0.35">
      <c r="B23" s="347" t="s">
        <v>419</v>
      </c>
      <c r="C23" s="347" t="s">
        <v>419</v>
      </c>
      <c r="D23" s="347" t="s">
        <v>419</v>
      </c>
      <c r="E23" s="347" t="s">
        <v>419</v>
      </c>
      <c r="F23" s="347" t="s">
        <v>419</v>
      </c>
      <c r="G23" s="347" t="s">
        <v>419</v>
      </c>
      <c r="H23" s="347" t="s">
        <v>419</v>
      </c>
    </row>
    <row r="24" spans="2:8" s="38" customFormat="1" x14ac:dyDescent="0.35">
      <c r="B24" s="254" t="str">
        <f>IF($D24="","",VLOOKUP($D24,Lists!$BB$2:$BD$78,COLUMN(),FALSE))</f>
        <v/>
      </c>
      <c r="C24" s="254" t="str">
        <f>IF($D24="","",VLOOKUP($D24,Lists!$BB$2:$BD$78,COLUMN(),FALSE))</f>
        <v/>
      </c>
      <c r="D24" s="255"/>
      <c r="E24" s="221"/>
      <c r="F24" s="222"/>
      <c r="G24" s="221"/>
      <c r="H24" s="262"/>
    </row>
    <row r="25" spans="2:8" s="38" customFormat="1" x14ac:dyDescent="0.35">
      <c r="B25" s="254" t="str">
        <f>IF($D25="","",VLOOKUP($D25,Lists!$BB$2:$BD$78,COLUMN(),FALSE))</f>
        <v/>
      </c>
      <c r="C25" s="254" t="str">
        <f>IF($D25="","",VLOOKUP($D25,Lists!$BB$2:$BD$78,COLUMN(),FALSE))</f>
        <v/>
      </c>
      <c r="D25" s="255"/>
      <c r="E25" s="221"/>
      <c r="F25" s="222"/>
      <c r="G25" s="221"/>
      <c r="H25" s="262"/>
    </row>
    <row r="26" spans="2:8" s="38" customFormat="1" x14ac:dyDescent="0.35">
      <c r="B26" s="254" t="str">
        <f>IF($D26="","",VLOOKUP($D26,Lists!$BB$2:$BD$78,COLUMN(),FALSE))</f>
        <v/>
      </c>
      <c r="C26" s="254" t="str">
        <f>IF($D26="","",VLOOKUP($D26,Lists!$BB$2:$BD$78,COLUMN(),FALSE))</f>
        <v/>
      </c>
      <c r="D26" s="255"/>
      <c r="E26" s="221"/>
      <c r="F26" s="222"/>
      <c r="G26" s="221"/>
      <c r="H26" s="262"/>
    </row>
    <row r="27" spans="2:8" s="38" customFormat="1" x14ac:dyDescent="0.35">
      <c r="B27" s="254" t="str">
        <f>IF($D27="","",VLOOKUP($D27,Lists!$BB$2:$BD$78,COLUMN(),FALSE))</f>
        <v/>
      </c>
      <c r="C27" s="254" t="str">
        <f>IF($D27="","",VLOOKUP($D27,Lists!$BB$2:$BD$78,COLUMN(),FALSE))</f>
        <v/>
      </c>
      <c r="D27" s="255"/>
      <c r="E27" s="221"/>
      <c r="F27" s="222"/>
      <c r="G27" s="221"/>
      <c r="H27" s="262"/>
    </row>
    <row r="28" spans="2:8" s="38" customFormat="1" x14ac:dyDescent="0.35">
      <c r="B28" s="254" t="str">
        <f>IF($D28="","",VLOOKUP($D28,Lists!$BB$2:$BD$78,COLUMN(),FALSE))</f>
        <v/>
      </c>
      <c r="C28" s="254" t="str">
        <f>IF($D28="","",VLOOKUP($D28,Lists!$BB$2:$BD$78,COLUMN(),FALSE))</f>
        <v/>
      </c>
      <c r="D28" s="255"/>
      <c r="E28" s="221"/>
      <c r="F28" s="222"/>
      <c r="G28" s="221"/>
      <c r="H28" s="262"/>
    </row>
    <row r="29" spans="2:8" s="38" customFormat="1" x14ac:dyDescent="0.35">
      <c r="B29" s="254" t="str">
        <f>IF($D29="","",VLOOKUP($D29,Lists!$BB$2:$BD$78,COLUMN(),FALSE))</f>
        <v/>
      </c>
      <c r="C29" s="254" t="str">
        <f>IF($D29="","",VLOOKUP($D29,Lists!$BB$2:$BD$78,COLUMN(),FALSE))</f>
        <v/>
      </c>
      <c r="D29" s="255"/>
      <c r="E29" s="221"/>
      <c r="F29" s="222"/>
      <c r="G29" s="221"/>
      <c r="H29" s="262"/>
    </row>
    <row r="30" spans="2:8" s="38" customFormat="1" x14ac:dyDescent="0.35">
      <c r="B30" s="254" t="str">
        <f>IF($D30="","",VLOOKUP($D30,Lists!$BB$2:$BD$78,COLUMN(),FALSE))</f>
        <v/>
      </c>
      <c r="C30" s="254" t="str">
        <f>IF($D30="","",VLOOKUP($D30,Lists!$BB$2:$BD$78,COLUMN(),FALSE))</f>
        <v/>
      </c>
      <c r="D30" s="255"/>
      <c r="E30" s="221"/>
      <c r="F30" s="222"/>
      <c r="G30" s="221"/>
      <c r="H30" s="262"/>
    </row>
    <row r="31" spans="2:8" s="38" customFormat="1" x14ac:dyDescent="0.35">
      <c r="B31" s="254" t="str">
        <f>IF($D31="","",VLOOKUP($D31,Lists!$BB$2:$BD$78,COLUMN(),FALSE))</f>
        <v/>
      </c>
      <c r="C31" s="254" t="str">
        <f>IF($D31="","",VLOOKUP($D31,Lists!$BB$2:$BD$78,COLUMN(),FALSE))</f>
        <v/>
      </c>
      <c r="D31" s="255"/>
      <c r="E31" s="221"/>
      <c r="F31" s="222"/>
      <c r="G31" s="221"/>
      <c r="H31" s="262"/>
    </row>
    <row r="32" spans="2:8" s="38" customFormat="1" x14ac:dyDescent="0.35">
      <c r="B32" s="254" t="str">
        <f>IF($D32="","",VLOOKUP($D32,Lists!$BB$2:$BD$78,COLUMN(),FALSE))</f>
        <v/>
      </c>
      <c r="C32" s="254" t="str">
        <f>IF($D32="","",VLOOKUP($D32,Lists!$BB$2:$BD$78,COLUMN(),FALSE))</f>
        <v/>
      </c>
      <c r="D32" s="255"/>
      <c r="E32" s="221"/>
      <c r="F32" s="222"/>
      <c r="G32" s="221"/>
      <c r="H32" s="262"/>
    </row>
    <row r="33" spans="2:8" s="38" customFormat="1" x14ac:dyDescent="0.35">
      <c r="B33" s="254" t="str">
        <f>IF($D33="","",VLOOKUP($D33,Lists!$BB$2:$BD$78,COLUMN(),FALSE))</f>
        <v/>
      </c>
      <c r="C33" s="254" t="str">
        <f>IF($D33="","",VLOOKUP($D33,Lists!$BB$2:$BD$78,COLUMN(),FALSE))</f>
        <v/>
      </c>
      <c r="D33" s="255"/>
      <c r="E33" s="221"/>
      <c r="F33" s="222"/>
      <c r="G33" s="221"/>
      <c r="H33" s="262"/>
    </row>
    <row r="34" spans="2:8" s="38" customFormat="1" x14ac:dyDescent="0.35">
      <c r="B34" s="254" t="str">
        <f>IF($D34="","",VLOOKUP($D34,Lists!$BB$2:$BD$78,COLUMN(),FALSE))</f>
        <v/>
      </c>
      <c r="C34" s="254" t="str">
        <f>IF($D34="","",VLOOKUP($D34,Lists!$BB$2:$BD$78,COLUMN(),FALSE))</f>
        <v/>
      </c>
      <c r="D34" s="255"/>
      <c r="E34" s="221"/>
      <c r="F34" s="222"/>
      <c r="G34" s="221"/>
      <c r="H34" s="262"/>
    </row>
    <row r="35" spans="2:8" s="38" customFormat="1" x14ac:dyDescent="0.35">
      <c r="B35" s="254" t="str">
        <f>IF($D35="","",VLOOKUP($D35,Lists!$BB$2:$BD$78,COLUMN(),FALSE))</f>
        <v/>
      </c>
      <c r="C35" s="254" t="str">
        <f>IF($D35="","",VLOOKUP($D35,Lists!$BB$2:$BD$78,COLUMN(),FALSE))</f>
        <v/>
      </c>
      <c r="D35" s="255"/>
      <c r="E35" s="221"/>
      <c r="F35" s="222"/>
      <c r="G35" s="221"/>
      <c r="H35" s="262"/>
    </row>
    <row r="36" spans="2:8" s="38" customFormat="1" x14ac:dyDescent="0.35">
      <c r="B36" s="254" t="str">
        <f>IF($D36="","",VLOOKUP($D36,Lists!$BB$2:$BD$78,COLUMN(),FALSE))</f>
        <v/>
      </c>
      <c r="C36" s="254" t="str">
        <f>IF($D36="","",VLOOKUP($D36,Lists!$BB$2:$BD$78,COLUMN(),FALSE))</f>
        <v/>
      </c>
      <c r="D36" s="255"/>
      <c r="E36" s="221"/>
      <c r="F36" s="222"/>
      <c r="G36" s="221"/>
      <c r="H36" s="262"/>
    </row>
    <row r="37" spans="2:8" s="38" customFormat="1" x14ac:dyDescent="0.35">
      <c r="B37" s="254" t="str">
        <f>IF($D37="","",VLOOKUP($D37,Lists!$BB$2:$BD$78,COLUMN(),FALSE))</f>
        <v/>
      </c>
      <c r="C37" s="254" t="str">
        <f>IF($D37="","",VLOOKUP($D37,Lists!$BB$2:$BD$78,COLUMN(),FALSE))</f>
        <v/>
      </c>
      <c r="D37" s="255"/>
      <c r="E37" s="221"/>
      <c r="F37" s="222"/>
      <c r="G37" s="221"/>
      <c r="H37" s="262"/>
    </row>
    <row r="38" spans="2:8" s="38" customFormat="1" x14ac:dyDescent="0.35">
      <c r="B38" s="254" t="str">
        <f>IF($D38="","",VLOOKUP($D38,Lists!$BB$2:$BD$78,COLUMN(),FALSE))</f>
        <v/>
      </c>
      <c r="C38" s="254" t="str">
        <f>IF($D38="","",VLOOKUP($D38,Lists!$BB$2:$BD$78,COLUMN(),FALSE))</f>
        <v/>
      </c>
      <c r="D38" s="255"/>
      <c r="E38" s="221"/>
      <c r="F38" s="222"/>
      <c r="G38" s="221"/>
      <c r="H38" s="262"/>
    </row>
    <row r="39" spans="2:8" s="38" customFormat="1" x14ac:dyDescent="0.35">
      <c r="B39" s="254" t="str">
        <f>IF($D39="","",VLOOKUP($D39,Lists!$BB$2:$BD$78,COLUMN(),FALSE))</f>
        <v/>
      </c>
      <c r="C39" s="254" t="str">
        <f>IF($D39="","",VLOOKUP($D39,Lists!$BB$2:$BD$78,COLUMN(),FALSE))</f>
        <v/>
      </c>
      <c r="D39" s="255"/>
      <c r="E39" s="221"/>
      <c r="F39" s="222"/>
      <c r="G39" s="221"/>
      <c r="H39" s="262"/>
    </row>
    <row r="40" spans="2:8" s="38" customFormat="1" x14ac:dyDescent="0.35">
      <c r="B40" s="254" t="str">
        <f>IF($D40="","",VLOOKUP($D40,Lists!$BB$2:$BD$78,COLUMN(),FALSE))</f>
        <v/>
      </c>
      <c r="C40" s="254" t="str">
        <f>IF($D40="","",VLOOKUP($D40,Lists!$BB$2:$BD$78,COLUMN(),FALSE))</f>
        <v/>
      </c>
      <c r="D40" s="255"/>
      <c r="E40" s="221"/>
      <c r="F40" s="222"/>
      <c r="G40" s="221"/>
      <c r="H40" s="262"/>
    </row>
    <row r="41" spans="2:8" s="38" customFormat="1" x14ac:dyDescent="0.35">
      <c r="B41" s="254" t="str">
        <f>IF($D41="","",VLOOKUP($D41,Lists!$BB$2:$BD$78,COLUMN(),FALSE))</f>
        <v/>
      </c>
      <c r="C41" s="254" t="str">
        <f>IF($D41="","",VLOOKUP($D41,Lists!$BB$2:$BD$78,COLUMN(),FALSE))</f>
        <v/>
      </c>
      <c r="D41" s="255"/>
      <c r="E41" s="221"/>
      <c r="F41" s="222"/>
      <c r="G41" s="221"/>
      <c r="H41" s="262"/>
    </row>
    <row r="42" spans="2:8" s="38" customFormat="1" x14ac:dyDescent="0.35">
      <c r="B42" s="254" t="str">
        <f>IF($D42="","",VLOOKUP($D42,Lists!$BB$2:$BD$78,COLUMN(),FALSE))</f>
        <v/>
      </c>
      <c r="C42" s="254" t="str">
        <f>IF($D42="","",VLOOKUP($D42,Lists!$BB$2:$BD$78,COLUMN(),FALSE))</f>
        <v/>
      </c>
      <c r="D42" s="255"/>
      <c r="E42" s="221"/>
      <c r="F42" s="222"/>
      <c r="G42" s="221"/>
      <c r="H42" s="262"/>
    </row>
    <row r="43" spans="2:8" s="38" customFormat="1" x14ac:dyDescent="0.35">
      <c r="B43" s="254" t="str">
        <f>IF($D43="","",VLOOKUP($D43,Lists!$BB$2:$BD$78,COLUMN(),FALSE))</f>
        <v/>
      </c>
      <c r="C43" s="254" t="str">
        <f>IF($D43="","",VLOOKUP($D43,Lists!$BB$2:$BD$78,COLUMN(),FALSE))</f>
        <v/>
      </c>
      <c r="D43" s="255"/>
      <c r="E43" s="221"/>
      <c r="F43" s="222"/>
      <c r="G43" s="221"/>
      <c r="H43" s="262"/>
    </row>
    <row r="44" spans="2:8" s="38" customFormat="1" x14ac:dyDescent="0.35">
      <c r="B44" s="254" t="str">
        <f>IF($D44="","",VLOOKUP($D44,Lists!$BB$2:$BD$78,COLUMN(),FALSE))</f>
        <v/>
      </c>
      <c r="C44" s="254" t="str">
        <f>IF($D44="","",VLOOKUP($D44,Lists!$BB$2:$BD$78,COLUMN(),FALSE))</f>
        <v/>
      </c>
      <c r="D44" s="255"/>
      <c r="E44" s="221"/>
      <c r="F44" s="222"/>
      <c r="G44" s="221"/>
      <c r="H44" s="262"/>
    </row>
    <row r="45" spans="2:8" s="38" customFormat="1" x14ac:dyDescent="0.35">
      <c r="B45" s="254" t="str">
        <f>IF($D45="","",VLOOKUP($D45,Lists!$BB$2:$BD$78,COLUMN(),FALSE))</f>
        <v/>
      </c>
      <c r="C45" s="254" t="str">
        <f>IF($D45="","",VLOOKUP($D45,Lists!$BB$2:$BD$78,COLUMN(),FALSE))</f>
        <v/>
      </c>
      <c r="D45" s="255"/>
      <c r="E45" s="221"/>
      <c r="F45" s="222"/>
      <c r="G45" s="221"/>
      <c r="H45" s="262"/>
    </row>
    <row r="46" spans="2:8" s="38" customFormat="1" x14ac:dyDescent="0.35">
      <c r="B46" s="254" t="str">
        <f>IF($D46="","",VLOOKUP($D46,Lists!$BB$2:$BD$78,COLUMN(),FALSE))</f>
        <v/>
      </c>
      <c r="C46" s="254" t="str">
        <f>IF($D46="","",VLOOKUP($D46,Lists!$BB$2:$BD$78,COLUMN(),FALSE))</f>
        <v/>
      </c>
      <c r="D46" s="255"/>
      <c r="E46" s="221"/>
      <c r="F46" s="222"/>
      <c r="G46" s="221"/>
      <c r="H46" s="262"/>
    </row>
    <row r="47" spans="2:8" s="38" customFormat="1" x14ac:dyDescent="0.35">
      <c r="B47" s="254" t="str">
        <f>IF($D47="","",VLOOKUP($D47,Lists!$BB$2:$BD$78,COLUMN(),FALSE))</f>
        <v/>
      </c>
      <c r="C47" s="254" t="str">
        <f>IF($D47="","",VLOOKUP($D47,Lists!$BB$2:$BD$78,COLUMN(),FALSE))</f>
        <v/>
      </c>
      <c r="D47" s="255"/>
      <c r="E47" s="221"/>
      <c r="F47" s="222"/>
      <c r="G47" s="221"/>
      <c r="H47" s="262"/>
    </row>
    <row r="48" spans="2:8" s="38" customFormat="1" x14ac:dyDescent="0.35">
      <c r="B48" s="254" t="str">
        <f>IF($D48="","",VLOOKUP($D48,Lists!$BB$2:$BD$78,COLUMN(),FALSE))</f>
        <v/>
      </c>
      <c r="C48" s="254" t="str">
        <f>IF($D48="","",VLOOKUP($D48,Lists!$BB$2:$BD$78,COLUMN(),FALSE))</f>
        <v/>
      </c>
      <c r="D48" s="255"/>
      <c r="E48" s="221"/>
      <c r="F48" s="222"/>
      <c r="G48" s="221"/>
      <c r="H48" s="262"/>
    </row>
    <row r="49" spans="2:8" s="38" customFormat="1" x14ac:dyDescent="0.35">
      <c r="B49" s="254" t="str">
        <f>IF($D49="","",VLOOKUP($D49,Lists!$BB$2:$BD$78,COLUMN(),FALSE))</f>
        <v/>
      </c>
      <c r="C49" s="254" t="str">
        <f>IF($D49="","",VLOOKUP($D49,Lists!$BB$2:$BD$78,COLUMN(),FALSE))</f>
        <v/>
      </c>
      <c r="D49" s="255"/>
      <c r="E49" s="221"/>
      <c r="F49" s="222"/>
      <c r="G49" s="221"/>
      <c r="H49" s="262"/>
    </row>
    <row r="50" spans="2:8" s="38" customFormat="1" x14ac:dyDescent="0.35">
      <c r="B50" s="254" t="str">
        <f>IF($D50="","",VLOOKUP($D50,Lists!$BB$2:$BD$78,COLUMN(),FALSE))</f>
        <v/>
      </c>
      <c r="C50" s="254" t="str">
        <f>IF($D50="","",VLOOKUP($D50,Lists!$BB$2:$BD$78,COLUMN(),FALSE))</f>
        <v/>
      </c>
      <c r="D50" s="255"/>
      <c r="E50" s="221"/>
      <c r="F50" s="222"/>
      <c r="G50" s="221"/>
      <c r="H50" s="262"/>
    </row>
    <row r="51" spans="2:8" s="38" customFormat="1" x14ac:dyDescent="0.35">
      <c r="B51" s="254" t="str">
        <f>IF($D51="","",VLOOKUP($D51,Lists!$BB$2:$BD$78,COLUMN(),FALSE))</f>
        <v/>
      </c>
      <c r="C51" s="254" t="str">
        <f>IF($D51="","",VLOOKUP($D51,Lists!$BB$2:$BD$78,COLUMN(),FALSE))</f>
        <v/>
      </c>
      <c r="D51" s="255"/>
      <c r="E51" s="221"/>
      <c r="F51" s="222"/>
      <c r="G51" s="221"/>
      <c r="H51" s="262"/>
    </row>
    <row r="52" spans="2:8" s="38" customFormat="1" x14ac:dyDescent="0.35">
      <c r="B52" s="254" t="str">
        <f>IF($D52="","",VLOOKUP($D52,Lists!$BB$2:$BD$78,COLUMN(),FALSE))</f>
        <v/>
      </c>
      <c r="C52" s="254" t="str">
        <f>IF($D52="","",VLOOKUP($D52,Lists!$BB$2:$BD$78,COLUMN(),FALSE))</f>
        <v/>
      </c>
      <c r="D52" s="255"/>
      <c r="E52" s="221"/>
      <c r="F52" s="222"/>
      <c r="G52" s="221"/>
      <c r="H52" s="262"/>
    </row>
    <row r="53" spans="2:8" s="38" customFormat="1" x14ac:dyDescent="0.35">
      <c r="B53" s="254" t="str">
        <f>IF($D53="","",VLOOKUP($D53,Lists!$BB$2:$BD$78,COLUMN(),FALSE))</f>
        <v/>
      </c>
      <c r="C53" s="254" t="str">
        <f>IF($D53="","",VLOOKUP($D53,Lists!$BB$2:$BD$78,COLUMN(),FALSE))</f>
        <v/>
      </c>
      <c r="D53" s="255"/>
      <c r="E53" s="221"/>
      <c r="F53" s="222"/>
      <c r="G53" s="221"/>
      <c r="H53" s="262"/>
    </row>
    <row r="54" spans="2:8" s="38" customFormat="1" x14ac:dyDescent="0.35">
      <c r="B54" s="254" t="str">
        <f>IF($D54="","",VLOOKUP($D54,Lists!$BB$2:$BD$78,COLUMN(),FALSE))</f>
        <v/>
      </c>
      <c r="C54" s="254" t="str">
        <f>IF($D54="","",VLOOKUP($D54,Lists!$BB$2:$BD$78,COLUMN(),FALSE))</f>
        <v/>
      </c>
      <c r="D54" s="255"/>
      <c r="E54" s="221"/>
      <c r="F54" s="222"/>
      <c r="G54" s="221"/>
      <c r="H54" s="262"/>
    </row>
    <row r="55" spans="2:8" s="38" customFormat="1" x14ac:dyDescent="0.35">
      <c r="B55" s="254" t="str">
        <f>IF($D55="","",VLOOKUP($D55,Lists!$BB$2:$BD$78,COLUMN(),FALSE))</f>
        <v/>
      </c>
      <c r="C55" s="254" t="str">
        <f>IF($D55="","",VLOOKUP($D55,Lists!$BB$2:$BD$78,COLUMN(),FALSE))</f>
        <v/>
      </c>
      <c r="D55" s="255"/>
      <c r="E55" s="221"/>
      <c r="F55" s="222"/>
      <c r="G55" s="221"/>
      <c r="H55" s="262"/>
    </row>
    <row r="56" spans="2:8" s="38" customFormat="1" x14ac:dyDescent="0.35">
      <c r="B56" s="254" t="str">
        <f>IF($D56="","",VLOOKUP($D56,Lists!$BB$2:$BD$78,COLUMN(),FALSE))</f>
        <v/>
      </c>
      <c r="C56" s="254" t="str">
        <f>IF($D56="","",VLOOKUP($D56,Lists!$BB$2:$BD$78,COLUMN(),FALSE))</f>
        <v/>
      </c>
      <c r="D56" s="255"/>
      <c r="E56" s="221"/>
      <c r="F56" s="222"/>
      <c r="G56" s="221"/>
      <c r="H56" s="262"/>
    </row>
    <row r="57" spans="2:8" s="38" customFormat="1" x14ac:dyDescent="0.35">
      <c r="B57" s="254" t="str">
        <f>IF($D57="","",VLOOKUP($D57,Lists!$BB$2:$BD$78,COLUMN(),FALSE))</f>
        <v/>
      </c>
      <c r="C57" s="254" t="str">
        <f>IF($D57="","",VLOOKUP($D57,Lists!$BB$2:$BD$78,COLUMN(),FALSE))</f>
        <v/>
      </c>
      <c r="D57" s="255"/>
      <c r="E57" s="221"/>
      <c r="F57" s="222"/>
      <c r="G57" s="221"/>
      <c r="H57" s="262"/>
    </row>
    <row r="58" spans="2:8" s="38" customFormat="1" x14ac:dyDescent="0.35">
      <c r="B58" s="254" t="str">
        <f>IF($D58="","",VLOOKUP($D58,Lists!$BB$2:$BD$78,COLUMN(),FALSE))</f>
        <v/>
      </c>
      <c r="C58" s="254" t="str">
        <f>IF($D58="","",VLOOKUP($D58,Lists!$BB$2:$BD$78,COLUMN(),FALSE))</f>
        <v/>
      </c>
      <c r="D58" s="255"/>
      <c r="E58" s="221"/>
      <c r="F58" s="222"/>
      <c r="G58" s="221"/>
      <c r="H58" s="262"/>
    </row>
    <row r="59" spans="2:8" s="38" customFormat="1" x14ac:dyDescent="0.35">
      <c r="B59" s="254" t="str">
        <f>IF($D59="","",VLOOKUP($D59,Lists!$BB$2:$BD$78,COLUMN(),FALSE))</f>
        <v/>
      </c>
      <c r="C59" s="254" t="str">
        <f>IF($D59="","",VLOOKUP($D59,Lists!$BB$2:$BD$78,COLUMN(),FALSE))</f>
        <v/>
      </c>
      <c r="D59" s="255"/>
      <c r="E59" s="221"/>
      <c r="F59" s="222"/>
      <c r="G59" s="221"/>
      <c r="H59" s="262"/>
    </row>
    <row r="60" spans="2:8" s="38" customFormat="1" x14ac:dyDescent="0.35">
      <c r="B60" s="254" t="str">
        <f>IF($D60="","",VLOOKUP($D60,Lists!$BB$2:$BD$78,COLUMN(),FALSE))</f>
        <v/>
      </c>
      <c r="C60" s="254" t="str">
        <f>IF($D60="","",VLOOKUP($D60,Lists!$BB$2:$BD$78,COLUMN(),FALSE))</f>
        <v/>
      </c>
      <c r="D60" s="255"/>
      <c r="E60" s="221"/>
      <c r="F60" s="222"/>
      <c r="G60" s="221"/>
      <c r="H60" s="262"/>
    </row>
    <row r="61" spans="2:8" s="38" customFormat="1" x14ac:dyDescent="0.35">
      <c r="B61" s="254" t="str">
        <f>IF($D61="","",VLOOKUP($D61,Lists!$BB$2:$BD$78,COLUMN(),FALSE))</f>
        <v/>
      </c>
      <c r="C61" s="254" t="str">
        <f>IF($D61="","",VLOOKUP($D61,Lists!$BB$2:$BD$78,COLUMN(),FALSE))</f>
        <v/>
      </c>
      <c r="D61" s="255"/>
      <c r="E61" s="221"/>
      <c r="F61" s="222"/>
      <c r="G61" s="221"/>
      <c r="H61" s="262"/>
    </row>
    <row r="62" spans="2:8" s="38" customFormat="1" x14ac:dyDescent="0.35">
      <c r="B62" s="254" t="str">
        <f>IF($D62="","",VLOOKUP($D62,Lists!$BB$2:$BD$78,COLUMN(),FALSE))</f>
        <v/>
      </c>
      <c r="C62" s="254" t="str">
        <f>IF($D62="","",VLOOKUP($D62,Lists!$BB$2:$BD$78,COLUMN(),FALSE))</f>
        <v/>
      </c>
      <c r="D62" s="255"/>
      <c r="E62" s="221"/>
      <c r="F62" s="222"/>
      <c r="G62" s="221"/>
      <c r="H62" s="262"/>
    </row>
    <row r="63" spans="2:8" s="38" customFormat="1" x14ac:dyDescent="0.35">
      <c r="B63" s="254" t="str">
        <f>IF($D63="","",VLOOKUP($D63,Lists!$BB$2:$BD$78,COLUMN(),FALSE))</f>
        <v/>
      </c>
      <c r="C63" s="254" t="str">
        <f>IF($D63="","",VLOOKUP($D63,Lists!$BB$2:$BD$78,COLUMN(),FALSE))</f>
        <v/>
      </c>
      <c r="D63" s="255"/>
      <c r="E63" s="221"/>
      <c r="F63" s="222"/>
      <c r="G63" s="221"/>
      <c r="H63" s="262"/>
    </row>
    <row r="64" spans="2:8" s="38" customFormat="1" x14ac:dyDescent="0.35">
      <c r="B64" s="254" t="str">
        <f>IF($D64="","",VLOOKUP($D64,Lists!$BB$2:$BD$78,COLUMN(),FALSE))</f>
        <v/>
      </c>
      <c r="C64" s="254" t="str">
        <f>IF($D64="","",VLOOKUP($D64,Lists!$BB$2:$BD$78,COLUMN(),FALSE))</f>
        <v/>
      </c>
      <c r="D64" s="255"/>
      <c r="E64" s="221"/>
      <c r="F64" s="222"/>
      <c r="G64" s="221"/>
      <c r="H64" s="262"/>
    </row>
    <row r="65" spans="2:8" s="38" customFormat="1" x14ac:dyDescent="0.35">
      <c r="B65" s="254" t="str">
        <f>IF($D65="","",VLOOKUP($D65,Lists!$BB$2:$BD$78,COLUMN(),FALSE))</f>
        <v/>
      </c>
      <c r="C65" s="254" t="str">
        <f>IF($D65="","",VLOOKUP($D65,Lists!$BB$2:$BD$78,COLUMN(),FALSE))</f>
        <v/>
      </c>
      <c r="D65" s="255"/>
      <c r="E65" s="221"/>
      <c r="F65" s="222"/>
      <c r="G65" s="221"/>
      <c r="H65" s="262"/>
    </row>
    <row r="66" spans="2:8" s="38" customFormat="1" x14ac:dyDescent="0.35">
      <c r="B66" s="254" t="str">
        <f>IF($D66="","",VLOOKUP($D66,Lists!$BB$2:$BD$78,COLUMN(),FALSE))</f>
        <v/>
      </c>
      <c r="C66" s="254" t="str">
        <f>IF($D66="","",VLOOKUP($D66,Lists!$BB$2:$BD$78,COLUMN(),FALSE))</f>
        <v/>
      </c>
      <c r="D66" s="255"/>
      <c r="E66" s="221"/>
      <c r="F66" s="222"/>
      <c r="G66" s="221"/>
      <c r="H66" s="262"/>
    </row>
    <row r="67" spans="2:8" s="38" customFormat="1" x14ac:dyDescent="0.35">
      <c r="B67" s="254" t="str">
        <f>IF($D67="","",VLOOKUP($D67,Lists!$BB$2:$BD$78,COLUMN(),FALSE))</f>
        <v/>
      </c>
      <c r="C67" s="254" t="str">
        <f>IF($D67="","",VLOOKUP($D67,Lists!$BB$2:$BD$78,COLUMN(),FALSE))</f>
        <v/>
      </c>
      <c r="D67" s="255"/>
      <c r="E67" s="221"/>
      <c r="F67" s="222"/>
      <c r="G67" s="221"/>
      <c r="H67" s="262"/>
    </row>
    <row r="68" spans="2:8" s="38" customFormat="1" x14ac:dyDescent="0.35">
      <c r="B68" s="254" t="str">
        <f>IF($D68="","",VLOOKUP($D68,Lists!$BB$2:$BD$78,COLUMN(),FALSE))</f>
        <v/>
      </c>
      <c r="C68" s="254" t="str">
        <f>IF($D68="","",VLOOKUP($D68,Lists!$BB$2:$BD$78,COLUMN(),FALSE))</f>
        <v/>
      </c>
      <c r="D68" s="255"/>
      <c r="E68" s="221"/>
      <c r="F68" s="222"/>
      <c r="G68" s="221"/>
      <c r="H68" s="262"/>
    </row>
    <row r="69" spans="2:8" s="38" customFormat="1" x14ac:dyDescent="0.35">
      <c r="B69" s="254" t="str">
        <f>IF($D69="","",VLOOKUP($D69,Lists!$BB$2:$BD$78,COLUMN(),FALSE))</f>
        <v/>
      </c>
      <c r="C69" s="254" t="str">
        <f>IF($D69="","",VLOOKUP($D69,Lists!$BB$2:$BD$78,COLUMN(),FALSE))</f>
        <v/>
      </c>
      <c r="D69" s="255"/>
      <c r="E69" s="221"/>
      <c r="F69" s="222"/>
      <c r="G69" s="221"/>
      <c r="H69" s="262"/>
    </row>
    <row r="70" spans="2:8" s="38" customFormat="1" x14ac:dyDescent="0.35">
      <c r="B70" s="254" t="str">
        <f>IF($D70="","",VLOOKUP($D70,Lists!$BB$2:$BD$78,COLUMN(),FALSE))</f>
        <v/>
      </c>
      <c r="C70" s="254" t="str">
        <f>IF($D70="","",VLOOKUP($D70,Lists!$BB$2:$BD$78,COLUMN(),FALSE))</f>
        <v/>
      </c>
      <c r="D70" s="255"/>
      <c r="E70" s="221"/>
      <c r="F70" s="222"/>
      <c r="G70" s="221"/>
      <c r="H70" s="262"/>
    </row>
    <row r="71" spans="2:8" s="38" customFormat="1" x14ac:dyDescent="0.35">
      <c r="B71" s="254" t="str">
        <f>IF($D71="","",VLOOKUP($D71,Lists!$BB$2:$BD$78,COLUMN(),FALSE))</f>
        <v/>
      </c>
      <c r="C71" s="254" t="str">
        <f>IF($D71="","",VLOOKUP($D71,Lists!$BB$2:$BD$78,COLUMN(),FALSE))</f>
        <v/>
      </c>
      <c r="D71" s="255"/>
      <c r="E71" s="221"/>
      <c r="F71" s="222"/>
      <c r="G71" s="221"/>
      <c r="H71" s="262"/>
    </row>
    <row r="72" spans="2:8" s="38" customFormat="1" x14ac:dyDescent="0.35">
      <c r="B72" s="254" t="str">
        <f>IF($D72="","",VLOOKUP($D72,Lists!$BB$2:$BD$78,COLUMN(),FALSE))</f>
        <v/>
      </c>
      <c r="C72" s="254" t="str">
        <f>IF($D72="","",VLOOKUP($D72,Lists!$BB$2:$BD$78,COLUMN(),FALSE))</f>
        <v/>
      </c>
      <c r="D72" s="255"/>
      <c r="E72" s="221"/>
      <c r="F72" s="222"/>
      <c r="G72" s="221"/>
      <c r="H72" s="262"/>
    </row>
    <row r="73" spans="2:8" s="38" customFormat="1" x14ac:dyDescent="0.35">
      <c r="B73" s="254" t="str">
        <f>IF($D73="","",VLOOKUP($D73,Lists!$BB$2:$BD$78,COLUMN(),FALSE))</f>
        <v/>
      </c>
      <c r="C73" s="254" t="str">
        <f>IF($D73="","",VLOOKUP($D73,Lists!$BB$2:$BD$78,COLUMN(),FALSE))</f>
        <v/>
      </c>
      <c r="D73" s="255"/>
      <c r="E73" s="221"/>
      <c r="F73" s="222"/>
      <c r="G73" s="221"/>
      <c r="H73" s="262"/>
    </row>
    <row r="74" spans="2:8" s="38" customFormat="1" x14ac:dyDescent="0.35">
      <c r="B74" s="254" t="str">
        <f>IF($D74="","",VLOOKUP($D74,Lists!$BB$2:$BD$78,COLUMN(),FALSE))</f>
        <v/>
      </c>
      <c r="C74" s="254" t="str">
        <f>IF($D74="","",VLOOKUP($D74,Lists!$BB$2:$BD$78,COLUMN(),FALSE))</f>
        <v/>
      </c>
      <c r="D74" s="255"/>
      <c r="E74" s="221"/>
      <c r="F74" s="222"/>
      <c r="G74" s="221"/>
      <c r="H74" s="262"/>
    </row>
    <row r="75" spans="2:8" s="38" customFormat="1" x14ac:dyDescent="0.35">
      <c r="B75" s="254" t="str">
        <f>IF($D75="","",VLOOKUP($D75,Lists!$BB$2:$BD$78,COLUMN(),FALSE))</f>
        <v/>
      </c>
      <c r="C75" s="254" t="str">
        <f>IF($D75="","",VLOOKUP($D75,Lists!$BB$2:$BD$78,COLUMN(),FALSE))</f>
        <v/>
      </c>
      <c r="D75" s="255"/>
      <c r="E75" s="221"/>
      <c r="F75" s="222"/>
      <c r="G75" s="221"/>
      <c r="H75" s="262"/>
    </row>
    <row r="76" spans="2:8" s="38" customFormat="1" x14ac:dyDescent="0.35">
      <c r="B76" s="254" t="str">
        <f>IF($D76="","",VLOOKUP($D76,Lists!$BB$2:$BD$78,COLUMN(),FALSE))</f>
        <v/>
      </c>
      <c r="C76" s="254" t="str">
        <f>IF($D76="","",VLOOKUP($D76,Lists!$BB$2:$BD$78,COLUMN(),FALSE))</f>
        <v/>
      </c>
      <c r="D76" s="255"/>
      <c r="E76" s="221"/>
      <c r="F76" s="222"/>
      <c r="G76" s="221"/>
      <c r="H76" s="262"/>
    </row>
    <row r="77" spans="2:8" s="38" customFormat="1" x14ac:dyDescent="0.35">
      <c r="B77" s="254" t="str">
        <f>IF($D77="","",VLOOKUP($D77,Lists!$BB$2:$BD$78,COLUMN(),FALSE))</f>
        <v/>
      </c>
      <c r="C77" s="254" t="str">
        <f>IF($D77="","",VLOOKUP($D77,Lists!$BB$2:$BD$78,COLUMN(),FALSE))</f>
        <v/>
      </c>
      <c r="D77" s="255"/>
      <c r="E77" s="221"/>
      <c r="F77" s="222"/>
      <c r="G77" s="221"/>
      <c r="H77" s="262"/>
    </row>
    <row r="78" spans="2:8" s="38" customFormat="1" x14ac:dyDescent="0.35">
      <c r="B78" s="254" t="str">
        <f>IF($D78="","",VLOOKUP($D78,Lists!$BB$2:$BD$78,COLUMN(),FALSE))</f>
        <v/>
      </c>
      <c r="C78" s="254" t="str">
        <f>IF($D78="","",VLOOKUP($D78,Lists!$BB$2:$BD$78,COLUMN(),FALSE))</f>
        <v/>
      </c>
      <c r="D78" s="255"/>
      <c r="E78" s="221"/>
      <c r="F78" s="222"/>
      <c r="G78" s="221"/>
      <c r="H78" s="262"/>
    </row>
    <row r="79" spans="2:8" s="38" customFormat="1" x14ac:dyDescent="0.35">
      <c r="B79" s="254" t="str">
        <f>IF($D79="","",VLOOKUP($D79,Lists!$BB$2:$BD$78,COLUMN(),FALSE))</f>
        <v/>
      </c>
      <c r="C79" s="254" t="str">
        <f>IF($D79="","",VLOOKUP($D79,Lists!$BB$2:$BD$78,COLUMN(),FALSE))</f>
        <v/>
      </c>
      <c r="D79" s="255"/>
      <c r="E79" s="221"/>
      <c r="F79" s="222"/>
      <c r="G79" s="221"/>
      <c r="H79" s="262"/>
    </row>
    <row r="80" spans="2:8" s="38" customFormat="1" x14ac:dyDescent="0.35">
      <c r="B80" s="254" t="str">
        <f>IF($D80="","",VLOOKUP($D80,Lists!$BB$2:$BD$78,COLUMN(),FALSE))</f>
        <v/>
      </c>
      <c r="C80" s="254" t="str">
        <f>IF($D80="","",VLOOKUP($D80,Lists!$BB$2:$BD$78,COLUMN(),FALSE))</f>
        <v/>
      </c>
      <c r="D80" s="255"/>
      <c r="E80" s="221"/>
      <c r="F80" s="222"/>
      <c r="G80" s="221"/>
      <c r="H80" s="262"/>
    </row>
    <row r="81" spans="2:8" s="38" customFormat="1" x14ac:dyDescent="0.35">
      <c r="B81" s="254" t="str">
        <f>IF($D81="","",VLOOKUP($D81,Lists!$BB$2:$BD$78,COLUMN(),FALSE))</f>
        <v/>
      </c>
      <c r="C81" s="254" t="str">
        <f>IF($D81="","",VLOOKUP($D81,Lists!$BB$2:$BD$78,COLUMN(),FALSE))</f>
        <v/>
      </c>
      <c r="D81" s="255"/>
      <c r="E81" s="221"/>
      <c r="F81" s="222"/>
      <c r="G81" s="221"/>
      <c r="H81" s="262"/>
    </row>
    <row r="82" spans="2:8" s="38" customFormat="1" x14ac:dyDescent="0.35">
      <c r="B82" s="254" t="str">
        <f>IF($D82="","",VLOOKUP($D82,Lists!$BB$2:$BD$78,COLUMN(),FALSE))</f>
        <v/>
      </c>
      <c r="C82" s="254" t="str">
        <f>IF($D82="","",VLOOKUP($D82,Lists!$BB$2:$BD$78,COLUMN(),FALSE))</f>
        <v/>
      </c>
      <c r="D82" s="255"/>
      <c r="E82" s="221"/>
      <c r="F82" s="222"/>
      <c r="G82" s="221"/>
      <c r="H82" s="262"/>
    </row>
    <row r="83" spans="2:8" s="38" customFormat="1" x14ac:dyDescent="0.35">
      <c r="B83" s="254" t="str">
        <f>IF($D83="","",VLOOKUP($D83,Lists!$BB$2:$BD$78,COLUMN(),FALSE))</f>
        <v/>
      </c>
      <c r="C83" s="254" t="str">
        <f>IF($D83="","",VLOOKUP($D83,Lists!$BB$2:$BD$78,COLUMN(),FALSE))</f>
        <v/>
      </c>
      <c r="D83" s="255"/>
      <c r="E83" s="221"/>
      <c r="F83" s="222"/>
      <c r="G83" s="221"/>
      <c r="H83" s="262"/>
    </row>
    <row r="84" spans="2:8" s="38" customFormat="1" x14ac:dyDescent="0.35">
      <c r="B84" s="254" t="str">
        <f>IF($D84="","",VLOOKUP($D84,Lists!$BB$2:$BD$78,COLUMN(),FALSE))</f>
        <v/>
      </c>
      <c r="C84" s="254" t="str">
        <f>IF($D84="","",VLOOKUP($D84,Lists!$BB$2:$BD$78,COLUMN(),FALSE))</f>
        <v/>
      </c>
      <c r="D84" s="255"/>
      <c r="E84" s="221"/>
      <c r="F84" s="222"/>
      <c r="G84" s="221"/>
      <c r="H84" s="262"/>
    </row>
    <row r="85" spans="2:8" s="38" customFormat="1" x14ac:dyDescent="0.35">
      <c r="B85" s="254" t="str">
        <f>IF($D85="","",VLOOKUP($D85,Lists!$BB$2:$BD$78,COLUMN(),FALSE))</f>
        <v/>
      </c>
      <c r="C85" s="254" t="str">
        <f>IF($D85="","",VLOOKUP($D85,Lists!$BB$2:$BD$78,COLUMN(),FALSE))</f>
        <v/>
      </c>
      <c r="D85" s="255"/>
      <c r="E85" s="221"/>
      <c r="F85" s="222"/>
      <c r="G85" s="221"/>
      <c r="H85" s="262"/>
    </row>
    <row r="86" spans="2:8" s="38" customFormat="1" x14ac:dyDescent="0.35">
      <c r="B86" s="254" t="str">
        <f>IF($D86="","",VLOOKUP($D86,Lists!$BB$2:$BD$78,COLUMN(),FALSE))</f>
        <v/>
      </c>
      <c r="C86" s="254" t="str">
        <f>IF($D86="","",VLOOKUP($D86,Lists!$BB$2:$BD$78,COLUMN(),FALSE))</f>
        <v/>
      </c>
      <c r="D86" s="255"/>
      <c r="E86" s="221"/>
      <c r="F86" s="222"/>
      <c r="G86" s="221"/>
      <c r="H86" s="262"/>
    </row>
    <row r="87" spans="2:8" s="38" customFormat="1" x14ac:dyDescent="0.35">
      <c r="B87" s="254" t="str">
        <f>IF($D87="","",VLOOKUP($D87,Lists!$BB$2:$BD$78,COLUMN(),FALSE))</f>
        <v/>
      </c>
      <c r="C87" s="254" t="str">
        <f>IF($D87="","",VLOOKUP($D87,Lists!$BB$2:$BD$78,COLUMN(),FALSE))</f>
        <v/>
      </c>
      <c r="D87" s="255"/>
      <c r="E87" s="221"/>
      <c r="F87" s="222"/>
      <c r="G87" s="221"/>
      <c r="H87" s="262"/>
    </row>
    <row r="88" spans="2:8" s="38" customFormat="1" x14ac:dyDescent="0.35">
      <c r="B88" s="254" t="str">
        <f>IF($D88="","",VLOOKUP($D88,Lists!$BB$2:$BD$78,COLUMN(),FALSE))</f>
        <v/>
      </c>
      <c r="C88" s="254" t="str">
        <f>IF($D88="","",VLOOKUP($D88,Lists!$BB$2:$BD$78,COLUMN(),FALSE))</f>
        <v/>
      </c>
      <c r="D88" s="255"/>
      <c r="E88" s="221"/>
      <c r="F88" s="222"/>
      <c r="G88" s="221"/>
      <c r="H88" s="262"/>
    </row>
    <row r="89" spans="2:8" s="38" customFormat="1" x14ac:dyDescent="0.35">
      <c r="B89" s="254" t="str">
        <f>IF($D89="","",VLOOKUP($D89,Lists!$BB$2:$BD$78,COLUMN(),FALSE))</f>
        <v/>
      </c>
      <c r="C89" s="254" t="str">
        <f>IF($D89="","",VLOOKUP($D89,Lists!$BB$2:$BD$78,COLUMN(),FALSE))</f>
        <v/>
      </c>
      <c r="D89" s="255"/>
      <c r="E89" s="221"/>
      <c r="F89" s="222"/>
      <c r="G89" s="221"/>
      <c r="H89" s="262"/>
    </row>
    <row r="90" spans="2:8" s="38" customFormat="1" x14ac:dyDescent="0.35">
      <c r="B90" s="254" t="str">
        <f>IF($D90="","",VLOOKUP($D90,Lists!$BB$2:$BD$78,COLUMN(),FALSE))</f>
        <v/>
      </c>
      <c r="C90" s="254" t="str">
        <f>IF($D90="","",VLOOKUP($D90,Lists!$BB$2:$BD$78,COLUMN(),FALSE))</f>
        <v/>
      </c>
      <c r="D90" s="255"/>
      <c r="E90" s="221"/>
      <c r="F90" s="222"/>
      <c r="G90" s="221"/>
      <c r="H90" s="262"/>
    </row>
    <row r="91" spans="2:8" s="38" customFormat="1" x14ac:dyDescent="0.35">
      <c r="B91" s="254" t="str">
        <f>IF($D91="","",VLOOKUP($D91,Lists!$BB$2:$BD$78,COLUMN(),FALSE))</f>
        <v/>
      </c>
      <c r="C91" s="254" t="str">
        <f>IF($D91="","",VLOOKUP($D91,Lists!$BB$2:$BD$78,COLUMN(),FALSE))</f>
        <v/>
      </c>
      <c r="D91" s="255"/>
      <c r="E91" s="221"/>
      <c r="F91" s="222"/>
      <c r="G91" s="221"/>
      <c r="H91" s="262"/>
    </row>
    <row r="92" spans="2:8" s="38" customFormat="1" x14ac:dyDescent="0.35">
      <c r="B92" s="254" t="str">
        <f>IF($D92="","",VLOOKUP($D92,Lists!$BB$2:$BD$78,COLUMN(),FALSE))</f>
        <v/>
      </c>
      <c r="C92" s="254" t="str">
        <f>IF($D92="","",VLOOKUP($D92,Lists!$BB$2:$BD$78,COLUMN(),FALSE))</f>
        <v/>
      </c>
      <c r="D92" s="255"/>
      <c r="E92" s="221"/>
      <c r="F92" s="222"/>
      <c r="G92" s="221"/>
      <c r="H92" s="262"/>
    </row>
    <row r="93" spans="2:8" s="38" customFormat="1" x14ac:dyDescent="0.35">
      <c r="B93" s="254" t="str">
        <f>IF($D93="","",VLOOKUP($D93,Lists!$BB$2:$BD$78,COLUMN(),FALSE))</f>
        <v/>
      </c>
      <c r="C93" s="254" t="str">
        <f>IF($D93="","",VLOOKUP($D93,Lists!$BB$2:$BD$78,COLUMN(),FALSE))</f>
        <v/>
      </c>
      <c r="D93" s="255"/>
      <c r="E93" s="221"/>
      <c r="F93" s="222"/>
      <c r="G93" s="221"/>
      <c r="H93" s="262"/>
    </row>
    <row r="94" spans="2:8" s="38" customFormat="1" x14ac:dyDescent="0.35">
      <c r="B94" s="254" t="str">
        <f>IF($D94="","",VLOOKUP($D94,Lists!$BB$2:$BD$78,COLUMN(),FALSE))</f>
        <v/>
      </c>
      <c r="C94" s="254" t="str">
        <f>IF($D94="","",VLOOKUP($D94,Lists!$BB$2:$BD$78,COLUMN(),FALSE))</f>
        <v/>
      </c>
      <c r="D94" s="255"/>
      <c r="E94" s="221"/>
      <c r="F94" s="222"/>
      <c r="G94" s="221"/>
      <c r="H94" s="262"/>
    </row>
    <row r="95" spans="2:8" s="38" customFormat="1" x14ac:dyDescent="0.35">
      <c r="B95" s="254" t="str">
        <f>IF($D95="","",VLOOKUP($D95,Lists!$BB$2:$BD$78,COLUMN(),FALSE))</f>
        <v/>
      </c>
      <c r="C95" s="254" t="str">
        <f>IF($D95="","",VLOOKUP($D95,Lists!$BB$2:$BD$78,COLUMN(),FALSE))</f>
        <v/>
      </c>
      <c r="D95" s="255"/>
      <c r="E95" s="221"/>
      <c r="F95" s="222"/>
      <c r="G95" s="221"/>
      <c r="H95" s="262"/>
    </row>
    <row r="96" spans="2:8" s="38" customFormat="1" x14ac:dyDescent="0.35">
      <c r="B96" s="254" t="str">
        <f>IF($D96="","",VLOOKUP($D96,Lists!$BB$2:$BD$78,COLUMN(),FALSE))</f>
        <v/>
      </c>
      <c r="C96" s="254" t="str">
        <f>IF($D96="","",VLOOKUP($D96,Lists!$BB$2:$BD$78,COLUMN(),FALSE))</f>
        <v/>
      </c>
      <c r="D96" s="255"/>
      <c r="E96" s="221"/>
      <c r="F96" s="222"/>
      <c r="G96" s="221"/>
      <c r="H96" s="262"/>
    </row>
    <row r="97" spans="2:8" s="38" customFormat="1" x14ac:dyDescent="0.35">
      <c r="B97" s="254" t="str">
        <f>IF($D97="","",VLOOKUP($D97,Lists!$BB$2:$BD$78,COLUMN(),FALSE))</f>
        <v/>
      </c>
      <c r="C97" s="254" t="str">
        <f>IF($D97="","",VLOOKUP($D97,Lists!$BB$2:$BD$78,COLUMN(),FALSE))</f>
        <v/>
      </c>
      <c r="D97" s="255"/>
      <c r="E97" s="221"/>
      <c r="F97" s="222"/>
      <c r="G97" s="221"/>
      <c r="H97" s="262"/>
    </row>
    <row r="98" spans="2:8" s="38" customFormat="1" x14ac:dyDescent="0.35">
      <c r="B98" s="254" t="str">
        <f>IF($D98="","",VLOOKUP($D98,Lists!$BB$2:$BD$78,COLUMN(),FALSE))</f>
        <v/>
      </c>
      <c r="C98" s="254" t="str">
        <f>IF($D98="","",VLOOKUP($D98,Lists!$BB$2:$BD$78,COLUMN(),FALSE))</f>
        <v/>
      </c>
      <c r="D98" s="255"/>
      <c r="E98" s="221"/>
      <c r="F98" s="222"/>
      <c r="G98" s="221"/>
      <c r="H98" s="262"/>
    </row>
    <row r="99" spans="2:8" s="38" customFormat="1" x14ac:dyDescent="0.35">
      <c r="B99" s="254" t="str">
        <f>IF($D99="","",VLOOKUP($D99,Lists!$BB$2:$BD$78,COLUMN(),FALSE))</f>
        <v/>
      </c>
      <c r="C99" s="254" t="str">
        <f>IF($D99="","",VLOOKUP($D99,Lists!$BB$2:$BD$78,COLUMN(),FALSE))</f>
        <v/>
      </c>
      <c r="D99" s="255"/>
      <c r="E99" s="221"/>
      <c r="F99" s="222"/>
      <c r="G99" s="221"/>
      <c r="H99" s="262"/>
    </row>
    <row r="100" spans="2:8" s="38" customFormat="1" x14ac:dyDescent="0.35">
      <c r="B100" s="254" t="str">
        <f>IF($D100="","",VLOOKUP($D100,Lists!$BB$2:$BD$78,COLUMN(),FALSE))</f>
        <v/>
      </c>
      <c r="C100" s="254" t="str">
        <f>IF($D100="","",VLOOKUP($D100,Lists!$BB$2:$BD$78,COLUMN(),FALSE))</f>
        <v/>
      </c>
      <c r="D100" s="255"/>
      <c r="E100" s="221"/>
      <c r="F100" s="222"/>
      <c r="G100" s="221"/>
      <c r="H100" s="262"/>
    </row>
    <row r="101" spans="2:8" s="38" customFormat="1" x14ac:dyDescent="0.35">
      <c r="B101" s="254" t="str">
        <f>IF($D101="","",VLOOKUP($D101,Lists!$BB$2:$BD$78,COLUMN(),FALSE))</f>
        <v/>
      </c>
      <c r="C101" s="254" t="str">
        <f>IF($D101="","",VLOOKUP($D101,Lists!$BB$2:$BD$78,COLUMN(),FALSE))</f>
        <v/>
      </c>
      <c r="D101" s="255"/>
      <c r="E101" s="221"/>
      <c r="F101" s="222"/>
      <c r="G101" s="221"/>
      <c r="H101" s="262"/>
    </row>
    <row r="102" spans="2:8" s="38" customFormat="1" x14ac:dyDescent="0.35">
      <c r="B102" s="254" t="str">
        <f>IF($D102="","",VLOOKUP($D102,Lists!$BB$2:$BD$78,COLUMN(),FALSE))</f>
        <v/>
      </c>
      <c r="C102" s="254" t="str">
        <f>IF($D102="","",VLOOKUP($D102,Lists!$BB$2:$BD$78,COLUMN(),FALSE))</f>
        <v/>
      </c>
      <c r="D102" s="255"/>
      <c r="E102" s="221"/>
      <c r="F102" s="222"/>
      <c r="G102" s="221"/>
      <c r="H102" s="262"/>
    </row>
    <row r="103" spans="2:8" s="38" customFormat="1" x14ac:dyDescent="0.35">
      <c r="B103" s="254" t="str">
        <f>IF($D103="","",VLOOKUP($D103,Lists!$BB$2:$BD$78,COLUMN(),FALSE))</f>
        <v/>
      </c>
      <c r="C103" s="254" t="str">
        <f>IF($D103="","",VLOOKUP($D103,Lists!$BB$2:$BD$78,COLUMN(),FALSE))</f>
        <v/>
      </c>
      <c r="D103" s="255"/>
      <c r="E103" s="221"/>
      <c r="F103" s="222"/>
      <c r="G103" s="221"/>
      <c r="H103" s="262"/>
    </row>
    <row r="104" spans="2:8" s="38" customFormat="1" x14ac:dyDescent="0.35">
      <c r="B104" s="254" t="str">
        <f>IF($D104="","",VLOOKUP($D104,Lists!$BB$2:$BD$78,COLUMN(),FALSE))</f>
        <v/>
      </c>
      <c r="C104" s="254" t="str">
        <f>IF($D104="","",VLOOKUP($D104,Lists!$BB$2:$BD$78,COLUMN(),FALSE))</f>
        <v/>
      </c>
      <c r="D104" s="255"/>
      <c r="E104" s="221"/>
      <c r="F104" s="222"/>
      <c r="G104" s="221"/>
      <c r="H104" s="262"/>
    </row>
    <row r="105" spans="2:8" s="38" customFormat="1" x14ac:dyDescent="0.35">
      <c r="B105" s="254" t="str">
        <f>IF($D105="","",VLOOKUP($D105,Lists!$BB$2:$BD$78,COLUMN(),FALSE))</f>
        <v/>
      </c>
      <c r="C105" s="254" t="str">
        <f>IF($D105="","",VLOOKUP($D105,Lists!$BB$2:$BD$78,COLUMN(),FALSE))</f>
        <v/>
      </c>
      <c r="D105" s="255"/>
      <c r="E105" s="221"/>
      <c r="F105" s="222"/>
      <c r="G105" s="221"/>
      <c r="H105" s="262"/>
    </row>
    <row r="106" spans="2:8" s="38" customFormat="1" x14ac:dyDescent="0.35">
      <c r="B106" s="254" t="str">
        <f>IF($D106="","",VLOOKUP($D106,Lists!$BB$2:$BD$78,COLUMN(),FALSE))</f>
        <v/>
      </c>
      <c r="C106" s="254" t="str">
        <f>IF($D106="","",VLOOKUP($D106,Lists!$BB$2:$BD$78,COLUMN(),FALSE))</f>
        <v/>
      </c>
      <c r="D106" s="255"/>
      <c r="E106" s="221"/>
      <c r="F106" s="222"/>
      <c r="G106" s="221"/>
      <c r="H106" s="262"/>
    </row>
    <row r="107" spans="2:8" s="38" customFormat="1" x14ac:dyDescent="0.35">
      <c r="B107" s="254" t="str">
        <f>IF($D107="","",VLOOKUP($D107,Lists!$BB$2:$BD$78,COLUMN(),FALSE))</f>
        <v/>
      </c>
      <c r="C107" s="254" t="str">
        <f>IF($D107="","",VLOOKUP($D107,Lists!$BB$2:$BD$78,COLUMN(),FALSE))</f>
        <v/>
      </c>
      <c r="D107" s="255"/>
      <c r="E107" s="221"/>
      <c r="F107" s="222"/>
      <c r="G107" s="221"/>
      <c r="H107" s="262"/>
    </row>
    <row r="108" spans="2:8" s="38" customFormat="1" x14ac:dyDescent="0.35">
      <c r="B108" s="254" t="str">
        <f>IF($D108="","",VLOOKUP($D108,Lists!$BB$2:$BD$78,COLUMN(),FALSE))</f>
        <v/>
      </c>
      <c r="C108" s="254" t="str">
        <f>IF($D108="","",VLOOKUP($D108,Lists!$BB$2:$BD$78,COLUMN(),FALSE))</f>
        <v/>
      </c>
      <c r="D108" s="255"/>
      <c r="E108" s="221"/>
      <c r="F108" s="222"/>
      <c r="G108" s="221"/>
      <c r="H108" s="262"/>
    </row>
    <row r="109" spans="2:8" s="38" customFormat="1" x14ac:dyDescent="0.35">
      <c r="B109" s="254" t="str">
        <f>IF($D109="","",VLOOKUP($D109,Lists!$BB$2:$BD$78,COLUMN(),FALSE))</f>
        <v/>
      </c>
      <c r="C109" s="254" t="str">
        <f>IF($D109="","",VLOOKUP($D109,Lists!$BB$2:$BD$78,COLUMN(),FALSE))</f>
        <v/>
      </c>
      <c r="D109" s="255"/>
      <c r="E109" s="221"/>
      <c r="F109" s="222"/>
      <c r="G109" s="221"/>
      <c r="H109" s="262"/>
    </row>
    <row r="110" spans="2:8" s="38" customFormat="1" x14ac:dyDescent="0.35">
      <c r="B110" s="254" t="str">
        <f>IF($D110="","",VLOOKUP($D110,Lists!$BB$2:$BD$78,COLUMN(),FALSE))</f>
        <v/>
      </c>
      <c r="C110" s="254" t="str">
        <f>IF($D110="","",VLOOKUP($D110,Lists!$BB$2:$BD$78,COLUMN(),FALSE))</f>
        <v/>
      </c>
      <c r="D110" s="255"/>
      <c r="E110" s="221"/>
      <c r="F110" s="222"/>
      <c r="G110" s="221"/>
      <c r="H110" s="262"/>
    </row>
    <row r="111" spans="2:8" s="38" customFormat="1" x14ac:dyDescent="0.35">
      <c r="B111" s="254" t="str">
        <f>IF($D111="","",VLOOKUP($D111,Lists!$BB$2:$BD$78,COLUMN(),FALSE))</f>
        <v/>
      </c>
      <c r="C111" s="254" t="str">
        <f>IF($D111="","",VLOOKUP($D111,Lists!$BB$2:$BD$78,COLUMN(),FALSE))</f>
        <v/>
      </c>
      <c r="D111" s="255"/>
      <c r="E111" s="221"/>
      <c r="F111" s="222"/>
      <c r="G111" s="221"/>
      <c r="H111" s="262"/>
    </row>
    <row r="112" spans="2:8" s="38" customFormat="1" x14ac:dyDescent="0.35">
      <c r="B112" s="254" t="str">
        <f>IF($D112="","",VLOOKUP($D112,Lists!$BB$2:$BD$78,COLUMN(),FALSE))</f>
        <v/>
      </c>
      <c r="C112" s="254" t="str">
        <f>IF($D112="","",VLOOKUP($D112,Lists!$BB$2:$BD$78,COLUMN(),FALSE))</f>
        <v/>
      </c>
      <c r="D112" s="255"/>
      <c r="E112" s="221"/>
      <c r="F112" s="222"/>
      <c r="G112" s="221"/>
      <c r="H112" s="262"/>
    </row>
    <row r="113" spans="2:8" s="38" customFormat="1" x14ac:dyDescent="0.35">
      <c r="B113" s="254" t="str">
        <f>IF($D113="","",VLOOKUP($D113,Lists!$BB$2:$BD$78,COLUMN(),FALSE))</f>
        <v/>
      </c>
      <c r="C113" s="254" t="str">
        <f>IF($D113="","",VLOOKUP($D113,Lists!$BB$2:$BD$78,COLUMN(),FALSE))</f>
        <v/>
      </c>
      <c r="D113" s="255"/>
      <c r="E113" s="221"/>
      <c r="F113" s="222"/>
      <c r="G113" s="221"/>
      <c r="H113" s="262"/>
    </row>
    <row r="114" spans="2:8" s="38" customFormat="1" x14ac:dyDescent="0.35">
      <c r="B114" s="254" t="str">
        <f>IF($D114="","",VLOOKUP($D114,Lists!$BB$2:$BD$78,COLUMN(),FALSE))</f>
        <v/>
      </c>
      <c r="C114" s="254" t="str">
        <f>IF($D114="","",VLOOKUP($D114,Lists!$BB$2:$BD$78,COLUMN(),FALSE))</f>
        <v/>
      </c>
      <c r="D114" s="255"/>
      <c r="E114" s="221"/>
      <c r="F114" s="222"/>
      <c r="G114" s="221"/>
      <c r="H114" s="262"/>
    </row>
    <row r="115" spans="2:8" s="38" customFormat="1" x14ac:dyDescent="0.35">
      <c r="B115" s="254" t="str">
        <f>IF($D115="","",VLOOKUP($D115,Lists!$BB$2:$BD$78,COLUMN(),FALSE))</f>
        <v/>
      </c>
      <c r="C115" s="254" t="str">
        <f>IF($D115="","",VLOOKUP($D115,Lists!$BB$2:$BD$78,COLUMN(),FALSE))</f>
        <v/>
      </c>
      <c r="D115" s="255"/>
      <c r="E115" s="221"/>
      <c r="F115" s="222"/>
      <c r="G115" s="221"/>
      <c r="H115" s="262"/>
    </row>
    <row r="116" spans="2:8" s="38" customFormat="1" x14ac:dyDescent="0.35">
      <c r="B116" s="254" t="str">
        <f>IF($D116="","",VLOOKUP($D116,Lists!$BB$2:$BD$78,COLUMN(),FALSE))</f>
        <v/>
      </c>
      <c r="C116" s="254" t="str">
        <f>IF($D116="","",VLOOKUP($D116,Lists!$BB$2:$BD$78,COLUMN(),FALSE))</f>
        <v/>
      </c>
      <c r="D116" s="255"/>
      <c r="E116" s="221"/>
      <c r="F116" s="222"/>
      <c r="G116" s="221"/>
      <c r="H116" s="262"/>
    </row>
    <row r="117" spans="2:8" s="38" customFormat="1" x14ac:dyDescent="0.35">
      <c r="B117" s="254" t="str">
        <f>IF($D117="","",VLOOKUP($D117,Lists!$BB$2:$BD$78,COLUMN(),FALSE))</f>
        <v/>
      </c>
      <c r="C117" s="254" t="str">
        <f>IF($D117="","",VLOOKUP($D117,Lists!$BB$2:$BD$78,COLUMN(),FALSE))</f>
        <v/>
      </c>
      <c r="D117" s="255"/>
      <c r="E117" s="221"/>
      <c r="F117" s="222"/>
      <c r="G117" s="221"/>
      <c r="H117" s="262"/>
    </row>
    <row r="118" spans="2:8" s="38" customFormat="1" x14ac:dyDescent="0.35">
      <c r="B118" s="254" t="str">
        <f>IF($D118="","",VLOOKUP($D118,Lists!$BB$2:$BD$78,COLUMN(),FALSE))</f>
        <v/>
      </c>
      <c r="C118" s="254" t="str">
        <f>IF($D118="","",VLOOKUP($D118,Lists!$BB$2:$BD$78,COLUMN(),FALSE))</f>
        <v/>
      </c>
      <c r="D118" s="255"/>
      <c r="E118" s="221"/>
      <c r="F118" s="222"/>
      <c r="G118" s="221"/>
      <c r="H118" s="262"/>
    </row>
    <row r="119" spans="2:8" s="38" customFormat="1" x14ac:dyDescent="0.35">
      <c r="B119" s="254" t="str">
        <f>IF($D119="","",VLOOKUP($D119,Lists!$BB$2:$BD$78,COLUMN(),FALSE))</f>
        <v/>
      </c>
      <c r="C119" s="254" t="str">
        <f>IF($D119="","",VLOOKUP($D119,Lists!$BB$2:$BD$78,COLUMN(),FALSE))</f>
        <v/>
      </c>
      <c r="D119" s="255"/>
      <c r="E119" s="221"/>
      <c r="F119" s="222"/>
      <c r="G119" s="221"/>
      <c r="H119" s="262"/>
    </row>
    <row r="120" spans="2:8" s="38" customFormat="1" x14ac:dyDescent="0.35">
      <c r="B120" s="254" t="str">
        <f>IF($D120="","",VLOOKUP($D120,Lists!$BB$2:$BD$78,COLUMN(),FALSE))</f>
        <v/>
      </c>
      <c r="C120" s="254" t="str">
        <f>IF($D120="","",VLOOKUP($D120,Lists!$BB$2:$BD$78,COLUMN(),FALSE))</f>
        <v/>
      </c>
      <c r="D120" s="255"/>
      <c r="E120" s="221"/>
      <c r="F120" s="222"/>
      <c r="G120" s="221"/>
      <c r="H120" s="262"/>
    </row>
    <row r="121" spans="2:8" s="38" customFormat="1" x14ac:dyDescent="0.35">
      <c r="B121" s="254" t="str">
        <f>IF($D121="","",VLOOKUP($D121,Lists!$BB$2:$BD$78,COLUMN(),FALSE))</f>
        <v/>
      </c>
      <c r="C121" s="254" t="str">
        <f>IF($D121="","",VLOOKUP($D121,Lists!$BB$2:$BD$78,COLUMN(),FALSE))</f>
        <v/>
      </c>
      <c r="D121" s="255"/>
      <c r="E121" s="221"/>
      <c r="F121" s="222"/>
      <c r="G121" s="221"/>
      <c r="H121" s="262"/>
    </row>
    <row r="122" spans="2:8" s="38" customFormat="1" x14ac:dyDescent="0.35">
      <c r="B122" s="254" t="str">
        <f>IF($D122="","",VLOOKUP($D122,Lists!$BB$2:$BD$78,COLUMN(),FALSE))</f>
        <v/>
      </c>
      <c r="C122" s="254" t="str">
        <f>IF($D122="","",VLOOKUP($D122,Lists!$BB$2:$BD$78,COLUMN(),FALSE))</f>
        <v/>
      </c>
      <c r="D122" s="255"/>
      <c r="E122" s="221"/>
      <c r="F122" s="222"/>
      <c r="G122" s="221"/>
      <c r="H122" s="262"/>
    </row>
    <row r="123" spans="2:8" s="38" customFormat="1" x14ac:dyDescent="0.35">
      <c r="B123" s="254" t="str">
        <f>IF($D123="","",VLOOKUP($D123,Lists!$BB$2:$BD$78,COLUMN(),FALSE))</f>
        <v/>
      </c>
      <c r="C123" s="254" t="str">
        <f>IF($D123="","",VLOOKUP($D123,Lists!$BB$2:$BD$78,COLUMN(),FALSE))</f>
        <v/>
      </c>
      <c r="D123" s="255"/>
      <c r="E123" s="221"/>
      <c r="F123" s="222"/>
      <c r="G123" s="221"/>
      <c r="H123" s="262"/>
    </row>
    <row r="124" spans="2:8" s="38" customFormat="1" x14ac:dyDescent="0.35">
      <c r="B124" s="254" t="str">
        <f>IF($D124="","",VLOOKUP($D124,Lists!$BB$2:$BD$78,COLUMN(),FALSE))</f>
        <v/>
      </c>
      <c r="C124" s="254" t="str">
        <f>IF($D124="","",VLOOKUP($D124,Lists!$BB$2:$BD$78,COLUMN(),FALSE))</f>
        <v/>
      </c>
      <c r="D124" s="255"/>
      <c r="E124" s="221"/>
      <c r="F124" s="222"/>
      <c r="G124" s="221"/>
      <c r="H124" s="262"/>
    </row>
    <row r="125" spans="2:8" s="38" customFormat="1" x14ac:dyDescent="0.35">
      <c r="B125" s="254" t="str">
        <f>IF($D125="","",VLOOKUP($D125,Lists!$BB$2:$BD$78,COLUMN(),FALSE))</f>
        <v/>
      </c>
      <c r="C125" s="254" t="str">
        <f>IF($D125="","",VLOOKUP($D125,Lists!$BB$2:$BD$78,COLUMN(),FALSE))</f>
        <v/>
      </c>
      <c r="D125" s="255"/>
      <c r="E125" s="221"/>
      <c r="F125" s="222"/>
      <c r="G125" s="221"/>
      <c r="H125" s="262"/>
    </row>
    <row r="126" spans="2:8" s="38" customFormat="1" x14ac:dyDescent="0.35">
      <c r="B126" s="254" t="str">
        <f>IF($D126="","",VLOOKUP($D126,Lists!$BB$2:$BD$78,COLUMN(),FALSE))</f>
        <v/>
      </c>
      <c r="C126" s="254" t="str">
        <f>IF($D126="","",VLOOKUP($D126,Lists!$BB$2:$BD$78,COLUMN(),FALSE))</f>
        <v/>
      </c>
      <c r="D126" s="255"/>
      <c r="E126" s="221"/>
      <c r="F126" s="222"/>
      <c r="G126" s="221"/>
      <c r="H126" s="262"/>
    </row>
    <row r="127" spans="2:8" s="38" customFormat="1" x14ac:dyDescent="0.35">
      <c r="B127" s="254" t="str">
        <f>IF($D127="","",VLOOKUP($D127,Lists!$BB$2:$BD$78,COLUMN(),FALSE))</f>
        <v/>
      </c>
      <c r="C127" s="254" t="str">
        <f>IF($D127="","",VLOOKUP($D127,Lists!$BB$2:$BD$78,COLUMN(),FALSE))</f>
        <v/>
      </c>
      <c r="D127" s="255"/>
      <c r="E127" s="221"/>
      <c r="F127" s="222"/>
      <c r="G127" s="221"/>
      <c r="H127" s="262"/>
    </row>
    <row r="128" spans="2:8" s="38" customFormat="1" x14ac:dyDescent="0.35">
      <c r="B128" s="254" t="str">
        <f>IF($D128="","",VLOOKUP($D128,Lists!$BB$2:$BD$78,COLUMN(),FALSE))</f>
        <v/>
      </c>
      <c r="C128" s="254" t="str">
        <f>IF($D128="","",VLOOKUP($D128,Lists!$BB$2:$BD$78,COLUMN(),FALSE))</f>
        <v/>
      </c>
      <c r="D128" s="255"/>
      <c r="E128" s="221"/>
      <c r="F128" s="222"/>
      <c r="G128" s="221"/>
      <c r="H128" s="262"/>
    </row>
    <row r="129" spans="2:8" s="38" customFormat="1" x14ac:dyDescent="0.35">
      <c r="B129" s="254" t="str">
        <f>IF($D129="","",VLOOKUP($D129,Lists!$BB$2:$BD$78,COLUMN(),FALSE))</f>
        <v/>
      </c>
      <c r="C129" s="254" t="str">
        <f>IF($D129="","",VLOOKUP($D129,Lists!$BB$2:$BD$78,COLUMN(),FALSE))</f>
        <v/>
      </c>
      <c r="D129" s="255"/>
      <c r="E129" s="221"/>
      <c r="F129" s="222"/>
      <c r="G129" s="221"/>
      <c r="H129" s="262"/>
    </row>
    <row r="130" spans="2:8" s="38" customFormat="1" x14ac:dyDescent="0.35">
      <c r="B130" s="254" t="str">
        <f>IF($D130="","",VLOOKUP($D130,Lists!$BB$2:$BD$78,COLUMN(),FALSE))</f>
        <v/>
      </c>
      <c r="C130" s="254" t="str">
        <f>IF($D130="","",VLOOKUP($D130,Lists!$BB$2:$BD$78,COLUMN(),FALSE))</f>
        <v/>
      </c>
      <c r="D130" s="255"/>
      <c r="E130" s="221"/>
      <c r="F130" s="222"/>
      <c r="G130" s="221"/>
      <c r="H130" s="262"/>
    </row>
    <row r="131" spans="2:8" s="38" customFormat="1" x14ac:dyDescent="0.35">
      <c r="B131" s="254" t="str">
        <f>IF($D131="","",VLOOKUP($D131,Lists!$BB$2:$BD$78,COLUMN(),FALSE))</f>
        <v/>
      </c>
      <c r="C131" s="254" t="str">
        <f>IF($D131="","",VLOOKUP($D131,Lists!$BB$2:$BD$78,COLUMN(),FALSE))</f>
        <v/>
      </c>
      <c r="D131" s="255"/>
      <c r="E131" s="221"/>
      <c r="F131" s="222"/>
      <c r="G131" s="221"/>
      <c r="H131" s="262"/>
    </row>
    <row r="132" spans="2:8" s="38" customFormat="1" x14ac:dyDescent="0.35">
      <c r="B132" s="254" t="str">
        <f>IF($D132="","",VLOOKUP($D132,Lists!$BB$2:$BD$78,COLUMN(),FALSE))</f>
        <v/>
      </c>
      <c r="C132" s="254" t="str">
        <f>IF($D132="","",VLOOKUP($D132,Lists!$BB$2:$BD$78,COLUMN(),FALSE))</f>
        <v/>
      </c>
      <c r="D132" s="255"/>
      <c r="E132" s="221"/>
      <c r="F132" s="222"/>
      <c r="G132" s="221"/>
      <c r="H132" s="262"/>
    </row>
    <row r="133" spans="2:8" s="38" customFormat="1" x14ac:dyDescent="0.35">
      <c r="B133" s="254" t="str">
        <f>IF($D133="","",VLOOKUP($D133,Lists!$BB$2:$BD$78,COLUMN(),FALSE))</f>
        <v/>
      </c>
      <c r="C133" s="254" t="str">
        <f>IF($D133="","",VLOOKUP($D133,Lists!$BB$2:$BD$78,COLUMN(),FALSE))</f>
        <v/>
      </c>
      <c r="D133" s="255"/>
      <c r="E133" s="221"/>
      <c r="F133" s="222"/>
      <c r="G133" s="221"/>
      <c r="H133" s="262"/>
    </row>
    <row r="134" spans="2:8" s="38" customFormat="1" x14ac:dyDescent="0.35">
      <c r="B134" s="254" t="str">
        <f>IF($D134="","",VLOOKUP($D134,Lists!$BB$2:$BD$78,COLUMN(),FALSE))</f>
        <v/>
      </c>
      <c r="C134" s="254" t="str">
        <f>IF($D134="","",VLOOKUP($D134,Lists!$BB$2:$BD$78,COLUMN(),FALSE))</f>
        <v/>
      </c>
      <c r="D134" s="255"/>
      <c r="E134" s="221"/>
      <c r="F134" s="222"/>
      <c r="G134" s="221"/>
      <c r="H134" s="262"/>
    </row>
    <row r="135" spans="2:8" s="38" customFormat="1" x14ac:dyDescent="0.35">
      <c r="B135" s="254" t="str">
        <f>IF($D135="","",VLOOKUP($D135,Lists!$BB$2:$BD$78,COLUMN(),FALSE))</f>
        <v/>
      </c>
      <c r="C135" s="254" t="str">
        <f>IF($D135="","",VLOOKUP($D135,Lists!$BB$2:$BD$78,COLUMN(),FALSE))</f>
        <v/>
      </c>
      <c r="D135" s="255"/>
      <c r="E135" s="221"/>
      <c r="F135" s="222"/>
      <c r="G135" s="221"/>
      <c r="H135" s="262"/>
    </row>
    <row r="136" spans="2:8" s="38" customFormat="1" x14ac:dyDescent="0.35">
      <c r="B136" s="254" t="str">
        <f>IF($D136="","",VLOOKUP($D136,Lists!$BB$2:$BD$78,COLUMN(),FALSE))</f>
        <v/>
      </c>
      <c r="C136" s="254" t="str">
        <f>IF($D136="","",VLOOKUP($D136,Lists!$BB$2:$BD$78,COLUMN(),FALSE))</f>
        <v/>
      </c>
      <c r="D136" s="255"/>
      <c r="E136" s="221"/>
      <c r="F136" s="222"/>
      <c r="G136" s="221"/>
      <c r="H136" s="262"/>
    </row>
    <row r="137" spans="2:8" s="38" customFormat="1" x14ac:dyDescent="0.35">
      <c r="B137" s="254" t="str">
        <f>IF($D137="","",VLOOKUP($D137,Lists!$BB$2:$BD$78,COLUMN(),FALSE))</f>
        <v/>
      </c>
      <c r="C137" s="254" t="str">
        <f>IF($D137="","",VLOOKUP($D137,Lists!$BB$2:$BD$78,COLUMN(),FALSE))</f>
        <v/>
      </c>
      <c r="D137" s="255"/>
      <c r="E137" s="221"/>
      <c r="F137" s="222"/>
      <c r="G137" s="221"/>
      <c r="H137" s="262"/>
    </row>
    <row r="138" spans="2:8" s="38" customFormat="1" x14ac:dyDescent="0.35">
      <c r="B138" s="254" t="str">
        <f>IF($D138="","",VLOOKUP($D138,Lists!$BB$2:$BD$78,COLUMN(),FALSE))</f>
        <v/>
      </c>
      <c r="C138" s="254" t="str">
        <f>IF($D138="","",VLOOKUP($D138,Lists!$BB$2:$BD$78,COLUMN(),FALSE))</f>
        <v/>
      </c>
      <c r="D138" s="255"/>
      <c r="E138" s="221"/>
      <c r="F138" s="222"/>
      <c r="G138" s="221"/>
      <c r="H138" s="262"/>
    </row>
    <row r="139" spans="2:8" s="38" customFormat="1" x14ac:dyDescent="0.35">
      <c r="B139" s="254" t="str">
        <f>IF($D139="","",VLOOKUP($D139,Lists!$BB$2:$BD$78,COLUMN(),FALSE))</f>
        <v/>
      </c>
      <c r="C139" s="254" t="str">
        <f>IF($D139="","",VLOOKUP($D139,Lists!$BB$2:$BD$78,COLUMN(),FALSE))</f>
        <v/>
      </c>
      <c r="D139" s="255"/>
      <c r="E139" s="221"/>
      <c r="F139" s="222"/>
      <c r="G139" s="221"/>
      <c r="H139" s="262"/>
    </row>
    <row r="140" spans="2:8" s="38" customFormat="1" x14ac:dyDescent="0.35">
      <c r="B140" s="254" t="str">
        <f>IF($D140="","",VLOOKUP($D140,Lists!$BB$2:$BD$78,COLUMN(),FALSE))</f>
        <v/>
      </c>
      <c r="C140" s="254" t="str">
        <f>IF($D140="","",VLOOKUP($D140,Lists!$BB$2:$BD$78,COLUMN(),FALSE))</f>
        <v/>
      </c>
      <c r="D140" s="255"/>
      <c r="E140" s="221"/>
      <c r="F140" s="222"/>
      <c r="G140" s="221"/>
      <c r="H140" s="262"/>
    </row>
    <row r="141" spans="2:8" s="38" customFormat="1" x14ac:dyDescent="0.35">
      <c r="B141" s="254" t="str">
        <f>IF($D141="","",VLOOKUP($D141,Lists!$BB$2:$BD$78,COLUMN(),FALSE))</f>
        <v/>
      </c>
      <c r="C141" s="254" t="str">
        <f>IF($D141="","",VLOOKUP($D141,Lists!$BB$2:$BD$78,COLUMN(),FALSE))</f>
        <v/>
      </c>
      <c r="D141" s="255"/>
      <c r="E141" s="221"/>
      <c r="F141" s="222"/>
      <c r="G141" s="221"/>
      <c r="H141" s="262"/>
    </row>
    <row r="142" spans="2:8" s="38" customFormat="1" x14ac:dyDescent="0.35">
      <c r="B142" s="254" t="str">
        <f>IF($D142="","",VLOOKUP($D142,Lists!$BB$2:$BD$78,COLUMN(),FALSE))</f>
        <v/>
      </c>
      <c r="C142" s="254" t="str">
        <f>IF($D142="","",VLOOKUP($D142,Lists!$BB$2:$BD$78,COLUMN(),FALSE))</f>
        <v/>
      </c>
      <c r="D142" s="255"/>
      <c r="E142" s="221"/>
      <c r="F142" s="222"/>
      <c r="G142" s="221"/>
      <c r="H142" s="262"/>
    </row>
    <row r="143" spans="2:8" s="38" customFormat="1" x14ac:dyDescent="0.35">
      <c r="B143" s="254" t="str">
        <f>IF($D143="","",VLOOKUP($D143,Lists!$BB$2:$BD$78,COLUMN(),FALSE))</f>
        <v/>
      </c>
      <c r="C143" s="254" t="str">
        <f>IF($D143="","",VLOOKUP($D143,Lists!$BB$2:$BD$78,COLUMN(),FALSE))</f>
        <v/>
      </c>
      <c r="D143" s="255"/>
      <c r="E143" s="221"/>
      <c r="F143" s="222"/>
      <c r="G143" s="221"/>
      <c r="H143" s="262"/>
    </row>
    <row r="144" spans="2:8" s="38" customFormat="1" x14ac:dyDescent="0.35">
      <c r="B144" s="254" t="str">
        <f>IF($D144="","",VLOOKUP($D144,Lists!$BB$2:$BD$78,COLUMN(),FALSE))</f>
        <v/>
      </c>
      <c r="C144" s="254" t="str">
        <f>IF($D144="","",VLOOKUP($D144,Lists!$BB$2:$BD$78,COLUMN(),FALSE))</f>
        <v/>
      </c>
      <c r="D144" s="255"/>
      <c r="E144" s="221"/>
      <c r="F144" s="222"/>
      <c r="G144" s="221"/>
      <c r="H144" s="262"/>
    </row>
    <row r="145" spans="2:8" s="38" customFormat="1" x14ac:dyDescent="0.35">
      <c r="B145" s="254" t="str">
        <f>IF($D145="","",VLOOKUP($D145,Lists!$BB$2:$BD$78,COLUMN(),FALSE))</f>
        <v/>
      </c>
      <c r="C145" s="254" t="str">
        <f>IF($D145="","",VLOOKUP($D145,Lists!$BB$2:$BD$78,COLUMN(),FALSE))</f>
        <v/>
      </c>
      <c r="D145" s="255"/>
      <c r="E145" s="221"/>
      <c r="F145" s="222"/>
      <c r="G145" s="221"/>
      <c r="H145" s="262"/>
    </row>
    <row r="146" spans="2:8" s="38" customFormat="1" x14ac:dyDescent="0.35">
      <c r="B146" s="254" t="str">
        <f>IF($D146="","",VLOOKUP($D146,Lists!$BB$2:$BD$78,COLUMN(),FALSE))</f>
        <v/>
      </c>
      <c r="C146" s="254" t="str">
        <f>IF($D146="","",VLOOKUP($D146,Lists!$BB$2:$BD$78,COLUMN(),FALSE))</f>
        <v/>
      </c>
      <c r="D146" s="255"/>
      <c r="E146" s="221"/>
      <c r="F146" s="222"/>
      <c r="G146" s="221"/>
      <c r="H146" s="262"/>
    </row>
    <row r="147" spans="2:8" s="38" customFormat="1" x14ac:dyDescent="0.35">
      <c r="B147" s="254" t="str">
        <f>IF($D147="","",VLOOKUP($D147,Lists!$BB$2:$BD$78,COLUMN(),FALSE))</f>
        <v/>
      </c>
      <c r="C147" s="254" t="str">
        <f>IF($D147="","",VLOOKUP($D147,Lists!$BB$2:$BD$78,COLUMN(),FALSE))</f>
        <v/>
      </c>
      <c r="D147" s="255"/>
      <c r="E147" s="221"/>
      <c r="F147" s="222"/>
      <c r="G147" s="221"/>
      <c r="H147" s="262"/>
    </row>
    <row r="148" spans="2:8" s="38" customFormat="1" x14ac:dyDescent="0.35">
      <c r="B148" s="254" t="str">
        <f>IF($D148="","",VLOOKUP($D148,Lists!$BB$2:$BD$78,COLUMN(),FALSE))</f>
        <v/>
      </c>
      <c r="C148" s="254" t="str">
        <f>IF($D148="","",VLOOKUP($D148,Lists!$BB$2:$BD$78,COLUMN(),FALSE))</f>
        <v/>
      </c>
      <c r="D148" s="255"/>
      <c r="E148" s="221"/>
      <c r="F148" s="222"/>
      <c r="G148" s="221"/>
      <c r="H148" s="262"/>
    </row>
    <row r="149" spans="2:8" s="38" customFormat="1" x14ac:dyDescent="0.35">
      <c r="B149" s="254" t="str">
        <f>IF($D149="","",VLOOKUP($D149,Lists!$BB$2:$BD$78,COLUMN(),FALSE))</f>
        <v/>
      </c>
      <c r="C149" s="254" t="str">
        <f>IF($D149="","",VLOOKUP($D149,Lists!$BB$2:$BD$78,COLUMN(),FALSE))</f>
        <v/>
      </c>
      <c r="D149" s="255"/>
      <c r="E149" s="221"/>
      <c r="F149" s="222"/>
      <c r="G149" s="221"/>
      <c r="H149" s="262"/>
    </row>
    <row r="150" spans="2:8" s="38" customFormat="1" x14ac:dyDescent="0.35">
      <c r="B150" s="254" t="str">
        <f>IF($D150="","",VLOOKUP($D150,Lists!$BB$2:$BD$78,COLUMN(),FALSE))</f>
        <v/>
      </c>
      <c r="C150" s="254" t="str">
        <f>IF($D150="","",VLOOKUP($D150,Lists!$BB$2:$BD$78,COLUMN(),FALSE))</f>
        <v/>
      </c>
      <c r="D150" s="255"/>
      <c r="E150" s="221"/>
      <c r="F150" s="222"/>
      <c r="G150" s="221"/>
      <c r="H150" s="262"/>
    </row>
    <row r="151" spans="2:8" s="38" customFormat="1" x14ac:dyDescent="0.35">
      <c r="B151" s="254" t="str">
        <f>IF($D151="","",VLOOKUP($D151,Lists!$BB$2:$BD$78,COLUMN(),FALSE))</f>
        <v/>
      </c>
      <c r="C151" s="254" t="str">
        <f>IF($D151="","",VLOOKUP($D151,Lists!$BB$2:$BD$78,COLUMN(),FALSE))</f>
        <v/>
      </c>
      <c r="D151" s="255"/>
      <c r="E151" s="221"/>
      <c r="F151" s="222"/>
      <c r="G151" s="221"/>
      <c r="H151" s="262"/>
    </row>
    <row r="152" spans="2:8" s="38" customFormat="1" x14ac:dyDescent="0.35">
      <c r="B152" s="254" t="str">
        <f>IF($D152="","",VLOOKUP($D152,Lists!$BB$2:$BD$78,COLUMN(),FALSE))</f>
        <v/>
      </c>
      <c r="C152" s="254" t="str">
        <f>IF($D152="","",VLOOKUP($D152,Lists!$BB$2:$BD$78,COLUMN(),FALSE))</f>
        <v/>
      </c>
      <c r="D152" s="255"/>
      <c r="E152" s="221"/>
      <c r="F152" s="222"/>
      <c r="G152" s="221"/>
      <c r="H152" s="262"/>
    </row>
    <row r="153" spans="2:8" s="38" customFormat="1" x14ac:dyDescent="0.35">
      <c r="B153" s="254" t="str">
        <f>IF($D153="","",VLOOKUP($D153,Lists!$BB$2:$BD$78,COLUMN(),FALSE))</f>
        <v/>
      </c>
      <c r="C153" s="254" t="str">
        <f>IF($D153="","",VLOOKUP($D153,Lists!$BB$2:$BD$78,COLUMN(),FALSE))</f>
        <v/>
      </c>
      <c r="D153" s="255"/>
      <c r="E153" s="221"/>
      <c r="F153" s="222"/>
      <c r="G153" s="221"/>
      <c r="H153" s="262"/>
    </row>
    <row r="154" spans="2:8" s="38" customFormat="1" x14ac:dyDescent="0.35">
      <c r="B154" s="254" t="str">
        <f>IF($D154="","",VLOOKUP($D154,Lists!$BB$2:$BD$78,COLUMN(),FALSE))</f>
        <v/>
      </c>
      <c r="C154" s="254" t="str">
        <f>IF($D154="","",VLOOKUP($D154,Lists!$BB$2:$BD$78,COLUMN(),FALSE))</f>
        <v/>
      </c>
      <c r="D154" s="255"/>
      <c r="E154" s="221"/>
      <c r="F154" s="222"/>
      <c r="G154" s="221"/>
      <c r="H154" s="262"/>
    </row>
    <row r="155" spans="2:8" s="38" customFormat="1" x14ac:dyDescent="0.35">
      <c r="B155" s="254" t="str">
        <f>IF($D155="","",VLOOKUP($D155,Lists!$BB$2:$BD$78,COLUMN(),FALSE))</f>
        <v/>
      </c>
      <c r="C155" s="254" t="str">
        <f>IF($D155="","",VLOOKUP($D155,Lists!$BB$2:$BD$78,COLUMN(),FALSE))</f>
        <v/>
      </c>
      <c r="D155" s="255"/>
      <c r="E155" s="221"/>
      <c r="F155" s="222"/>
      <c r="G155" s="221"/>
      <c r="H155" s="262"/>
    </row>
    <row r="156" spans="2:8" s="38" customFormat="1" x14ac:dyDescent="0.35">
      <c r="B156" s="254" t="str">
        <f>IF($D156="","",VLOOKUP($D156,Lists!$BB$2:$BD$78,COLUMN(),FALSE))</f>
        <v/>
      </c>
      <c r="C156" s="254" t="str">
        <f>IF($D156="","",VLOOKUP($D156,Lists!$BB$2:$BD$78,COLUMN(),FALSE))</f>
        <v/>
      </c>
      <c r="D156" s="255"/>
      <c r="E156" s="221"/>
      <c r="F156" s="222"/>
      <c r="G156" s="221"/>
      <c r="H156" s="262"/>
    </row>
    <row r="157" spans="2:8" s="38" customFormat="1" x14ac:dyDescent="0.35">
      <c r="B157" s="254" t="str">
        <f>IF($D157="","",VLOOKUP($D157,Lists!$BB$2:$BD$78,COLUMN(),FALSE))</f>
        <v/>
      </c>
      <c r="C157" s="254" t="str">
        <f>IF($D157="","",VLOOKUP($D157,Lists!$BB$2:$BD$78,COLUMN(),FALSE))</f>
        <v/>
      </c>
      <c r="D157" s="255"/>
      <c r="E157" s="221"/>
      <c r="F157" s="222"/>
      <c r="G157" s="221"/>
      <c r="H157" s="262"/>
    </row>
    <row r="158" spans="2:8" s="38" customFormat="1" x14ac:dyDescent="0.35">
      <c r="B158" s="254" t="str">
        <f>IF($D158="","",VLOOKUP($D158,Lists!$BB$2:$BD$78,COLUMN(),FALSE))</f>
        <v/>
      </c>
      <c r="C158" s="254" t="str">
        <f>IF($D158="","",VLOOKUP($D158,Lists!$BB$2:$BD$78,COLUMN(),FALSE))</f>
        <v/>
      </c>
      <c r="D158" s="255"/>
      <c r="E158" s="221"/>
      <c r="F158" s="222"/>
      <c r="G158" s="221"/>
      <c r="H158" s="262"/>
    </row>
    <row r="159" spans="2:8" s="38" customFormat="1" x14ac:dyDescent="0.35">
      <c r="B159" s="254" t="str">
        <f>IF($D159="","",VLOOKUP($D159,Lists!$BB$2:$BD$78,COLUMN(),FALSE))</f>
        <v/>
      </c>
      <c r="C159" s="254" t="str">
        <f>IF($D159="","",VLOOKUP($D159,Lists!$BB$2:$BD$78,COLUMN(),FALSE))</f>
        <v/>
      </c>
      <c r="D159" s="255"/>
      <c r="E159" s="221"/>
      <c r="F159" s="222"/>
      <c r="G159" s="221"/>
      <c r="H159" s="262"/>
    </row>
    <row r="160" spans="2:8" s="38" customFormat="1" x14ac:dyDescent="0.35">
      <c r="B160" s="254" t="str">
        <f>IF($D160="","",VLOOKUP($D160,Lists!$BB$2:$BD$78,COLUMN(),FALSE))</f>
        <v/>
      </c>
      <c r="C160" s="254" t="str">
        <f>IF($D160="","",VLOOKUP($D160,Lists!$BB$2:$BD$78,COLUMN(),FALSE))</f>
        <v/>
      </c>
      <c r="D160" s="255"/>
      <c r="E160" s="221"/>
      <c r="F160" s="222"/>
      <c r="G160" s="221"/>
      <c r="H160" s="262"/>
    </row>
    <row r="161" spans="2:8" s="38" customFormat="1" x14ac:dyDescent="0.35">
      <c r="B161" s="254" t="str">
        <f>IF($D161="","",VLOOKUP($D161,Lists!$BB$2:$BD$78,COLUMN(),FALSE))</f>
        <v/>
      </c>
      <c r="C161" s="254" t="str">
        <f>IF($D161="","",VLOOKUP($D161,Lists!$BB$2:$BD$78,COLUMN(),FALSE))</f>
        <v/>
      </c>
      <c r="D161" s="255"/>
      <c r="E161" s="221"/>
      <c r="F161" s="222"/>
      <c r="G161" s="221"/>
      <c r="H161" s="262"/>
    </row>
    <row r="162" spans="2:8" s="38" customFormat="1" x14ac:dyDescent="0.35">
      <c r="B162" s="254" t="str">
        <f>IF($D162="","",VLOOKUP($D162,Lists!$BB$2:$BD$78,COLUMN(),FALSE))</f>
        <v/>
      </c>
      <c r="C162" s="254" t="str">
        <f>IF($D162="","",VLOOKUP($D162,Lists!$BB$2:$BD$78,COLUMN(),FALSE))</f>
        <v/>
      </c>
      <c r="D162" s="255"/>
      <c r="E162" s="221"/>
      <c r="F162" s="222"/>
      <c r="G162" s="221"/>
      <c r="H162" s="262"/>
    </row>
    <row r="163" spans="2:8" s="38" customFormat="1" x14ac:dyDescent="0.35">
      <c r="B163" s="254" t="str">
        <f>IF($D163="","",VLOOKUP($D163,Lists!$BB$2:$BD$78,COLUMN(),FALSE))</f>
        <v/>
      </c>
      <c r="C163" s="254" t="str">
        <f>IF($D163="","",VLOOKUP($D163,Lists!$BB$2:$BD$78,COLUMN(),FALSE))</f>
        <v/>
      </c>
      <c r="D163" s="255"/>
      <c r="E163" s="221"/>
      <c r="F163" s="222"/>
      <c r="G163" s="221"/>
      <c r="H163" s="262"/>
    </row>
    <row r="164" spans="2:8" s="38" customFormat="1" x14ac:dyDescent="0.35">
      <c r="B164" s="254" t="str">
        <f>IF($D164="","",VLOOKUP($D164,Lists!$BB$2:$BD$78,COLUMN(),FALSE))</f>
        <v/>
      </c>
      <c r="C164" s="254" t="str">
        <f>IF($D164="","",VLOOKUP($D164,Lists!$BB$2:$BD$78,COLUMN(),FALSE))</f>
        <v/>
      </c>
      <c r="D164" s="255"/>
      <c r="E164" s="221"/>
      <c r="F164" s="222"/>
      <c r="G164" s="221"/>
      <c r="H164" s="262"/>
    </row>
    <row r="165" spans="2:8" s="38" customFormat="1" x14ac:dyDescent="0.35">
      <c r="B165" s="254" t="str">
        <f>IF($D165="","",VLOOKUP($D165,Lists!$BB$2:$BD$78,COLUMN(),FALSE))</f>
        <v/>
      </c>
      <c r="C165" s="254" t="str">
        <f>IF($D165="","",VLOOKUP($D165,Lists!$BB$2:$BD$78,COLUMN(),FALSE))</f>
        <v/>
      </c>
      <c r="D165" s="255"/>
      <c r="E165" s="221"/>
      <c r="F165" s="222"/>
      <c r="G165" s="221"/>
      <c r="H165" s="262"/>
    </row>
    <row r="166" spans="2:8" s="38" customFormat="1" x14ac:dyDescent="0.35">
      <c r="B166" s="254" t="str">
        <f>IF($D166="","",VLOOKUP($D166,Lists!$BB$2:$BD$78,COLUMN(),FALSE))</f>
        <v/>
      </c>
      <c r="C166" s="254" t="str">
        <f>IF($D166="","",VLOOKUP($D166,Lists!$BB$2:$BD$78,COLUMN(),FALSE))</f>
        <v/>
      </c>
      <c r="D166" s="255"/>
      <c r="E166" s="221"/>
      <c r="F166" s="222"/>
      <c r="G166" s="221"/>
      <c r="H166" s="262"/>
    </row>
    <row r="167" spans="2:8" s="38" customFormat="1" x14ac:dyDescent="0.35">
      <c r="B167" s="254" t="str">
        <f>IF($D167="","",VLOOKUP($D167,Lists!$BB$2:$BD$78,COLUMN(),FALSE))</f>
        <v/>
      </c>
      <c r="C167" s="254" t="str">
        <f>IF($D167="","",VLOOKUP($D167,Lists!$BB$2:$BD$78,COLUMN(),FALSE))</f>
        <v/>
      </c>
      <c r="D167" s="255"/>
      <c r="E167" s="221"/>
      <c r="F167" s="222"/>
      <c r="G167" s="221"/>
      <c r="H167" s="262"/>
    </row>
    <row r="168" spans="2:8" s="38" customFormat="1" x14ac:dyDescent="0.35">
      <c r="B168" s="254" t="str">
        <f>IF($D168="","",VLOOKUP($D168,Lists!$BB$2:$BD$78,COLUMN(),FALSE))</f>
        <v/>
      </c>
      <c r="C168" s="254" t="str">
        <f>IF($D168="","",VLOOKUP($D168,Lists!$BB$2:$BD$78,COLUMN(),FALSE))</f>
        <v/>
      </c>
      <c r="D168" s="255"/>
      <c r="E168" s="221"/>
      <c r="F168" s="222"/>
      <c r="G168" s="221"/>
      <c r="H168" s="262"/>
    </row>
    <row r="169" spans="2:8" s="38" customFormat="1" x14ac:dyDescent="0.35">
      <c r="B169" s="254" t="str">
        <f>IF($D169="","",VLOOKUP($D169,Lists!$BB$2:$BD$78,COLUMN(),FALSE))</f>
        <v/>
      </c>
      <c r="C169" s="254" t="str">
        <f>IF($D169="","",VLOOKUP($D169,Lists!$BB$2:$BD$78,COLUMN(),FALSE))</f>
        <v/>
      </c>
      <c r="D169" s="255"/>
      <c r="E169" s="221"/>
      <c r="F169" s="222"/>
      <c r="G169" s="221"/>
      <c r="H169" s="262"/>
    </row>
    <row r="170" spans="2:8" s="38" customFormat="1" x14ac:dyDescent="0.35">
      <c r="B170" s="254" t="str">
        <f>IF($D170="","",VLOOKUP($D170,Lists!$BB$2:$BD$78,COLUMN(),FALSE))</f>
        <v/>
      </c>
      <c r="C170" s="254" t="str">
        <f>IF($D170="","",VLOOKUP($D170,Lists!$BB$2:$BD$78,COLUMN(),FALSE))</f>
        <v/>
      </c>
      <c r="D170" s="255"/>
      <c r="E170" s="221"/>
      <c r="F170" s="222"/>
      <c r="G170" s="221"/>
      <c r="H170" s="262"/>
    </row>
    <row r="171" spans="2:8" s="38" customFormat="1" x14ac:dyDescent="0.35">
      <c r="B171" s="254" t="str">
        <f>IF($D171="","",VLOOKUP($D171,Lists!$BB$2:$BD$78,COLUMN(),FALSE))</f>
        <v/>
      </c>
      <c r="C171" s="254" t="str">
        <f>IF($D171="","",VLOOKUP($D171,Lists!$BB$2:$BD$78,COLUMN(),FALSE))</f>
        <v/>
      </c>
      <c r="D171" s="255"/>
      <c r="E171" s="221"/>
      <c r="F171" s="222"/>
      <c r="G171" s="221"/>
      <c r="H171" s="262"/>
    </row>
    <row r="172" spans="2:8" s="38" customFormat="1" x14ac:dyDescent="0.35">
      <c r="B172" s="254" t="str">
        <f>IF($D172="","",VLOOKUP($D172,Lists!$BB$2:$BD$78,COLUMN(),FALSE))</f>
        <v/>
      </c>
      <c r="C172" s="254" t="str">
        <f>IF($D172="","",VLOOKUP($D172,Lists!$BB$2:$BD$78,COLUMN(),FALSE))</f>
        <v/>
      </c>
      <c r="D172" s="255"/>
      <c r="E172" s="221"/>
      <c r="F172" s="222"/>
      <c r="G172" s="221"/>
      <c r="H172" s="262"/>
    </row>
    <row r="173" spans="2:8" s="38" customFormat="1" x14ac:dyDescent="0.35">
      <c r="B173" s="254" t="str">
        <f>IF($D173="","",VLOOKUP($D173,Lists!$BB$2:$BD$78,COLUMN(),FALSE))</f>
        <v/>
      </c>
      <c r="C173" s="254" t="str">
        <f>IF($D173="","",VLOOKUP($D173,Lists!$BB$2:$BD$78,COLUMN(),FALSE))</f>
        <v/>
      </c>
      <c r="D173" s="255"/>
      <c r="E173" s="221"/>
      <c r="F173" s="222"/>
      <c r="G173" s="221"/>
      <c r="H173" s="262"/>
    </row>
    <row r="174" spans="2:8" s="38" customFormat="1" x14ac:dyDescent="0.35">
      <c r="B174" s="254" t="str">
        <f>IF($D174="","",VLOOKUP($D174,Lists!$BB$2:$BD$78,COLUMN(),FALSE))</f>
        <v/>
      </c>
      <c r="C174" s="254" t="str">
        <f>IF($D174="","",VLOOKUP($D174,Lists!$BB$2:$BD$78,COLUMN(),FALSE))</f>
        <v/>
      </c>
      <c r="D174" s="255"/>
      <c r="E174" s="221"/>
      <c r="F174" s="222"/>
      <c r="G174" s="221"/>
      <c r="H174" s="262"/>
    </row>
    <row r="175" spans="2:8" s="38" customFormat="1" x14ac:dyDescent="0.35">
      <c r="B175" s="254" t="str">
        <f>IF($D175="","",VLOOKUP($D175,Lists!$BB$2:$BD$78,COLUMN(),FALSE))</f>
        <v/>
      </c>
      <c r="C175" s="254" t="str">
        <f>IF($D175="","",VLOOKUP($D175,Lists!$BB$2:$BD$78,COLUMN(),FALSE))</f>
        <v/>
      </c>
      <c r="D175" s="255"/>
      <c r="E175" s="221"/>
      <c r="F175" s="222"/>
      <c r="G175" s="221"/>
      <c r="H175" s="262"/>
    </row>
    <row r="176" spans="2:8" s="38" customFormat="1" x14ac:dyDescent="0.35">
      <c r="B176" s="254" t="str">
        <f>IF($D176="","",VLOOKUP($D176,Lists!$BB$2:$BD$78,COLUMN(),FALSE))</f>
        <v/>
      </c>
      <c r="C176" s="254" t="str">
        <f>IF($D176="","",VLOOKUP($D176,Lists!$BB$2:$BD$78,COLUMN(),FALSE))</f>
        <v/>
      </c>
      <c r="D176" s="255"/>
      <c r="E176" s="221"/>
      <c r="F176" s="222"/>
      <c r="G176" s="221"/>
      <c r="H176" s="262"/>
    </row>
    <row r="177" spans="2:8" s="38" customFormat="1" x14ac:dyDescent="0.35">
      <c r="B177" s="254" t="str">
        <f>IF($D177="","",VLOOKUP($D177,Lists!$BB$2:$BD$78,COLUMN(),FALSE))</f>
        <v/>
      </c>
      <c r="C177" s="254" t="str">
        <f>IF($D177="","",VLOOKUP($D177,Lists!$BB$2:$BD$78,COLUMN(),FALSE))</f>
        <v/>
      </c>
      <c r="D177" s="255"/>
      <c r="E177" s="221"/>
      <c r="F177" s="222"/>
      <c r="G177" s="221"/>
      <c r="H177" s="262"/>
    </row>
    <row r="178" spans="2:8" s="38" customFormat="1" x14ac:dyDescent="0.35">
      <c r="B178" s="254" t="str">
        <f>IF($D178="","",VLOOKUP($D178,Lists!$BB$2:$BD$78,COLUMN(),FALSE))</f>
        <v/>
      </c>
      <c r="C178" s="254" t="str">
        <f>IF($D178="","",VLOOKUP($D178,Lists!$BB$2:$BD$78,COLUMN(),FALSE))</f>
        <v/>
      </c>
      <c r="D178" s="255"/>
      <c r="E178" s="221"/>
      <c r="F178" s="222"/>
      <c r="G178" s="221"/>
      <c r="H178" s="262"/>
    </row>
    <row r="179" spans="2:8" s="38" customFormat="1" x14ac:dyDescent="0.35">
      <c r="B179" s="254" t="str">
        <f>IF($D179="","",VLOOKUP($D179,Lists!$BB$2:$BD$78,COLUMN(),FALSE))</f>
        <v/>
      </c>
      <c r="C179" s="254" t="str">
        <f>IF($D179="","",VLOOKUP($D179,Lists!$BB$2:$BD$78,COLUMN(),FALSE))</f>
        <v/>
      </c>
      <c r="D179" s="255"/>
      <c r="E179" s="221"/>
      <c r="F179" s="222"/>
      <c r="G179" s="221"/>
      <c r="H179" s="262"/>
    </row>
    <row r="180" spans="2:8" s="38" customFormat="1" x14ac:dyDescent="0.35">
      <c r="B180" s="254" t="str">
        <f>IF($D180="","",VLOOKUP($D180,Lists!$BB$2:$BD$78,COLUMN(),FALSE))</f>
        <v/>
      </c>
      <c r="C180" s="254" t="str">
        <f>IF($D180="","",VLOOKUP($D180,Lists!$BB$2:$BD$78,COLUMN(),FALSE))</f>
        <v/>
      </c>
      <c r="D180" s="255"/>
      <c r="E180" s="221"/>
      <c r="F180" s="222"/>
      <c r="G180" s="221"/>
      <c r="H180" s="262"/>
    </row>
    <row r="181" spans="2:8" s="38" customFormat="1" x14ac:dyDescent="0.35">
      <c r="B181" s="254" t="str">
        <f>IF($D181="","",VLOOKUP($D181,Lists!$BB$2:$BD$78,COLUMN(),FALSE))</f>
        <v/>
      </c>
      <c r="C181" s="254" t="str">
        <f>IF($D181="","",VLOOKUP($D181,Lists!$BB$2:$BD$78,COLUMN(),FALSE))</f>
        <v/>
      </c>
      <c r="D181" s="255"/>
      <c r="E181" s="221"/>
      <c r="F181" s="222"/>
      <c r="G181" s="221"/>
      <c r="H181" s="262"/>
    </row>
    <row r="182" spans="2:8" s="38" customFormat="1" x14ac:dyDescent="0.35">
      <c r="B182" s="254" t="str">
        <f>IF($D182="","",VLOOKUP($D182,Lists!$BB$2:$BD$78,COLUMN(),FALSE))</f>
        <v/>
      </c>
      <c r="C182" s="254" t="str">
        <f>IF($D182="","",VLOOKUP($D182,Lists!$BB$2:$BD$78,COLUMN(),FALSE))</f>
        <v/>
      </c>
      <c r="D182" s="255"/>
      <c r="E182" s="221"/>
      <c r="F182" s="222"/>
      <c r="G182" s="221"/>
      <c r="H182" s="262"/>
    </row>
    <row r="183" spans="2:8" s="38" customFormat="1" x14ac:dyDescent="0.35">
      <c r="B183" s="254" t="str">
        <f>IF($D183="","",VLOOKUP($D183,Lists!$BB$2:$BD$78,COLUMN(),FALSE))</f>
        <v/>
      </c>
      <c r="C183" s="254" t="str">
        <f>IF($D183="","",VLOOKUP($D183,Lists!$BB$2:$BD$78,COLUMN(),FALSE))</f>
        <v/>
      </c>
      <c r="D183" s="255"/>
      <c r="E183" s="221"/>
      <c r="F183" s="222"/>
      <c r="G183" s="221"/>
      <c r="H183" s="262"/>
    </row>
    <row r="184" spans="2:8" s="38" customFormat="1" x14ac:dyDescent="0.35">
      <c r="B184" s="254" t="str">
        <f>IF($D184="","",VLOOKUP($D184,Lists!$BB$2:$BD$78,COLUMN(),FALSE))</f>
        <v/>
      </c>
      <c r="C184" s="254" t="str">
        <f>IF($D184="","",VLOOKUP($D184,Lists!$BB$2:$BD$78,COLUMN(),FALSE))</f>
        <v/>
      </c>
      <c r="D184" s="255"/>
      <c r="E184" s="221"/>
      <c r="F184" s="222"/>
      <c r="G184" s="221"/>
      <c r="H184" s="262"/>
    </row>
    <row r="185" spans="2:8" s="38" customFormat="1" x14ac:dyDescent="0.35">
      <c r="B185" s="254" t="str">
        <f>IF($D185="","",VLOOKUP($D185,Lists!$BB$2:$BD$78,COLUMN(),FALSE))</f>
        <v/>
      </c>
      <c r="C185" s="254" t="str">
        <f>IF($D185="","",VLOOKUP($D185,Lists!$BB$2:$BD$78,COLUMN(),FALSE))</f>
        <v/>
      </c>
      <c r="D185" s="255"/>
      <c r="E185" s="221"/>
      <c r="F185" s="222"/>
      <c r="G185" s="221"/>
      <c r="H185" s="262"/>
    </row>
    <row r="186" spans="2:8" s="38" customFormat="1" x14ac:dyDescent="0.35">
      <c r="B186" s="254" t="str">
        <f>IF($D186="","",VLOOKUP($D186,Lists!$BB$2:$BD$78,COLUMN(),FALSE))</f>
        <v/>
      </c>
      <c r="C186" s="254" t="str">
        <f>IF($D186="","",VLOOKUP($D186,Lists!$BB$2:$BD$78,COLUMN(),FALSE))</f>
        <v/>
      </c>
      <c r="D186" s="255"/>
      <c r="E186" s="221"/>
      <c r="F186" s="222"/>
      <c r="G186" s="221"/>
      <c r="H186" s="262"/>
    </row>
    <row r="187" spans="2:8" s="38" customFormat="1" x14ac:dyDescent="0.35">
      <c r="B187" s="254" t="str">
        <f>IF($D187="","",VLOOKUP($D187,Lists!$BB$2:$BD$78,COLUMN(),FALSE))</f>
        <v/>
      </c>
      <c r="C187" s="254" t="str">
        <f>IF($D187="","",VLOOKUP($D187,Lists!$BB$2:$BD$78,COLUMN(),FALSE))</f>
        <v/>
      </c>
      <c r="D187" s="255"/>
      <c r="E187" s="221"/>
      <c r="F187" s="222"/>
      <c r="G187" s="221"/>
      <c r="H187" s="262"/>
    </row>
    <row r="188" spans="2:8" s="38" customFormat="1" x14ac:dyDescent="0.35">
      <c r="B188" s="254" t="str">
        <f>IF($D188="","",VLOOKUP($D188,Lists!$BB$2:$BD$78,COLUMN(),FALSE))</f>
        <v/>
      </c>
      <c r="C188" s="254" t="str">
        <f>IF($D188="","",VLOOKUP($D188,Lists!$BB$2:$BD$78,COLUMN(),FALSE))</f>
        <v/>
      </c>
      <c r="D188" s="255"/>
      <c r="E188" s="221"/>
      <c r="F188" s="222"/>
      <c r="G188" s="221"/>
      <c r="H188" s="262"/>
    </row>
    <row r="189" spans="2:8" s="38" customFormat="1" x14ac:dyDescent="0.35">
      <c r="B189" s="254" t="str">
        <f>IF($D189="","",VLOOKUP($D189,Lists!$BB$2:$BD$78,COLUMN(),FALSE))</f>
        <v/>
      </c>
      <c r="C189" s="254" t="str">
        <f>IF($D189="","",VLOOKUP($D189,Lists!$BB$2:$BD$78,COLUMN(),FALSE))</f>
        <v/>
      </c>
      <c r="D189" s="255"/>
      <c r="E189" s="221"/>
      <c r="F189" s="222"/>
      <c r="G189" s="221"/>
      <c r="H189" s="262"/>
    </row>
    <row r="190" spans="2:8" s="38" customFormat="1" x14ac:dyDescent="0.35">
      <c r="B190" s="254" t="str">
        <f>IF($D190="","",VLOOKUP($D190,Lists!$BB$2:$BD$78,COLUMN(),FALSE))</f>
        <v/>
      </c>
      <c r="C190" s="254" t="str">
        <f>IF($D190="","",VLOOKUP($D190,Lists!$BB$2:$BD$78,COLUMN(),FALSE))</f>
        <v/>
      </c>
      <c r="D190" s="255"/>
      <c r="E190" s="221"/>
      <c r="F190" s="222"/>
      <c r="G190" s="221"/>
      <c r="H190" s="262"/>
    </row>
    <row r="191" spans="2:8" s="38" customFormat="1" x14ac:dyDescent="0.35">
      <c r="B191" s="254" t="str">
        <f>IF($D191="","",VLOOKUP($D191,Lists!$BB$2:$BD$78,COLUMN(),FALSE))</f>
        <v/>
      </c>
      <c r="C191" s="254" t="str">
        <f>IF($D191="","",VLOOKUP($D191,Lists!$BB$2:$BD$78,COLUMN(),FALSE))</f>
        <v/>
      </c>
      <c r="D191" s="255"/>
      <c r="E191" s="221"/>
      <c r="F191" s="222"/>
      <c r="G191" s="221"/>
      <c r="H191" s="262"/>
    </row>
    <row r="192" spans="2:8" s="38" customFormat="1" x14ac:dyDescent="0.35">
      <c r="B192" s="254" t="str">
        <f>IF($D192="","",VLOOKUP($D192,Lists!$BB$2:$BD$78,COLUMN(),FALSE))</f>
        <v/>
      </c>
      <c r="C192" s="254" t="str">
        <f>IF($D192="","",VLOOKUP($D192,Lists!$BB$2:$BD$78,COLUMN(),FALSE))</f>
        <v/>
      </c>
      <c r="D192" s="255"/>
      <c r="E192" s="221"/>
      <c r="F192" s="222"/>
      <c r="G192" s="221"/>
      <c r="H192" s="262"/>
    </row>
    <row r="193" spans="2:8" s="38" customFormat="1" x14ac:dyDescent="0.35">
      <c r="B193" s="254" t="str">
        <f>IF($D193="","",VLOOKUP($D193,Lists!$BB$2:$BD$78,COLUMN(),FALSE))</f>
        <v/>
      </c>
      <c r="C193" s="254" t="str">
        <f>IF($D193="","",VLOOKUP($D193,Lists!$BB$2:$BD$78,COLUMN(),FALSE))</f>
        <v/>
      </c>
      <c r="D193" s="255"/>
      <c r="E193" s="221"/>
      <c r="F193" s="222"/>
      <c r="G193" s="221"/>
      <c r="H193" s="262"/>
    </row>
    <row r="194" spans="2:8" s="38" customFormat="1" x14ac:dyDescent="0.35">
      <c r="B194" s="254" t="str">
        <f>IF($D194="","",VLOOKUP($D194,Lists!$BB$2:$BD$78,COLUMN(),FALSE))</f>
        <v/>
      </c>
      <c r="C194" s="254" t="str">
        <f>IF($D194="","",VLOOKUP($D194,Lists!$BB$2:$BD$78,COLUMN(),FALSE))</f>
        <v/>
      </c>
      <c r="D194" s="255"/>
      <c r="E194" s="221"/>
      <c r="F194" s="222"/>
      <c r="G194" s="221"/>
      <c r="H194" s="262"/>
    </row>
    <row r="195" spans="2:8" s="38" customFormat="1" x14ac:dyDescent="0.35">
      <c r="B195" s="254" t="str">
        <f>IF($D195="","",VLOOKUP($D195,Lists!$BB$2:$BD$78,COLUMN(),FALSE))</f>
        <v/>
      </c>
      <c r="C195" s="254" t="str">
        <f>IF($D195="","",VLOOKUP($D195,Lists!$BB$2:$BD$78,COLUMN(),FALSE))</f>
        <v/>
      </c>
      <c r="D195" s="255"/>
      <c r="E195" s="221"/>
      <c r="F195" s="222"/>
      <c r="G195" s="221"/>
      <c r="H195" s="262"/>
    </row>
    <row r="196" spans="2:8" s="38" customFormat="1" x14ac:dyDescent="0.35">
      <c r="B196" s="254" t="str">
        <f>IF($D196="","",VLOOKUP($D196,Lists!$BB$2:$BD$78,COLUMN(),FALSE))</f>
        <v/>
      </c>
      <c r="C196" s="254" t="str">
        <f>IF($D196="","",VLOOKUP($D196,Lists!$BB$2:$BD$78,COLUMN(),FALSE))</f>
        <v/>
      </c>
      <c r="D196" s="255"/>
      <c r="E196" s="221"/>
      <c r="F196" s="222"/>
      <c r="G196" s="221"/>
      <c r="H196" s="262"/>
    </row>
    <row r="197" spans="2:8" s="38" customFormat="1" x14ac:dyDescent="0.35">
      <c r="B197" s="254" t="str">
        <f>IF($D197="","",VLOOKUP($D197,Lists!$BB$2:$BD$78,COLUMN(),FALSE))</f>
        <v/>
      </c>
      <c r="C197" s="254" t="str">
        <f>IF($D197="","",VLOOKUP($D197,Lists!$BB$2:$BD$78,COLUMN(),FALSE))</f>
        <v/>
      </c>
      <c r="D197" s="255"/>
      <c r="E197" s="221"/>
      <c r="F197" s="222"/>
      <c r="G197" s="221"/>
      <c r="H197" s="262"/>
    </row>
    <row r="198" spans="2:8" s="38" customFormat="1" x14ac:dyDescent="0.35">
      <c r="B198" s="254" t="str">
        <f>IF($D198="","",VLOOKUP($D198,Lists!$BB$2:$BD$78,COLUMN(),FALSE))</f>
        <v/>
      </c>
      <c r="C198" s="254" t="str">
        <f>IF($D198="","",VLOOKUP($D198,Lists!$BB$2:$BD$78,COLUMN(),FALSE))</f>
        <v/>
      </c>
      <c r="D198" s="255"/>
      <c r="E198" s="221"/>
      <c r="F198" s="222"/>
      <c r="G198" s="221"/>
      <c r="H198" s="262"/>
    </row>
    <row r="199" spans="2:8" s="38" customFormat="1" x14ac:dyDescent="0.35">
      <c r="B199" s="254" t="str">
        <f>IF($D199="","",VLOOKUP($D199,Lists!$BB$2:$BD$78,COLUMN(),FALSE))</f>
        <v/>
      </c>
      <c r="C199" s="254" t="str">
        <f>IF($D199="","",VLOOKUP($D199,Lists!$BB$2:$BD$78,COLUMN(),FALSE))</f>
        <v/>
      </c>
      <c r="D199" s="255"/>
      <c r="E199" s="221"/>
      <c r="F199" s="222"/>
      <c r="G199" s="221"/>
      <c r="H199" s="262"/>
    </row>
    <row r="200" spans="2:8" s="38" customFormat="1" x14ac:dyDescent="0.35">
      <c r="B200" s="254" t="str">
        <f>IF($D200="","",VLOOKUP($D200,Lists!$BB$2:$BD$78,COLUMN(),FALSE))</f>
        <v/>
      </c>
      <c r="C200" s="254" t="str">
        <f>IF($D200="","",VLOOKUP($D200,Lists!$BB$2:$BD$78,COLUMN(),FALSE))</f>
        <v/>
      </c>
      <c r="D200" s="255"/>
      <c r="E200" s="221"/>
      <c r="F200" s="222"/>
      <c r="G200" s="221"/>
      <c r="H200" s="262"/>
    </row>
    <row r="201" spans="2:8" s="38" customFormat="1" x14ac:dyDescent="0.35">
      <c r="B201" s="254" t="str">
        <f>IF($D201="","",VLOOKUP($D201,Lists!$BB$2:$BD$78,COLUMN(),FALSE))</f>
        <v/>
      </c>
      <c r="C201" s="254" t="str">
        <f>IF($D201="","",VLOOKUP($D201,Lists!$BB$2:$BD$78,COLUMN(),FALSE))</f>
        <v/>
      </c>
      <c r="D201" s="255"/>
      <c r="E201" s="221"/>
      <c r="F201" s="222"/>
      <c r="G201" s="221"/>
      <c r="H201" s="262"/>
    </row>
    <row r="202" spans="2:8" s="38" customFormat="1" x14ac:dyDescent="0.35">
      <c r="B202" s="254" t="str">
        <f>IF($D202="","",VLOOKUP($D202,Lists!$BB$2:$BD$78,COLUMN(),FALSE))</f>
        <v/>
      </c>
      <c r="C202" s="254" t="str">
        <f>IF($D202="","",VLOOKUP($D202,Lists!$BB$2:$BD$78,COLUMN(),FALSE))</f>
        <v/>
      </c>
      <c r="D202" s="255"/>
      <c r="E202" s="221"/>
      <c r="F202" s="222"/>
      <c r="G202" s="221"/>
      <c r="H202" s="262"/>
    </row>
    <row r="203" spans="2:8" s="38" customFormat="1" x14ac:dyDescent="0.35">
      <c r="B203" s="254" t="str">
        <f>IF($D203="","",VLOOKUP($D203,Lists!$BB$2:$BD$78,COLUMN(),FALSE))</f>
        <v/>
      </c>
      <c r="C203" s="254" t="str">
        <f>IF($D203="","",VLOOKUP($D203,Lists!$BB$2:$BD$78,COLUMN(),FALSE))</f>
        <v/>
      </c>
      <c r="D203" s="255"/>
      <c r="E203" s="221"/>
      <c r="F203" s="222"/>
      <c r="G203" s="221"/>
      <c r="H203" s="262"/>
    </row>
    <row r="204" spans="2:8" s="38" customFormat="1" x14ac:dyDescent="0.35">
      <c r="B204" s="254" t="str">
        <f>IF($D204="","",VLOOKUP($D204,Lists!$BB$2:$BD$78,COLUMN(),FALSE))</f>
        <v/>
      </c>
      <c r="C204" s="254" t="str">
        <f>IF($D204="","",VLOOKUP($D204,Lists!$BB$2:$BD$78,COLUMN(),FALSE))</f>
        <v/>
      </c>
      <c r="D204" s="255"/>
      <c r="E204" s="221"/>
      <c r="F204" s="222"/>
      <c r="G204" s="221"/>
      <c r="H204" s="262"/>
    </row>
    <row r="205" spans="2:8" s="38" customFormat="1" x14ac:dyDescent="0.35">
      <c r="B205" s="254" t="str">
        <f>IF($D205="","",VLOOKUP($D205,Lists!$BB$2:$BD$78,COLUMN(),FALSE))</f>
        <v/>
      </c>
      <c r="C205" s="254" t="str">
        <f>IF($D205="","",VLOOKUP($D205,Lists!$BB$2:$BD$78,COLUMN(),FALSE))</f>
        <v/>
      </c>
      <c r="D205" s="255"/>
      <c r="E205" s="221"/>
      <c r="F205" s="222"/>
      <c r="G205" s="221"/>
      <c r="H205" s="262"/>
    </row>
    <row r="206" spans="2:8" s="38" customFormat="1" x14ac:dyDescent="0.35">
      <c r="B206" s="254" t="str">
        <f>IF($D206="","",VLOOKUP($D206,Lists!$BB$2:$BD$78,COLUMN(),FALSE))</f>
        <v/>
      </c>
      <c r="C206" s="254" t="str">
        <f>IF($D206="","",VLOOKUP($D206,Lists!$BB$2:$BD$78,COLUMN(),FALSE))</f>
        <v/>
      </c>
      <c r="D206" s="255"/>
      <c r="E206" s="221"/>
      <c r="F206" s="222"/>
      <c r="G206" s="221"/>
      <c r="H206" s="262"/>
    </row>
    <row r="207" spans="2:8" s="38" customFormat="1" x14ac:dyDescent="0.35">
      <c r="B207" s="254" t="str">
        <f>IF($D207="","",VLOOKUP($D207,Lists!$BB$2:$BD$78,COLUMN(),FALSE))</f>
        <v/>
      </c>
      <c r="C207" s="254" t="str">
        <f>IF($D207="","",VLOOKUP($D207,Lists!$BB$2:$BD$78,COLUMN(),FALSE))</f>
        <v/>
      </c>
      <c r="D207" s="255"/>
      <c r="E207" s="221"/>
      <c r="F207" s="222"/>
      <c r="G207" s="221"/>
      <c r="H207" s="262"/>
    </row>
    <row r="208" spans="2:8" s="38" customFormat="1" x14ac:dyDescent="0.35">
      <c r="B208" s="254" t="str">
        <f>IF($D208="","",VLOOKUP($D208,Lists!$BB$2:$BD$78,COLUMN(),FALSE))</f>
        <v/>
      </c>
      <c r="C208" s="254" t="str">
        <f>IF($D208="","",VLOOKUP($D208,Lists!$BB$2:$BD$78,COLUMN(),FALSE))</f>
        <v/>
      </c>
      <c r="D208" s="255"/>
      <c r="E208" s="221"/>
      <c r="F208" s="222"/>
      <c r="G208" s="221"/>
      <c r="H208" s="262"/>
    </row>
    <row r="209" spans="2:8" s="38" customFormat="1" x14ac:dyDescent="0.35">
      <c r="B209" s="254" t="str">
        <f>IF($D209="","",VLOOKUP($D209,Lists!$BB$2:$BD$78,COLUMN(),FALSE))</f>
        <v/>
      </c>
      <c r="C209" s="254" t="str">
        <f>IF($D209="","",VLOOKUP($D209,Lists!$BB$2:$BD$78,COLUMN(),FALSE))</f>
        <v/>
      </c>
      <c r="D209" s="255"/>
      <c r="E209" s="221"/>
      <c r="F209" s="222"/>
      <c r="G209" s="221"/>
      <c r="H209" s="262"/>
    </row>
    <row r="210" spans="2:8" s="38" customFormat="1" x14ac:dyDescent="0.35">
      <c r="B210" s="254" t="str">
        <f>IF($D210="","",VLOOKUP($D210,Lists!$BB$2:$BD$78,COLUMN(),FALSE))</f>
        <v/>
      </c>
      <c r="C210" s="254" t="str">
        <f>IF($D210="","",VLOOKUP($D210,Lists!$BB$2:$BD$78,COLUMN(),FALSE))</f>
        <v/>
      </c>
      <c r="D210" s="255"/>
      <c r="E210" s="221"/>
      <c r="F210" s="222"/>
      <c r="G210" s="221"/>
      <c r="H210" s="262"/>
    </row>
    <row r="211" spans="2:8" s="38" customFormat="1" x14ac:dyDescent="0.35">
      <c r="B211" s="254" t="str">
        <f>IF($D211="","",VLOOKUP($D211,Lists!$BB$2:$BD$78,COLUMN(),FALSE))</f>
        <v/>
      </c>
      <c r="C211" s="254" t="str">
        <f>IF($D211="","",VLOOKUP($D211,Lists!$BB$2:$BD$78,COLUMN(),FALSE))</f>
        <v/>
      </c>
      <c r="D211" s="255"/>
      <c r="E211" s="221"/>
      <c r="F211" s="222"/>
      <c r="G211" s="221"/>
      <c r="H211" s="262"/>
    </row>
    <row r="212" spans="2:8" s="38" customFormat="1" x14ac:dyDescent="0.35">
      <c r="B212" s="254" t="str">
        <f>IF($D212="","",VLOOKUP($D212,Lists!$BB$2:$BD$78,COLUMN(),FALSE))</f>
        <v/>
      </c>
      <c r="C212" s="254" t="str">
        <f>IF($D212="","",VLOOKUP($D212,Lists!$BB$2:$BD$78,COLUMN(),FALSE))</f>
        <v/>
      </c>
      <c r="D212" s="255"/>
      <c r="E212" s="221"/>
      <c r="F212" s="222"/>
      <c r="G212" s="221"/>
      <c r="H212" s="262"/>
    </row>
    <row r="213" spans="2:8" s="38" customFormat="1" x14ac:dyDescent="0.35">
      <c r="B213" s="254" t="str">
        <f>IF($D213="","",VLOOKUP($D213,Lists!$BB$2:$BD$78,COLUMN(),FALSE))</f>
        <v/>
      </c>
      <c r="C213" s="254" t="str">
        <f>IF($D213="","",VLOOKUP($D213,Lists!$BB$2:$BD$78,COLUMN(),FALSE))</f>
        <v/>
      </c>
      <c r="D213" s="255"/>
      <c r="E213" s="221"/>
      <c r="F213" s="222"/>
      <c r="G213" s="221"/>
      <c r="H213" s="262"/>
    </row>
    <row r="214" spans="2:8" s="38" customFormat="1" x14ac:dyDescent="0.35">
      <c r="B214" s="254" t="str">
        <f>IF($D214="","",VLOOKUP($D214,Lists!$BB$2:$BD$78,COLUMN(),FALSE))</f>
        <v/>
      </c>
      <c r="C214" s="254" t="str">
        <f>IF($D214="","",VLOOKUP($D214,Lists!$BB$2:$BD$78,COLUMN(),FALSE))</f>
        <v/>
      </c>
      <c r="D214" s="255"/>
      <c r="E214" s="221"/>
      <c r="F214" s="222"/>
      <c r="G214" s="221"/>
      <c r="H214" s="262"/>
    </row>
    <row r="215" spans="2:8" s="38" customFormat="1" x14ac:dyDescent="0.35">
      <c r="B215" s="254" t="str">
        <f>IF($D215="","",VLOOKUP($D215,Lists!$BB$2:$BD$78,COLUMN(),FALSE))</f>
        <v/>
      </c>
      <c r="C215" s="254" t="str">
        <f>IF($D215="","",VLOOKUP($D215,Lists!$BB$2:$BD$78,COLUMN(),FALSE))</f>
        <v/>
      </c>
      <c r="D215" s="255"/>
      <c r="E215" s="221"/>
      <c r="F215" s="222"/>
      <c r="G215" s="221"/>
      <c r="H215" s="262"/>
    </row>
    <row r="216" spans="2:8" s="38" customFormat="1" x14ac:dyDescent="0.35">
      <c r="B216" s="254" t="str">
        <f>IF($D216="","",VLOOKUP($D216,Lists!$BB$2:$BD$78,COLUMN(),FALSE))</f>
        <v/>
      </c>
      <c r="C216" s="254" t="str">
        <f>IF($D216="","",VLOOKUP($D216,Lists!$BB$2:$BD$78,COLUMN(),FALSE))</f>
        <v/>
      </c>
      <c r="D216" s="255"/>
      <c r="E216" s="221"/>
      <c r="F216" s="222"/>
      <c r="G216" s="221"/>
      <c r="H216" s="262"/>
    </row>
    <row r="217" spans="2:8" s="38" customFormat="1" x14ac:dyDescent="0.35">
      <c r="B217" s="254" t="str">
        <f>IF($D217="","",VLOOKUP($D217,Lists!$BB$2:$BD$78,COLUMN(),FALSE))</f>
        <v/>
      </c>
      <c r="C217" s="254" t="str">
        <f>IF($D217="","",VLOOKUP($D217,Lists!$BB$2:$BD$78,COLUMN(),FALSE))</f>
        <v/>
      </c>
      <c r="D217" s="255"/>
      <c r="E217" s="221"/>
      <c r="F217" s="222"/>
      <c r="G217" s="221"/>
      <c r="H217" s="262"/>
    </row>
    <row r="218" spans="2:8" s="38" customFormat="1" x14ac:dyDescent="0.35">
      <c r="B218" s="254" t="str">
        <f>IF($D218="","",VLOOKUP($D218,Lists!$BB$2:$BD$78,COLUMN(),FALSE))</f>
        <v/>
      </c>
      <c r="C218" s="254" t="str">
        <f>IF($D218="","",VLOOKUP($D218,Lists!$BB$2:$BD$78,COLUMN(),FALSE))</f>
        <v/>
      </c>
      <c r="D218" s="255"/>
      <c r="E218" s="221"/>
      <c r="F218" s="222"/>
      <c r="G218" s="221"/>
      <c r="H218" s="262"/>
    </row>
    <row r="219" spans="2:8" s="38" customFormat="1" x14ac:dyDescent="0.35">
      <c r="B219" s="254" t="str">
        <f>IF($D219="","",VLOOKUP($D219,Lists!$BB$2:$BD$78,COLUMN(),FALSE))</f>
        <v/>
      </c>
      <c r="C219" s="254" t="str">
        <f>IF($D219="","",VLOOKUP($D219,Lists!$BB$2:$BD$78,COLUMN(),FALSE))</f>
        <v/>
      </c>
      <c r="D219" s="255"/>
      <c r="E219" s="221"/>
      <c r="F219" s="222"/>
      <c r="G219" s="221"/>
      <c r="H219" s="262"/>
    </row>
    <row r="220" spans="2:8" s="38" customFormat="1" x14ac:dyDescent="0.35">
      <c r="B220" s="254" t="str">
        <f>IF($D220="","",VLOOKUP($D220,Lists!$BB$2:$BD$78,COLUMN(),FALSE))</f>
        <v/>
      </c>
      <c r="C220" s="254" t="str">
        <f>IF($D220="","",VLOOKUP($D220,Lists!$BB$2:$BD$78,COLUMN(),FALSE))</f>
        <v/>
      </c>
      <c r="D220" s="255"/>
      <c r="E220" s="221"/>
      <c r="F220" s="222"/>
      <c r="G220" s="221"/>
      <c r="H220" s="262"/>
    </row>
    <row r="221" spans="2:8" s="38" customFormat="1" x14ac:dyDescent="0.35">
      <c r="B221" s="254" t="str">
        <f>IF($D221="","",VLOOKUP($D221,Lists!$BB$2:$BD$78,COLUMN(),FALSE))</f>
        <v/>
      </c>
      <c r="C221" s="254" t="str">
        <f>IF($D221="","",VLOOKUP($D221,Lists!$BB$2:$BD$78,COLUMN(),FALSE))</f>
        <v/>
      </c>
      <c r="D221" s="255"/>
      <c r="E221" s="221"/>
      <c r="F221" s="222"/>
      <c r="G221" s="221"/>
      <c r="H221" s="262"/>
    </row>
    <row r="222" spans="2:8" s="38" customFormat="1" x14ac:dyDescent="0.35">
      <c r="B222" s="254" t="str">
        <f>IF($D222="","",VLOOKUP($D222,Lists!$BB$2:$BD$78,COLUMN(),FALSE))</f>
        <v/>
      </c>
      <c r="C222" s="254" t="str">
        <f>IF($D222="","",VLOOKUP($D222,Lists!$BB$2:$BD$78,COLUMN(),FALSE))</f>
        <v/>
      </c>
      <c r="D222" s="255"/>
      <c r="E222" s="221"/>
      <c r="F222" s="222"/>
      <c r="G222" s="221"/>
      <c r="H222" s="262"/>
    </row>
    <row r="223" spans="2:8" s="38" customFormat="1" x14ac:dyDescent="0.35">
      <c r="B223" s="254" t="str">
        <f>IF($D223="","",VLOOKUP($D223,Lists!$BB$2:$BD$78,COLUMN(),FALSE))</f>
        <v/>
      </c>
      <c r="C223" s="254" t="str">
        <f>IF($D223="","",VLOOKUP($D223,Lists!$BB$2:$BD$78,COLUMN(),FALSE))</f>
        <v/>
      </c>
      <c r="D223" s="255"/>
      <c r="E223" s="221"/>
      <c r="F223" s="222"/>
      <c r="G223" s="221"/>
      <c r="H223" s="262"/>
    </row>
    <row r="224" spans="2:8" s="38" customFormat="1" x14ac:dyDescent="0.35">
      <c r="B224" s="254" t="str">
        <f>IF($D224="","",VLOOKUP($D224,Lists!$BB$2:$BD$78,COLUMN(),FALSE))</f>
        <v/>
      </c>
      <c r="C224" s="254" t="str">
        <f>IF($D224="","",VLOOKUP($D224,Lists!$BB$2:$BD$78,COLUMN(),FALSE))</f>
        <v/>
      </c>
      <c r="D224" s="255"/>
      <c r="E224" s="221"/>
      <c r="F224" s="222"/>
      <c r="G224" s="221"/>
      <c r="H224" s="262"/>
    </row>
    <row r="225" spans="2:8" s="38" customFormat="1" x14ac:dyDescent="0.35">
      <c r="B225" s="254" t="str">
        <f>IF($D225="","",VLOOKUP($D225,Lists!$BB$2:$BD$78,COLUMN(),FALSE))</f>
        <v/>
      </c>
      <c r="C225" s="254" t="str">
        <f>IF($D225="","",VLOOKUP($D225,Lists!$BB$2:$BD$78,COLUMN(),FALSE))</f>
        <v/>
      </c>
      <c r="D225" s="255"/>
      <c r="E225" s="221"/>
      <c r="F225" s="222"/>
      <c r="G225" s="221"/>
      <c r="H225" s="262"/>
    </row>
    <row r="226" spans="2:8" s="38" customFormat="1" x14ac:dyDescent="0.35">
      <c r="B226" s="254" t="str">
        <f>IF($D226="","",VLOOKUP($D226,Lists!$BB$2:$BD$78,COLUMN(),FALSE))</f>
        <v/>
      </c>
      <c r="C226" s="254" t="str">
        <f>IF($D226="","",VLOOKUP($D226,Lists!$BB$2:$BD$78,COLUMN(),FALSE))</f>
        <v/>
      </c>
      <c r="D226" s="255"/>
      <c r="E226" s="221"/>
      <c r="F226" s="222"/>
      <c r="G226" s="221"/>
      <c r="H226" s="262"/>
    </row>
    <row r="227" spans="2:8" s="38" customFormat="1" x14ac:dyDescent="0.35">
      <c r="B227" s="254" t="str">
        <f>IF($D227="","",VLOOKUP($D227,Lists!$BB$2:$BD$78,COLUMN(),FALSE))</f>
        <v/>
      </c>
      <c r="C227" s="254" t="str">
        <f>IF($D227="","",VLOOKUP($D227,Lists!$BB$2:$BD$78,COLUMN(),FALSE))</f>
        <v/>
      </c>
      <c r="D227" s="255"/>
      <c r="E227" s="221"/>
      <c r="F227" s="222"/>
      <c r="G227" s="221"/>
      <c r="H227" s="262"/>
    </row>
    <row r="228" spans="2:8" s="38" customFormat="1" x14ac:dyDescent="0.35">
      <c r="B228" s="254" t="str">
        <f>IF($D228="","",VLOOKUP($D228,Lists!$BB$2:$BD$78,COLUMN(),FALSE))</f>
        <v/>
      </c>
      <c r="C228" s="254" t="str">
        <f>IF($D228="","",VLOOKUP($D228,Lists!$BB$2:$BD$78,COLUMN(),FALSE))</f>
        <v/>
      </c>
      <c r="D228" s="255"/>
      <c r="E228" s="221"/>
      <c r="F228" s="222"/>
      <c r="G228" s="221"/>
      <c r="H228" s="262"/>
    </row>
    <row r="229" spans="2:8" s="38" customFormat="1" x14ac:dyDescent="0.35">
      <c r="B229" s="254" t="str">
        <f>IF($D229="","",VLOOKUP($D229,Lists!$BB$2:$BD$78,COLUMN(),FALSE))</f>
        <v/>
      </c>
      <c r="C229" s="254" t="str">
        <f>IF($D229="","",VLOOKUP($D229,Lists!$BB$2:$BD$78,COLUMN(),FALSE))</f>
        <v/>
      </c>
      <c r="D229" s="255"/>
      <c r="E229" s="221"/>
      <c r="F229" s="222"/>
      <c r="G229" s="221"/>
      <c r="H229" s="262"/>
    </row>
    <row r="230" spans="2:8" s="38" customFormat="1" x14ac:dyDescent="0.35">
      <c r="B230" s="254" t="str">
        <f>IF($D230="","",VLOOKUP($D230,Lists!$BB$2:$BD$78,COLUMN(),FALSE))</f>
        <v/>
      </c>
      <c r="C230" s="254" t="str">
        <f>IF($D230="","",VLOOKUP($D230,Lists!$BB$2:$BD$78,COLUMN(),FALSE))</f>
        <v/>
      </c>
      <c r="D230" s="255"/>
      <c r="E230" s="221"/>
      <c r="F230" s="222"/>
      <c r="G230" s="221"/>
      <c r="H230" s="262"/>
    </row>
    <row r="231" spans="2:8" s="38" customFormat="1" x14ac:dyDescent="0.35">
      <c r="B231" s="254" t="str">
        <f>IF($D231="","",VLOOKUP($D231,Lists!$BB$2:$BD$78,COLUMN(),FALSE))</f>
        <v/>
      </c>
      <c r="C231" s="254" t="str">
        <f>IF($D231="","",VLOOKUP($D231,Lists!$BB$2:$BD$78,COLUMN(),FALSE))</f>
        <v/>
      </c>
      <c r="D231" s="255"/>
      <c r="E231" s="221"/>
      <c r="F231" s="222"/>
      <c r="G231" s="221"/>
      <c r="H231" s="262"/>
    </row>
    <row r="232" spans="2:8" s="38" customFormat="1" x14ac:dyDescent="0.35">
      <c r="B232" s="254" t="str">
        <f>IF($D232="","",VLOOKUP($D232,Lists!$BB$2:$BD$78,COLUMN(),FALSE))</f>
        <v/>
      </c>
      <c r="C232" s="254" t="str">
        <f>IF($D232="","",VLOOKUP($D232,Lists!$BB$2:$BD$78,COLUMN(),FALSE))</f>
        <v/>
      </c>
      <c r="D232" s="255"/>
      <c r="E232" s="221"/>
      <c r="F232" s="222"/>
      <c r="G232" s="221"/>
      <c r="H232" s="262"/>
    </row>
    <row r="233" spans="2:8" s="38" customFormat="1" x14ac:dyDescent="0.35">
      <c r="B233" s="254" t="str">
        <f>IF($D233="","",VLOOKUP($D233,Lists!$BB$2:$BD$78,COLUMN(),FALSE))</f>
        <v/>
      </c>
      <c r="C233" s="254" t="str">
        <f>IF($D233="","",VLOOKUP($D233,Lists!$BB$2:$BD$78,COLUMN(),FALSE))</f>
        <v/>
      </c>
      <c r="D233" s="255"/>
      <c r="E233" s="221"/>
      <c r="F233" s="222"/>
      <c r="G233" s="221"/>
      <c r="H233" s="262"/>
    </row>
    <row r="234" spans="2:8" s="38" customFormat="1" x14ac:dyDescent="0.35">
      <c r="B234" s="254" t="str">
        <f>IF($D234="","",VLOOKUP($D234,Lists!$BB$2:$BD$78,COLUMN(),FALSE))</f>
        <v/>
      </c>
      <c r="C234" s="254" t="str">
        <f>IF($D234="","",VLOOKUP($D234,Lists!$BB$2:$BD$78,COLUMN(),FALSE))</f>
        <v/>
      </c>
      <c r="D234" s="255"/>
      <c r="E234" s="221"/>
      <c r="F234" s="222"/>
      <c r="G234" s="221"/>
      <c r="H234" s="262"/>
    </row>
    <row r="235" spans="2:8" s="38" customFormat="1" x14ac:dyDescent="0.35">
      <c r="B235" s="254" t="str">
        <f>IF($D235="","",VLOOKUP($D235,Lists!$BB$2:$BD$78,COLUMN(),FALSE))</f>
        <v/>
      </c>
      <c r="C235" s="254" t="str">
        <f>IF($D235="","",VLOOKUP($D235,Lists!$BB$2:$BD$78,COLUMN(),FALSE))</f>
        <v/>
      </c>
      <c r="D235" s="255"/>
      <c r="E235" s="221"/>
      <c r="F235" s="222"/>
      <c r="G235" s="221"/>
      <c r="H235" s="262"/>
    </row>
    <row r="236" spans="2:8" s="38" customFormat="1" x14ac:dyDescent="0.35">
      <c r="B236" s="254" t="str">
        <f>IF($D236="","",VLOOKUP($D236,Lists!$BB$2:$BD$78,COLUMN(),FALSE))</f>
        <v/>
      </c>
      <c r="C236" s="254" t="str">
        <f>IF($D236="","",VLOOKUP($D236,Lists!$BB$2:$BD$78,COLUMN(),FALSE))</f>
        <v/>
      </c>
      <c r="D236" s="255"/>
      <c r="E236" s="221"/>
      <c r="F236" s="222"/>
      <c r="G236" s="221"/>
      <c r="H236" s="262"/>
    </row>
    <row r="237" spans="2:8" s="38" customFormat="1" x14ac:dyDescent="0.35">
      <c r="B237" s="254" t="str">
        <f>IF($D237="","",VLOOKUP($D237,Lists!$BB$2:$BD$78,COLUMN(),FALSE))</f>
        <v/>
      </c>
      <c r="C237" s="254" t="str">
        <f>IF($D237="","",VLOOKUP($D237,Lists!$BB$2:$BD$78,COLUMN(),FALSE))</f>
        <v/>
      </c>
      <c r="D237" s="255"/>
      <c r="E237" s="221"/>
      <c r="F237" s="222"/>
      <c r="G237" s="221"/>
      <c r="H237" s="262"/>
    </row>
    <row r="238" spans="2:8" s="38" customFormat="1" x14ac:dyDescent="0.35">
      <c r="B238" s="254" t="str">
        <f>IF($D238="","",VLOOKUP($D238,Lists!$BB$2:$BD$78,COLUMN(),FALSE))</f>
        <v/>
      </c>
      <c r="C238" s="254" t="str">
        <f>IF($D238="","",VLOOKUP($D238,Lists!$BB$2:$BD$78,COLUMN(),FALSE))</f>
        <v/>
      </c>
      <c r="D238" s="255"/>
      <c r="E238" s="221"/>
      <c r="F238" s="222"/>
      <c r="G238" s="221"/>
      <c r="H238" s="262"/>
    </row>
    <row r="239" spans="2:8" s="38" customFormat="1" x14ac:dyDescent="0.35">
      <c r="B239" s="254" t="str">
        <f>IF($D239="","",VLOOKUP($D239,Lists!$BB$2:$BD$78,COLUMN(),FALSE))</f>
        <v/>
      </c>
      <c r="C239" s="254" t="str">
        <f>IF($D239="","",VLOOKUP($D239,Lists!$BB$2:$BD$78,COLUMN(),FALSE))</f>
        <v/>
      </c>
      <c r="D239" s="255"/>
      <c r="E239" s="221"/>
      <c r="F239" s="222"/>
      <c r="G239" s="221"/>
      <c r="H239" s="262"/>
    </row>
    <row r="240" spans="2:8" s="38" customFormat="1" x14ac:dyDescent="0.35">
      <c r="B240" s="254" t="str">
        <f>IF($D240="","",VLOOKUP($D240,Lists!$BB$2:$BD$78,COLUMN(),FALSE))</f>
        <v/>
      </c>
      <c r="C240" s="254" t="str">
        <f>IF($D240="","",VLOOKUP($D240,Lists!$BB$2:$BD$78,COLUMN(),FALSE))</f>
        <v/>
      </c>
      <c r="D240" s="255"/>
      <c r="E240" s="221"/>
      <c r="F240" s="222"/>
      <c r="G240" s="221"/>
      <c r="H240" s="262"/>
    </row>
    <row r="241" spans="2:8" s="38" customFormat="1" x14ac:dyDescent="0.35">
      <c r="B241" s="254" t="str">
        <f>IF($D241="","",VLOOKUP($D241,Lists!$BB$2:$BD$78,COLUMN(),FALSE))</f>
        <v/>
      </c>
      <c r="C241" s="254" t="str">
        <f>IF($D241="","",VLOOKUP($D241,Lists!$BB$2:$BD$78,COLUMN(),FALSE))</f>
        <v/>
      </c>
      <c r="D241" s="255"/>
      <c r="E241" s="221"/>
      <c r="F241" s="222"/>
      <c r="G241" s="221"/>
      <c r="H241" s="262"/>
    </row>
    <row r="242" spans="2:8" s="38" customFormat="1" x14ac:dyDescent="0.35">
      <c r="B242" s="254" t="str">
        <f>IF($D242="","",VLOOKUP($D242,Lists!$BB$2:$BD$78,COLUMN(),FALSE))</f>
        <v/>
      </c>
      <c r="C242" s="254" t="str">
        <f>IF($D242="","",VLOOKUP($D242,Lists!$BB$2:$BD$78,COLUMN(),FALSE))</f>
        <v/>
      </c>
      <c r="D242" s="255"/>
      <c r="E242" s="221"/>
      <c r="F242" s="222"/>
      <c r="G242" s="221"/>
      <c r="H242" s="262"/>
    </row>
    <row r="243" spans="2:8" s="38" customFormat="1" x14ac:dyDescent="0.35">
      <c r="B243" s="254" t="str">
        <f>IF($D243="","",VLOOKUP($D243,Lists!$BB$2:$BD$78,COLUMN(),FALSE))</f>
        <v/>
      </c>
      <c r="C243" s="254" t="str">
        <f>IF($D243="","",VLOOKUP($D243,Lists!$BB$2:$BD$78,COLUMN(),FALSE))</f>
        <v/>
      </c>
      <c r="D243" s="255"/>
      <c r="E243" s="221"/>
      <c r="F243" s="222"/>
      <c r="G243" s="221"/>
      <c r="H243" s="262"/>
    </row>
    <row r="244" spans="2:8" s="38" customFormat="1" x14ac:dyDescent="0.35">
      <c r="B244" s="254" t="str">
        <f>IF($D244="","",VLOOKUP($D244,Lists!$BB$2:$BD$78,COLUMN(),FALSE))</f>
        <v/>
      </c>
      <c r="C244" s="254" t="str">
        <f>IF($D244="","",VLOOKUP($D244,Lists!$BB$2:$BD$78,COLUMN(),FALSE))</f>
        <v/>
      </c>
      <c r="D244" s="255"/>
      <c r="E244" s="221"/>
      <c r="F244" s="222"/>
      <c r="G244" s="221"/>
      <c r="H244" s="262"/>
    </row>
    <row r="245" spans="2:8" s="38" customFormat="1" x14ac:dyDescent="0.35">
      <c r="B245" s="254" t="str">
        <f>IF($D245="","",VLOOKUP($D245,Lists!$BB$2:$BD$78,COLUMN(),FALSE))</f>
        <v/>
      </c>
      <c r="C245" s="254" t="str">
        <f>IF($D245="","",VLOOKUP($D245,Lists!$BB$2:$BD$78,COLUMN(),FALSE))</f>
        <v/>
      </c>
      <c r="D245" s="255"/>
      <c r="E245" s="221"/>
      <c r="F245" s="222"/>
      <c r="G245" s="221"/>
      <c r="H245" s="262"/>
    </row>
    <row r="246" spans="2:8" s="38" customFormat="1" x14ac:dyDescent="0.35">
      <c r="B246" s="254" t="str">
        <f>IF($D246="","",VLOOKUP($D246,Lists!$BB$2:$BD$78,COLUMN(),FALSE))</f>
        <v/>
      </c>
      <c r="C246" s="254" t="str">
        <f>IF($D246="","",VLOOKUP($D246,Lists!$BB$2:$BD$78,COLUMN(),FALSE))</f>
        <v/>
      </c>
      <c r="D246" s="255"/>
      <c r="E246" s="221"/>
      <c r="F246" s="222"/>
      <c r="G246" s="221"/>
      <c r="H246" s="262"/>
    </row>
    <row r="247" spans="2:8" s="38" customFormat="1" x14ac:dyDescent="0.35">
      <c r="B247" s="254" t="str">
        <f>IF($D247="","",VLOOKUP($D247,Lists!$BB$2:$BD$78,COLUMN(),FALSE))</f>
        <v/>
      </c>
      <c r="C247" s="254" t="str">
        <f>IF($D247="","",VLOOKUP($D247,Lists!$BB$2:$BD$78,COLUMN(),FALSE))</f>
        <v/>
      </c>
      <c r="D247" s="255"/>
      <c r="E247" s="221"/>
      <c r="F247" s="222"/>
      <c r="G247" s="221"/>
      <c r="H247" s="262"/>
    </row>
    <row r="248" spans="2:8" s="38" customFormat="1" x14ac:dyDescent="0.35">
      <c r="B248" s="254" t="str">
        <f>IF($D248="","",VLOOKUP($D248,Lists!$BB$2:$BD$78,COLUMN(),FALSE))</f>
        <v/>
      </c>
      <c r="C248" s="254" t="str">
        <f>IF($D248="","",VLOOKUP($D248,Lists!$BB$2:$BD$78,COLUMN(),FALSE))</f>
        <v/>
      </c>
      <c r="D248" s="255"/>
      <c r="E248" s="221"/>
      <c r="F248" s="222"/>
      <c r="G248" s="221"/>
      <c r="H248" s="262"/>
    </row>
    <row r="249" spans="2:8" s="38" customFormat="1" x14ac:dyDescent="0.35">
      <c r="B249" s="254" t="str">
        <f>IF($D249="","",VLOOKUP($D249,Lists!$BB$2:$BD$78,COLUMN(),FALSE))</f>
        <v/>
      </c>
      <c r="C249" s="254" t="str">
        <f>IF($D249="","",VLOOKUP($D249,Lists!$BB$2:$BD$78,COLUMN(),FALSE))</f>
        <v/>
      </c>
      <c r="D249" s="255"/>
      <c r="E249" s="221"/>
      <c r="F249" s="222"/>
      <c r="G249" s="221"/>
      <c r="H249" s="262"/>
    </row>
    <row r="250" spans="2:8" s="38" customFormat="1" x14ac:dyDescent="0.35">
      <c r="B250" s="254" t="str">
        <f>IF($D250="","",VLOOKUP($D250,Lists!$BB$2:$BD$78,COLUMN(),FALSE))</f>
        <v/>
      </c>
      <c r="C250" s="254" t="str">
        <f>IF($D250="","",VLOOKUP($D250,Lists!$BB$2:$BD$78,COLUMN(),FALSE))</f>
        <v/>
      </c>
      <c r="D250" s="255"/>
      <c r="E250" s="221"/>
      <c r="F250" s="222"/>
      <c r="G250" s="221"/>
      <c r="H250" s="262"/>
    </row>
    <row r="251" spans="2:8" s="38" customFormat="1" x14ac:dyDescent="0.35">
      <c r="B251" s="254" t="str">
        <f>IF($D251="","",VLOOKUP($D251,Lists!$BB$2:$BD$78,COLUMN(),FALSE))</f>
        <v/>
      </c>
      <c r="C251" s="254" t="str">
        <f>IF($D251="","",VLOOKUP($D251,Lists!$BB$2:$BD$78,COLUMN(),FALSE))</f>
        <v/>
      </c>
      <c r="D251" s="255"/>
      <c r="E251" s="221"/>
      <c r="F251" s="222"/>
      <c r="G251" s="221"/>
      <c r="H251" s="262"/>
    </row>
    <row r="252" spans="2:8" s="38" customFormat="1" x14ac:dyDescent="0.35">
      <c r="B252" s="254" t="str">
        <f>IF($D252="","",VLOOKUP($D252,Lists!$BB$2:$BD$78,COLUMN(),FALSE))</f>
        <v/>
      </c>
      <c r="C252" s="254" t="str">
        <f>IF($D252="","",VLOOKUP($D252,Lists!$BB$2:$BD$78,COLUMN(),FALSE))</f>
        <v/>
      </c>
      <c r="D252" s="255"/>
      <c r="E252" s="221"/>
      <c r="F252" s="222"/>
      <c r="G252" s="221"/>
      <c r="H252" s="262"/>
    </row>
    <row r="253" spans="2:8" s="38" customFormat="1" x14ac:dyDescent="0.35">
      <c r="B253" s="254" t="str">
        <f>IF($D253="","",VLOOKUP($D253,Lists!$BB$2:$BD$78,COLUMN(),FALSE))</f>
        <v/>
      </c>
      <c r="C253" s="254" t="str">
        <f>IF($D253="","",VLOOKUP($D253,Lists!$BB$2:$BD$78,COLUMN(),FALSE))</f>
        <v/>
      </c>
      <c r="D253" s="255"/>
      <c r="E253" s="221"/>
      <c r="F253" s="222"/>
      <c r="G253" s="221"/>
      <c r="H253" s="262"/>
    </row>
    <row r="254" spans="2:8" s="38" customFormat="1" x14ac:dyDescent="0.35">
      <c r="B254" s="254" t="str">
        <f>IF($D254="","",VLOOKUP($D254,Lists!$BB$2:$BD$78,COLUMN(),FALSE))</f>
        <v/>
      </c>
      <c r="C254" s="254" t="str">
        <f>IF($D254="","",VLOOKUP($D254,Lists!$BB$2:$BD$78,COLUMN(),FALSE))</f>
        <v/>
      </c>
      <c r="D254" s="255"/>
      <c r="E254" s="221"/>
      <c r="F254" s="222"/>
      <c r="G254" s="221"/>
      <c r="H254" s="262"/>
    </row>
    <row r="255" spans="2:8" s="38" customFormat="1" x14ac:dyDescent="0.35">
      <c r="B255" s="254" t="str">
        <f>IF($D255="","",VLOOKUP($D255,Lists!$BB$2:$BD$78,COLUMN(),FALSE))</f>
        <v/>
      </c>
      <c r="C255" s="254" t="str">
        <f>IF($D255="","",VLOOKUP($D255,Lists!$BB$2:$BD$78,COLUMN(),FALSE))</f>
        <v/>
      </c>
      <c r="D255" s="255"/>
      <c r="E255" s="221"/>
      <c r="F255" s="222"/>
      <c r="G255" s="221"/>
      <c r="H255" s="262"/>
    </row>
    <row r="256" spans="2:8" s="38" customFormat="1" x14ac:dyDescent="0.35">
      <c r="B256" s="254" t="str">
        <f>IF($D256="","",VLOOKUP($D256,Lists!$BB$2:$BD$78,COLUMN(),FALSE))</f>
        <v/>
      </c>
      <c r="C256" s="254" t="str">
        <f>IF($D256="","",VLOOKUP($D256,Lists!$BB$2:$BD$78,COLUMN(),FALSE))</f>
        <v/>
      </c>
      <c r="D256" s="255"/>
      <c r="E256" s="221"/>
      <c r="F256" s="222"/>
      <c r="G256" s="221"/>
      <c r="H256" s="262"/>
    </row>
    <row r="257" spans="2:8" s="38" customFormat="1" x14ac:dyDescent="0.35">
      <c r="B257" s="254" t="str">
        <f>IF($D257="","",VLOOKUP($D257,Lists!$BB$2:$BD$78,COLUMN(),FALSE))</f>
        <v/>
      </c>
      <c r="C257" s="254" t="str">
        <f>IF($D257="","",VLOOKUP($D257,Lists!$BB$2:$BD$78,COLUMN(),FALSE))</f>
        <v/>
      </c>
      <c r="D257" s="255"/>
      <c r="E257" s="221"/>
      <c r="F257" s="222"/>
      <c r="G257" s="221"/>
      <c r="H257" s="262"/>
    </row>
    <row r="258" spans="2:8" s="38" customFormat="1" x14ac:dyDescent="0.35">
      <c r="B258" s="254" t="str">
        <f>IF($D258="","",VLOOKUP($D258,Lists!$BB$2:$BD$78,COLUMN(),FALSE))</f>
        <v/>
      </c>
      <c r="C258" s="254" t="str">
        <f>IF($D258="","",VLOOKUP($D258,Lists!$BB$2:$BD$78,COLUMN(),FALSE))</f>
        <v/>
      </c>
      <c r="D258" s="255"/>
      <c r="E258" s="221"/>
      <c r="F258" s="222"/>
      <c r="G258" s="221"/>
      <c r="H258" s="262"/>
    </row>
    <row r="259" spans="2:8" s="38" customFormat="1" x14ac:dyDescent="0.35">
      <c r="B259" s="254" t="str">
        <f>IF($D259="","",VLOOKUP($D259,Lists!$BB$2:$BD$78,COLUMN(),FALSE))</f>
        <v/>
      </c>
      <c r="C259" s="254" t="str">
        <f>IF($D259="","",VLOOKUP($D259,Lists!$BB$2:$BD$78,COLUMN(),FALSE))</f>
        <v/>
      </c>
      <c r="D259" s="255"/>
      <c r="E259" s="221"/>
      <c r="F259" s="222"/>
      <c r="G259" s="221"/>
      <c r="H259" s="262"/>
    </row>
    <row r="260" spans="2:8" s="38" customFormat="1" x14ac:dyDescent="0.35">
      <c r="B260" s="254" t="str">
        <f>IF($D260="","",VLOOKUP($D260,Lists!$BB$2:$BD$78,COLUMN(),FALSE))</f>
        <v/>
      </c>
      <c r="C260" s="254" t="str">
        <f>IF($D260="","",VLOOKUP($D260,Lists!$BB$2:$BD$78,COLUMN(),FALSE))</f>
        <v/>
      </c>
      <c r="D260" s="255"/>
      <c r="E260" s="221"/>
      <c r="F260" s="222"/>
      <c r="G260" s="221"/>
      <c r="H260" s="262"/>
    </row>
    <row r="261" spans="2:8" s="38" customFormat="1" x14ac:dyDescent="0.35">
      <c r="B261" s="254" t="str">
        <f>IF($D261="","",VLOOKUP($D261,Lists!$BB$2:$BD$78,COLUMN(),FALSE))</f>
        <v/>
      </c>
      <c r="C261" s="254" t="str">
        <f>IF($D261="","",VLOOKUP($D261,Lists!$BB$2:$BD$78,COLUMN(),FALSE))</f>
        <v/>
      </c>
      <c r="D261" s="255"/>
      <c r="E261" s="221"/>
      <c r="F261" s="222"/>
      <c r="G261" s="221"/>
      <c r="H261" s="262"/>
    </row>
    <row r="262" spans="2:8" s="38" customFormat="1" x14ac:dyDescent="0.35">
      <c r="B262" s="254" t="str">
        <f>IF($D262="","",VLOOKUP($D262,Lists!$BB$2:$BD$78,COLUMN(),FALSE))</f>
        <v/>
      </c>
      <c r="C262" s="254" t="str">
        <f>IF($D262="","",VLOOKUP($D262,Lists!$BB$2:$BD$78,COLUMN(),FALSE))</f>
        <v/>
      </c>
      <c r="D262" s="255"/>
      <c r="E262" s="221"/>
      <c r="F262" s="222"/>
      <c r="G262" s="221"/>
      <c r="H262" s="262"/>
    </row>
    <row r="263" spans="2:8" s="38" customFormat="1" x14ac:dyDescent="0.35">
      <c r="B263" s="254" t="str">
        <f>IF($D263="","",VLOOKUP($D263,Lists!$BB$2:$BD$78,COLUMN(),FALSE))</f>
        <v/>
      </c>
      <c r="C263" s="254" t="str">
        <f>IF($D263="","",VLOOKUP($D263,Lists!$BB$2:$BD$78,COLUMN(),FALSE))</f>
        <v/>
      </c>
      <c r="D263" s="255"/>
      <c r="E263" s="221"/>
      <c r="F263" s="222"/>
      <c r="G263" s="221"/>
      <c r="H263" s="262"/>
    </row>
    <row r="264" spans="2:8" s="38" customFormat="1" x14ac:dyDescent="0.35">
      <c r="B264" s="254" t="str">
        <f>IF($D264="","",VLOOKUP($D264,Lists!$BB$2:$BD$78,COLUMN(),FALSE))</f>
        <v/>
      </c>
      <c r="C264" s="254" t="str">
        <f>IF($D264="","",VLOOKUP($D264,Lists!$BB$2:$BD$78,COLUMN(),FALSE))</f>
        <v/>
      </c>
      <c r="D264" s="255"/>
      <c r="E264" s="221"/>
      <c r="F264" s="222"/>
      <c r="G264" s="221"/>
      <c r="H264" s="262"/>
    </row>
    <row r="265" spans="2:8" s="38" customFormat="1" x14ac:dyDescent="0.35">
      <c r="B265" s="254" t="str">
        <f>IF($D265="","",VLOOKUP($D265,Lists!$BB$2:$BD$78,COLUMN(),FALSE))</f>
        <v/>
      </c>
      <c r="C265" s="254" t="str">
        <f>IF($D265="","",VLOOKUP($D265,Lists!$BB$2:$BD$78,COLUMN(),FALSE))</f>
        <v/>
      </c>
      <c r="D265" s="255"/>
      <c r="E265" s="221"/>
      <c r="F265" s="222"/>
      <c r="G265" s="221"/>
      <c r="H265" s="262"/>
    </row>
    <row r="266" spans="2:8" s="38" customFormat="1" x14ac:dyDescent="0.35">
      <c r="B266" s="254" t="str">
        <f>IF($D266="","",VLOOKUP($D266,Lists!$BB$2:$BD$78,COLUMN(),FALSE))</f>
        <v/>
      </c>
      <c r="C266" s="254" t="str">
        <f>IF($D266="","",VLOOKUP($D266,Lists!$BB$2:$BD$78,COLUMN(),FALSE))</f>
        <v/>
      </c>
      <c r="D266" s="255"/>
      <c r="E266" s="221"/>
      <c r="F266" s="222"/>
      <c r="G266" s="221"/>
      <c r="H266" s="262"/>
    </row>
    <row r="267" spans="2:8" s="38" customFormat="1" x14ac:dyDescent="0.35">
      <c r="B267" s="254" t="str">
        <f>IF($D267="","",VLOOKUP($D267,Lists!$BB$2:$BD$78,COLUMN(),FALSE))</f>
        <v/>
      </c>
      <c r="C267" s="254" t="str">
        <f>IF($D267="","",VLOOKUP($D267,Lists!$BB$2:$BD$78,COLUMN(),FALSE))</f>
        <v/>
      </c>
      <c r="D267" s="255"/>
      <c r="E267" s="221"/>
      <c r="F267" s="222"/>
      <c r="G267" s="221"/>
      <c r="H267" s="262"/>
    </row>
    <row r="268" spans="2:8" s="38" customFormat="1" x14ac:dyDescent="0.35">
      <c r="B268" s="254" t="str">
        <f>IF($D268="","",VLOOKUP($D268,Lists!$BB$2:$BD$78,COLUMN(),FALSE))</f>
        <v/>
      </c>
      <c r="C268" s="254" t="str">
        <f>IF($D268="","",VLOOKUP($D268,Lists!$BB$2:$BD$78,COLUMN(),FALSE))</f>
        <v/>
      </c>
      <c r="D268" s="255"/>
      <c r="E268" s="221"/>
      <c r="F268" s="222"/>
      <c r="G268" s="221"/>
      <c r="H268" s="262"/>
    </row>
    <row r="269" spans="2:8" s="38" customFormat="1" x14ac:dyDescent="0.35">
      <c r="B269" s="254" t="str">
        <f>IF($D269="","",VLOOKUP($D269,Lists!$BB$2:$BD$78,COLUMN(),FALSE))</f>
        <v/>
      </c>
      <c r="C269" s="254" t="str">
        <f>IF($D269="","",VLOOKUP($D269,Lists!$BB$2:$BD$78,COLUMN(),FALSE))</f>
        <v/>
      </c>
      <c r="D269" s="255"/>
      <c r="E269" s="221"/>
      <c r="F269" s="222"/>
      <c r="G269" s="221"/>
      <c r="H269" s="262"/>
    </row>
    <row r="270" spans="2:8" s="38" customFormat="1" x14ac:dyDescent="0.35">
      <c r="B270" s="254" t="str">
        <f>IF($D270="","",VLOOKUP($D270,Lists!$BB$2:$BD$78,COLUMN(),FALSE))</f>
        <v/>
      </c>
      <c r="C270" s="254" t="str">
        <f>IF($D270="","",VLOOKUP($D270,Lists!$BB$2:$BD$78,COLUMN(),FALSE))</f>
        <v/>
      </c>
      <c r="D270" s="255"/>
      <c r="E270" s="221"/>
      <c r="F270" s="222"/>
      <c r="G270" s="221"/>
      <c r="H270" s="262"/>
    </row>
    <row r="271" spans="2:8" s="38" customFormat="1" x14ac:dyDescent="0.35">
      <c r="B271" s="254" t="str">
        <f>IF($D271="","",VLOOKUP($D271,Lists!$BB$2:$BD$78,COLUMN(),FALSE))</f>
        <v/>
      </c>
      <c r="C271" s="254" t="str">
        <f>IF($D271="","",VLOOKUP($D271,Lists!$BB$2:$BD$78,COLUMN(),FALSE))</f>
        <v/>
      </c>
      <c r="D271" s="255"/>
      <c r="E271" s="221"/>
      <c r="F271" s="222"/>
      <c r="G271" s="221"/>
      <c r="H271" s="262"/>
    </row>
    <row r="272" spans="2:8" s="38" customFormat="1" x14ac:dyDescent="0.35">
      <c r="B272" s="254" t="str">
        <f>IF($D272="","",VLOOKUP($D272,Lists!$BB$2:$BD$78,COLUMN(),FALSE))</f>
        <v/>
      </c>
      <c r="C272" s="254" t="str">
        <f>IF($D272="","",VLOOKUP($D272,Lists!$BB$2:$BD$78,COLUMN(),FALSE))</f>
        <v/>
      </c>
      <c r="D272" s="255"/>
      <c r="E272" s="221"/>
      <c r="F272" s="222"/>
      <c r="G272" s="221"/>
      <c r="H272" s="262"/>
    </row>
    <row r="273" spans="2:8" s="38" customFormat="1" x14ac:dyDescent="0.35">
      <c r="B273" s="254" t="str">
        <f>IF($D273="","",VLOOKUP($D273,Lists!$BB$2:$BD$78,COLUMN(),FALSE))</f>
        <v/>
      </c>
      <c r="C273" s="254" t="str">
        <f>IF($D273="","",VLOOKUP($D273,Lists!$BB$2:$BD$78,COLUMN(),FALSE))</f>
        <v/>
      </c>
      <c r="D273" s="255"/>
      <c r="E273" s="221"/>
      <c r="F273" s="222"/>
      <c r="G273" s="221"/>
      <c r="H273" s="262"/>
    </row>
    <row r="274" spans="2:8" s="38" customFormat="1" x14ac:dyDescent="0.35">
      <c r="B274" s="254" t="str">
        <f>IF($D274="","",VLOOKUP($D274,Lists!$BB$2:$BD$78,COLUMN(),FALSE))</f>
        <v/>
      </c>
      <c r="C274" s="254" t="str">
        <f>IF($D274="","",VLOOKUP($D274,Lists!$BB$2:$BD$78,COLUMN(),FALSE))</f>
        <v/>
      </c>
      <c r="D274" s="255"/>
      <c r="E274" s="221"/>
      <c r="F274" s="222"/>
      <c r="G274" s="221"/>
      <c r="H274" s="262"/>
    </row>
    <row r="275" spans="2:8" s="38" customFormat="1" x14ac:dyDescent="0.35">
      <c r="B275" s="254" t="str">
        <f>IF($D275="","",VLOOKUP($D275,Lists!$BB$2:$BD$78,COLUMN(),FALSE))</f>
        <v/>
      </c>
      <c r="C275" s="254" t="str">
        <f>IF($D275="","",VLOOKUP($D275,Lists!$BB$2:$BD$78,COLUMN(),FALSE))</f>
        <v/>
      </c>
      <c r="D275" s="255"/>
      <c r="E275" s="221"/>
      <c r="F275" s="222"/>
      <c r="G275" s="221"/>
      <c r="H275" s="262"/>
    </row>
    <row r="276" spans="2:8" s="38" customFormat="1" x14ac:dyDescent="0.35">
      <c r="B276" s="254" t="str">
        <f>IF($D276="","",VLOOKUP($D276,Lists!$BB$2:$BD$78,COLUMN(),FALSE))</f>
        <v/>
      </c>
      <c r="C276" s="254" t="str">
        <f>IF($D276="","",VLOOKUP($D276,Lists!$BB$2:$BD$78,COLUMN(),FALSE))</f>
        <v/>
      </c>
      <c r="D276" s="255"/>
      <c r="E276" s="221"/>
      <c r="F276" s="222"/>
      <c r="G276" s="221"/>
      <c r="H276" s="262"/>
    </row>
    <row r="277" spans="2:8" s="38" customFormat="1" x14ac:dyDescent="0.35">
      <c r="B277" s="254" t="str">
        <f>IF($D277="","",VLOOKUP($D277,Lists!$BB$2:$BD$78,COLUMN(),FALSE))</f>
        <v/>
      </c>
      <c r="C277" s="254" t="str">
        <f>IF($D277="","",VLOOKUP($D277,Lists!$BB$2:$BD$78,COLUMN(),FALSE))</f>
        <v/>
      </c>
      <c r="D277" s="255"/>
      <c r="E277" s="221"/>
      <c r="F277" s="222"/>
      <c r="G277" s="221"/>
      <c r="H277" s="262"/>
    </row>
    <row r="278" spans="2:8" s="38" customFormat="1" x14ac:dyDescent="0.35">
      <c r="B278" s="254" t="str">
        <f>IF($D278="","",VLOOKUP($D278,Lists!$BB$2:$BD$78,COLUMN(),FALSE))</f>
        <v/>
      </c>
      <c r="C278" s="254" t="str">
        <f>IF($D278="","",VLOOKUP($D278,Lists!$BB$2:$BD$78,COLUMN(),FALSE))</f>
        <v/>
      </c>
      <c r="D278" s="255"/>
      <c r="E278" s="221"/>
      <c r="F278" s="222"/>
      <c r="G278" s="221"/>
      <c r="H278" s="262"/>
    </row>
    <row r="279" spans="2:8" s="38" customFormat="1" x14ac:dyDescent="0.35">
      <c r="B279" s="254" t="str">
        <f>IF($D279="","",VLOOKUP($D279,Lists!$BB$2:$BD$78,COLUMN(),FALSE))</f>
        <v/>
      </c>
      <c r="C279" s="254" t="str">
        <f>IF($D279="","",VLOOKUP($D279,Lists!$BB$2:$BD$78,COLUMN(),FALSE))</f>
        <v/>
      </c>
      <c r="D279" s="255"/>
      <c r="E279" s="221"/>
      <c r="F279" s="222"/>
      <c r="G279" s="221"/>
      <c r="H279" s="262"/>
    </row>
    <row r="280" spans="2:8" s="38" customFormat="1" x14ac:dyDescent="0.35">
      <c r="B280" s="254" t="str">
        <f>IF($D280="","",VLOOKUP($D280,Lists!$BB$2:$BD$78,COLUMN(),FALSE))</f>
        <v/>
      </c>
      <c r="C280" s="254" t="str">
        <f>IF($D280="","",VLOOKUP($D280,Lists!$BB$2:$BD$78,COLUMN(),FALSE))</f>
        <v/>
      </c>
      <c r="D280" s="255"/>
      <c r="E280" s="221"/>
      <c r="F280" s="222"/>
      <c r="G280" s="221"/>
      <c r="H280" s="262"/>
    </row>
    <row r="281" spans="2:8" s="38" customFormat="1" x14ac:dyDescent="0.35">
      <c r="B281" s="254" t="str">
        <f>IF($D281="","",VLOOKUP($D281,Lists!$BB$2:$BD$78,COLUMN(),FALSE))</f>
        <v/>
      </c>
      <c r="C281" s="254" t="str">
        <f>IF($D281="","",VLOOKUP($D281,Lists!$BB$2:$BD$78,COLUMN(),FALSE))</f>
        <v/>
      </c>
      <c r="D281" s="255"/>
      <c r="E281" s="221"/>
      <c r="F281" s="222"/>
      <c r="G281" s="221"/>
      <c r="H281" s="262"/>
    </row>
    <row r="282" spans="2:8" s="38" customFormat="1" x14ac:dyDescent="0.35">
      <c r="B282" s="254" t="str">
        <f>IF($D282="","",VLOOKUP($D282,Lists!$BB$2:$BD$78,COLUMN(),FALSE))</f>
        <v/>
      </c>
      <c r="C282" s="254" t="str">
        <f>IF($D282="","",VLOOKUP($D282,Lists!$BB$2:$BD$78,COLUMN(),FALSE))</f>
        <v/>
      </c>
      <c r="D282" s="255"/>
      <c r="E282" s="221"/>
      <c r="F282" s="222"/>
      <c r="G282" s="221"/>
      <c r="H282" s="262"/>
    </row>
    <row r="283" spans="2:8" s="38" customFormat="1" x14ac:dyDescent="0.35">
      <c r="B283" s="254" t="str">
        <f>IF($D283="","",VLOOKUP($D283,Lists!$BB$2:$BD$78,COLUMN(),FALSE))</f>
        <v/>
      </c>
      <c r="C283" s="254" t="str">
        <f>IF($D283="","",VLOOKUP($D283,Lists!$BB$2:$BD$78,COLUMN(),FALSE))</f>
        <v/>
      </c>
      <c r="D283" s="255"/>
      <c r="E283" s="221"/>
      <c r="F283" s="222"/>
      <c r="G283" s="221"/>
      <c r="H283" s="262"/>
    </row>
    <row r="284" spans="2:8" s="38" customFormat="1" x14ac:dyDescent="0.35">
      <c r="B284" s="254" t="str">
        <f>IF($D284="","",VLOOKUP($D284,Lists!$BB$2:$BD$78,COLUMN(),FALSE))</f>
        <v/>
      </c>
      <c r="C284" s="254" t="str">
        <f>IF($D284="","",VLOOKUP($D284,Lists!$BB$2:$BD$78,COLUMN(),FALSE))</f>
        <v/>
      </c>
      <c r="D284" s="255"/>
      <c r="E284" s="221"/>
      <c r="F284" s="222"/>
      <c r="G284" s="221"/>
      <c r="H284" s="262"/>
    </row>
    <row r="285" spans="2:8" s="38" customFormat="1" x14ac:dyDescent="0.35">
      <c r="B285" s="254" t="str">
        <f>IF($D285="","",VLOOKUP($D285,Lists!$BB$2:$BD$78,COLUMN(),FALSE))</f>
        <v/>
      </c>
      <c r="C285" s="254" t="str">
        <f>IF($D285="","",VLOOKUP($D285,Lists!$BB$2:$BD$78,COLUMN(),FALSE))</f>
        <v/>
      </c>
      <c r="D285" s="255"/>
      <c r="E285" s="221"/>
      <c r="F285" s="222"/>
      <c r="G285" s="221"/>
      <c r="H285" s="262"/>
    </row>
    <row r="286" spans="2:8" s="38" customFormat="1" x14ac:dyDescent="0.35">
      <c r="B286" s="254" t="str">
        <f>IF($D286="","",VLOOKUP($D286,Lists!$BB$2:$BD$78,COLUMN(),FALSE))</f>
        <v/>
      </c>
      <c r="C286" s="254" t="str">
        <f>IF($D286="","",VLOOKUP($D286,Lists!$BB$2:$BD$78,COLUMN(),FALSE))</f>
        <v/>
      </c>
      <c r="D286" s="255"/>
      <c r="E286" s="221"/>
      <c r="F286" s="222"/>
      <c r="G286" s="221"/>
      <c r="H286" s="262"/>
    </row>
    <row r="287" spans="2:8" s="38" customFormat="1" x14ac:dyDescent="0.35">
      <c r="B287" s="254" t="str">
        <f>IF($D287="","",VLOOKUP($D287,Lists!$BB$2:$BD$78,COLUMN(),FALSE))</f>
        <v/>
      </c>
      <c r="C287" s="254" t="str">
        <f>IF($D287="","",VLOOKUP($D287,Lists!$BB$2:$BD$78,COLUMN(),FALSE))</f>
        <v/>
      </c>
      <c r="D287" s="255"/>
      <c r="E287" s="221"/>
      <c r="F287" s="222"/>
      <c r="G287" s="221"/>
      <c r="H287" s="262"/>
    </row>
    <row r="288" spans="2:8" s="38" customFormat="1" x14ac:dyDescent="0.35">
      <c r="B288" s="254" t="str">
        <f>IF($D288="","",VLOOKUP($D288,Lists!$BB$2:$BD$78,COLUMN(),FALSE))</f>
        <v/>
      </c>
      <c r="C288" s="254" t="str">
        <f>IF($D288="","",VLOOKUP($D288,Lists!$BB$2:$BD$78,COLUMN(),FALSE))</f>
        <v/>
      </c>
      <c r="D288" s="255"/>
      <c r="E288" s="221"/>
      <c r="F288" s="222"/>
      <c r="G288" s="221"/>
      <c r="H288" s="262"/>
    </row>
    <row r="289" spans="2:8" s="38" customFormat="1" x14ac:dyDescent="0.35">
      <c r="B289" s="254" t="str">
        <f>IF($D289="","",VLOOKUP($D289,Lists!$BB$2:$BD$78,COLUMN(),FALSE))</f>
        <v/>
      </c>
      <c r="C289" s="254" t="str">
        <f>IF($D289="","",VLOOKUP($D289,Lists!$BB$2:$BD$78,COLUMN(),FALSE))</f>
        <v/>
      </c>
      <c r="D289" s="255"/>
      <c r="E289" s="221"/>
      <c r="F289" s="222"/>
      <c r="G289" s="221"/>
      <c r="H289" s="262"/>
    </row>
    <row r="290" spans="2:8" s="38" customFormat="1" x14ac:dyDescent="0.35">
      <c r="B290" s="254" t="str">
        <f>IF($D290="","",VLOOKUP($D290,Lists!$BB$2:$BD$78,COLUMN(),FALSE))</f>
        <v/>
      </c>
      <c r="C290" s="254" t="str">
        <f>IF($D290="","",VLOOKUP($D290,Lists!$BB$2:$BD$78,COLUMN(),FALSE))</f>
        <v/>
      </c>
      <c r="D290" s="255"/>
      <c r="E290" s="221"/>
      <c r="F290" s="222"/>
      <c r="G290" s="221"/>
      <c r="H290" s="262"/>
    </row>
    <row r="291" spans="2:8" s="38" customFormat="1" x14ac:dyDescent="0.35">
      <c r="B291" s="254" t="str">
        <f>IF($D291="","",VLOOKUP($D291,Lists!$BB$2:$BD$78,COLUMN(),FALSE))</f>
        <v/>
      </c>
      <c r="C291" s="254" t="str">
        <f>IF($D291="","",VLOOKUP($D291,Lists!$BB$2:$BD$78,COLUMN(),FALSE))</f>
        <v/>
      </c>
      <c r="D291" s="255"/>
      <c r="E291" s="221"/>
      <c r="F291" s="222"/>
      <c r="G291" s="221"/>
      <c r="H291" s="262"/>
    </row>
    <row r="292" spans="2:8" s="38" customFormat="1" x14ac:dyDescent="0.35">
      <c r="B292" s="254" t="str">
        <f>IF($D292="","",VLOOKUP($D292,Lists!$BB$2:$BD$78,COLUMN(),FALSE))</f>
        <v/>
      </c>
      <c r="C292" s="254" t="str">
        <f>IF($D292="","",VLOOKUP($D292,Lists!$BB$2:$BD$78,COLUMN(),FALSE))</f>
        <v/>
      </c>
      <c r="D292" s="255"/>
      <c r="E292" s="221"/>
      <c r="F292" s="222"/>
      <c r="G292" s="221"/>
      <c r="H292" s="262"/>
    </row>
    <row r="293" spans="2:8" s="38" customFormat="1" x14ac:dyDescent="0.35">
      <c r="B293" s="254" t="str">
        <f>IF($D293="","",VLOOKUP($D293,Lists!$BB$2:$BD$78,COLUMN(),FALSE))</f>
        <v/>
      </c>
      <c r="C293" s="254" t="str">
        <f>IF($D293="","",VLOOKUP($D293,Lists!$BB$2:$BD$78,COLUMN(),FALSE))</f>
        <v/>
      </c>
      <c r="D293" s="255"/>
      <c r="E293" s="221"/>
      <c r="F293" s="222"/>
      <c r="G293" s="221"/>
      <c r="H293" s="262"/>
    </row>
    <row r="294" spans="2:8" s="38" customFormat="1" x14ac:dyDescent="0.35">
      <c r="B294" s="254" t="str">
        <f>IF($D294="","",VLOOKUP($D294,Lists!$BB$2:$BD$78,COLUMN(),FALSE))</f>
        <v/>
      </c>
      <c r="C294" s="254" t="str">
        <f>IF($D294="","",VLOOKUP($D294,Lists!$BB$2:$BD$78,COLUMN(),FALSE))</f>
        <v/>
      </c>
      <c r="D294" s="255"/>
      <c r="E294" s="221"/>
      <c r="F294" s="222"/>
      <c r="G294" s="221"/>
      <c r="H294" s="262"/>
    </row>
    <row r="295" spans="2:8" s="38" customFormat="1" x14ac:dyDescent="0.35">
      <c r="B295" s="254" t="str">
        <f>IF($D295="","",VLOOKUP($D295,Lists!$BB$2:$BD$78,COLUMN(),FALSE))</f>
        <v/>
      </c>
      <c r="C295" s="254" t="str">
        <f>IF($D295="","",VLOOKUP($D295,Lists!$BB$2:$BD$78,COLUMN(),FALSE))</f>
        <v/>
      </c>
      <c r="D295" s="255"/>
      <c r="E295" s="221"/>
      <c r="F295" s="222"/>
      <c r="G295" s="221"/>
      <c r="H295" s="262"/>
    </row>
    <row r="296" spans="2:8" s="38" customFormat="1" x14ac:dyDescent="0.35">
      <c r="B296" s="254" t="str">
        <f>IF($D296="","",VLOOKUP($D296,Lists!$BB$2:$BD$78,COLUMN(),FALSE))</f>
        <v/>
      </c>
      <c r="C296" s="254" t="str">
        <f>IF($D296="","",VLOOKUP($D296,Lists!$BB$2:$BD$78,COLUMN(),FALSE))</f>
        <v/>
      </c>
      <c r="D296" s="255"/>
      <c r="E296" s="221"/>
      <c r="F296" s="222"/>
      <c r="G296" s="221"/>
      <c r="H296" s="262"/>
    </row>
    <row r="297" spans="2:8" s="38" customFormat="1" x14ac:dyDescent="0.35">
      <c r="B297" s="254" t="str">
        <f>IF($D297="","",VLOOKUP($D297,Lists!$BB$2:$BD$78,COLUMN(),FALSE))</f>
        <v/>
      </c>
      <c r="C297" s="254" t="str">
        <f>IF($D297="","",VLOOKUP($D297,Lists!$BB$2:$BD$78,COLUMN(),FALSE))</f>
        <v/>
      </c>
      <c r="D297" s="255"/>
      <c r="E297" s="221"/>
      <c r="F297" s="222"/>
      <c r="G297" s="221"/>
      <c r="H297" s="262"/>
    </row>
    <row r="298" spans="2:8" s="38" customFormat="1" x14ac:dyDescent="0.35">
      <c r="B298" s="254" t="str">
        <f>IF($D298="","",VLOOKUP($D298,Lists!$BB$2:$BD$78,COLUMN(),FALSE))</f>
        <v/>
      </c>
      <c r="C298" s="254" t="str">
        <f>IF($D298="","",VLOOKUP($D298,Lists!$BB$2:$BD$78,COLUMN(),FALSE))</f>
        <v/>
      </c>
      <c r="D298" s="255"/>
      <c r="E298" s="221"/>
      <c r="F298" s="222"/>
      <c r="G298" s="221"/>
      <c r="H298" s="262"/>
    </row>
    <row r="299" spans="2:8" s="38" customFormat="1" x14ac:dyDescent="0.35">
      <c r="B299" s="254" t="str">
        <f>IF($D299="","",VLOOKUP($D299,Lists!$BB$2:$BD$78,COLUMN(),FALSE))</f>
        <v/>
      </c>
      <c r="C299" s="254" t="str">
        <f>IF($D299="","",VLOOKUP($D299,Lists!$BB$2:$BD$78,COLUMN(),FALSE))</f>
        <v/>
      </c>
      <c r="D299" s="255"/>
      <c r="E299" s="221"/>
      <c r="F299" s="222"/>
      <c r="G299" s="221"/>
      <c r="H299" s="262"/>
    </row>
    <row r="300" spans="2:8" s="38" customFormat="1" x14ac:dyDescent="0.35">
      <c r="B300" s="254" t="str">
        <f>IF($D300="","",VLOOKUP($D300,Lists!$BB$2:$BD$78,COLUMN(),FALSE))</f>
        <v/>
      </c>
      <c r="C300" s="254" t="str">
        <f>IF($D300="","",VLOOKUP($D300,Lists!$BB$2:$BD$78,COLUMN(),FALSE))</f>
        <v/>
      </c>
      <c r="D300" s="255"/>
      <c r="E300" s="221"/>
      <c r="F300" s="222"/>
      <c r="G300" s="221"/>
      <c r="H300" s="262"/>
    </row>
    <row r="301" spans="2:8" s="38" customFormat="1" x14ac:dyDescent="0.35">
      <c r="B301" s="254" t="str">
        <f>IF($D301="","",VLOOKUP($D301,Lists!$BB$2:$BD$78,COLUMN(),FALSE))</f>
        <v/>
      </c>
      <c r="C301" s="254" t="str">
        <f>IF($D301="","",VLOOKUP($D301,Lists!$BB$2:$BD$78,COLUMN(),FALSE))</f>
        <v/>
      </c>
      <c r="D301" s="255"/>
      <c r="E301" s="221"/>
      <c r="F301" s="222"/>
      <c r="G301" s="221"/>
      <c r="H301" s="262"/>
    </row>
    <row r="302" spans="2:8" s="38" customFormat="1" x14ac:dyDescent="0.35">
      <c r="B302" s="254" t="str">
        <f>IF($D302="","",VLOOKUP($D302,Lists!$BB$2:$BD$78,COLUMN(),FALSE))</f>
        <v/>
      </c>
      <c r="C302" s="254" t="str">
        <f>IF($D302="","",VLOOKUP($D302,Lists!$BB$2:$BD$78,COLUMN(),FALSE))</f>
        <v/>
      </c>
      <c r="D302" s="255"/>
      <c r="E302" s="221"/>
      <c r="F302" s="222"/>
      <c r="G302" s="221"/>
      <c r="H302" s="262"/>
    </row>
    <row r="303" spans="2:8" s="38" customFormat="1" x14ac:dyDescent="0.35">
      <c r="B303" s="254" t="str">
        <f>IF($D303="","",VLOOKUP($D303,Lists!$BB$2:$BD$78,COLUMN(),FALSE))</f>
        <v/>
      </c>
      <c r="C303" s="254" t="str">
        <f>IF($D303="","",VLOOKUP($D303,Lists!$BB$2:$BD$78,COLUMN(),FALSE))</f>
        <v/>
      </c>
      <c r="D303" s="255"/>
      <c r="E303" s="221"/>
      <c r="F303" s="222"/>
      <c r="G303" s="221"/>
      <c r="H303" s="262"/>
    </row>
    <row r="304" spans="2:8" s="38" customFormat="1" x14ac:dyDescent="0.35">
      <c r="B304" s="254" t="str">
        <f>IF($D304="","",VLOOKUP($D304,Lists!$BB$2:$BD$78,COLUMN(),FALSE))</f>
        <v/>
      </c>
      <c r="C304" s="254" t="str">
        <f>IF($D304="","",VLOOKUP($D304,Lists!$BB$2:$BD$78,COLUMN(),FALSE))</f>
        <v/>
      </c>
      <c r="D304" s="255"/>
      <c r="E304" s="221"/>
      <c r="F304" s="222"/>
      <c r="G304" s="221"/>
      <c r="H304" s="262"/>
    </row>
    <row r="305" spans="2:8" s="38" customFormat="1" x14ac:dyDescent="0.35">
      <c r="B305" s="254" t="str">
        <f>IF($D305="","",VLOOKUP($D305,Lists!$BB$2:$BD$78,COLUMN(),FALSE))</f>
        <v/>
      </c>
      <c r="C305" s="254" t="str">
        <f>IF($D305="","",VLOOKUP($D305,Lists!$BB$2:$BD$78,COLUMN(),FALSE))</f>
        <v/>
      </c>
      <c r="D305" s="255"/>
      <c r="E305" s="221"/>
      <c r="F305" s="222"/>
      <c r="G305" s="221"/>
      <c r="H305" s="262"/>
    </row>
    <row r="306" spans="2:8" s="38" customFormat="1" x14ac:dyDescent="0.35">
      <c r="B306" s="254" t="str">
        <f>IF($D306="","",VLOOKUP($D306,Lists!$BB$2:$BD$78,COLUMN(),FALSE))</f>
        <v/>
      </c>
      <c r="C306" s="254" t="str">
        <f>IF($D306="","",VLOOKUP($D306,Lists!$BB$2:$BD$78,COLUMN(),FALSE))</f>
        <v/>
      </c>
      <c r="D306" s="255"/>
      <c r="E306" s="221"/>
      <c r="F306" s="222"/>
      <c r="G306" s="221"/>
      <c r="H306" s="262"/>
    </row>
    <row r="307" spans="2:8" s="38" customFormat="1" x14ac:dyDescent="0.35">
      <c r="B307" s="254" t="str">
        <f>IF($D307="","",VLOOKUP($D307,Lists!$BB$2:$BD$78,COLUMN(),FALSE))</f>
        <v/>
      </c>
      <c r="C307" s="254" t="str">
        <f>IF($D307="","",VLOOKUP($D307,Lists!$BB$2:$BD$78,COLUMN(),FALSE))</f>
        <v/>
      </c>
      <c r="D307" s="255"/>
      <c r="E307" s="221"/>
      <c r="F307" s="222"/>
      <c r="G307" s="221"/>
      <c r="H307" s="262"/>
    </row>
    <row r="308" spans="2:8" s="38" customFormat="1" x14ac:dyDescent="0.35">
      <c r="B308" s="254" t="str">
        <f>IF($D308="","",VLOOKUP($D308,Lists!$BB$2:$BD$78,COLUMN(),FALSE))</f>
        <v/>
      </c>
      <c r="C308" s="254" t="str">
        <f>IF($D308="","",VLOOKUP($D308,Lists!$BB$2:$BD$78,COLUMN(),FALSE))</f>
        <v/>
      </c>
      <c r="D308" s="255"/>
      <c r="E308" s="221"/>
      <c r="F308" s="222"/>
      <c r="G308" s="221"/>
      <c r="H308" s="262"/>
    </row>
    <row r="309" spans="2:8" s="38" customFormat="1" x14ac:dyDescent="0.35">
      <c r="B309" s="254" t="str">
        <f>IF($D309="","",VLOOKUP($D309,Lists!$BB$2:$BD$78,COLUMN(),FALSE))</f>
        <v/>
      </c>
      <c r="C309" s="254" t="str">
        <f>IF($D309="","",VLOOKUP($D309,Lists!$BB$2:$BD$78,COLUMN(),FALSE))</f>
        <v/>
      </c>
      <c r="D309" s="255"/>
      <c r="E309" s="221"/>
      <c r="F309" s="222"/>
      <c r="G309" s="221"/>
      <c r="H309" s="262"/>
    </row>
    <row r="310" spans="2:8" s="38" customFormat="1" x14ac:dyDescent="0.35">
      <c r="B310" s="254" t="str">
        <f>IF($D310="","",VLOOKUP($D310,Lists!$BB$2:$BD$78,COLUMN(),FALSE))</f>
        <v/>
      </c>
      <c r="C310" s="254" t="str">
        <f>IF($D310="","",VLOOKUP($D310,Lists!$BB$2:$BD$78,COLUMN(),FALSE))</f>
        <v/>
      </c>
      <c r="D310" s="255"/>
      <c r="E310" s="221"/>
      <c r="F310" s="222"/>
      <c r="G310" s="221"/>
      <c r="H310" s="262"/>
    </row>
    <row r="311" spans="2:8" s="38" customFormat="1" x14ac:dyDescent="0.35">
      <c r="B311" s="254" t="str">
        <f>IF($D311="","",VLOOKUP($D311,Lists!$BB$2:$BD$78,COLUMN(),FALSE))</f>
        <v/>
      </c>
      <c r="C311" s="254" t="str">
        <f>IF($D311="","",VLOOKUP($D311,Lists!$BB$2:$BD$78,COLUMN(),FALSE))</f>
        <v/>
      </c>
      <c r="D311" s="255"/>
      <c r="E311" s="221"/>
      <c r="F311" s="222"/>
      <c r="G311" s="221"/>
      <c r="H311" s="262"/>
    </row>
    <row r="312" spans="2:8" s="38" customFormat="1" x14ac:dyDescent="0.35">
      <c r="B312" s="254" t="str">
        <f>IF($D312="","",VLOOKUP($D312,Lists!$BB$2:$BD$78,COLUMN(),FALSE))</f>
        <v/>
      </c>
      <c r="C312" s="254" t="str">
        <f>IF($D312="","",VLOOKUP($D312,Lists!$BB$2:$BD$78,COLUMN(),FALSE))</f>
        <v/>
      </c>
      <c r="D312" s="255"/>
      <c r="E312" s="221"/>
      <c r="F312" s="222"/>
      <c r="G312" s="221"/>
      <c r="H312" s="262"/>
    </row>
    <row r="313" spans="2:8" s="38" customFormat="1" x14ac:dyDescent="0.35">
      <c r="B313" s="254" t="str">
        <f>IF($D313="","",VLOOKUP($D313,Lists!$BB$2:$BD$78,COLUMN(),FALSE))</f>
        <v/>
      </c>
      <c r="C313" s="254" t="str">
        <f>IF($D313="","",VLOOKUP($D313,Lists!$BB$2:$BD$78,COLUMN(),FALSE))</f>
        <v/>
      </c>
      <c r="D313" s="255"/>
      <c r="E313" s="221"/>
      <c r="F313" s="222"/>
      <c r="G313" s="221"/>
      <c r="H313" s="262"/>
    </row>
    <row r="314" spans="2:8" s="38" customFormat="1" x14ac:dyDescent="0.35">
      <c r="B314" s="254" t="str">
        <f>IF($D314="","",VLOOKUP($D314,Lists!$BB$2:$BD$78,COLUMN(),FALSE))</f>
        <v/>
      </c>
      <c r="C314" s="254" t="str">
        <f>IF($D314="","",VLOOKUP($D314,Lists!$BB$2:$BD$78,COLUMN(),FALSE))</f>
        <v/>
      </c>
      <c r="D314" s="255"/>
      <c r="E314" s="221"/>
      <c r="F314" s="222"/>
      <c r="G314" s="221"/>
      <c r="H314" s="262"/>
    </row>
    <row r="315" spans="2:8" s="38" customFormat="1" x14ac:dyDescent="0.35">
      <c r="B315" s="254" t="str">
        <f>IF($D315="","",VLOOKUP($D315,Lists!$BB$2:$BD$78,COLUMN(),FALSE))</f>
        <v/>
      </c>
      <c r="C315" s="254" t="str">
        <f>IF($D315="","",VLOOKUP($D315,Lists!$BB$2:$BD$78,COLUMN(),FALSE))</f>
        <v/>
      </c>
      <c r="D315" s="255"/>
      <c r="E315" s="221"/>
      <c r="F315" s="222"/>
      <c r="G315" s="221"/>
      <c r="H315" s="262"/>
    </row>
    <row r="316" spans="2:8" s="38" customFormat="1" x14ac:dyDescent="0.35">
      <c r="B316" s="254" t="str">
        <f>IF($D316="","",VLOOKUP($D316,Lists!$BB$2:$BD$78,COLUMN(),FALSE))</f>
        <v/>
      </c>
      <c r="C316" s="254" t="str">
        <f>IF($D316="","",VLOOKUP($D316,Lists!$BB$2:$BD$78,COLUMN(),FALSE))</f>
        <v/>
      </c>
      <c r="D316" s="255"/>
      <c r="E316" s="221"/>
      <c r="F316" s="222"/>
      <c r="G316" s="221"/>
      <c r="H316" s="262"/>
    </row>
    <row r="317" spans="2:8" s="38" customFormat="1" x14ac:dyDescent="0.35">
      <c r="B317" s="254" t="str">
        <f>IF($D317="","",VLOOKUP($D317,Lists!$BB$2:$BD$78,COLUMN(),FALSE))</f>
        <v/>
      </c>
      <c r="C317" s="254" t="str">
        <f>IF($D317="","",VLOOKUP($D317,Lists!$BB$2:$BD$78,COLUMN(),FALSE))</f>
        <v/>
      </c>
      <c r="D317" s="255"/>
      <c r="E317" s="221"/>
      <c r="F317" s="222"/>
      <c r="G317" s="221"/>
      <c r="H317" s="262"/>
    </row>
    <row r="318" spans="2:8" s="38" customFormat="1" x14ac:dyDescent="0.35">
      <c r="B318" s="254" t="str">
        <f>IF($D318="","",VLOOKUP($D318,Lists!$BB$2:$BD$78,COLUMN(),FALSE))</f>
        <v/>
      </c>
      <c r="C318" s="254" t="str">
        <f>IF($D318="","",VLOOKUP($D318,Lists!$BB$2:$BD$78,COLUMN(),FALSE))</f>
        <v/>
      </c>
      <c r="D318" s="255"/>
      <c r="E318" s="221"/>
      <c r="F318" s="222"/>
      <c r="G318" s="221"/>
      <c r="H318" s="262"/>
    </row>
    <row r="319" spans="2:8" s="38" customFormat="1" x14ac:dyDescent="0.35">
      <c r="B319" s="254" t="str">
        <f>IF($D319="","",VLOOKUP($D319,Lists!$BB$2:$BD$78,COLUMN(),FALSE))</f>
        <v/>
      </c>
      <c r="C319" s="254" t="str">
        <f>IF($D319="","",VLOOKUP($D319,Lists!$BB$2:$BD$78,COLUMN(),FALSE))</f>
        <v/>
      </c>
      <c r="D319" s="255"/>
      <c r="E319" s="221"/>
      <c r="F319" s="222"/>
      <c r="G319" s="221"/>
      <c r="H319" s="262"/>
    </row>
    <row r="320" spans="2:8" s="38" customFormat="1" x14ac:dyDescent="0.35">
      <c r="B320" s="254" t="str">
        <f>IF($D320="","",VLOOKUP($D320,Lists!$BB$2:$BD$78,COLUMN(),FALSE))</f>
        <v/>
      </c>
      <c r="C320" s="254" t="str">
        <f>IF($D320="","",VLOOKUP($D320,Lists!$BB$2:$BD$78,COLUMN(),FALSE))</f>
        <v/>
      </c>
      <c r="D320" s="255"/>
      <c r="E320" s="221"/>
      <c r="F320" s="222"/>
      <c r="G320" s="221"/>
      <c r="H320" s="262"/>
    </row>
    <row r="321" spans="2:8" s="38" customFormat="1" x14ac:dyDescent="0.35">
      <c r="B321" s="254" t="str">
        <f>IF($D321="","",VLOOKUP($D321,Lists!$BB$2:$BD$78,COLUMN(),FALSE))</f>
        <v/>
      </c>
      <c r="C321" s="254" t="str">
        <f>IF($D321="","",VLOOKUP($D321,Lists!$BB$2:$BD$78,COLUMN(),FALSE))</f>
        <v/>
      </c>
      <c r="D321" s="255"/>
      <c r="E321" s="221"/>
      <c r="F321" s="222"/>
      <c r="G321" s="221"/>
      <c r="H321" s="262"/>
    </row>
    <row r="322" spans="2:8" s="38" customFormat="1" x14ac:dyDescent="0.35">
      <c r="B322" s="254" t="str">
        <f>IF($D322="","",VLOOKUP($D322,Lists!$BB$2:$BD$78,COLUMN(),FALSE))</f>
        <v/>
      </c>
      <c r="C322" s="254" t="str">
        <f>IF($D322="","",VLOOKUP($D322,Lists!$BB$2:$BD$78,COLUMN(),FALSE))</f>
        <v/>
      </c>
      <c r="D322" s="255"/>
      <c r="E322" s="221"/>
      <c r="F322" s="222"/>
      <c r="G322" s="221"/>
      <c r="H322" s="262"/>
    </row>
    <row r="323" spans="2:8" s="38" customFormat="1" x14ac:dyDescent="0.35">
      <c r="B323" s="254" t="str">
        <f>IF($D323="","",VLOOKUP($D323,Lists!$BB$2:$BD$78,COLUMN(),FALSE))</f>
        <v/>
      </c>
      <c r="C323" s="254" t="str">
        <f>IF($D323="","",VLOOKUP($D323,Lists!$BB$2:$BD$78,COLUMN(),FALSE))</f>
        <v/>
      </c>
      <c r="D323" s="255"/>
      <c r="E323" s="221"/>
      <c r="F323" s="222"/>
      <c r="G323" s="221"/>
      <c r="H323" s="262"/>
    </row>
    <row r="324" spans="2:8" s="38" customFormat="1" x14ac:dyDescent="0.35">
      <c r="B324" s="254" t="str">
        <f>IF($D324="","",VLOOKUP($D324,Lists!$BB$2:$BD$78,COLUMN(),FALSE))</f>
        <v/>
      </c>
      <c r="C324" s="254" t="str">
        <f>IF($D324="","",VLOOKUP($D324,Lists!$BB$2:$BD$78,COLUMN(),FALSE))</f>
        <v/>
      </c>
      <c r="D324" s="255"/>
      <c r="E324" s="221"/>
      <c r="F324" s="222"/>
      <c r="G324" s="221"/>
      <c r="H324" s="262"/>
    </row>
    <row r="325" spans="2:8" s="38" customFormat="1" x14ac:dyDescent="0.35">
      <c r="B325" s="254" t="str">
        <f>IF($D325="","",VLOOKUP($D325,Lists!$BB$2:$BD$78,COLUMN(),FALSE))</f>
        <v/>
      </c>
      <c r="C325" s="254" t="str">
        <f>IF($D325="","",VLOOKUP($D325,Lists!$BB$2:$BD$78,COLUMN(),FALSE))</f>
        <v/>
      </c>
      <c r="D325" s="255"/>
      <c r="E325" s="221"/>
      <c r="F325" s="222"/>
      <c r="G325" s="221"/>
      <c r="H325" s="262"/>
    </row>
    <row r="326" spans="2:8" s="38" customFormat="1" x14ac:dyDescent="0.35">
      <c r="B326" s="254" t="str">
        <f>IF($D326="","",VLOOKUP($D326,Lists!$BB$2:$BD$78,COLUMN(),FALSE))</f>
        <v/>
      </c>
      <c r="C326" s="254" t="str">
        <f>IF($D326="","",VLOOKUP($D326,Lists!$BB$2:$BD$78,COLUMN(),FALSE))</f>
        <v/>
      </c>
      <c r="D326" s="255"/>
      <c r="E326" s="221"/>
      <c r="F326" s="222"/>
      <c r="G326" s="221"/>
      <c r="H326" s="262"/>
    </row>
    <row r="327" spans="2:8" s="38" customFormat="1" x14ac:dyDescent="0.35">
      <c r="B327" s="254" t="str">
        <f>IF($D327="","",VLOOKUP($D327,Lists!$BB$2:$BD$78,COLUMN(),FALSE))</f>
        <v/>
      </c>
      <c r="C327" s="254" t="str">
        <f>IF($D327="","",VLOOKUP($D327,Lists!$BB$2:$BD$78,COLUMN(),FALSE))</f>
        <v/>
      </c>
      <c r="D327" s="255"/>
      <c r="E327" s="221"/>
      <c r="F327" s="222"/>
      <c r="G327" s="221"/>
      <c r="H327" s="262"/>
    </row>
    <row r="328" spans="2:8" s="38" customFormat="1" x14ac:dyDescent="0.35">
      <c r="B328" s="254" t="str">
        <f>IF($D328="","",VLOOKUP($D328,Lists!$BB$2:$BD$78,COLUMN(),FALSE))</f>
        <v/>
      </c>
      <c r="C328" s="254" t="str">
        <f>IF($D328="","",VLOOKUP($D328,Lists!$BB$2:$BD$78,COLUMN(),FALSE))</f>
        <v/>
      </c>
      <c r="D328" s="255"/>
      <c r="E328" s="221"/>
      <c r="F328" s="222"/>
      <c r="G328" s="221"/>
      <c r="H328" s="262"/>
    </row>
    <row r="329" spans="2:8" s="38" customFormat="1" x14ac:dyDescent="0.35">
      <c r="B329" s="254" t="str">
        <f>IF($D329="","",VLOOKUP($D329,Lists!$BB$2:$BD$78,COLUMN(),FALSE))</f>
        <v/>
      </c>
      <c r="C329" s="254" t="str">
        <f>IF($D329="","",VLOOKUP($D329,Lists!$BB$2:$BD$78,COLUMN(),FALSE))</f>
        <v/>
      </c>
      <c r="D329" s="255"/>
      <c r="E329" s="221"/>
      <c r="F329" s="222"/>
      <c r="G329" s="221"/>
      <c r="H329" s="262"/>
    </row>
    <row r="330" spans="2:8" s="38" customFormat="1" x14ac:dyDescent="0.35">
      <c r="B330" s="254" t="str">
        <f>IF($D330="","",VLOOKUP($D330,Lists!$BB$2:$BD$78,COLUMN(),FALSE))</f>
        <v/>
      </c>
      <c r="C330" s="254" t="str">
        <f>IF($D330="","",VLOOKUP($D330,Lists!$BB$2:$BD$78,COLUMN(),FALSE))</f>
        <v/>
      </c>
      <c r="D330" s="255"/>
      <c r="E330" s="221"/>
      <c r="F330" s="222"/>
      <c r="G330" s="221"/>
      <c r="H330" s="262"/>
    </row>
    <row r="331" spans="2:8" s="38" customFormat="1" x14ac:dyDescent="0.35">
      <c r="B331" s="254" t="str">
        <f>IF($D331="","",VLOOKUP($D331,Lists!$BB$2:$BD$78,COLUMN(),FALSE))</f>
        <v/>
      </c>
      <c r="C331" s="254" t="str">
        <f>IF($D331="","",VLOOKUP($D331,Lists!$BB$2:$BD$78,COLUMN(),FALSE))</f>
        <v/>
      </c>
      <c r="D331" s="255"/>
      <c r="E331" s="221"/>
      <c r="F331" s="222"/>
      <c r="G331" s="221"/>
      <c r="H331" s="262"/>
    </row>
    <row r="332" spans="2:8" s="38" customFormat="1" x14ac:dyDescent="0.35">
      <c r="B332" s="254" t="str">
        <f>IF($D332="","",VLOOKUP($D332,Lists!$BB$2:$BD$78,COLUMN(),FALSE))</f>
        <v/>
      </c>
      <c r="C332" s="254" t="str">
        <f>IF($D332="","",VLOOKUP($D332,Lists!$BB$2:$BD$78,COLUMN(),FALSE))</f>
        <v/>
      </c>
      <c r="D332" s="255"/>
      <c r="E332" s="221"/>
      <c r="F332" s="222"/>
      <c r="G332" s="221"/>
      <c r="H332" s="262"/>
    </row>
    <row r="333" spans="2:8" s="38" customFormat="1" x14ac:dyDescent="0.35">
      <c r="B333" s="254" t="str">
        <f>IF($D333="","",VLOOKUP($D333,Lists!$BB$2:$BD$78,COLUMN(),FALSE))</f>
        <v/>
      </c>
      <c r="C333" s="254" t="str">
        <f>IF($D333="","",VLOOKUP($D333,Lists!$BB$2:$BD$78,COLUMN(),FALSE))</f>
        <v/>
      </c>
      <c r="D333" s="255"/>
      <c r="E333" s="221"/>
      <c r="F333" s="222"/>
      <c r="G333" s="221"/>
      <c r="H333" s="262"/>
    </row>
    <row r="334" spans="2:8" s="38" customFormat="1" x14ac:dyDescent="0.35">
      <c r="B334" s="254" t="str">
        <f>IF($D334="","",VLOOKUP($D334,Lists!$BB$2:$BD$78,COLUMN(),FALSE))</f>
        <v/>
      </c>
      <c r="C334" s="254" t="str">
        <f>IF($D334="","",VLOOKUP($D334,Lists!$BB$2:$BD$78,COLUMN(),FALSE))</f>
        <v/>
      </c>
      <c r="D334" s="255"/>
      <c r="E334" s="221"/>
      <c r="F334" s="222"/>
      <c r="G334" s="221"/>
      <c r="H334" s="262"/>
    </row>
    <row r="335" spans="2:8" s="38" customFormat="1" x14ac:dyDescent="0.35">
      <c r="B335" s="254" t="str">
        <f>IF($D335="","",VLOOKUP($D335,Lists!$BB$2:$BD$78,COLUMN(),FALSE))</f>
        <v/>
      </c>
      <c r="C335" s="254" t="str">
        <f>IF($D335="","",VLOOKUP($D335,Lists!$BB$2:$BD$78,COLUMN(),FALSE))</f>
        <v/>
      </c>
      <c r="D335" s="255"/>
      <c r="E335" s="221"/>
      <c r="F335" s="222"/>
      <c r="G335" s="221"/>
      <c r="H335" s="262"/>
    </row>
    <row r="336" spans="2:8" s="38" customFormat="1" x14ac:dyDescent="0.35">
      <c r="B336" s="254" t="str">
        <f>IF($D336="","",VLOOKUP($D336,Lists!$BB$2:$BD$78,COLUMN(),FALSE))</f>
        <v/>
      </c>
      <c r="C336" s="254" t="str">
        <f>IF($D336="","",VLOOKUP($D336,Lists!$BB$2:$BD$78,COLUMN(),FALSE))</f>
        <v/>
      </c>
      <c r="D336" s="255"/>
      <c r="E336" s="221"/>
      <c r="F336" s="222"/>
      <c r="G336" s="221"/>
      <c r="H336" s="262"/>
    </row>
    <row r="337" spans="2:8" s="38" customFormat="1" x14ac:dyDescent="0.35">
      <c r="B337" s="254" t="str">
        <f>IF($D337="","",VLOOKUP($D337,Lists!$BB$2:$BD$78,COLUMN(),FALSE))</f>
        <v/>
      </c>
      <c r="C337" s="254" t="str">
        <f>IF($D337="","",VLOOKUP($D337,Lists!$BB$2:$BD$78,COLUMN(),FALSE))</f>
        <v/>
      </c>
      <c r="D337" s="255"/>
      <c r="E337" s="221"/>
      <c r="F337" s="222"/>
      <c r="G337" s="221"/>
      <c r="H337" s="262"/>
    </row>
    <row r="338" spans="2:8" s="38" customFormat="1" x14ac:dyDescent="0.35">
      <c r="B338" s="254" t="str">
        <f>IF($D338="","",VLOOKUP($D338,Lists!$BB$2:$BD$78,COLUMN(),FALSE))</f>
        <v/>
      </c>
      <c r="C338" s="254" t="str">
        <f>IF($D338="","",VLOOKUP($D338,Lists!$BB$2:$BD$78,COLUMN(),FALSE))</f>
        <v/>
      </c>
      <c r="D338" s="255"/>
      <c r="E338" s="221"/>
      <c r="F338" s="222"/>
      <c r="G338" s="221"/>
      <c r="H338" s="262"/>
    </row>
    <row r="339" spans="2:8" s="38" customFormat="1" x14ac:dyDescent="0.35">
      <c r="B339" s="254" t="str">
        <f>IF($D339="","",VLOOKUP($D339,Lists!$BB$2:$BD$78,COLUMN(),FALSE))</f>
        <v/>
      </c>
      <c r="C339" s="254" t="str">
        <f>IF($D339="","",VLOOKUP($D339,Lists!$BB$2:$BD$78,COLUMN(),FALSE))</f>
        <v/>
      </c>
      <c r="D339" s="255"/>
      <c r="E339" s="221"/>
      <c r="F339" s="222"/>
      <c r="G339" s="221"/>
      <c r="H339" s="262"/>
    </row>
    <row r="340" spans="2:8" s="38" customFormat="1" x14ac:dyDescent="0.35">
      <c r="B340" s="254" t="str">
        <f>IF($D340="","",VLOOKUP($D340,Lists!$BB$2:$BD$78,COLUMN(),FALSE))</f>
        <v/>
      </c>
      <c r="C340" s="254" t="str">
        <f>IF($D340="","",VLOOKUP($D340,Lists!$BB$2:$BD$78,COLUMN(),FALSE))</f>
        <v/>
      </c>
      <c r="D340" s="255"/>
      <c r="E340" s="221"/>
      <c r="F340" s="222"/>
      <c r="G340" s="221"/>
      <c r="H340" s="262"/>
    </row>
    <row r="341" spans="2:8" s="38" customFormat="1" x14ac:dyDescent="0.35">
      <c r="B341" s="254" t="str">
        <f>IF($D341="","",VLOOKUP($D341,Lists!$BB$2:$BD$78,COLUMN(),FALSE))</f>
        <v/>
      </c>
      <c r="C341" s="254" t="str">
        <f>IF($D341="","",VLOOKUP($D341,Lists!$BB$2:$BD$78,COLUMN(),FALSE))</f>
        <v/>
      </c>
      <c r="D341" s="255"/>
      <c r="E341" s="221"/>
      <c r="F341" s="222"/>
      <c r="G341" s="221"/>
      <c r="H341" s="262"/>
    </row>
    <row r="342" spans="2:8" s="38" customFormat="1" x14ac:dyDescent="0.35">
      <c r="B342" s="254" t="str">
        <f>IF($D342="","",VLOOKUP($D342,Lists!$BB$2:$BD$78,COLUMN(),FALSE))</f>
        <v/>
      </c>
      <c r="C342" s="254" t="str">
        <f>IF($D342="","",VLOOKUP($D342,Lists!$BB$2:$BD$78,COLUMN(),FALSE))</f>
        <v/>
      </c>
      <c r="D342" s="255"/>
      <c r="E342" s="221"/>
      <c r="F342" s="222"/>
      <c r="G342" s="221"/>
      <c r="H342" s="262"/>
    </row>
    <row r="343" spans="2:8" s="38" customFormat="1" x14ac:dyDescent="0.35">
      <c r="B343" s="254" t="str">
        <f>IF($D343="","",VLOOKUP($D343,Lists!$BB$2:$BD$78,COLUMN(),FALSE))</f>
        <v/>
      </c>
      <c r="C343" s="254" t="str">
        <f>IF($D343="","",VLOOKUP($D343,Lists!$BB$2:$BD$78,COLUMN(),FALSE))</f>
        <v/>
      </c>
      <c r="D343" s="255"/>
      <c r="E343" s="221"/>
      <c r="F343" s="222"/>
      <c r="G343" s="221"/>
      <c r="H343" s="262"/>
    </row>
    <row r="344" spans="2:8" s="38" customFormat="1" x14ac:dyDescent="0.35">
      <c r="B344" s="254" t="str">
        <f>IF($D344="","",VLOOKUP($D344,Lists!$BB$2:$BD$78,COLUMN(),FALSE))</f>
        <v/>
      </c>
      <c r="C344" s="254" t="str">
        <f>IF($D344="","",VLOOKUP($D344,Lists!$BB$2:$BD$78,COLUMN(),FALSE))</f>
        <v/>
      </c>
      <c r="D344" s="255"/>
      <c r="E344" s="221"/>
      <c r="F344" s="222"/>
      <c r="G344" s="221"/>
      <c r="H344" s="262"/>
    </row>
    <row r="345" spans="2:8" s="38" customFormat="1" x14ac:dyDescent="0.35">
      <c r="B345" s="254" t="str">
        <f>IF($D345="","",VLOOKUP($D345,Lists!$BB$2:$BD$78,COLUMN(),FALSE))</f>
        <v/>
      </c>
      <c r="C345" s="254" t="str">
        <f>IF($D345="","",VLOOKUP($D345,Lists!$BB$2:$BD$78,COLUMN(),FALSE))</f>
        <v/>
      </c>
      <c r="D345" s="255"/>
      <c r="E345" s="221"/>
      <c r="F345" s="222"/>
      <c r="G345" s="221"/>
      <c r="H345" s="262"/>
    </row>
    <row r="346" spans="2:8" s="38" customFormat="1" x14ac:dyDescent="0.35">
      <c r="B346" s="254" t="str">
        <f>IF($D346="","",VLOOKUP($D346,Lists!$BB$2:$BD$78,COLUMN(),FALSE))</f>
        <v/>
      </c>
      <c r="C346" s="254" t="str">
        <f>IF($D346="","",VLOOKUP($D346,Lists!$BB$2:$BD$78,COLUMN(),FALSE))</f>
        <v/>
      </c>
      <c r="D346" s="255"/>
      <c r="E346" s="221"/>
      <c r="F346" s="222"/>
      <c r="G346" s="221"/>
      <c r="H346" s="262"/>
    </row>
    <row r="347" spans="2:8" s="38" customFormat="1" x14ac:dyDescent="0.35">
      <c r="B347" s="254" t="str">
        <f>IF($D347="","",VLOOKUP($D347,Lists!$BB$2:$BD$78,COLUMN(),FALSE))</f>
        <v/>
      </c>
      <c r="C347" s="254" t="str">
        <f>IF($D347="","",VLOOKUP($D347,Lists!$BB$2:$BD$78,COLUMN(),FALSE))</f>
        <v/>
      </c>
      <c r="D347" s="255"/>
      <c r="E347" s="221"/>
      <c r="F347" s="222"/>
      <c r="G347" s="221"/>
      <c r="H347" s="262"/>
    </row>
    <row r="348" spans="2:8" s="38" customFormat="1" x14ac:dyDescent="0.35">
      <c r="B348" s="254" t="str">
        <f>IF($D348="","",VLOOKUP($D348,Lists!$BB$2:$BD$78,COLUMN(),FALSE))</f>
        <v/>
      </c>
      <c r="C348" s="254" t="str">
        <f>IF($D348="","",VLOOKUP($D348,Lists!$BB$2:$BD$78,COLUMN(),FALSE))</f>
        <v/>
      </c>
      <c r="D348" s="255"/>
      <c r="E348" s="221"/>
      <c r="F348" s="222"/>
      <c r="G348" s="221"/>
      <c r="H348" s="262"/>
    </row>
    <row r="349" spans="2:8" s="38" customFormat="1" x14ac:dyDescent="0.35">
      <c r="B349" s="254" t="str">
        <f>IF($D349="","",VLOOKUP($D349,Lists!$BB$2:$BD$78,COLUMN(),FALSE))</f>
        <v/>
      </c>
      <c r="C349" s="254" t="str">
        <f>IF($D349="","",VLOOKUP($D349,Lists!$BB$2:$BD$78,COLUMN(),FALSE))</f>
        <v/>
      </c>
      <c r="D349" s="255"/>
      <c r="E349" s="221"/>
      <c r="F349" s="222"/>
      <c r="G349" s="221"/>
      <c r="H349" s="262"/>
    </row>
    <row r="350" spans="2:8" s="38" customFormat="1" x14ac:dyDescent="0.35">
      <c r="B350" s="254" t="str">
        <f>IF($D350="","",VLOOKUP($D350,Lists!$BB$2:$BD$78,COLUMN(),FALSE))</f>
        <v/>
      </c>
      <c r="C350" s="254" t="str">
        <f>IF($D350="","",VLOOKUP($D350,Lists!$BB$2:$BD$78,COLUMN(),FALSE))</f>
        <v/>
      </c>
      <c r="D350" s="255"/>
      <c r="E350" s="221"/>
      <c r="F350" s="222"/>
      <c r="G350" s="221"/>
      <c r="H350" s="262"/>
    </row>
    <row r="351" spans="2:8" s="38" customFormat="1" x14ac:dyDescent="0.35">
      <c r="B351" s="254" t="str">
        <f>IF($D351="","",VLOOKUP($D351,Lists!$BB$2:$BD$78,COLUMN(),FALSE))</f>
        <v/>
      </c>
      <c r="C351" s="254" t="str">
        <f>IF($D351="","",VLOOKUP($D351,Lists!$BB$2:$BD$78,COLUMN(),FALSE))</f>
        <v/>
      </c>
      <c r="D351" s="255"/>
      <c r="E351" s="221"/>
      <c r="F351" s="222"/>
      <c r="G351" s="221"/>
      <c r="H351" s="262"/>
    </row>
    <row r="352" spans="2:8" s="38" customFormat="1" x14ac:dyDescent="0.35">
      <c r="B352" s="254" t="str">
        <f>IF($D352="","",VLOOKUP($D352,Lists!$BB$2:$BD$78,COLUMN(),FALSE))</f>
        <v/>
      </c>
      <c r="C352" s="254" t="str">
        <f>IF($D352="","",VLOOKUP($D352,Lists!$BB$2:$BD$78,COLUMN(),FALSE))</f>
        <v/>
      </c>
      <c r="D352" s="255"/>
      <c r="E352" s="221"/>
      <c r="F352" s="222"/>
      <c r="G352" s="221"/>
      <c r="H352" s="262"/>
    </row>
    <row r="353" spans="2:8" s="38" customFormat="1" x14ac:dyDescent="0.35">
      <c r="B353" s="254" t="str">
        <f>IF($D353="","",VLOOKUP($D353,Lists!$BB$2:$BD$78,COLUMN(),FALSE))</f>
        <v/>
      </c>
      <c r="C353" s="254" t="str">
        <f>IF($D353="","",VLOOKUP($D353,Lists!$BB$2:$BD$78,COLUMN(),FALSE))</f>
        <v/>
      </c>
      <c r="D353" s="255"/>
      <c r="E353" s="221"/>
      <c r="F353" s="222"/>
      <c r="G353" s="221"/>
      <c r="H353" s="262"/>
    </row>
    <row r="354" spans="2:8" s="38" customFormat="1" x14ac:dyDescent="0.35">
      <c r="B354" s="254" t="str">
        <f>IF($D354="","",VLOOKUP($D354,Lists!$BB$2:$BD$78,COLUMN(),FALSE))</f>
        <v/>
      </c>
      <c r="C354" s="254" t="str">
        <f>IF($D354="","",VLOOKUP($D354,Lists!$BB$2:$BD$78,COLUMN(),FALSE))</f>
        <v/>
      </c>
      <c r="D354" s="255"/>
      <c r="E354" s="221"/>
      <c r="F354" s="222"/>
      <c r="G354" s="221"/>
      <c r="H354" s="262"/>
    </row>
    <row r="355" spans="2:8" s="38" customFormat="1" x14ac:dyDescent="0.35">
      <c r="B355" s="254" t="str">
        <f>IF($D355="","",VLOOKUP($D355,Lists!$BB$2:$BD$78,COLUMN(),FALSE))</f>
        <v/>
      </c>
      <c r="C355" s="254" t="str">
        <f>IF($D355="","",VLOOKUP($D355,Lists!$BB$2:$BD$78,COLUMN(),FALSE))</f>
        <v/>
      </c>
      <c r="D355" s="255"/>
      <c r="E355" s="221"/>
      <c r="F355" s="222"/>
      <c r="G355" s="221"/>
      <c r="H355" s="262"/>
    </row>
    <row r="356" spans="2:8" s="38" customFormat="1" x14ac:dyDescent="0.35">
      <c r="B356" s="254" t="str">
        <f>IF($D356="","",VLOOKUP($D356,Lists!$BB$2:$BD$78,COLUMN(),FALSE))</f>
        <v/>
      </c>
      <c r="C356" s="254" t="str">
        <f>IF($D356="","",VLOOKUP($D356,Lists!$BB$2:$BD$78,COLUMN(),FALSE))</f>
        <v/>
      </c>
      <c r="D356" s="255"/>
      <c r="E356" s="221"/>
      <c r="F356" s="222"/>
      <c r="G356" s="221"/>
      <c r="H356" s="262"/>
    </row>
    <row r="357" spans="2:8" s="38" customFormat="1" x14ac:dyDescent="0.35">
      <c r="B357" s="254" t="str">
        <f>IF($D357="","",VLOOKUP($D357,Lists!$BB$2:$BD$78,COLUMN(),FALSE))</f>
        <v/>
      </c>
      <c r="C357" s="254" t="str">
        <f>IF($D357="","",VLOOKUP($D357,Lists!$BB$2:$BD$78,COLUMN(),FALSE))</f>
        <v/>
      </c>
      <c r="D357" s="255"/>
      <c r="E357" s="221"/>
      <c r="F357" s="222"/>
      <c r="G357" s="221"/>
      <c r="H357" s="262"/>
    </row>
    <row r="358" spans="2:8" s="38" customFormat="1" x14ac:dyDescent="0.35">
      <c r="B358" s="254" t="str">
        <f>IF($D358="","",VLOOKUP($D358,Lists!$BB$2:$BD$78,COLUMN(),FALSE))</f>
        <v/>
      </c>
      <c r="C358" s="254" t="str">
        <f>IF($D358="","",VLOOKUP($D358,Lists!$BB$2:$BD$78,COLUMN(),FALSE))</f>
        <v/>
      </c>
      <c r="D358" s="255"/>
      <c r="E358" s="221"/>
      <c r="F358" s="222"/>
      <c r="G358" s="221"/>
      <c r="H358" s="262"/>
    </row>
    <row r="359" spans="2:8" s="38" customFormat="1" x14ac:dyDescent="0.35">
      <c r="B359" s="254" t="str">
        <f>IF($D359="","",VLOOKUP($D359,Lists!$BB$2:$BD$78,COLUMN(),FALSE))</f>
        <v/>
      </c>
      <c r="C359" s="254" t="str">
        <f>IF($D359="","",VLOOKUP($D359,Lists!$BB$2:$BD$78,COLUMN(),FALSE))</f>
        <v/>
      </c>
      <c r="D359" s="255"/>
      <c r="E359" s="221"/>
      <c r="F359" s="222"/>
      <c r="G359" s="221"/>
      <c r="H359" s="262"/>
    </row>
    <row r="360" spans="2:8" s="38" customFormat="1" x14ac:dyDescent="0.35">
      <c r="B360" s="254" t="str">
        <f>IF($D360="","",VLOOKUP($D360,Lists!$BB$2:$BD$78,COLUMN(),FALSE))</f>
        <v/>
      </c>
      <c r="C360" s="254" t="str">
        <f>IF($D360="","",VLOOKUP($D360,Lists!$BB$2:$BD$78,COLUMN(),FALSE))</f>
        <v/>
      </c>
      <c r="D360" s="255"/>
      <c r="E360" s="221"/>
      <c r="F360" s="222"/>
      <c r="G360" s="221"/>
      <c r="H360" s="262"/>
    </row>
    <row r="361" spans="2:8" s="38" customFormat="1" x14ac:dyDescent="0.35">
      <c r="B361" s="254" t="str">
        <f>IF($D361="","",VLOOKUP($D361,Lists!$BB$2:$BD$78,COLUMN(),FALSE))</f>
        <v/>
      </c>
      <c r="C361" s="254" t="str">
        <f>IF($D361="","",VLOOKUP($D361,Lists!$BB$2:$BD$78,COLUMN(),FALSE))</f>
        <v/>
      </c>
      <c r="D361" s="255"/>
      <c r="E361" s="221"/>
      <c r="F361" s="222"/>
      <c r="G361" s="221"/>
      <c r="H361" s="262"/>
    </row>
    <row r="362" spans="2:8" s="38" customFormat="1" x14ac:dyDescent="0.35">
      <c r="B362" s="254" t="str">
        <f>IF($D362="","",VLOOKUP($D362,Lists!$BB$2:$BD$78,COLUMN(),FALSE))</f>
        <v/>
      </c>
      <c r="C362" s="254" t="str">
        <f>IF($D362="","",VLOOKUP($D362,Lists!$BB$2:$BD$78,COLUMN(),FALSE))</f>
        <v/>
      </c>
      <c r="D362" s="255"/>
      <c r="E362" s="221"/>
      <c r="F362" s="222"/>
      <c r="G362" s="221"/>
      <c r="H362" s="262"/>
    </row>
    <row r="363" spans="2:8" s="38" customFormat="1" x14ac:dyDescent="0.35">
      <c r="B363" s="254" t="str">
        <f>IF($D363="","",VLOOKUP($D363,Lists!$BB$2:$BD$78,COLUMN(),FALSE))</f>
        <v/>
      </c>
      <c r="C363" s="254" t="str">
        <f>IF($D363="","",VLOOKUP($D363,Lists!$BB$2:$BD$78,COLUMN(),FALSE))</f>
        <v/>
      </c>
      <c r="D363" s="255"/>
      <c r="E363" s="221"/>
      <c r="F363" s="222"/>
      <c r="G363" s="221"/>
      <c r="H363" s="262"/>
    </row>
    <row r="364" spans="2:8" s="38" customFormat="1" x14ac:dyDescent="0.35">
      <c r="B364" s="254" t="str">
        <f>IF($D364="","",VLOOKUP($D364,Lists!$BB$2:$BD$78,COLUMN(),FALSE))</f>
        <v/>
      </c>
      <c r="C364" s="254" t="str">
        <f>IF($D364="","",VLOOKUP($D364,Lists!$BB$2:$BD$78,COLUMN(),FALSE))</f>
        <v/>
      </c>
      <c r="D364" s="255"/>
      <c r="E364" s="221"/>
      <c r="F364" s="222"/>
      <c r="G364" s="221"/>
      <c r="H364" s="262"/>
    </row>
    <row r="365" spans="2:8" s="38" customFormat="1" x14ac:dyDescent="0.35">
      <c r="B365" s="254" t="str">
        <f>IF($D365="","",VLOOKUP($D365,Lists!$BB$2:$BD$78,COLUMN(),FALSE))</f>
        <v/>
      </c>
      <c r="C365" s="254" t="str">
        <f>IF($D365="","",VLOOKUP($D365,Lists!$BB$2:$BD$78,COLUMN(),FALSE))</f>
        <v/>
      </c>
      <c r="D365" s="255"/>
      <c r="E365" s="221"/>
      <c r="F365" s="222"/>
      <c r="G365" s="221"/>
      <c r="H365" s="262"/>
    </row>
    <row r="366" spans="2:8" s="38" customFormat="1" x14ac:dyDescent="0.35">
      <c r="B366" s="254" t="str">
        <f>IF($D366="","",VLOOKUP($D366,Lists!$BB$2:$BD$78,COLUMN(),FALSE))</f>
        <v/>
      </c>
      <c r="C366" s="254" t="str">
        <f>IF($D366="","",VLOOKUP($D366,Lists!$BB$2:$BD$78,COLUMN(),FALSE))</f>
        <v/>
      </c>
      <c r="D366" s="255"/>
      <c r="E366" s="221"/>
      <c r="F366" s="222"/>
      <c r="G366" s="221"/>
      <c r="H366" s="262"/>
    </row>
    <row r="367" spans="2:8" s="38" customFormat="1" x14ac:dyDescent="0.35">
      <c r="B367" s="254" t="str">
        <f>IF($D367="","",VLOOKUP($D367,Lists!$BB$2:$BD$78,COLUMN(),FALSE))</f>
        <v/>
      </c>
      <c r="C367" s="254" t="str">
        <f>IF($D367="","",VLOOKUP($D367,Lists!$BB$2:$BD$78,COLUMN(),FALSE))</f>
        <v/>
      </c>
      <c r="D367" s="255"/>
      <c r="E367" s="221"/>
      <c r="F367" s="222"/>
      <c r="G367" s="221"/>
      <c r="H367" s="262"/>
    </row>
    <row r="368" spans="2:8" s="38" customFormat="1" x14ac:dyDescent="0.35">
      <c r="B368" s="254" t="str">
        <f>IF($D368="","",VLOOKUP($D368,Lists!$BB$2:$BD$78,COLUMN(),FALSE))</f>
        <v/>
      </c>
      <c r="C368" s="254" t="str">
        <f>IF($D368="","",VLOOKUP($D368,Lists!$BB$2:$BD$78,COLUMN(),FALSE))</f>
        <v/>
      </c>
      <c r="D368" s="255"/>
      <c r="E368" s="221"/>
      <c r="F368" s="222"/>
      <c r="G368" s="221"/>
      <c r="H368" s="262"/>
    </row>
    <row r="369" spans="2:8" s="38" customFormat="1" x14ac:dyDescent="0.35">
      <c r="B369" s="254" t="str">
        <f>IF($D369="","",VLOOKUP($D369,Lists!$BB$2:$BD$78,COLUMN(),FALSE))</f>
        <v/>
      </c>
      <c r="C369" s="254" t="str">
        <f>IF($D369="","",VLOOKUP($D369,Lists!$BB$2:$BD$78,COLUMN(),FALSE))</f>
        <v/>
      </c>
      <c r="D369" s="255"/>
      <c r="E369" s="221"/>
      <c r="F369" s="222"/>
      <c r="G369" s="221"/>
      <c r="H369" s="262"/>
    </row>
    <row r="370" spans="2:8" s="38" customFormat="1" x14ac:dyDescent="0.35">
      <c r="B370" s="254" t="str">
        <f>IF($D370="","",VLOOKUP($D370,Lists!$BB$2:$BD$78,COLUMN(),FALSE))</f>
        <v/>
      </c>
      <c r="C370" s="254" t="str">
        <f>IF($D370="","",VLOOKUP($D370,Lists!$BB$2:$BD$78,COLUMN(),FALSE))</f>
        <v/>
      </c>
      <c r="D370" s="255"/>
      <c r="E370" s="221"/>
      <c r="F370" s="222"/>
      <c r="G370" s="221"/>
      <c r="H370" s="262"/>
    </row>
    <row r="371" spans="2:8" s="38" customFormat="1" x14ac:dyDescent="0.35">
      <c r="B371" s="254" t="str">
        <f>IF($D371="","",VLOOKUP($D371,Lists!$BB$2:$BD$78,COLUMN(),FALSE))</f>
        <v/>
      </c>
      <c r="C371" s="254" t="str">
        <f>IF($D371="","",VLOOKUP($D371,Lists!$BB$2:$BD$78,COLUMN(),FALSE))</f>
        <v/>
      </c>
      <c r="D371" s="255"/>
      <c r="E371" s="221"/>
      <c r="F371" s="222"/>
      <c r="G371" s="221"/>
      <c r="H371" s="262"/>
    </row>
    <row r="372" spans="2:8" s="38" customFormat="1" x14ac:dyDescent="0.35">
      <c r="B372" s="254" t="str">
        <f>IF($D372="","",VLOOKUP($D372,Lists!$BB$2:$BD$78,COLUMN(),FALSE))</f>
        <v/>
      </c>
      <c r="C372" s="254" t="str">
        <f>IF($D372="","",VLOOKUP($D372,Lists!$BB$2:$BD$78,COLUMN(),FALSE))</f>
        <v/>
      </c>
      <c r="D372" s="255"/>
      <c r="E372" s="221"/>
      <c r="F372" s="222"/>
      <c r="G372" s="221"/>
      <c r="H372" s="262"/>
    </row>
    <row r="373" spans="2:8" s="38" customFormat="1" x14ac:dyDescent="0.35">
      <c r="B373" s="254" t="str">
        <f>IF($D373="","",VLOOKUP($D373,Lists!$BB$2:$BD$78,COLUMN(),FALSE))</f>
        <v/>
      </c>
      <c r="C373" s="254" t="str">
        <f>IF($D373="","",VLOOKUP($D373,Lists!$BB$2:$BD$78,COLUMN(),FALSE))</f>
        <v/>
      </c>
      <c r="D373" s="255"/>
      <c r="E373" s="221"/>
      <c r="F373" s="222"/>
      <c r="G373" s="221"/>
      <c r="H373" s="262"/>
    </row>
    <row r="374" spans="2:8" s="38" customFormat="1" x14ac:dyDescent="0.35">
      <c r="B374" s="254" t="str">
        <f>IF($D374="","",VLOOKUP($D374,Lists!$BB$2:$BD$78,COLUMN(),FALSE))</f>
        <v/>
      </c>
      <c r="C374" s="254" t="str">
        <f>IF($D374="","",VLOOKUP($D374,Lists!$BB$2:$BD$78,COLUMN(),FALSE))</f>
        <v/>
      </c>
      <c r="D374" s="255"/>
      <c r="E374" s="221"/>
      <c r="F374" s="222"/>
      <c r="G374" s="221"/>
      <c r="H374" s="262"/>
    </row>
    <row r="375" spans="2:8" s="38" customFormat="1" x14ac:dyDescent="0.35">
      <c r="B375" s="254" t="str">
        <f>IF($D375="","",VLOOKUP($D375,Lists!$BB$2:$BD$78,COLUMN(),FALSE))</f>
        <v/>
      </c>
      <c r="C375" s="254" t="str">
        <f>IF($D375="","",VLOOKUP($D375,Lists!$BB$2:$BD$78,COLUMN(),FALSE))</f>
        <v/>
      </c>
      <c r="D375" s="255"/>
      <c r="E375" s="221"/>
      <c r="F375" s="222"/>
      <c r="G375" s="221"/>
      <c r="H375" s="262"/>
    </row>
    <row r="376" spans="2:8" s="38" customFormat="1" x14ac:dyDescent="0.35">
      <c r="B376" s="254" t="str">
        <f>IF($D376="","",VLOOKUP($D376,Lists!$BB$2:$BD$78,COLUMN(),FALSE))</f>
        <v/>
      </c>
      <c r="C376" s="254" t="str">
        <f>IF($D376="","",VLOOKUP($D376,Lists!$BB$2:$BD$78,COLUMN(),FALSE))</f>
        <v/>
      </c>
      <c r="D376" s="255"/>
      <c r="E376" s="221"/>
      <c r="F376" s="222"/>
      <c r="G376" s="221"/>
      <c r="H376" s="262"/>
    </row>
    <row r="377" spans="2:8" s="38" customFormat="1" x14ac:dyDescent="0.35">
      <c r="B377" s="254" t="str">
        <f>IF($D377="","",VLOOKUP($D377,Lists!$BB$2:$BD$78,COLUMN(),FALSE))</f>
        <v/>
      </c>
      <c r="C377" s="254" t="str">
        <f>IF($D377="","",VLOOKUP($D377,Lists!$BB$2:$BD$78,COLUMN(),FALSE))</f>
        <v/>
      </c>
      <c r="D377" s="255"/>
      <c r="E377" s="221"/>
      <c r="F377" s="222"/>
      <c r="G377" s="221"/>
      <c r="H377" s="262"/>
    </row>
    <row r="378" spans="2:8" s="38" customFormat="1" x14ac:dyDescent="0.35">
      <c r="B378" s="254" t="str">
        <f>IF($D378="","",VLOOKUP($D378,Lists!$BB$2:$BD$78,COLUMN(),FALSE))</f>
        <v/>
      </c>
      <c r="C378" s="254" t="str">
        <f>IF($D378="","",VLOOKUP($D378,Lists!$BB$2:$BD$78,COLUMN(),FALSE))</f>
        <v/>
      </c>
      <c r="D378" s="255"/>
      <c r="E378" s="221"/>
      <c r="F378" s="222"/>
      <c r="G378" s="221"/>
      <c r="H378" s="262"/>
    </row>
    <row r="379" spans="2:8" s="38" customFormat="1" x14ac:dyDescent="0.35">
      <c r="B379" s="254" t="str">
        <f>IF($D379="","",VLOOKUP($D379,Lists!$BB$2:$BD$78,COLUMN(),FALSE))</f>
        <v/>
      </c>
      <c r="C379" s="254" t="str">
        <f>IF($D379="","",VLOOKUP($D379,Lists!$BB$2:$BD$78,COLUMN(),FALSE))</f>
        <v/>
      </c>
      <c r="D379" s="255"/>
      <c r="E379" s="221"/>
      <c r="F379" s="222"/>
      <c r="G379" s="221"/>
      <c r="H379" s="262"/>
    </row>
    <row r="380" spans="2:8" s="38" customFormat="1" x14ac:dyDescent="0.35">
      <c r="B380" s="254" t="str">
        <f>IF($D380="","",VLOOKUP($D380,Lists!$BB$2:$BD$78,COLUMN(),FALSE))</f>
        <v/>
      </c>
      <c r="C380" s="254" t="str">
        <f>IF($D380="","",VLOOKUP($D380,Lists!$BB$2:$BD$78,COLUMN(),FALSE))</f>
        <v/>
      </c>
      <c r="D380" s="255"/>
      <c r="E380" s="221"/>
      <c r="F380" s="222"/>
      <c r="G380" s="221"/>
      <c r="H380" s="262"/>
    </row>
    <row r="381" spans="2:8" s="38" customFormat="1" x14ac:dyDescent="0.35">
      <c r="B381" s="254" t="str">
        <f>IF($D381="","",VLOOKUP($D381,Lists!$BB$2:$BD$78,COLUMN(),FALSE))</f>
        <v/>
      </c>
      <c r="C381" s="254" t="str">
        <f>IF($D381="","",VLOOKUP($D381,Lists!$BB$2:$BD$78,COLUMN(),FALSE))</f>
        <v/>
      </c>
      <c r="D381" s="255"/>
      <c r="E381" s="221"/>
      <c r="F381" s="222"/>
      <c r="G381" s="221"/>
      <c r="H381" s="262"/>
    </row>
    <row r="382" spans="2:8" s="38" customFormat="1" x14ac:dyDescent="0.35">
      <c r="B382" s="254" t="str">
        <f>IF($D382="","",VLOOKUP($D382,Lists!$BB$2:$BD$78,COLUMN(),FALSE))</f>
        <v/>
      </c>
      <c r="C382" s="254" t="str">
        <f>IF($D382="","",VLOOKUP($D382,Lists!$BB$2:$BD$78,COLUMN(),FALSE))</f>
        <v/>
      </c>
      <c r="D382" s="255"/>
      <c r="E382" s="221"/>
      <c r="F382" s="222"/>
      <c r="G382" s="221"/>
      <c r="H382" s="262"/>
    </row>
    <row r="383" spans="2:8" s="38" customFormat="1" x14ac:dyDescent="0.35">
      <c r="B383" s="254" t="str">
        <f>IF($D383="","",VLOOKUP($D383,Lists!$BB$2:$BD$78,COLUMN(),FALSE))</f>
        <v/>
      </c>
      <c r="C383" s="254" t="str">
        <f>IF($D383="","",VLOOKUP($D383,Lists!$BB$2:$BD$78,COLUMN(),FALSE))</f>
        <v/>
      </c>
      <c r="D383" s="255"/>
      <c r="E383" s="221"/>
      <c r="F383" s="222"/>
      <c r="G383" s="221"/>
      <c r="H383" s="262"/>
    </row>
    <row r="384" spans="2:8" s="38" customFormat="1" x14ac:dyDescent="0.35">
      <c r="B384" s="254" t="str">
        <f>IF($D384="","",VLOOKUP($D384,Lists!$BB$2:$BD$78,COLUMN(),FALSE))</f>
        <v/>
      </c>
      <c r="C384" s="254" t="str">
        <f>IF($D384="","",VLOOKUP($D384,Lists!$BB$2:$BD$78,COLUMN(),FALSE))</f>
        <v/>
      </c>
      <c r="D384" s="255"/>
      <c r="E384" s="221"/>
      <c r="F384" s="222"/>
      <c r="G384" s="221"/>
      <c r="H384" s="262"/>
    </row>
    <row r="385" spans="2:8" s="38" customFormat="1" x14ac:dyDescent="0.35">
      <c r="B385" s="254" t="str">
        <f>IF($D385="","",VLOOKUP($D385,Lists!$BB$2:$BD$78,COLUMN(),FALSE))</f>
        <v/>
      </c>
      <c r="C385" s="254" t="str">
        <f>IF($D385="","",VLOOKUP($D385,Lists!$BB$2:$BD$78,COLUMN(),FALSE))</f>
        <v/>
      </c>
      <c r="D385" s="255"/>
      <c r="E385" s="221"/>
      <c r="F385" s="222"/>
      <c r="G385" s="221"/>
      <c r="H385" s="262"/>
    </row>
    <row r="386" spans="2:8" s="38" customFormat="1" x14ac:dyDescent="0.35">
      <c r="B386" s="254" t="str">
        <f>IF($D386="","",VLOOKUP($D386,Lists!$BB$2:$BD$78,COLUMN(),FALSE))</f>
        <v/>
      </c>
      <c r="C386" s="254" t="str">
        <f>IF($D386="","",VLOOKUP($D386,Lists!$BB$2:$BD$78,COLUMN(),FALSE))</f>
        <v/>
      </c>
      <c r="D386" s="255"/>
      <c r="E386" s="221"/>
      <c r="F386" s="222"/>
      <c r="G386" s="221"/>
      <c r="H386" s="262"/>
    </row>
    <row r="387" spans="2:8" s="38" customFormat="1" x14ac:dyDescent="0.35">
      <c r="B387" s="254" t="str">
        <f>IF($D387="","",VLOOKUP($D387,Lists!$BB$2:$BD$78,COLUMN(),FALSE))</f>
        <v/>
      </c>
      <c r="C387" s="254" t="str">
        <f>IF($D387="","",VLOOKUP($D387,Lists!$BB$2:$BD$78,COLUMN(),FALSE))</f>
        <v/>
      </c>
      <c r="D387" s="255"/>
      <c r="E387" s="221"/>
      <c r="F387" s="222"/>
      <c r="G387" s="221"/>
      <c r="H387" s="262"/>
    </row>
    <row r="388" spans="2:8" s="38" customFormat="1" x14ac:dyDescent="0.35">
      <c r="B388" s="254" t="str">
        <f>IF($D388="","",VLOOKUP($D388,Lists!$BB$2:$BD$78,COLUMN(),FALSE))</f>
        <v/>
      </c>
      <c r="C388" s="254" t="str">
        <f>IF($D388="","",VLOOKUP($D388,Lists!$BB$2:$BD$78,COLUMN(),FALSE))</f>
        <v/>
      </c>
      <c r="D388" s="255"/>
      <c r="E388" s="221"/>
      <c r="F388" s="222"/>
      <c r="G388" s="221"/>
      <c r="H388" s="262"/>
    </row>
    <row r="389" spans="2:8" s="38" customFormat="1" x14ac:dyDescent="0.35">
      <c r="B389" s="254" t="str">
        <f>IF($D389="","",VLOOKUP($D389,Lists!$BB$2:$BD$78,COLUMN(),FALSE))</f>
        <v/>
      </c>
      <c r="C389" s="254" t="str">
        <f>IF($D389="","",VLOOKUP($D389,Lists!$BB$2:$BD$78,COLUMN(),FALSE))</f>
        <v/>
      </c>
      <c r="D389" s="255"/>
      <c r="E389" s="221"/>
      <c r="F389" s="222"/>
      <c r="G389" s="221"/>
      <c r="H389" s="262"/>
    </row>
    <row r="390" spans="2:8" s="38" customFormat="1" x14ac:dyDescent="0.35">
      <c r="B390" s="254" t="str">
        <f>IF($D390="","",VLOOKUP($D390,Lists!$BB$2:$BD$78,COLUMN(),FALSE))</f>
        <v/>
      </c>
      <c r="C390" s="254" t="str">
        <f>IF($D390="","",VLOOKUP($D390,Lists!$BB$2:$BD$78,COLUMN(),FALSE))</f>
        <v/>
      </c>
      <c r="D390" s="255"/>
      <c r="E390" s="221"/>
      <c r="F390" s="222"/>
      <c r="G390" s="221"/>
      <c r="H390" s="262"/>
    </row>
    <row r="391" spans="2:8" s="38" customFormat="1" x14ac:dyDescent="0.35">
      <c r="B391" s="254" t="str">
        <f>IF($D391="","",VLOOKUP($D391,Lists!$BB$2:$BD$78,COLUMN(),FALSE))</f>
        <v/>
      </c>
      <c r="C391" s="254" t="str">
        <f>IF($D391="","",VLOOKUP($D391,Lists!$BB$2:$BD$78,COLUMN(),FALSE))</f>
        <v/>
      </c>
      <c r="D391" s="255"/>
      <c r="E391" s="221"/>
      <c r="F391" s="222"/>
      <c r="G391" s="221"/>
      <c r="H391" s="262"/>
    </row>
    <row r="392" spans="2:8" s="38" customFormat="1" x14ac:dyDescent="0.35">
      <c r="B392" s="254" t="str">
        <f>IF($D392="","",VLOOKUP($D392,Lists!$BB$2:$BD$78,COLUMN(),FALSE))</f>
        <v/>
      </c>
      <c r="C392" s="254" t="str">
        <f>IF($D392="","",VLOOKUP($D392,Lists!$BB$2:$BD$78,COLUMN(),FALSE))</f>
        <v/>
      </c>
      <c r="D392" s="255"/>
      <c r="E392" s="221"/>
      <c r="F392" s="222"/>
      <c r="G392" s="221"/>
      <c r="H392" s="262"/>
    </row>
    <row r="393" spans="2:8" s="38" customFormat="1" x14ac:dyDescent="0.35">
      <c r="B393" s="254" t="str">
        <f>IF($D393="","",VLOOKUP($D393,Lists!$BB$2:$BD$78,COLUMN(),FALSE))</f>
        <v/>
      </c>
      <c r="C393" s="254" t="str">
        <f>IF($D393="","",VLOOKUP($D393,Lists!$BB$2:$BD$78,COLUMN(),FALSE))</f>
        <v/>
      </c>
      <c r="D393" s="255"/>
      <c r="E393" s="221"/>
      <c r="F393" s="222"/>
      <c r="G393" s="221"/>
      <c r="H393" s="262"/>
    </row>
    <row r="394" spans="2:8" s="38" customFormat="1" x14ac:dyDescent="0.35">
      <c r="B394" s="254" t="str">
        <f>IF($D394="","",VLOOKUP($D394,Lists!$BB$2:$BD$78,COLUMN(),FALSE))</f>
        <v/>
      </c>
      <c r="C394" s="254" t="str">
        <f>IF($D394="","",VLOOKUP($D394,Lists!$BB$2:$BD$78,COLUMN(),FALSE))</f>
        <v/>
      </c>
      <c r="D394" s="255"/>
      <c r="E394" s="221"/>
      <c r="F394" s="222"/>
      <c r="G394" s="221"/>
      <c r="H394" s="262"/>
    </row>
    <row r="395" spans="2:8" s="38" customFormat="1" x14ac:dyDescent="0.35">
      <c r="B395" s="254" t="str">
        <f>IF($D395="","",VLOOKUP($D395,Lists!$BB$2:$BD$78,COLUMN(),FALSE))</f>
        <v/>
      </c>
      <c r="C395" s="254" t="str">
        <f>IF($D395="","",VLOOKUP($D395,Lists!$BB$2:$BD$78,COLUMN(),FALSE))</f>
        <v/>
      </c>
      <c r="D395" s="255"/>
      <c r="E395" s="221"/>
      <c r="F395" s="222"/>
      <c r="G395" s="221"/>
      <c r="H395" s="262"/>
    </row>
    <row r="396" spans="2:8" s="38" customFormat="1" x14ac:dyDescent="0.35">
      <c r="B396" s="254" t="str">
        <f>IF($D396="","",VLOOKUP($D396,Lists!$BB$2:$BD$78,COLUMN(),FALSE))</f>
        <v/>
      </c>
      <c r="C396" s="254" t="str">
        <f>IF($D396="","",VLOOKUP($D396,Lists!$BB$2:$BD$78,COLUMN(),FALSE))</f>
        <v/>
      </c>
      <c r="D396" s="255"/>
      <c r="E396" s="221"/>
      <c r="F396" s="222"/>
      <c r="G396" s="221"/>
      <c r="H396" s="262"/>
    </row>
    <row r="397" spans="2:8" s="38" customFormat="1" x14ac:dyDescent="0.35">
      <c r="B397" s="254" t="str">
        <f>IF($D397="","",VLOOKUP($D397,Lists!$BB$2:$BD$78,COLUMN(),FALSE))</f>
        <v/>
      </c>
      <c r="C397" s="254" t="str">
        <f>IF($D397="","",VLOOKUP($D397,Lists!$BB$2:$BD$78,COLUMN(),FALSE))</f>
        <v/>
      </c>
      <c r="D397" s="255"/>
      <c r="E397" s="221"/>
      <c r="F397" s="222"/>
      <c r="G397" s="221"/>
      <c r="H397" s="262"/>
    </row>
    <row r="398" spans="2:8" s="38" customFormat="1" x14ac:dyDescent="0.35">
      <c r="B398" s="254" t="str">
        <f>IF($D398="","",VLOOKUP($D398,Lists!$BB$2:$BD$78,COLUMN(),FALSE))</f>
        <v/>
      </c>
      <c r="C398" s="254" t="str">
        <f>IF($D398="","",VLOOKUP($D398,Lists!$BB$2:$BD$78,COLUMN(),FALSE))</f>
        <v/>
      </c>
      <c r="D398" s="255"/>
      <c r="E398" s="221"/>
      <c r="F398" s="222"/>
      <c r="G398" s="221"/>
      <c r="H398" s="262"/>
    </row>
    <row r="399" spans="2:8" s="38" customFormat="1" x14ac:dyDescent="0.35">
      <c r="B399" s="254" t="str">
        <f>IF($D399="","",VLOOKUP($D399,Lists!$BB$2:$BD$78,COLUMN(),FALSE))</f>
        <v/>
      </c>
      <c r="C399" s="254" t="str">
        <f>IF($D399="","",VLOOKUP($D399,Lists!$BB$2:$BD$78,COLUMN(),FALSE))</f>
        <v/>
      </c>
      <c r="D399" s="255"/>
      <c r="E399" s="221"/>
      <c r="F399" s="222"/>
      <c r="G399" s="221"/>
      <c r="H399" s="262"/>
    </row>
    <row r="400" spans="2:8" s="38" customFormat="1" x14ac:dyDescent="0.35">
      <c r="B400" s="254" t="str">
        <f>IF($D400="","",VLOOKUP($D400,Lists!$BB$2:$BD$78,COLUMN(),FALSE))</f>
        <v/>
      </c>
      <c r="C400" s="254" t="str">
        <f>IF($D400="","",VLOOKUP($D400,Lists!$BB$2:$BD$78,COLUMN(),FALSE))</f>
        <v/>
      </c>
      <c r="D400" s="255"/>
      <c r="E400" s="221"/>
      <c r="F400" s="222"/>
      <c r="G400" s="221"/>
      <c r="H400" s="262"/>
    </row>
    <row r="401" spans="2:8" s="38" customFormat="1" x14ac:dyDescent="0.35">
      <c r="B401" s="254" t="str">
        <f>IF($D401="","",VLOOKUP($D401,Lists!$BB$2:$BD$78,COLUMN(),FALSE))</f>
        <v/>
      </c>
      <c r="C401" s="254" t="str">
        <f>IF($D401="","",VLOOKUP($D401,Lists!$BB$2:$BD$78,COLUMN(),FALSE))</f>
        <v/>
      </c>
      <c r="D401" s="255"/>
      <c r="E401" s="221"/>
      <c r="F401" s="222"/>
      <c r="G401" s="221"/>
      <c r="H401" s="262"/>
    </row>
    <row r="402" spans="2:8" s="38" customFormat="1" x14ac:dyDescent="0.35">
      <c r="B402" s="254" t="str">
        <f>IF($D402="","",VLOOKUP($D402,Lists!$BB$2:$BD$78,COLUMN(),FALSE))</f>
        <v/>
      </c>
      <c r="C402" s="254" t="str">
        <f>IF($D402="","",VLOOKUP($D402,Lists!$BB$2:$BD$78,COLUMN(),FALSE))</f>
        <v/>
      </c>
      <c r="D402" s="255"/>
      <c r="E402" s="221"/>
      <c r="F402" s="222"/>
      <c r="G402" s="221"/>
      <c r="H402" s="262"/>
    </row>
    <row r="403" spans="2:8" s="38" customFormat="1" x14ac:dyDescent="0.35">
      <c r="B403" s="254" t="str">
        <f>IF($D403="","",VLOOKUP($D403,Lists!$BB$2:$BD$78,COLUMN(),FALSE))</f>
        <v/>
      </c>
      <c r="C403" s="254" t="str">
        <f>IF($D403="","",VLOOKUP($D403,Lists!$BB$2:$BD$78,COLUMN(),FALSE))</f>
        <v/>
      </c>
      <c r="D403" s="255"/>
      <c r="E403" s="221"/>
      <c r="F403" s="222"/>
      <c r="G403" s="221"/>
      <c r="H403" s="262"/>
    </row>
    <row r="404" spans="2:8" s="38" customFormat="1" x14ac:dyDescent="0.35">
      <c r="B404" s="254" t="str">
        <f>IF($D404="","",VLOOKUP($D404,Lists!$BB$2:$BD$78,COLUMN(),FALSE))</f>
        <v/>
      </c>
      <c r="C404" s="254" t="str">
        <f>IF($D404="","",VLOOKUP($D404,Lists!$BB$2:$BD$78,COLUMN(),FALSE))</f>
        <v/>
      </c>
      <c r="D404" s="255"/>
      <c r="E404" s="221"/>
      <c r="F404" s="222"/>
      <c r="G404" s="221"/>
      <c r="H404" s="262"/>
    </row>
    <row r="405" spans="2:8" s="38" customFormat="1" x14ac:dyDescent="0.35">
      <c r="B405" s="254" t="str">
        <f>IF($D405="","",VLOOKUP($D405,Lists!$BB$2:$BD$78,COLUMN(),FALSE))</f>
        <v/>
      </c>
      <c r="C405" s="254" t="str">
        <f>IF($D405="","",VLOOKUP($D405,Lists!$BB$2:$BD$78,COLUMN(),FALSE))</f>
        <v/>
      </c>
      <c r="D405" s="255"/>
      <c r="E405" s="221"/>
      <c r="F405" s="222"/>
      <c r="G405" s="221"/>
      <c r="H405" s="262"/>
    </row>
    <row r="406" spans="2:8" s="38" customFormat="1" x14ac:dyDescent="0.35">
      <c r="B406" s="254" t="str">
        <f>IF($D406="","",VLOOKUP($D406,Lists!$BB$2:$BD$78,COLUMN(),FALSE))</f>
        <v/>
      </c>
      <c r="C406" s="254" t="str">
        <f>IF($D406="","",VLOOKUP($D406,Lists!$BB$2:$BD$78,COLUMN(),FALSE))</f>
        <v/>
      </c>
      <c r="D406" s="255"/>
      <c r="E406" s="221"/>
      <c r="F406" s="222"/>
      <c r="G406" s="221"/>
      <c r="H406" s="262"/>
    </row>
    <row r="407" spans="2:8" s="38" customFormat="1" x14ac:dyDescent="0.35">
      <c r="B407" s="254" t="str">
        <f>IF($D407="","",VLOOKUP($D407,Lists!$BB$2:$BD$78,COLUMN(),FALSE))</f>
        <v/>
      </c>
      <c r="C407" s="254" t="str">
        <f>IF($D407="","",VLOOKUP($D407,Lists!$BB$2:$BD$78,COLUMN(),FALSE))</f>
        <v/>
      </c>
      <c r="D407" s="255"/>
      <c r="E407" s="221"/>
      <c r="F407" s="222"/>
      <c r="G407" s="221"/>
      <c r="H407" s="262"/>
    </row>
    <row r="408" spans="2:8" s="38" customFormat="1" x14ac:dyDescent="0.35">
      <c r="B408" s="254" t="str">
        <f>IF($D408="","",VLOOKUP($D408,Lists!$BB$2:$BD$78,COLUMN(),FALSE))</f>
        <v/>
      </c>
      <c r="C408" s="254" t="str">
        <f>IF($D408="","",VLOOKUP($D408,Lists!$BB$2:$BD$78,COLUMN(),FALSE))</f>
        <v/>
      </c>
      <c r="D408" s="255"/>
      <c r="E408" s="221"/>
      <c r="F408" s="222"/>
      <c r="G408" s="221"/>
      <c r="H408" s="262"/>
    </row>
    <row r="409" spans="2:8" s="38" customFormat="1" x14ac:dyDescent="0.35">
      <c r="B409" s="254" t="str">
        <f>IF($D409="","",VLOOKUP($D409,Lists!$BB$2:$BD$78,COLUMN(),FALSE))</f>
        <v/>
      </c>
      <c r="C409" s="254" t="str">
        <f>IF($D409="","",VLOOKUP($D409,Lists!$BB$2:$BD$78,COLUMN(),FALSE))</f>
        <v/>
      </c>
      <c r="D409" s="255"/>
      <c r="E409" s="221"/>
      <c r="F409" s="222"/>
      <c r="G409" s="221"/>
      <c r="H409" s="262"/>
    </row>
    <row r="410" spans="2:8" s="38" customFormat="1" x14ac:dyDescent="0.35">
      <c r="B410" s="254" t="str">
        <f>IF($D410="","",VLOOKUP($D410,Lists!$BB$2:$BD$78,COLUMN(),FALSE))</f>
        <v/>
      </c>
      <c r="C410" s="254" t="str">
        <f>IF($D410="","",VLOOKUP($D410,Lists!$BB$2:$BD$78,COLUMN(),FALSE))</f>
        <v/>
      </c>
      <c r="D410" s="255"/>
      <c r="E410" s="221"/>
      <c r="F410" s="222"/>
      <c r="G410" s="221"/>
      <c r="H410" s="262"/>
    </row>
    <row r="411" spans="2:8" s="38" customFormat="1" x14ac:dyDescent="0.35">
      <c r="B411" s="254" t="str">
        <f>IF($D411="","",VLOOKUP($D411,Lists!$BB$2:$BD$78,COLUMN(),FALSE))</f>
        <v/>
      </c>
      <c r="C411" s="254" t="str">
        <f>IF($D411="","",VLOOKUP($D411,Lists!$BB$2:$BD$78,COLUMN(),FALSE))</f>
        <v/>
      </c>
      <c r="D411" s="255"/>
      <c r="E411" s="221"/>
      <c r="F411" s="222"/>
      <c r="G411" s="221"/>
      <c r="H411" s="262"/>
    </row>
    <row r="412" spans="2:8" s="38" customFormat="1" x14ac:dyDescent="0.35">
      <c r="B412" s="254" t="str">
        <f>IF($D412="","",VLOOKUP($D412,Lists!$BB$2:$BD$78,COLUMN(),FALSE))</f>
        <v/>
      </c>
      <c r="C412" s="254" t="str">
        <f>IF($D412="","",VLOOKUP($D412,Lists!$BB$2:$BD$78,COLUMN(),FALSE))</f>
        <v/>
      </c>
      <c r="D412" s="255"/>
      <c r="E412" s="221"/>
      <c r="F412" s="222"/>
      <c r="G412" s="221"/>
      <c r="H412" s="262"/>
    </row>
    <row r="413" spans="2:8" s="38" customFormat="1" x14ac:dyDescent="0.35">
      <c r="B413" s="254" t="str">
        <f>IF($D413="","",VLOOKUP($D413,Lists!$BB$2:$BD$78,COLUMN(),FALSE))</f>
        <v/>
      </c>
      <c r="C413" s="254" t="str">
        <f>IF($D413="","",VLOOKUP($D413,Lists!$BB$2:$BD$78,COLUMN(),FALSE))</f>
        <v/>
      </c>
      <c r="D413" s="255"/>
      <c r="E413" s="221"/>
      <c r="F413" s="222"/>
      <c r="G413" s="221"/>
      <c r="H413" s="262"/>
    </row>
    <row r="414" spans="2:8" s="38" customFormat="1" x14ac:dyDescent="0.35">
      <c r="B414" s="254" t="str">
        <f>IF($D414="","",VLOOKUP($D414,Lists!$BB$2:$BD$78,COLUMN(),FALSE))</f>
        <v/>
      </c>
      <c r="C414" s="254" t="str">
        <f>IF($D414="","",VLOOKUP($D414,Lists!$BB$2:$BD$78,COLUMN(),FALSE))</f>
        <v/>
      </c>
      <c r="D414" s="255"/>
      <c r="E414" s="221"/>
      <c r="F414" s="222"/>
      <c r="G414" s="221"/>
      <c r="H414" s="262"/>
    </row>
    <row r="415" spans="2:8" s="38" customFormat="1" x14ac:dyDescent="0.35">
      <c r="B415" s="254" t="str">
        <f>IF($D415="","",VLOOKUP($D415,Lists!$BB$2:$BD$78,COLUMN(),FALSE))</f>
        <v/>
      </c>
      <c r="C415" s="254" t="str">
        <f>IF($D415="","",VLOOKUP($D415,Lists!$BB$2:$BD$78,COLUMN(),FALSE))</f>
        <v/>
      </c>
      <c r="D415" s="255"/>
      <c r="E415" s="221"/>
      <c r="F415" s="222"/>
      <c r="G415" s="221"/>
      <c r="H415" s="262"/>
    </row>
    <row r="416" spans="2:8" s="38" customFormat="1" x14ac:dyDescent="0.35">
      <c r="B416" s="254" t="str">
        <f>IF($D416="","",VLOOKUP($D416,Lists!$BB$2:$BD$78,COLUMN(),FALSE))</f>
        <v/>
      </c>
      <c r="C416" s="254" t="str">
        <f>IF($D416="","",VLOOKUP($D416,Lists!$BB$2:$BD$78,COLUMN(),FALSE))</f>
        <v/>
      </c>
      <c r="D416" s="255"/>
      <c r="E416" s="221"/>
      <c r="F416" s="222"/>
      <c r="G416" s="221"/>
      <c r="H416" s="262"/>
    </row>
    <row r="417" spans="2:8" s="38" customFormat="1" x14ac:dyDescent="0.35">
      <c r="B417" s="254" t="str">
        <f>IF($D417="","",VLOOKUP($D417,Lists!$BB$2:$BD$78,COLUMN(),FALSE))</f>
        <v/>
      </c>
      <c r="C417" s="254" t="str">
        <f>IF($D417="","",VLOOKUP($D417,Lists!$BB$2:$BD$78,COLUMN(),FALSE))</f>
        <v/>
      </c>
      <c r="D417" s="255"/>
      <c r="E417" s="221"/>
      <c r="F417" s="222"/>
      <c r="G417" s="221"/>
      <c r="H417" s="262"/>
    </row>
    <row r="418" spans="2:8" s="38" customFormat="1" x14ac:dyDescent="0.35">
      <c r="B418" s="254" t="str">
        <f>IF($D418="","",VLOOKUP($D418,Lists!$BB$2:$BD$78,COLUMN(),FALSE))</f>
        <v/>
      </c>
      <c r="C418" s="254" t="str">
        <f>IF($D418="","",VLOOKUP($D418,Lists!$BB$2:$BD$78,COLUMN(),FALSE))</f>
        <v/>
      </c>
      <c r="D418" s="255"/>
      <c r="E418" s="221"/>
      <c r="F418" s="222"/>
      <c r="G418" s="221"/>
      <c r="H418" s="262"/>
    </row>
    <row r="419" spans="2:8" s="38" customFormat="1" x14ac:dyDescent="0.35">
      <c r="B419" s="254" t="str">
        <f>IF($D419="","",VLOOKUP($D419,Lists!$BB$2:$BD$78,COLUMN(),FALSE))</f>
        <v/>
      </c>
      <c r="C419" s="254" t="str">
        <f>IF($D419="","",VLOOKUP($D419,Lists!$BB$2:$BD$78,COLUMN(),FALSE))</f>
        <v/>
      </c>
      <c r="D419" s="255"/>
      <c r="E419" s="221"/>
      <c r="F419" s="222"/>
      <c r="G419" s="221"/>
      <c r="H419" s="262"/>
    </row>
    <row r="420" spans="2:8" s="38" customFormat="1" x14ac:dyDescent="0.35">
      <c r="B420" s="254" t="str">
        <f>IF($D420="","",VLOOKUP($D420,Lists!$BB$2:$BD$78,COLUMN(),FALSE))</f>
        <v/>
      </c>
      <c r="C420" s="254" t="str">
        <f>IF($D420="","",VLOOKUP($D420,Lists!$BB$2:$BD$78,COLUMN(),FALSE))</f>
        <v/>
      </c>
      <c r="D420" s="255"/>
      <c r="E420" s="221"/>
      <c r="F420" s="222"/>
      <c r="G420" s="221"/>
      <c r="H420" s="262"/>
    </row>
    <row r="421" spans="2:8" s="38" customFormat="1" x14ac:dyDescent="0.35">
      <c r="B421" s="254" t="str">
        <f>IF($D421="","",VLOOKUP($D421,Lists!$BB$2:$BD$78,COLUMN(),FALSE))</f>
        <v/>
      </c>
      <c r="C421" s="254" t="str">
        <f>IF($D421="","",VLOOKUP($D421,Lists!$BB$2:$BD$78,COLUMN(),FALSE))</f>
        <v/>
      </c>
      <c r="D421" s="255"/>
      <c r="E421" s="221"/>
      <c r="F421" s="222"/>
      <c r="G421" s="221"/>
      <c r="H421" s="262"/>
    </row>
    <row r="422" spans="2:8" s="38" customFormat="1" x14ac:dyDescent="0.35">
      <c r="B422" s="254" t="str">
        <f>IF($D422="","",VLOOKUP($D422,Lists!$BB$2:$BD$78,COLUMN(),FALSE))</f>
        <v/>
      </c>
      <c r="C422" s="254" t="str">
        <f>IF($D422="","",VLOOKUP($D422,Lists!$BB$2:$BD$78,COLUMN(),FALSE))</f>
        <v/>
      </c>
      <c r="D422" s="255"/>
      <c r="E422" s="221"/>
      <c r="F422" s="222"/>
      <c r="G422" s="221"/>
      <c r="H422" s="262"/>
    </row>
    <row r="423" spans="2:8" s="38" customFormat="1" x14ac:dyDescent="0.35">
      <c r="B423" s="254" t="str">
        <f>IF($D423="","",VLOOKUP($D423,Lists!$BB$2:$BD$78,COLUMN(),FALSE))</f>
        <v/>
      </c>
      <c r="C423" s="254" t="str">
        <f>IF($D423="","",VLOOKUP($D423,Lists!$BB$2:$BD$78,COLUMN(),FALSE))</f>
        <v/>
      </c>
      <c r="D423" s="255"/>
      <c r="E423" s="221"/>
      <c r="F423" s="222"/>
      <c r="G423" s="221"/>
      <c r="H423" s="262"/>
    </row>
    <row r="424" spans="2:8" s="38" customFormat="1" x14ac:dyDescent="0.35">
      <c r="B424" s="254" t="str">
        <f>IF($D424="","",VLOOKUP($D424,Lists!$BB$2:$BD$78,COLUMN(),FALSE))</f>
        <v/>
      </c>
      <c r="C424" s="254" t="str">
        <f>IF($D424="","",VLOOKUP($D424,Lists!$BB$2:$BD$78,COLUMN(),FALSE))</f>
        <v/>
      </c>
      <c r="D424" s="255"/>
      <c r="E424" s="221"/>
      <c r="F424" s="222"/>
      <c r="G424" s="221"/>
      <c r="H424" s="262"/>
    </row>
    <row r="425" spans="2:8" s="38" customFormat="1" x14ac:dyDescent="0.35">
      <c r="B425" s="254" t="str">
        <f>IF($D425="","",VLOOKUP($D425,Lists!$BB$2:$BD$78,COLUMN(),FALSE))</f>
        <v/>
      </c>
      <c r="C425" s="254" t="str">
        <f>IF($D425="","",VLOOKUP($D425,Lists!$BB$2:$BD$78,COLUMN(),FALSE))</f>
        <v/>
      </c>
      <c r="D425" s="255"/>
      <c r="E425" s="221"/>
      <c r="F425" s="222"/>
      <c r="G425" s="221"/>
      <c r="H425" s="262"/>
    </row>
    <row r="426" spans="2:8" s="38" customFormat="1" x14ac:dyDescent="0.35">
      <c r="B426" s="254" t="str">
        <f>IF($D426="","",VLOOKUP($D426,Lists!$BB$2:$BD$78,COLUMN(),FALSE))</f>
        <v/>
      </c>
      <c r="C426" s="254" t="str">
        <f>IF($D426="","",VLOOKUP($D426,Lists!$BB$2:$BD$78,COLUMN(),FALSE))</f>
        <v/>
      </c>
      <c r="D426" s="255"/>
      <c r="E426" s="221"/>
      <c r="F426" s="222"/>
      <c r="G426" s="221"/>
      <c r="H426" s="262"/>
    </row>
    <row r="427" spans="2:8" s="38" customFormat="1" x14ac:dyDescent="0.35">
      <c r="B427" s="254" t="str">
        <f>IF($D427="","",VLOOKUP($D427,Lists!$BB$2:$BD$78,COLUMN(),FALSE))</f>
        <v/>
      </c>
      <c r="C427" s="254" t="str">
        <f>IF($D427="","",VLOOKUP($D427,Lists!$BB$2:$BD$78,COLUMN(),FALSE))</f>
        <v/>
      </c>
      <c r="D427" s="255"/>
      <c r="E427" s="221"/>
      <c r="F427" s="222"/>
      <c r="G427" s="221"/>
      <c r="H427" s="262"/>
    </row>
    <row r="428" spans="2:8" s="38" customFormat="1" x14ac:dyDescent="0.35">
      <c r="B428" s="254" t="str">
        <f>IF($D428="","",VLOOKUP($D428,Lists!$BB$2:$BD$78,COLUMN(),FALSE))</f>
        <v/>
      </c>
      <c r="C428" s="254" t="str">
        <f>IF($D428="","",VLOOKUP($D428,Lists!$BB$2:$BD$78,COLUMN(),FALSE))</f>
        <v/>
      </c>
      <c r="D428" s="255"/>
      <c r="E428" s="221"/>
      <c r="F428" s="222"/>
      <c r="G428" s="221"/>
      <c r="H428" s="262"/>
    </row>
    <row r="429" spans="2:8" s="38" customFormat="1" x14ac:dyDescent="0.35">
      <c r="B429" s="254" t="str">
        <f>IF($D429="","",VLOOKUP($D429,Lists!$BB$2:$BD$78,COLUMN(),FALSE))</f>
        <v/>
      </c>
      <c r="C429" s="254" t="str">
        <f>IF($D429="","",VLOOKUP($D429,Lists!$BB$2:$BD$78,COLUMN(),FALSE))</f>
        <v/>
      </c>
      <c r="D429" s="255"/>
      <c r="E429" s="221"/>
      <c r="F429" s="222"/>
      <c r="G429" s="221"/>
      <c r="H429" s="262"/>
    </row>
    <row r="430" spans="2:8" s="38" customFormat="1" x14ac:dyDescent="0.35">
      <c r="B430" s="254" t="str">
        <f>IF($D430="","",VLOOKUP($D430,Lists!$BB$2:$BD$78,COLUMN(),FALSE))</f>
        <v/>
      </c>
      <c r="C430" s="254" t="str">
        <f>IF($D430="","",VLOOKUP($D430,Lists!$BB$2:$BD$78,COLUMN(),FALSE))</f>
        <v/>
      </c>
      <c r="D430" s="255"/>
      <c r="E430" s="221"/>
      <c r="F430" s="222"/>
      <c r="G430" s="221"/>
      <c r="H430" s="262"/>
    </row>
    <row r="431" spans="2:8" s="38" customFormat="1" x14ac:dyDescent="0.35">
      <c r="B431" s="254" t="str">
        <f>IF($D431="","",VLOOKUP($D431,Lists!$BB$2:$BD$78,COLUMN(),FALSE))</f>
        <v/>
      </c>
      <c r="C431" s="254" t="str">
        <f>IF($D431="","",VLOOKUP($D431,Lists!$BB$2:$BD$78,COLUMN(),FALSE))</f>
        <v/>
      </c>
      <c r="D431" s="255"/>
      <c r="E431" s="221"/>
      <c r="F431" s="222"/>
      <c r="G431" s="221"/>
      <c r="H431" s="262"/>
    </row>
    <row r="432" spans="2:8" s="38" customFormat="1" x14ac:dyDescent="0.35">
      <c r="B432" s="254" t="str">
        <f>IF($D432="","",VLOOKUP($D432,Lists!$BB$2:$BD$78,COLUMN(),FALSE))</f>
        <v/>
      </c>
      <c r="C432" s="254" t="str">
        <f>IF($D432="","",VLOOKUP($D432,Lists!$BB$2:$BD$78,COLUMN(),FALSE))</f>
        <v/>
      </c>
      <c r="D432" s="255"/>
      <c r="E432" s="221"/>
      <c r="F432" s="222"/>
      <c r="G432" s="221"/>
      <c r="H432" s="262"/>
    </row>
    <row r="433" spans="2:8" s="38" customFormat="1" x14ac:dyDescent="0.35">
      <c r="B433" s="254" t="str">
        <f>IF($D433="","",VLOOKUP($D433,Lists!$BB$2:$BD$78,COLUMN(),FALSE))</f>
        <v/>
      </c>
      <c r="C433" s="254" t="str">
        <f>IF($D433="","",VLOOKUP($D433,Lists!$BB$2:$BD$78,COLUMN(),FALSE))</f>
        <v/>
      </c>
      <c r="D433" s="255"/>
      <c r="E433" s="221"/>
      <c r="F433" s="222"/>
      <c r="G433" s="221"/>
      <c r="H433" s="262"/>
    </row>
    <row r="434" spans="2:8" s="38" customFormat="1" x14ac:dyDescent="0.35">
      <c r="B434" s="254" t="str">
        <f>IF($D434="","",VLOOKUP($D434,Lists!$BB$2:$BD$78,COLUMN(),FALSE))</f>
        <v/>
      </c>
      <c r="C434" s="254" t="str">
        <f>IF($D434="","",VLOOKUP($D434,Lists!$BB$2:$BD$78,COLUMN(),FALSE))</f>
        <v/>
      </c>
      <c r="D434" s="255"/>
      <c r="E434" s="221"/>
      <c r="F434" s="222"/>
      <c r="G434" s="221"/>
      <c r="H434" s="262"/>
    </row>
    <row r="435" spans="2:8" s="38" customFormat="1" x14ac:dyDescent="0.35">
      <c r="B435" s="254" t="str">
        <f>IF($D435="","",VLOOKUP($D435,Lists!$BB$2:$BD$78,COLUMN(),FALSE))</f>
        <v/>
      </c>
      <c r="C435" s="254" t="str">
        <f>IF($D435="","",VLOOKUP($D435,Lists!$BB$2:$BD$78,COLUMN(),FALSE))</f>
        <v/>
      </c>
      <c r="D435" s="255"/>
      <c r="E435" s="221"/>
      <c r="F435" s="222"/>
      <c r="G435" s="221"/>
      <c r="H435" s="262"/>
    </row>
    <row r="436" spans="2:8" s="38" customFormat="1" x14ac:dyDescent="0.35">
      <c r="B436" s="254" t="str">
        <f>IF($D436="","",VLOOKUP($D436,Lists!$BB$2:$BD$78,COLUMN(),FALSE))</f>
        <v/>
      </c>
      <c r="C436" s="254" t="str">
        <f>IF($D436="","",VLOOKUP($D436,Lists!$BB$2:$BD$78,COLUMN(),FALSE))</f>
        <v/>
      </c>
      <c r="D436" s="255"/>
      <c r="E436" s="221"/>
      <c r="F436" s="222"/>
      <c r="G436" s="221"/>
      <c r="H436" s="262"/>
    </row>
    <row r="437" spans="2:8" s="38" customFormat="1" x14ac:dyDescent="0.35">
      <c r="B437" s="254" t="str">
        <f>IF($D437="","",VLOOKUP($D437,Lists!$BB$2:$BD$78,COLUMN(),FALSE))</f>
        <v/>
      </c>
      <c r="C437" s="254" t="str">
        <f>IF($D437="","",VLOOKUP($D437,Lists!$BB$2:$BD$78,COLUMN(),FALSE))</f>
        <v/>
      </c>
      <c r="D437" s="255"/>
      <c r="E437" s="221"/>
      <c r="F437" s="222"/>
      <c r="G437" s="221"/>
      <c r="H437" s="262"/>
    </row>
    <row r="438" spans="2:8" s="38" customFormat="1" x14ac:dyDescent="0.35">
      <c r="B438" s="254" t="str">
        <f>IF($D438="","",VLOOKUP($D438,Lists!$BB$2:$BD$78,COLUMN(),FALSE))</f>
        <v/>
      </c>
      <c r="C438" s="254" t="str">
        <f>IF($D438="","",VLOOKUP($D438,Lists!$BB$2:$BD$78,COLUMN(),FALSE))</f>
        <v/>
      </c>
      <c r="D438" s="255"/>
      <c r="E438" s="221"/>
      <c r="F438" s="222"/>
      <c r="G438" s="221"/>
      <c r="H438" s="262"/>
    </row>
    <row r="439" spans="2:8" s="38" customFormat="1" x14ac:dyDescent="0.35">
      <c r="B439" s="254" t="str">
        <f>IF($D439="","",VLOOKUP($D439,Lists!$BB$2:$BD$78,COLUMN(),FALSE))</f>
        <v/>
      </c>
      <c r="C439" s="254" t="str">
        <f>IF($D439="","",VLOOKUP($D439,Lists!$BB$2:$BD$78,COLUMN(),FALSE))</f>
        <v/>
      </c>
      <c r="D439" s="255"/>
      <c r="E439" s="221"/>
      <c r="F439" s="222"/>
      <c r="G439" s="221"/>
      <c r="H439" s="262"/>
    </row>
    <row r="440" spans="2:8" s="38" customFormat="1" x14ac:dyDescent="0.35">
      <c r="B440" s="254" t="str">
        <f>IF($D440="","",VLOOKUP($D440,Lists!$BB$2:$BD$78,COLUMN(),FALSE))</f>
        <v/>
      </c>
      <c r="C440" s="254" t="str">
        <f>IF($D440="","",VLOOKUP($D440,Lists!$BB$2:$BD$78,COLUMN(),FALSE))</f>
        <v/>
      </c>
      <c r="D440" s="255"/>
      <c r="E440" s="221"/>
      <c r="F440" s="222"/>
      <c r="G440" s="221"/>
      <c r="H440" s="262"/>
    </row>
    <row r="441" spans="2:8" s="38" customFormat="1" x14ac:dyDescent="0.35">
      <c r="B441" s="254" t="str">
        <f>IF($D441="","",VLOOKUP($D441,Lists!$BB$2:$BD$78,COLUMN(),FALSE))</f>
        <v/>
      </c>
      <c r="C441" s="254" t="str">
        <f>IF($D441="","",VLOOKUP($D441,Lists!$BB$2:$BD$78,COLUMN(),FALSE))</f>
        <v/>
      </c>
      <c r="D441" s="255"/>
      <c r="E441" s="221"/>
      <c r="F441" s="222"/>
      <c r="G441" s="221"/>
      <c r="H441" s="262"/>
    </row>
    <row r="442" spans="2:8" s="38" customFormat="1" x14ac:dyDescent="0.35">
      <c r="B442" s="254" t="str">
        <f>IF($D442="","",VLOOKUP($D442,Lists!$BB$2:$BD$78,COLUMN(),FALSE))</f>
        <v/>
      </c>
      <c r="C442" s="254" t="str">
        <f>IF($D442="","",VLOOKUP($D442,Lists!$BB$2:$BD$78,COLUMN(),FALSE))</f>
        <v/>
      </c>
      <c r="D442" s="255"/>
      <c r="E442" s="221"/>
      <c r="F442" s="222"/>
      <c r="G442" s="221"/>
      <c r="H442" s="262"/>
    </row>
    <row r="443" spans="2:8" s="38" customFormat="1" x14ac:dyDescent="0.35">
      <c r="B443" s="254" t="str">
        <f>IF($D443="","",VLOOKUP($D443,Lists!$BB$2:$BD$78,COLUMN(),FALSE))</f>
        <v/>
      </c>
      <c r="C443" s="254" t="str">
        <f>IF($D443="","",VLOOKUP($D443,Lists!$BB$2:$BD$78,COLUMN(),FALSE))</f>
        <v/>
      </c>
      <c r="D443" s="255"/>
      <c r="E443" s="221"/>
      <c r="F443" s="222"/>
      <c r="G443" s="221"/>
      <c r="H443" s="262"/>
    </row>
    <row r="444" spans="2:8" s="38" customFormat="1" x14ac:dyDescent="0.35">
      <c r="B444" s="254" t="str">
        <f>IF($D444="","",VLOOKUP($D444,Lists!$BB$2:$BD$78,COLUMN(),FALSE))</f>
        <v/>
      </c>
      <c r="C444" s="254" t="str">
        <f>IF($D444="","",VLOOKUP($D444,Lists!$BB$2:$BD$78,COLUMN(),FALSE))</f>
        <v/>
      </c>
      <c r="D444" s="255"/>
      <c r="E444" s="221"/>
      <c r="F444" s="222"/>
      <c r="G444" s="221"/>
      <c r="H444" s="262"/>
    </row>
    <row r="445" spans="2:8" s="38" customFormat="1" x14ac:dyDescent="0.35">
      <c r="B445" s="254" t="str">
        <f>IF($D445="","",VLOOKUP($D445,Lists!$BB$2:$BD$78,COLUMN(),FALSE))</f>
        <v/>
      </c>
      <c r="C445" s="254" t="str">
        <f>IF($D445="","",VLOOKUP($D445,Lists!$BB$2:$BD$78,COLUMN(),FALSE))</f>
        <v/>
      </c>
      <c r="D445" s="255"/>
      <c r="E445" s="221"/>
      <c r="F445" s="222"/>
      <c r="G445" s="221"/>
      <c r="H445" s="262"/>
    </row>
    <row r="446" spans="2:8" s="38" customFormat="1" x14ac:dyDescent="0.35">
      <c r="B446" s="254" t="str">
        <f>IF($D446="","",VLOOKUP($D446,Lists!$BB$2:$BD$78,COLUMN(),FALSE))</f>
        <v/>
      </c>
      <c r="C446" s="254" t="str">
        <f>IF($D446="","",VLOOKUP($D446,Lists!$BB$2:$BD$78,COLUMN(),FALSE))</f>
        <v/>
      </c>
      <c r="D446" s="255"/>
      <c r="E446" s="221"/>
      <c r="F446" s="222"/>
      <c r="G446" s="221"/>
      <c r="H446" s="262"/>
    </row>
    <row r="447" spans="2:8" s="38" customFormat="1" x14ac:dyDescent="0.35">
      <c r="B447" s="254" t="str">
        <f>IF($D447="","",VLOOKUP($D447,Lists!$BB$2:$BD$78,COLUMN(),FALSE))</f>
        <v/>
      </c>
      <c r="C447" s="254" t="str">
        <f>IF($D447="","",VLOOKUP($D447,Lists!$BB$2:$BD$78,COLUMN(),FALSE))</f>
        <v/>
      </c>
      <c r="D447" s="255"/>
      <c r="E447" s="221"/>
      <c r="F447" s="222"/>
      <c r="G447" s="221"/>
      <c r="H447" s="262"/>
    </row>
    <row r="448" spans="2:8" s="38" customFormat="1" x14ac:dyDescent="0.35">
      <c r="B448" s="254" t="str">
        <f>IF($D448="","",VLOOKUP($D448,Lists!$BB$2:$BD$78,COLUMN(),FALSE))</f>
        <v/>
      </c>
      <c r="C448" s="254" t="str">
        <f>IF($D448="","",VLOOKUP($D448,Lists!$BB$2:$BD$78,COLUMN(),FALSE))</f>
        <v/>
      </c>
      <c r="D448" s="255"/>
      <c r="E448" s="221"/>
      <c r="F448" s="222"/>
      <c r="G448" s="221"/>
      <c r="H448" s="262"/>
    </row>
    <row r="449" spans="2:8" s="38" customFormat="1" x14ac:dyDescent="0.35">
      <c r="B449" s="254" t="str">
        <f>IF($D449="","",VLOOKUP($D449,Lists!$BB$2:$BD$78,COLUMN(),FALSE))</f>
        <v/>
      </c>
      <c r="C449" s="254" t="str">
        <f>IF($D449="","",VLOOKUP($D449,Lists!$BB$2:$BD$78,COLUMN(),FALSE))</f>
        <v/>
      </c>
      <c r="D449" s="255"/>
      <c r="E449" s="221"/>
      <c r="F449" s="222"/>
      <c r="G449" s="221"/>
      <c r="H449" s="262"/>
    </row>
    <row r="450" spans="2:8" s="38" customFormat="1" x14ac:dyDescent="0.35">
      <c r="B450" s="254" t="str">
        <f>IF($D450="","",VLOOKUP($D450,Lists!$BB$2:$BD$78,COLUMN(),FALSE))</f>
        <v/>
      </c>
      <c r="C450" s="254" t="str">
        <f>IF($D450="","",VLOOKUP($D450,Lists!$BB$2:$BD$78,COLUMN(),FALSE))</f>
        <v/>
      </c>
      <c r="D450" s="255"/>
      <c r="E450" s="221"/>
      <c r="F450" s="222"/>
      <c r="G450" s="221"/>
      <c r="H450" s="262"/>
    </row>
    <row r="451" spans="2:8" s="38" customFormat="1" x14ac:dyDescent="0.35">
      <c r="B451" s="254" t="str">
        <f>IF($D451="","",VLOOKUP($D451,Lists!$BB$2:$BD$78,COLUMN(),FALSE))</f>
        <v/>
      </c>
      <c r="C451" s="254" t="str">
        <f>IF($D451="","",VLOOKUP($D451,Lists!$BB$2:$BD$78,COLUMN(),FALSE))</f>
        <v/>
      </c>
      <c r="D451" s="255"/>
      <c r="E451" s="221"/>
      <c r="F451" s="222"/>
      <c r="G451" s="221"/>
      <c r="H451" s="262"/>
    </row>
    <row r="452" spans="2:8" s="38" customFormat="1" x14ac:dyDescent="0.35">
      <c r="B452" s="254" t="str">
        <f>IF($D452="","",VLOOKUP($D452,Lists!$BB$2:$BD$78,COLUMN(),FALSE))</f>
        <v/>
      </c>
      <c r="C452" s="254" t="str">
        <f>IF($D452="","",VLOOKUP($D452,Lists!$BB$2:$BD$78,COLUMN(),FALSE))</f>
        <v/>
      </c>
      <c r="D452" s="255"/>
      <c r="E452" s="221"/>
      <c r="F452" s="222"/>
      <c r="G452" s="221"/>
      <c r="H452" s="262"/>
    </row>
    <row r="453" spans="2:8" s="38" customFormat="1" x14ac:dyDescent="0.35">
      <c r="B453" s="254" t="str">
        <f>IF($D453="","",VLOOKUP($D453,Lists!$BB$2:$BD$78,COLUMN(),FALSE))</f>
        <v/>
      </c>
      <c r="C453" s="254" t="str">
        <f>IF($D453="","",VLOOKUP($D453,Lists!$BB$2:$BD$78,COLUMN(),FALSE))</f>
        <v/>
      </c>
      <c r="D453" s="255"/>
      <c r="E453" s="221"/>
      <c r="F453" s="222"/>
      <c r="G453" s="221"/>
      <c r="H453" s="262"/>
    </row>
    <row r="454" spans="2:8" s="38" customFormat="1" x14ac:dyDescent="0.35">
      <c r="B454" s="254" t="str">
        <f>IF($D454="","",VLOOKUP($D454,Lists!$BB$2:$BD$78,COLUMN(),FALSE))</f>
        <v/>
      </c>
      <c r="C454" s="254" t="str">
        <f>IF($D454="","",VLOOKUP($D454,Lists!$BB$2:$BD$78,COLUMN(),FALSE))</f>
        <v/>
      </c>
      <c r="D454" s="255"/>
      <c r="E454" s="221"/>
      <c r="F454" s="222"/>
      <c r="G454" s="221"/>
      <c r="H454" s="262"/>
    </row>
    <row r="455" spans="2:8" s="38" customFormat="1" x14ac:dyDescent="0.35">
      <c r="B455" s="254" t="str">
        <f>IF($D455="","",VLOOKUP($D455,Lists!$BB$2:$BD$78,COLUMN(),FALSE))</f>
        <v/>
      </c>
      <c r="C455" s="254" t="str">
        <f>IF($D455="","",VLOOKUP($D455,Lists!$BB$2:$BD$78,COLUMN(),FALSE))</f>
        <v/>
      </c>
      <c r="D455" s="255"/>
      <c r="E455" s="221"/>
      <c r="F455" s="222"/>
      <c r="G455" s="221"/>
      <c r="H455" s="262"/>
    </row>
    <row r="456" spans="2:8" s="38" customFormat="1" x14ac:dyDescent="0.35">
      <c r="B456" s="254" t="str">
        <f>IF($D456="","",VLOOKUP($D456,Lists!$BB$2:$BD$78,COLUMN(),FALSE))</f>
        <v/>
      </c>
      <c r="C456" s="254" t="str">
        <f>IF($D456="","",VLOOKUP($D456,Lists!$BB$2:$BD$78,COLUMN(),FALSE))</f>
        <v/>
      </c>
      <c r="D456" s="255"/>
      <c r="E456" s="221"/>
      <c r="F456" s="222"/>
      <c r="G456" s="221"/>
      <c r="H456" s="262"/>
    </row>
    <row r="457" spans="2:8" s="38" customFormat="1" x14ac:dyDescent="0.35">
      <c r="B457" s="254" t="str">
        <f>IF($D457="","",VLOOKUP($D457,Lists!$BB$2:$BD$78,COLUMN(),FALSE))</f>
        <v/>
      </c>
      <c r="C457" s="254" t="str">
        <f>IF($D457="","",VLOOKUP($D457,Lists!$BB$2:$BD$78,COLUMN(),FALSE))</f>
        <v/>
      </c>
      <c r="D457" s="255"/>
      <c r="E457" s="221"/>
      <c r="F457" s="222"/>
      <c r="G457" s="221"/>
      <c r="H457" s="262"/>
    </row>
    <row r="458" spans="2:8" s="38" customFormat="1" x14ac:dyDescent="0.35">
      <c r="B458" s="254" t="str">
        <f>IF($D458="","",VLOOKUP($D458,Lists!$BB$2:$BD$78,COLUMN(),FALSE))</f>
        <v/>
      </c>
      <c r="C458" s="254" t="str">
        <f>IF($D458="","",VLOOKUP($D458,Lists!$BB$2:$BD$78,COLUMN(),FALSE))</f>
        <v/>
      </c>
      <c r="D458" s="255"/>
      <c r="E458" s="221"/>
      <c r="F458" s="222"/>
      <c r="G458" s="221"/>
      <c r="H458" s="262"/>
    </row>
    <row r="459" spans="2:8" s="38" customFormat="1" x14ac:dyDescent="0.35">
      <c r="B459" s="254" t="str">
        <f>IF($D459="","",VLOOKUP($D459,Lists!$BB$2:$BD$78,COLUMN(),FALSE))</f>
        <v/>
      </c>
      <c r="C459" s="254" t="str">
        <f>IF($D459="","",VLOOKUP($D459,Lists!$BB$2:$BD$78,COLUMN(),FALSE))</f>
        <v/>
      </c>
      <c r="D459" s="255"/>
      <c r="E459" s="221"/>
      <c r="F459" s="222"/>
      <c r="G459" s="221"/>
      <c r="H459" s="262"/>
    </row>
    <row r="460" spans="2:8" s="38" customFormat="1" x14ac:dyDescent="0.35">
      <c r="B460" s="254" t="str">
        <f>IF($D460="","",VLOOKUP($D460,Lists!$BB$2:$BD$78,COLUMN(),FALSE))</f>
        <v/>
      </c>
      <c r="C460" s="254" t="str">
        <f>IF($D460="","",VLOOKUP($D460,Lists!$BB$2:$BD$78,COLUMN(),FALSE))</f>
        <v/>
      </c>
      <c r="D460" s="255"/>
      <c r="E460" s="221"/>
      <c r="F460" s="222"/>
      <c r="G460" s="221"/>
      <c r="H460" s="262"/>
    </row>
    <row r="461" spans="2:8" s="38" customFormat="1" x14ac:dyDescent="0.35">
      <c r="B461" s="254" t="str">
        <f>IF($D461="","",VLOOKUP($D461,Lists!$BB$2:$BD$78,COLUMN(),FALSE))</f>
        <v/>
      </c>
      <c r="C461" s="254" t="str">
        <f>IF($D461="","",VLOOKUP($D461,Lists!$BB$2:$BD$78,COLUMN(),FALSE))</f>
        <v/>
      </c>
      <c r="D461" s="255"/>
      <c r="E461" s="221"/>
      <c r="F461" s="222"/>
      <c r="G461" s="221"/>
      <c r="H461" s="262"/>
    </row>
    <row r="462" spans="2:8" s="38" customFormat="1" x14ac:dyDescent="0.35">
      <c r="B462" s="254" t="str">
        <f>IF($D462="","",VLOOKUP($D462,Lists!$BB$2:$BD$78,COLUMN(),FALSE))</f>
        <v/>
      </c>
      <c r="C462" s="254" t="str">
        <f>IF($D462="","",VLOOKUP($D462,Lists!$BB$2:$BD$78,COLUMN(),FALSE))</f>
        <v/>
      </c>
      <c r="D462" s="255"/>
      <c r="E462" s="221"/>
      <c r="F462" s="222"/>
      <c r="G462" s="221"/>
      <c r="H462" s="262"/>
    </row>
    <row r="463" spans="2:8" s="38" customFormat="1" x14ac:dyDescent="0.35">
      <c r="B463" s="254" t="str">
        <f>IF($D463="","",VLOOKUP($D463,Lists!$BB$2:$BD$78,COLUMN(),FALSE))</f>
        <v/>
      </c>
      <c r="C463" s="254" t="str">
        <f>IF($D463="","",VLOOKUP($D463,Lists!$BB$2:$BD$78,COLUMN(),FALSE))</f>
        <v/>
      </c>
      <c r="D463" s="255"/>
      <c r="E463" s="221"/>
      <c r="F463" s="222"/>
      <c r="G463" s="221"/>
      <c r="H463" s="262"/>
    </row>
    <row r="464" spans="2:8" s="38" customFormat="1" x14ac:dyDescent="0.35">
      <c r="B464" s="254" t="str">
        <f>IF($D464="","",VLOOKUP($D464,Lists!$BB$2:$BD$78,COLUMN(),FALSE))</f>
        <v/>
      </c>
      <c r="C464" s="254" t="str">
        <f>IF($D464="","",VLOOKUP($D464,Lists!$BB$2:$BD$78,COLUMN(),FALSE))</f>
        <v/>
      </c>
      <c r="D464" s="255"/>
      <c r="E464" s="221"/>
      <c r="F464" s="222"/>
      <c r="G464" s="221"/>
      <c r="H464" s="262"/>
    </row>
    <row r="465" spans="2:8" s="38" customFormat="1" x14ac:dyDescent="0.35">
      <c r="B465" s="254" t="str">
        <f>IF($D465="","",VLOOKUP($D465,Lists!$BB$2:$BD$78,COLUMN(),FALSE))</f>
        <v/>
      </c>
      <c r="C465" s="254" t="str">
        <f>IF($D465="","",VLOOKUP($D465,Lists!$BB$2:$BD$78,COLUMN(),FALSE))</f>
        <v/>
      </c>
      <c r="D465" s="255"/>
      <c r="E465" s="221"/>
      <c r="F465" s="222"/>
      <c r="G465" s="221"/>
      <c r="H465" s="262"/>
    </row>
    <row r="466" spans="2:8" s="38" customFormat="1" x14ac:dyDescent="0.35">
      <c r="B466" s="254" t="str">
        <f>IF($D466="","",VLOOKUP($D466,Lists!$BB$2:$BD$78,COLUMN(),FALSE))</f>
        <v/>
      </c>
      <c r="C466" s="254" t="str">
        <f>IF($D466="","",VLOOKUP($D466,Lists!$BB$2:$BD$78,COLUMN(),FALSE))</f>
        <v/>
      </c>
      <c r="D466" s="255"/>
      <c r="E466" s="221"/>
      <c r="F466" s="222"/>
      <c r="G466" s="221"/>
      <c r="H466" s="262"/>
    </row>
    <row r="467" spans="2:8" s="38" customFormat="1" x14ac:dyDescent="0.35">
      <c r="B467" s="254" t="str">
        <f>IF($D467="","",VLOOKUP($D467,Lists!$BB$2:$BD$78,COLUMN(),FALSE))</f>
        <v/>
      </c>
      <c r="C467" s="254" t="str">
        <f>IF($D467="","",VLOOKUP($D467,Lists!$BB$2:$BD$78,COLUMN(),FALSE))</f>
        <v/>
      </c>
      <c r="D467" s="255"/>
      <c r="E467" s="221"/>
      <c r="F467" s="222"/>
      <c r="G467" s="221"/>
      <c r="H467" s="262"/>
    </row>
    <row r="468" spans="2:8" s="38" customFormat="1" x14ac:dyDescent="0.35">
      <c r="B468" s="254" t="str">
        <f>IF($D468="","",VLOOKUP($D468,Lists!$BB$2:$BD$78,COLUMN(),FALSE))</f>
        <v/>
      </c>
      <c r="C468" s="254" t="str">
        <f>IF($D468="","",VLOOKUP($D468,Lists!$BB$2:$BD$78,COLUMN(),FALSE))</f>
        <v/>
      </c>
      <c r="D468" s="255"/>
      <c r="E468" s="221"/>
      <c r="F468" s="222"/>
      <c r="G468" s="221"/>
      <c r="H468" s="262"/>
    </row>
    <row r="469" spans="2:8" s="38" customFormat="1" x14ac:dyDescent="0.35">
      <c r="B469" s="254" t="str">
        <f>IF($D469="","",VLOOKUP($D469,Lists!$BB$2:$BD$78,COLUMN(),FALSE))</f>
        <v/>
      </c>
      <c r="C469" s="254" t="str">
        <f>IF($D469="","",VLOOKUP($D469,Lists!$BB$2:$BD$78,COLUMN(),FALSE))</f>
        <v/>
      </c>
      <c r="D469" s="255"/>
      <c r="E469" s="221"/>
      <c r="F469" s="222"/>
      <c r="G469" s="221"/>
      <c r="H469" s="262"/>
    </row>
    <row r="470" spans="2:8" s="38" customFormat="1" x14ac:dyDescent="0.35">
      <c r="B470" s="254" t="str">
        <f>IF($D470="","",VLOOKUP($D470,Lists!$BB$2:$BD$78,COLUMN(),FALSE))</f>
        <v/>
      </c>
      <c r="C470" s="254" t="str">
        <f>IF($D470="","",VLOOKUP($D470,Lists!$BB$2:$BD$78,COLUMN(),FALSE))</f>
        <v/>
      </c>
      <c r="D470" s="255"/>
      <c r="E470" s="221"/>
      <c r="F470" s="222"/>
      <c r="G470" s="221"/>
      <c r="H470" s="262"/>
    </row>
    <row r="471" spans="2:8" s="38" customFormat="1" x14ac:dyDescent="0.35">
      <c r="B471" s="254" t="str">
        <f>IF($D471="","",VLOOKUP($D471,Lists!$BB$2:$BD$78,COLUMN(),FALSE))</f>
        <v/>
      </c>
      <c r="C471" s="254" t="str">
        <f>IF($D471="","",VLOOKUP($D471,Lists!$BB$2:$BD$78,COLUMN(),FALSE))</f>
        <v/>
      </c>
      <c r="D471" s="255"/>
      <c r="E471" s="221"/>
      <c r="F471" s="222"/>
      <c r="G471" s="221"/>
      <c r="H471" s="262"/>
    </row>
    <row r="472" spans="2:8" s="38" customFormat="1" x14ac:dyDescent="0.35">
      <c r="B472" s="254" t="str">
        <f>IF($D472="","",VLOOKUP($D472,Lists!$BB$2:$BD$78,COLUMN(),FALSE))</f>
        <v/>
      </c>
      <c r="C472" s="254" t="str">
        <f>IF($D472="","",VLOOKUP($D472,Lists!$BB$2:$BD$78,COLUMN(),FALSE))</f>
        <v/>
      </c>
      <c r="D472" s="255"/>
      <c r="E472" s="221"/>
      <c r="F472" s="222"/>
      <c r="G472" s="221"/>
      <c r="H472" s="262"/>
    </row>
    <row r="473" spans="2:8" s="38" customFormat="1" x14ac:dyDescent="0.35">
      <c r="B473" s="254" t="str">
        <f>IF($D473="","",VLOOKUP($D473,Lists!$BB$2:$BD$78,COLUMN(),FALSE))</f>
        <v/>
      </c>
      <c r="C473" s="254" t="str">
        <f>IF($D473="","",VLOOKUP($D473,Lists!$BB$2:$BD$78,COLUMN(),FALSE))</f>
        <v/>
      </c>
      <c r="D473" s="255"/>
      <c r="E473" s="221"/>
      <c r="F473" s="222"/>
      <c r="G473" s="221"/>
      <c r="H473" s="262"/>
    </row>
    <row r="474" spans="2:8" s="38" customFormat="1" x14ac:dyDescent="0.35">
      <c r="B474" s="254" t="str">
        <f>IF($D474="","",VLOOKUP($D474,Lists!$BB$2:$BD$78,COLUMN(),FALSE))</f>
        <v/>
      </c>
      <c r="C474" s="254" t="str">
        <f>IF($D474="","",VLOOKUP($D474,Lists!$BB$2:$BD$78,COLUMN(),FALSE))</f>
        <v/>
      </c>
      <c r="D474" s="255"/>
      <c r="E474" s="221"/>
      <c r="F474" s="222"/>
      <c r="G474" s="221"/>
      <c r="H474" s="262"/>
    </row>
    <row r="475" spans="2:8" s="38" customFormat="1" x14ac:dyDescent="0.35">
      <c r="B475" s="254" t="str">
        <f>IF($D475="","",VLOOKUP($D475,Lists!$BB$2:$BD$78,COLUMN(),FALSE))</f>
        <v/>
      </c>
      <c r="C475" s="254" t="str">
        <f>IF($D475="","",VLOOKUP($D475,Lists!$BB$2:$BD$78,COLUMN(),FALSE))</f>
        <v/>
      </c>
      <c r="D475" s="255"/>
      <c r="E475" s="221"/>
      <c r="F475" s="222"/>
      <c r="G475" s="221"/>
      <c r="H475" s="262"/>
    </row>
    <row r="476" spans="2:8" s="38" customFormat="1" x14ac:dyDescent="0.35">
      <c r="B476" s="254" t="str">
        <f>IF($D476="","",VLOOKUP($D476,Lists!$BB$2:$BD$78,COLUMN(),FALSE))</f>
        <v/>
      </c>
      <c r="C476" s="254" t="str">
        <f>IF($D476="","",VLOOKUP($D476,Lists!$BB$2:$BD$78,COLUMN(),FALSE))</f>
        <v/>
      </c>
      <c r="D476" s="255"/>
      <c r="E476" s="221"/>
      <c r="F476" s="222"/>
      <c r="G476" s="221"/>
      <c r="H476" s="262"/>
    </row>
    <row r="477" spans="2:8" s="38" customFormat="1" x14ac:dyDescent="0.35">
      <c r="B477" s="254" t="str">
        <f>IF($D477="","",VLOOKUP($D477,Lists!$BB$2:$BD$78,COLUMN(),FALSE))</f>
        <v/>
      </c>
      <c r="C477" s="254" t="str">
        <f>IF($D477="","",VLOOKUP($D477,Lists!$BB$2:$BD$78,COLUMN(),FALSE))</f>
        <v/>
      </c>
      <c r="D477" s="255"/>
      <c r="E477" s="221"/>
      <c r="F477" s="222"/>
      <c r="G477" s="221"/>
      <c r="H477" s="262"/>
    </row>
    <row r="478" spans="2:8" s="38" customFormat="1" x14ac:dyDescent="0.35">
      <c r="B478" s="254" t="str">
        <f>IF($D478="","",VLOOKUP($D478,Lists!$BB$2:$BD$78,COLUMN(),FALSE))</f>
        <v/>
      </c>
      <c r="C478" s="254" t="str">
        <f>IF($D478="","",VLOOKUP($D478,Lists!$BB$2:$BD$78,COLUMN(),FALSE))</f>
        <v/>
      </c>
      <c r="D478" s="255"/>
      <c r="E478" s="221"/>
      <c r="F478" s="222"/>
      <c r="G478" s="221"/>
      <c r="H478" s="262"/>
    </row>
    <row r="479" spans="2:8" s="38" customFormat="1" x14ac:dyDescent="0.35">
      <c r="B479" s="254" t="str">
        <f>IF($D479="","",VLOOKUP($D479,Lists!$BB$2:$BD$78,COLUMN(),FALSE))</f>
        <v/>
      </c>
      <c r="C479" s="254" t="str">
        <f>IF($D479="","",VLOOKUP($D479,Lists!$BB$2:$BD$78,COLUMN(),FALSE))</f>
        <v/>
      </c>
      <c r="D479" s="255"/>
      <c r="E479" s="221"/>
      <c r="F479" s="222"/>
      <c r="G479" s="221"/>
      <c r="H479" s="262"/>
    </row>
    <row r="480" spans="2:8" s="38" customFormat="1" x14ac:dyDescent="0.35">
      <c r="B480" s="254" t="str">
        <f>IF($D480="","",VLOOKUP($D480,Lists!$BB$2:$BD$78,COLUMN(),FALSE))</f>
        <v/>
      </c>
      <c r="C480" s="254" t="str">
        <f>IF($D480="","",VLOOKUP($D480,Lists!$BB$2:$BD$78,COLUMN(),FALSE))</f>
        <v/>
      </c>
      <c r="D480" s="255"/>
      <c r="E480" s="221"/>
      <c r="F480" s="222"/>
      <c r="G480" s="221"/>
      <c r="H480" s="262"/>
    </row>
    <row r="481" spans="2:8" s="38" customFormat="1" x14ac:dyDescent="0.35">
      <c r="B481" s="254" t="str">
        <f>IF($D481="","",VLOOKUP($D481,Lists!$BB$2:$BD$78,COLUMN(),FALSE))</f>
        <v/>
      </c>
      <c r="C481" s="254" t="str">
        <f>IF($D481="","",VLOOKUP($D481,Lists!$BB$2:$BD$78,COLUMN(),FALSE))</f>
        <v/>
      </c>
      <c r="D481" s="255"/>
      <c r="E481" s="221"/>
      <c r="F481" s="222"/>
      <c r="G481" s="221"/>
      <c r="H481" s="262"/>
    </row>
    <row r="482" spans="2:8" s="38" customFormat="1" x14ac:dyDescent="0.35">
      <c r="B482" s="254" t="str">
        <f>IF($D482="","",VLOOKUP($D482,Lists!$BB$2:$BD$78,COLUMN(),FALSE))</f>
        <v/>
      </c>
      <c r="C482" s="254" t="str">
        <f>IF($D482="","",VLOOKUP($D482,Lists!$BB$2:$BD$78,COLUMN(),FALSE))</f>
        <v/>
      </c>
      <c r="D482" s="255"/>
      <c r="E482" s="221"/>
      <c r="F482" s="222"/>
      <c r="G482" s="221"/>
      <c r="H482" s="262"/>
    </row>
    <row r="483" spans="2:8" s="38" customFormat="1" x14ac:dyDescent="0.35">
      <c r="B483" s="254" t="str">
        <f>IF($D483="","",VLOOKUP($D483,Lists!$BB$2:$BD$78,COLUMN(),FALSE))</f>
        <v/>
      </c>
      <c r="C483" s="254" t="str">
        <f>IF($D483="","",VLOOKUP($D483,Lists!$BB$2:$BD$78,COLUMN(),FALSE))</f>
        <v/>
      </c>
      <c r="D483" s="255"/>
      <c r="E483" s="221"/>
      <c r="F483" s="222"/>
      <c r="G483" s="221"/>
      <c r="H483" s="262"/>
    </row>
    <row r="484" spans="2:8" s="38" customFormat="1" x14ac:dyDescent="0.35">
      <c r="B484" s="254" t="str">
        <f>IF($D484="","",VLOOKUP($D484,Lists!$BB$2:$BD$78,COLUMN(),FALSE))</f>
        <v/>
      </c>
      <c r="C484" s="254" t="str">
        <f>IF($D484="","",VLOOKUP($D484,Lists!$BB$2:$BD$78,COLUMN(),FALSE))</f>
        <v/>
      </c>
      <c r="D484" s="255"/>
      <c r="E484" s="221"/>
      <c r="F484" s="222"/>
      <c r="G484" s="221"/>
      <c r="H484" s="262"/>
    </row>
    <row r="485" spans="2:8" s="38" customFormat="1" x14ac:dyDescent="0.35">
      <c r="B485" s="254" t="str">
        <f>IF($D485="","",VLOOKUP($D485,Lists!$BB$2:$BD$78,COLUMN(),FALSE))</f>
        <v/>
      </c>
      <c r="C485" s="254" t="str">
        <f>IF($D485="","",VLOOKUP($D485,Lists!$BB$2:$BD$78,COLUMN(),FALSE))</f>
        <v/>
      </c>
      <c r="D485" s="255"/>
      <c r="E485" s="221"/>
      <c r="F485" s="222"/>
      <c r="G485" s="221"/>
      <c r="H485" s="262"/>
    </row>
    <row r="486" spans="2:8" s="38" customFormat="1" x14ac:dyDescent="0.35">
      <c r="B486" s="254" t="str">
        <f>IF($D486="","",VLOOKUP($D486,Lists!$BB$2:$BD$78,COLUMN(),FALSE))</f>
        <v/>
      </c>
      <c r="C486" s="254" t="str">
        <f>IF($D486="","",VLOOKUP($D486,Lists!$BB$2:$BD$78,COLUMN(),FALSE))</f>
        <v/>
      </c>
      <c r="D486" s="255"/>
      <c r="E486" s="221"/>
      <c r="F486" s="222"/>
      <c r="G486" s="221"/>
      <c r="H486" s="262"/>
    </row>
    <row r="487" spans="2:8" s="38" customFormat="1" x14ac:dyDescent="0.35">
      <c r="B487" s="254" t="str">
        <f>IF($D487="","",VLOOKUP($D487,Lists!$BB$2:$BD$78,COLUMN(),FALSE))</f>
        <v/>
      </c>
      <c r="C487" s="254" t="str">
        <f>IF($D487="","",VLOOKUP($D487,Lists!$BB$2:$BD$78,COLUMN(),FALSE))</f>
        <v/>
      </c>
      <c r="D487" s="255"/>
      <c r="E487" s="221"/>
      <c r="F487" s="222"/>
      <c r="G487" s="221"/>
      <c r="H487" s="262"/>
    </row>
    <row r="488" spans="2:8" s="38" customFormat="1" x14ac:dyDescent="0.35">
      <c r="B488" s="254" t="str">
        <f>IF($D488="","",VLOOKUP($D488,Lists!$BB$2:$BD$78,COLUMN(),FALSE))</f>
        <v/>
      </c>
      <c r="C488" s="254" t="str">
        <f>IF($D488="","",VLOOKUP($D488,Lists!$BB$2:$BD$78,COLUMN(),FALSE))</f>
        <v/>
      </c>
      <c r="D488" s="255"/>
      <c r="E488" s="221"/>
      <c r="F488" s="222"/>
      <c r="G488" s="221"/>
      <c r="H488" s="262"/>
    </row>
    <row r="489" spans="2:8" s="38" customFormat="1" x14ac:dyDescent="0.35">
      <c r="B489" s="254" t="str">
        <f>IF($D489="","",VLOOKUP($D489,Lists!$BB$2:$BD$78,COLUMN(),FALSE))</f>
        <v/>
      </c>
      <c r="C489" s="254" t="str">
        <f>IF($D489="","",VLOOKUP($D489,Lists!$BB$2:$BD$78,COLUMN(),FALSE))</f>
        <v/>
      </c>
      <c r="D489" s="255"/>
      <c r="E489" s="221"/>
      <c r="F489" s="222"/>
      <c r="G489" s="221"/>
      <c r="H489" s="262"/>
    </row>
    <row r="490" spans="2:8" s="38" customFormat="1" x14ac:dyDescent="0.35">
      <c r="B490" s="254" t="str">
        <f>IF($D490="","",VLOOKUP($D490,Lists!$BB$2:$BD$78,COLUMN(),FALSE))</f>
        <v/>
      </c>
      <c r="C490" s="254" t="str">
        <f>IF($D490="","",VLOOKUP($D490,Lists!$BB$2:$BD$78,COLUMN(),FALSE))</f>
        <v/>
      </c>
      <c r="D490" s="255"/>
      <c r="E490" s="221"/>
      <c r="F490" s="222"/>
      <c r="G490" s="221"/>
      <c r="H490" s="262"/>
    </row>
    <row r="491" spans="2:8" s="38" customFormat="1" x14ac:dyDescent="0.35">
      <c r="B491" s="254" t="str">
        <f>IF($D491="","",VLOOKUP($D491,Lists!$BB$2:$BD$78,COLUMN(),FALSE))</f>
        <v/>
      </c>
      <c r="C491" s="254" t="str">
        <f>IF($D491="","",VLOOKUP($D491,Lists!$BB$2:$BD$78,COLUMN(),FALSE))</f>
        <v/>
      </c>
      <c r="D491" s="255"/>
      <c r="E491" s="221"/>
      <c r="F491" s="222"/>
      <c r="G491" s="221"/>
      <c r="H491" s="262"/>
    </row>
    <row r="492" spans="2:8" s="38" customFormat="1" x14ac:dyDescent="0.35">
      <c r="B492" s="254" t="str">
        <f>IF($D492="","",VLOOKUP($D492,Lists!$BB$2:$BD$78,COLUMN(),FALSE))</f>
        <v/>
      </c>
      <c r="C492" s="254" t="str">
        <f>IF($D492="","",VLOOKUP($D492,Lists!$BB$2:$BD$78,COLUMN(),FALSE))</f>
        <v/>
      </c>
      <c r="D492" s="255"/>
      <c r="E492" s="221"/>
      <c r="F492" s="222"/>
      <c r="G492" s="221"/>
      <c r="H492" s="262"/>
    </row>
    <row r="493" spans="2:8" s="38" customFormat="1" x14ac:dyDescent="0.35">
      <c r="B493" s="254" t="str">
        <f>IF($D493="","",VLOOKUP($D493,Lists!$BB$2:$BD$78,COLUMN(),FALSE))</f>
        <v/>
      </c>
      <c r="C493" s="254" t="str">
        <f>IF($D493="","",VLOOKUP($D493,Lists!$BB$2:$BD$78,COLUMN(),FALSE))</f>
        <v/>
      </c>
      <c r="D493" s="255"/>
      <c r="E493" s="221"/>
      <c r="F493" s="222"/>
      <c r="G493" s="221"/>
      <c r="H493" s="262"/>
    </row>
    <row r="494" spans="2:8" s="38" customFormat="1" x14ac:dyDescent="0.35">
      <c r="B494" s="254" t="str">
        <f>IF($D494="","",VLOOKUP($D494,Lists!$BB$2:$BD$78,COLUMN(),FALSE))</f>
        <v/>
      </c>
      <c r="C494" s="254" t="str">
        <f>IF($D494="","",VLOOKUP($D494,Lists!$BB$2:$BD$78,COLUMN(),FALSE))</f>
        <v/>
      </c>
      <c r="D494" s="255"/>
      <c r="E494" s="221"/>
      <c r="F494" s="222"/>
      <c r="G494" s="221"/>
      <c r="H494" s="262"/>
    </row>
    <row r="495" spans="2:8" s="38" customFormat="1" x14ac:dyDescent="0.35">
      <c r="B495" s="254" t="str">
        <f>IF($D495="","",VLOOKUP($D495,Lists!$BB$2:$BD$78,COLUMN(),FALSE))</f>
        <v/>
      </c>
      <c r="C495" s="254" t="str">
        <f>IF($D495="","",VLOOKUP($D495,Lists!$BB$2:$BD$78,COLUMN(),FALSE))</f>
        <v/>
      </c>
      <c r="D495" s="255"/>
      <c r="E495" s="221"/>
      <c r="F495" s="222"/>
      <c r="G495" s="221"/>
      <c r="H495" s="262"/>
    </row>
    <row r="496" spans="2:8" s="38" customFormat="1" x14ac:dyDescent="0.35">
      <c r="B496" s="254" t="str">
        <f>IF($D496="","",VLOOKUP($D496,Lists!$BB$2:$BD$78,COLUMN(),FALSE))</f>
        <v/>
      </c>
      <c r="C496" s="254" t="str">
        <f>IF($D496="","",VLOOKUP($D496,Lists!$BB$2:$BD$78,COLUMN(),FALSE))</f>
        <v/>
      </c>
      <c r="D496" s="255"/>
      <c r="E496" s="221"/>
      <c r="F496" s="222"/>
      <c r="G496" s="221"/>
      <c r="H496" s="262"/>
    </row>
    <row r="497" spans="2:8" s="38" customFormat="1" x14ac:dyDescent="0.35">
      <c r="B497" s="254" t="str">
        <f>IF($D497="","",VLOOKUP($D497,Lists!$BB$2:$BD$78,COLUMN(),FALSE))</f>
        <v/>
      </c>
      <c r="C497" s="254" t="str">
        <f>IF($D497="","",VLOOKUP($D497,Lists!$BB$2:$BD$78,COLUMN(),FALSE))</f>
        <v/>
      </c>
      <c r="D497" s="255"/>
      <c r="E497" s="221"/>
      <c r="F497" s="222"/>
      <c r="G497" s="221"/>
      <c r="H497" s="262"/>
    </row>
    <row r="498" spans="2:8" s="38" customFormat="1" x14ac:dyDescent="0.35">
      <c r="B498" s="254" t="str">
        <f>IF($D498="","",VLOOKUP($D498,Lists!$BB$2:$BD$78,COLUMN(),FALSE))</f>
        <v/>
      </c>
      <c r="C498" s="254" t="str">
        <f>IF($D498="","",VLOOKUP($D498,Lists!$BB$2:$BD$78,COLUMN(),FALSE))</f>
        <v/>
      </c>
      <c r="D498" s="255"/>
      <c r="E498" s="221"/>
      <c r="F498" s="222"/>
      <c r="G498" s="221"/>
      <c r="H498" s="262"/>
    </row>
    <row r="499" spans="2:8" s="38" customFormat="1" x14ac:dyDescent="0.35">
      <c r="B499" s="254" t="str">
        <f>IF($D499="","",VLOOKUP($D499,Lists!$BB$2:$BD$78,COLUMN(),FALSE))</f>
        <v/>
      </c>
      <c r="C499" s="254" t="str">
        <f>IF($D499="","",VLOOKUP($D499,Lists!$BB$2:$BD$78,COLUMN(),FALSE))</f>
        <v/>
      </c>
      <c r="D499" s="255"/>
      <c r="E499" s="221"/>
      <c r="F499" s="222"/>
      <c r="G499" s="221"/>
      <c r="H499" s="262"/>
    </row>
    <row r="500" spans="2:8" s="38" customFormat="1" x14ac:dyDescent="0.35">
      <c r="B500" s="254" t="str">
        <f>IF($D500="","",VLOOKUP($D500,Lists!$BB$2:$BD$78,COLUMN(),FALSE))</f>
        <v/>
      </c>
      <c r="C500" s="254" t="str">
        <f>IF($D500="","",VLOOKUP($D500,Lists!$BB$2:$BD$78,COLUMN(),FALSE))</f>
        <v/>
      </c>
      <c r="D500" s="255"/>
      <c r="E500" s="263"/>
      <c r="F500" s="264"/>
      <c r="G500" s="263"/>
      <c r="H500" s="265"/>
    </row>
  </sheetData>
  <sheetProtection algorithmName="SHA-512" hashValue="BKN9cQqPw0W1AiU57VsHK47ic+Y0PYyqpMLoWSjounVmXDDlsAHb8X4R9yxmnYVk9lJ4pIkcFR/2x2/LPvhAvg==" saltValue="aorweUROZmfMlzUS/Gw+Hg==" spinCount="100000" sheet="1" sort="0" autoFilter="0"/>
  <dataValidations count="3">
    <dataValidation type="time" allowBlank="1" showInputMessage="1" showErrorMessage="1" sqref="F24:F500 H24:H500" xr:uid="{00000000-0002-0000-0A00-000000000000}">
      <formula1>0</formula1>
      <formula2>0.999988425925926</formula2>
    </dataValidation>
    <dataValidation type="date" operator="greaterThan" allowBlank="1" showInputMessage="1" showErrorMessage="1" sqref="E24:E500 G24:G500" xr:uid="{00000000-0002-0000-0A00-000003000000}">
      <formula1>42736</formula1>
    </dataValidation>
    <dataValidation type="list" allowBlank="1" showInputMessage="1" showErrorMessage="1" sqref="D24:D500" xr:uid="{D19F8F91-BDF3-4644-BD95-9E6466415110}">
      <formula1>With</formula1>
    </dataValidation>
  </dataValidations>
  <pageMargins left="0.7" right="0.7" top="0.75" bottom="0.75" header="0.3" footer="0.3"/>
  <pageSetup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7">
    <tabColor theme="9"/>
  </sheetPr>
  <dimension ref="B1:R500"/>
  <sheetViews>
    <sheetView showGridLines="0" topLeftCell="C7" workbookViewId="0">
      <selection activeCell="D24" sqref="D24"/>
    </sheetView>
  </sheetViews>
  <sheetFormatPr defaultColWidth="0" defaultRowHeight="14.5" zeroHeight="1" x14ac:dyDescent="0.35"/>
  <cols>
    <col min="1" max="1" width="9.1796875" style="9" hidden="1" customWidth="1"/>
    <col min="2" max="2" width="17.1796875" style="9" customWidth="1"/>
    <col min="3" max="3" width="54.7265625" style="9" bestFit="1" customWidth="1"/>
    <col min="4" max="4" width="29.1796875" style="9" customWidth="1"/>
    <col min="5" max="5" width="39.54296875" style="9" customWidth="1"/>
    <col min="6" max="6" width="25.453125" style="117" customWidth="1"/>
    <col min="7" max="13" width="23.453125" style="9" hidden="1" customWidth="1"/>
    <col min="14" max="15" width="15.54296875" style="9" hidden="1" customWidth="1"/>
    <col min="16" max="16" width="29.26953125" style="9" hidden="1" customWidth="1"/>
    <col min="17" max="17" width="15.54296875" style="9" hidden="1" customWidth="1"/>
    <col min="18" max="18" width="33.7265625" style="9" hidden="1" customWidth="1"/>
    <col min="19" max="16384" width="9.1796875" style="9" hidden="1"/>
  </cols>
  <sheetData>
    <row r="1" spans="2:11" s="8" customFormat="1" ht="24.75" hidden="1" customHeight="1" x14ac:dyDescent="0.3">
      <c r="B1" s="40" t="s">
        <v>0</v>
      </c>
      <c r="C1" s="41"/>
      <c r="D1" s="41"/>
      <c r="E1" s="41"/>
      <c r="F1" s="41"/>
    </row>
    <row r="2" spans="2:11" s="8" customFormat="1" ht="13" hidden="1" x14ac:dyDescent="0.3">
      <c r="B2" s="42" t="s">
        <v>1</v>
      </c>
      <c r="C2" s="40" t="str">
        <f>+Welcome!B2</f>
        <v>63.4520(f) Semiannual Compliance Report (Spreadsheet Template)</v>
      </c>
      <c r="D2" s="40"/>
      <c r="E2" s="43"/>
      <c r="F2" s="43"/>
    </row>
    <row r="3" spans="2:11" s="8" customFormat="1" ht="13" hidden="1" x14ac:dyDescent="0.3">
      <c r="B3" s="44" t="s">
        <v>2</v>
      </c>
      <c r="C3" s="45" t="str">
        <f>+Welcome!B3</f>
        <v>63.4520(f)</v>
      </c>
      <c r="D3" s="45"/>
      <c r="E3" s="46"/>
      <c r="F3" s="46"/>
    </row>
    <row r="4" spans="2:11" s="8" customFormat="1" ht="13" hidden="1" x14ac:dyDescent="0.3">
      <c r="B4" s="44" t="s">
        <v>3</v>
      </c>
      <c r="C4" s="47" t="str">
        <f>+Welcome!B4</f>
        <v>v1.02</v>
      </c>
      <c r="D4" s="47"/>
      <c r="E4" s="48"/>
      <c r="F4" s="48"/>
    </row>
    <row r="5" spans="2:11" s="8" customFormat="1" ht="13" hidden="1" x14ac:dyDescent="0.3">
      <c r="B5" s="44" t="s">
        <v>4</v>
      </c>
      <c r="C5" s="49">
        <f>+Welcome!B5</f>
        <v>45554</v>
      </c>
      <c r="D5" s="49"/>
      <c r="E5" s="50"/>
      <c r="F5" s="50"/>
    </row>
    <row r="6" spans="2:11" hidden="1" x14ac:dyDescent="0.35">
      <c r="B6" s="165" t="str">
        <f>+Welcome!B6</f>
        <v>OMB Control Number: 2060-0518       Expiration Date: 04/30/2019</v>
      </c>
      <c r="F6" s="9"/>
    </row>
    <row r="7" spans="2:11" ht="17.25" customHeight="1" x14ac:dyDescent="0.35">
      <c r="B7" s="34" t="s">
        <v>128</v>
      </c>
      <c r="C7" s="34"/>
      <c r="D7" s="34"/>
      <c r="E7" s="34"/>
      <c r="F7" s="34"/>
      <c r="G7" s="34"/>
      <c r="H7" s="34"/>
      <c r="I7" s="34"/>
      <c r="J7" s="34"/>
      <c r="K7" s="34"/>
    </row>
    <row r="8" spans="2:11" ht="17.25" customHeight="1" x14ac:dyDescent="0.35">
      <c r="B8" s="36" t="s">
        <v>133</v>
      </c>
      <c r="C8" s="32"/>
      <c r="D8" s="32"/>
      <c r="E8" s="32"/>
      <c r="F8" s="32"/>
      <c r="G8" s="22"/>
      <c r="H8" s="22"/>
      <c r="I8" s="22"/>
      <c r="J8" s="22"/>
      <c r="K8" s="22"/>
    </row>
    <row r="9" spans="2:11" ht="17.25" hidden="1" customHeight="1" x14ac:dyDescent="0.35">
      <c r="B9" s="35"/>
      <c r="C9" s="35"/>
      <c r="D9" s="35"/>
      <c r="E9" s="35"/>
      <c r="F9" s="35"/>
      <c r="G9" s="10"/>
      <c r="H9" s="10"/>
      <c r="I9" s="10"/>
      <c r="J9" s="10"/>
      <c r="K9" s="10"/>
    </row>
    <row r="10" spans="2:11" hidden="1" x14ac:dyDescent="0.35">
      <c r="E10" s="63"/>
      <c r="F10" s="63"/>
      <c r="G10" s="11"/>
      <c r="H10" s="11"/>
      <c r="I10" s="11"/>
      <c r="J10" s="11"/>
      <c r="K10" s="11"/>
    </row>
    <row r="11" spans="2:11" ht="15" hidden="1" thickBot="1" x14ac:dyDescent="0.4">
      <c r="B11" s="19"/>
      <c r="C11" s="20"/>
      <c r="D11" s="20"/>
      <c r="E11" s="64"/>
      <c r="F11" s="64"/>
    </row>
    <row r="12" spans="2:11" s="12" customFormat="1" ht="58.5" thickBot="1" x14ac:dyDescent="0.4">
      <c r="B12" s="224" t="s">
        <v>243</v>
      </c>
      <c r="C12" s="224" t="s">
        <v>213</v>
      </c>
      <c r="D12" s="224" t="s">
        <v>229</v>
      </c>
      <c r="E12" s="224" t="s">
        <v>223</v>
      </c>
      <c r="F12" s="266" t="s">
        <v>224</v>
      </c>
    </row>
    <row r="13" spans="2:11" s="15" customFormat="1" x14ac:dyDescent="0.35">
      <c r="B13" s="261" t="s">
        <v>291</v>
      </c>
      <c r="C13" s="122" t="s">
        <v>376</v>
      </c>
      <c r="D13" s="72" t="s">
        <v>377</v>
      </c>
      <c r="E13" s="13" t="s">
        <v>378</v>
      </c>
      <c r="F13" s="130" t="s">
        <v>379</v>
      </c>
    </row>
    <row r="14" spans="2:11" s="18" customFormat="1" x14ac:dyDescent="0.35">
      <c r="B14" s="258" t="s">
        <v>38</v>
      </c>
      <c r="C14" s="147" t="s">
        <v>56</v>
      </c>
      <c r="D14" s="147" t="s">
        <v>214</v>
      </c>
      <c r="E14" s="16" t="s">
        <v>60</v>
      </c>
      <c r="F14" s="131" t="s">
        <v>36</v>
      </c>
    </row>
    <row r="15" spans="2:11" s="351" customFormat="1" hidden="1" x14ac:dyDescent="0.35">
      <c r="B15" s="347" t="s">
        <v>419</v>
      </c>
      <c r="C15" s="347" t="s">
        <v>419</v>
      </c>
      <c r="D15" s="347" t="s">
        <v>419</v>
      </c>
      <c r="E15" s="347" t="s">
        <v>419</v>
      </c>
      <c r="F15" s="347" t="s">
        <v>419</v>
      </c>
    </row>
    <row r="16" spans="2:11" s="351" customFormat="1" hidden="1" x14ac:dyDescent="0.35">
      <c r="B16" s="347" t="s">
        <v>419</v>
      </c>
      <c r="C16" s="347" t="s">
        <v>419</v>
      </c>
      <c r="D16" s="347" t="s">
        <v>419</v>
      </c>
      <c r="E16" s="347" t="s">
        <v>419</v>
      </c>
      <c r="F16" s="347" t="s">
        <v>419</v>
      </c>
    </row>
    <row r="17" spans="2:6" s="351" customFormat="1" hidden="1" x14ac:dyDescent="0.35">
      <c r="B17" s="347" t="s">
        <v>419</v>
      </c>
      <c r="C17" s="347" t="s">
        <v>419</v>
      </c>
      <c r="D17" s="347" t="s">
        <v>419</v>
      </c>
      <c r="E17" s="347" t="s">
        <v>419</v>
      </c>
      <c r="F17" s="347" t="s">
        <v>419</v>
      </c>
    </row>
    <row r="18" spans="2:6" s="351" customFormat="1" hidden="1" x14ac:dyDescent="0.35">
      <c r="B18" s="347" t="s">
        <v>419</v>
      </c>
      <c r="C18" s="347" t="s">
        <v>419</v>
      </c>
      <c r="D18" s="347" t="s">
        <v>419</v>
      </c>
      <c r="E18" s="347" t="s">
        <v>419</v>
      </c>
      <c r="F18" s="347" t="s">
        <v>419</v>
      </c>
    </row>
    <row r="19" spans="2:6" s="351" customFormat="1" hidden="1" x14ac:dyDescent="0.35">
      <c r="B19" s="347" t="s">
        <v>419</v>
      </c>
      <c r="C19" s="347" t="s">
        <v>419</v>
      </c>
      <c r="D19" s="347" t="s">
        <v>419</v>
      </c>
      <c r="E19" s="347" t="s">
        <v>419</v>
      </c>
      <c r="F19" s="347" t="s">
        <v>419</v>
      </c>
    </row>
    <row r="20" spans="2:6" s="351" customFormat="1" hidden="1" x14ac:dyDescent="0.35">
      <c r="B20" s="347" t="s">
        <v>419</v>
      </c>
      <c r="C20" s="347" t="s">
        <v>419</v>
      </c>
      <c r="D20" s="347" t="s">
        <v>419</v>
      </c>
      <c r="E20" s="347" t="s">
        <v>419</v>
      </c>
      <c r="F20" s="347" t="s">
        <v>419</v>
      </c>
    </row>
    <row r="21" spans="2:6" s="351" customFormat="1" hidden="1" x14ac:dyDescent="0.35">
      <c r="B21" s="347" t="s">
        <v>419</v>
      </c>
      <c r="C21" s="347" t="s">
        <v>419</v>
      </c>
      <c r="D21" s="347" t="s">
        <v>419</v>
      </c>
      <c r="E21" s="347" t="s">
        <v>419</v>
      </c>
      <c r="F21" s="347" t="s">
        <v>419</v>
      </c>
    </row>
    <row r="22" spans="2:6" s="351" customFormat="1" hidden="1" x14ac:dyDescent="0.35">
      <c r="B22" s="347" t="s">
        <v>419</v>
      </c>
      <c r="C22" s="347" t="s">
        <v>419</v>
      </c>
      <c r="D22" s="347" t="s">
        <v>419</v>
      </c>
      <c r="E22" s="347" t="s">
        <v>419</v>
      </c>
      <c r="F22" s="347" t="s">
        <v>419</v>
      </c>
    </row>
    <row r="23" spans="2:6" s="351" customFormat="1" hidden="1" x14ac:dyDescent="0.35">
      <c r="B23" s="347" t="s">
        <v>419</v>
      </c>
      <c r="C23" s="347" t="s">
        <v>419</v>
      </c>
      <c r="D23" s="347" t="s">
        <v>419</v>
      </c>
      <c r="E23" s="347" t="s">
        <v>419</v>
      </c>
      <c r="F23" s="347" t="s">
        <v>419</v>
      </c>
    </row>
    <row r="24" spans="2:6" s="300" customFormat="1" x14ac:dyDescent="0.35">
      <c r="B24" s="254" t="str">
        <f>IF($D24="","",VLOOKUP($D24,Lists!$BB$2:$BD$78,COLUMN(),FALSE))</f>
        <v/>
      </c>
      <c r="C24" s="254" t="str">
        <f>IF($D24="","",VLOOKUP($D24,Lists!$BB$2:$BD$78,COLUMN(),FALSE))</f>
        <v/>
      </c>
      <c r="D24" s="248"/>
      <c r="E24" s="230"/>
      <c r="F24" s="308"/>
    </row>
    <row r="25" spans="2:6" s="300" customFormat="1" x14ac:dyDescent="0.35">
      <c r="B25" s="254" t="str">
        <f>IF($D25="","",VLOOKUP($D25,Lists!$BB$2:$BD$78,COLUMN(),FALSE))</f>
        <v/>
      </c>
      <c r="C25" s="254" t="str">
        <f>IF($D25="","",VLOOKUP($D25,Lists!$BB$2:$BD$78,COLUMN(),FALSE))</f>
        <v/>
      </c>
      <c r="D25" s="248"/>
      <c r="E25" s="230"/>
      <c r="F25" s="308"/>
    </row>
    <row r="26" spans="2:6" s="300" customFormat="1" x14ac:dyDescent="0.35">
      <c r="B26" s="254" t="str">
        <f>IF($D26="","",VLOOKUP($D26,Lists!$BB$2:$BD$78,COLUMN(),FALSE))</f>
        <v/>
      </c>
      <c r="C26" s="254" t="str">
        <f>IF($D26="","",VLOOKUP($D26,Lists!$BB$2:$BD$78,COLUMN(),FALSE))</f>
        <v/>
      </c>
      <c r="D26" s="248"/>
      <c r="E26" s="230"/>
      <c r="F26" s="308"/>
    </row>
    <row r="27" spans="2:6" s="300" customFormat="1" x14ac:dyDescent="0.35">
      <c r="B27" s="254" t="str">
        <f>IF($D27="","",VLOOKUP($D27,Lists!$BB$2:$BD$78,COLUMN(),FALSE))</f>
        <v/>
      </c>
      <c r="C27" s="254" t="str">
        <f>IF($D27="","",VLOOKUP($D27,Lists!$BB$2:$BD$78,COLUMN(),FALSE))</f>
        <v/>
      </c>
      <c r="D27" s="248"/>
      <c r="E27" s="230"/>
      <c r="F27" s="308"/>
    </row>
    <row r="28" spans="2:6" s="300" customFormat="1" x14ac:dyDescent="0.35">
      <c r="B28" s="254" t="str">
        <f>IF($D28="","",VLOOKUP($D28,Lists!$BB$2:$BD$78,COLUMN(),FALSE))</f>
        <v/>
      </c>
      <c r="C28" s="254" t="str">
        <f>IF($D28="","",VLOOKUP($D28,Lists!$BB$2:$BD$78,COLUMN(),FALSE))</f>
        <v/>
      </c>
      <c r="D28" s="248"/>
      <c r="E28" s="230"/>
      <c r="F28" s="308"/>
    </row>
    <row r="29" spans="2:6" s="300" customFormat="1" x14ac:dyDescent="0.35">
      <c r="B29" s="254" t="str">
        <f>IF($D29="","",VLOOKUP($D29,Lists!$BB$2:$BD$78,COLUMN(),FALSE))</f>
        <v/>
      </c>
      <c r="C29" s="254" t="str">
        <f>IF($D29="","",VLOOKUP($D29,Lists!$BB$2:$BD$78,COLUMN(),FALSE))</f>
        <v/>
      </c>
      <c r="D29" s="248"/>
      <c r="E29" s="230"/>
      <c r="F29" s="308"/>
    </row>
    <row r="30" spans="2:6" s="300" customFormat="1" x14ac:dyDescent="0.35">
      <c r="B30" s="254" t="str">
        <f>IF($D30="","",VLOOKUP($D30,Lists!$BB$2:$BD$78,COLUMN(),FALSE))</f>
        <v/>
      </c>
      <c r="C30" s="254" t="str">
        <f>IF($D30="","",VLOOKUP($D30,Lists!$BB$2:$BD$78,COLUMN(),FALSE))</f>
        <v/>
      </c>
      <c r="D30" s="248"/>
      <c r="E30" s="230"/>
      <c r="F30" s="308"/>
    </row>
    <row r="31" spans="2:6" s="300" customFormat="1" x14ac:dyDescent="0.35">
      <c r="B31" s="254" t="str">
        <f>IF($D31="","",VLOOKUP($D31,Lists!$BB$2:$BD$78,COLUMN(),FALSE))</f>
        <v/>
      </c>
      <c r="C31" s="254" t="str">
        <f>IF($D31="","",VLOOKUP($D31,Lists!$BB$2:$BD$78,COLUMN(),FALSE))</f>
        <v/>
      </c>
      <c r="D31" s="248"/>
      <c r="E31" s="230"/>
      <c r="F31" s="308"/>
    </row>
    <row r="32" spans="2:6" s="300" customFormat="1" x14ac:dyDescent="0.35">
      <c r="B32" s="254" t="str">
        <f>IF($D32="","",VLOOKUP($D32,Lists!$BB$2:$BD$78,COLUMN(),FALSE))</f>
        <v/>
      </c>
      <c r="C32" s="254" t="str">
        <f>IF($D32="","",VLOOKUP($D32,Lists!$BB$2:$BD$78,COLUMN(),FALSE))</f>
        <v/>
      </c>
      <c r="D32" s="248"/>
      <c r="E32" s="230"/>
      <c r="F32" s="308"/>
    </row>
    <row r="33" spans="2:6" s="300" customFormat="1" x14ac:dyDescent="0.35">
      <c r="B33" s="254" t="str">
        <f>IF($D33="","",VLOOKUP($D33,Lists!$BB$2:$BD$78,COLUMN(),FALSE))</f>
        <v/>
      </c>
      <c r="C33" s="254" t="str">
        <f>IF($D33="","",VLOOKUP($D33,Lists!$BB$2:$BD$78,COLUMN(),FALSE))</f>
        <v/>
      </c>
      <c r="D33" s="248"/>
      <c r="E33" s="230"/>
      <c r="F33" s="308"/>
    </row>
    <row r="34" spans="2:6" s="300" customFormat="1" x14ac:dyDescent="0.35">
      <c r="B34" s="254" t="str">
        <f>IF($D34="","",VLOOKUP($D34,Lists!$BB$2:$BD$78,COLUMN(),FALSE))</f>
        <v/>
      </c>
      <c r="C34" s="254" t="str">
        <f>IF($D34="","",VLOOKUP($D34,Lists!$BB$2:$BD$78,COLUMN(),FALSE))</f>
        <v/>
      </c>
      <c r="D34" s="248"/>
      <c r="E34" s="230"/>
      <c r="F34" s="308"/>
    </row>
    <row r="35" spans="2:6" s="300" customFormat="1" x14ac:dyDescent="0.35">
      <c r="B35" s="254" t="str">
        <f>IF($D35="","",VLOOKUP($D35,Lists!$BB$2:$BD$78,COLUMN(),FALSE))</f>
        <v/>
      </c>
      <c r="C35" s="254" t="str">
        <f>IF($D35="","",VLOOKUP($D35,Lists!$BB$2:$BD$78,COLUMN(),FALSE))</f>
        <v/>
      </c>
      <c r="D35" s="248"/>
      <c r="E35" s="230"/>
      <c r="F35" s="308"/>
    </row>
    <row r="36" spans="2:6" s="300" customFormat="1" x14ac:dyDescent="0.35">
      <c r="B36" s="254" t="str">
        <f>IF($D36="","",VLOOKUP($D36,Lists!$BB$2:$BD$78,COLUMN(),FALSE))</f>
        <v/>
      </c>
      <c r="C36" s="254" t="str">
        <f>IF($D36="","",VLOOKUP($D36,Lists!$BB$2:$BD$78,COLUMN(),FALSE))</f>
        <v/>
      </c>
      <c r="D36" s="248"/>
      <c r="E36" s="230"/>
      <c r="F36" s="308"/>
    </row>
    <row r="37" spans="2:6" s="300" customFormat="1" x14ac:dyDescent="0.35">
      <c r="B37" s="254" t="str">
        <f>IF($D37="","",VLOOKUP($D37,Lists!$BB$2:$BD$78,COLUMN(),FALSE))</f>
        <v/>
      </c>
      <c r="C37" s="254" t="str">
        <f>IF($D37="","",VLOOKUP($D37,Lists!$BB$2:$BD$78,COLUMN(),FALSE))</f>
        <v/>
      </c>
      <c r="D37" s="248"/>
      <c r="E37" s="230"/>
      <c r="F37" s="308"/>
    </row>
    <row r="38" spans="2:6" s="300" customFormat="1" x14ac:dyDescent="0.35">
      <c r="B38" s="254" t="str">
        <f>IF($D38="","",VLOOKUP($D38,Lists!$BB$2:$BD$78,COLUMN(),FALSE))</f>
        <v/>
      </c>
      <c r="C38" s="254" t="str">
        <f>IF($D38="","",VLOOKUP($D38,Lists!$BB$2:$BD$78,COLUMN(),FALSE))</f>
        <v/>
      </c>
      <c r="D38" s="248"/>
      <c r="E38" s="230"/>
      <c r="F38" s="308"/>
    </row>
    <row r="39" spans="2:6" s="300" customFormat="1" x14ac:dyDescent="0.35">
      <c r="B39" s="254" t="str">
        <f>IF($D39="","",VLOOKUP($D39,Lists!$BB$2:$BD$78,COLUMN(),FALSE))</f>
        <v/>
      </c>
      <c r="C39" s="254" t="str">
        <f>IF($D39="","",VLOOKUP($D39,Lists!$BB$2:$BD$78,COLUMN(),FALSE))</f>
        <v/>
      </c>
      <c r="D39" s="248"/>
      <c r="E39" s="230"/>
      <c r="F39" s="308"/>
    </row>
    <row r="40" spans="2:6" s="300" customFormat="1" x14ac:dyDescent="0.35">
      <c r="B40" s="254" t="str">
        <f>IF($D40="","",VLOOKUP($D40,Lists!$BB$2:$BD$78,COLUMN(),FALSE))</f>
        <v/>
      </c>
      <c r="C40" s="254" t="str">
        <f>IF($D40="","",VLOOKUP($D40,Lists!$BB$2:$BD$78,COLUMN(),FALSE))</f>
        <v/>
      </c>
      <c r="D40" s="248"/>
      <c r="E40" s="230"/>
      <c r="F40" s="308"/>
    </row>
    <row r="41" spans="2:6" s="300" customFormat="1" x14ac:dyDescent="0.35">
      <c r="B41" s="254" t="str">
        <f>IF($D41="","",VLOOKUP($D41,Lists!$BB$2:$BD$78,COLUMN(),FALSE))</f>
        <v/>
      </c>
      <c r="C41" s="254" t="str">
        <f>IF($D41="","",VLOOKUP($D41,Lists!$BB$2:$BD$78,COLUMN(),FALSE))</f>
        <v/>
      </c>
      <c r="D41" s="248"/>
      <c r="E41" s="230"/>
      <c r="F41" s="308"/>
    </row>
    <row r="42" spans="2:6" s="300" customFormat="1" x14ac:dyDescent="0.35">
      <c r="B42" s="254" t="str">
        <f>IF($D42="","",VLOOKUP($D42,Lists!$BB$2:$BD$78,COLUMN(),FALSE))</f>
        <v/>
      </c>
      <c r="C42" s="254" t="str">
        <f>IF($D42="","",VLOOKUP($D42,Lists!$BB$2:$BD$78,COLUMN(),FALSE))</f>
        <v/>
      </c>
      <c r="D42" s="248"/>
      <c r="E42" s="230"/>
      <c r="F42" s="308"/>
    </row>
    <row r="43" spans="2:6" s="300" customFormat="1" x14ac:dyDescent="0.35">
      <c r="B43" s="254" t="str">
        <f>IF($D43="","",VLOOKUP($D43,Lists!$BB$2:$BD$78,COLUMN(),FALSE))</f>
        <v/>
      </c>
      <c r="C43" s="254" t="str">
        <f>IF($D43="","",VLOOKUP($D43,Lists!$BB$2:$BD$78,COLUMN(),FALSE))</f>
        <v/>
      </c>
      <c r="D43" s="248"/>
      <c r="E43" s="230"/>
      <c r="F43" s="308"/>
    </row>
    <row r="44" spans="2:6" s="300" customFormat="1" x14ac:dyDescent="0.35">
      <c r="B44" s="254" t="str">
        <f>IF($D44="","",VLOOKUP($D44,Lists!$BB$2:$BD$78,COLUMN(),FALSE))</f>
        <v/>
      </c>
      <c r="C44" s="254" t="str">
        <f>IF($D44="","",VLOOKUP($D44,Lists!$BB$2:$BD$78,COLUMN(),FALSE))</f>
        <v/>
      </c>
      <c r="D44" s="248"/>
      <c r="E44" s="230"/>
      <c r="F44" s="308"/>
    </row>
    <row r="45" spans="2:6" s="300" customFormat="1" x14ac:dyDescent="0.35">
      <c r="B45" s="254" t="str">
        <f>IF($D45="","",VLOOKUP($D45,Lists!$BB$2:$BD$78,COLUMN(),FALSE))</f>
        <v/>
      </c>
      <c r="C45" s="254" t="str">
        <f>IF($D45="","",VLOOKUP($D45,Lists!$BB$2:$BD$78,COLUMN(),FALSE))</f>
        <v/>
      </c>
      <c r="D45" s="248"/>
      <c r="E45" s="230"/>
      <c r="F45" s="308"/>
    </row>
    <row r="46" spans="2:6" s="300" customFormat="1" x14ac:dyDescent="0.35">
      <c r="B46" s="254" t="str">
        <f>IF($D46="","",VLOOKUP($D46,Lists!$BB$2:$BD$78,COLUMN(),FALSE))</f>
        <v/>
      </c>
      <c r="C46" s="254" t="str">
        <f>IF($D46="","",VLOOKUP($D46,Lists!$BB$2:$BD$78,COLUMN(),FALSE))</f>
        <v/>
      </c>
      <c r="D46" s="248"/>
      <c r="E46" s="230"/>
      <c r="F46" s="308"/>
    </row>
    <row r="47" spans="2:6" s="300" customFormat="1" x14ac:dyDescent="0.35">
      <c r="B47" s="254" t="str">
        <f>IF($D47="","",VLOOKUP($D47,Lists!$BB$2:$BD$78,COLUMN(),FALSE))</f>
        <v/>
      </c>
      <c r="C47" s="254" t="str">
        <f>IF($D47="","",VLOOKUP($D47,Lists!$BB$2:$BD$78,COLUMN(),FALSE))</f>
        <v/>
      </c>
      <c r="D47" s="248"/>
      <c r="E47" s="230"/>
      <c r="F47" s="308"/>
    </row>
    <row r="48" spans="2:6" s="300" customFormat="1" x14ac:dyDescent="0.35">
      <c r="B48" s="254" t="str">
        <f>IF($D48="","",VLOOKUP($D48,Lists!$BB$2:$BD$78,COLUMN(),FALSE))</f>
        <v/>
      </c>
      <c r="C48" s="254" t="str">
        <f>IF($D48="","",VLOOKUP($D48,Lists!$BB$2:$BD$78,COLUMN(),FALSE))</f>
        <v/>
      </c>
      <c r="D48" s="248"/>
      <c r="E48" s="230"/>
      <c r="F48" s="308"/>
    </row>
    <row r="49" spans="2:6" s="300" customFormat="1" x14ac:dyDescent="0.35">
      <c r="B49" s="254" t="str">
        <f>IF($D49="","",VLOOKUP($D49,Lists!$BB$2:$BD$78,COLUMN(),FALSE))</f>
        <v/>
      </c>
      <c r="C49" s="254" t="str">
        <f>IF($D49="","",VLOOKUP($D49,Lists!$BB$2:$BD$78,COLUMN(),FALSE))</f>
        <v/>
      </c>
      <c r="D49" s="248"/>
      <c r="E49" s="230"/>
      <c r="F49" s="308"/>
    </row>
    <row r="50" spans="2:6" s="300" customFormat="1" x14ac:dyDescent="0.35">
      <c r="B50" s="254" t="str">
        <f>IF($D50="","",VLOOKUP($D50,Lists!$BB$2:$BD$78,COLUMN(),FALSE))</f>
        <v/>
      </c>
      <c r="C50" s="254" t="str">
        <f>IF($D50="","",VLOOKUP($D50,Lists!$BB$2:$BD$78,COLUMN(),FALSE))</f>
        <v/>
      </c>
      <c r="D50" s="248"/>
      <c r="E50" s="230"/>
      <c r="F50" s="308"/>
    </row>
    <row r="51" spans="2:6" s="300" customFormat="1" x14ac:dyDescent="0.35">
      <c r="B51" s="254" t="str">
        <f>IF($D51="","",VLOOKUP($D51,Lists!$BB$2:$BD$78,COLUMN(),FALSE))</f>
        <v/>
      </c>
      <c r="C51" s="254" t="str">
        <f>IF($D51="","",VLOOKUP($D51,Lists!$BB$2:$BD$78,COLUMN(),FALSE))</f>
        <v/>
      </c>
      <c r="D51" s="248"/>
      <c r="E51" s="230"/>
      <c r="F51" s="308"/>
    </row>
    <row r="52" spans="2:6" s="300" customFormat="1" x14ac:dyDescent="0.35">
      <c r="B52" s="254" t="str">
        <f>IF($D52="","",VLOOKUP($D52,Lists!$BB$2:$BD$78,COLUMN(),FALSE))</f>
        <v/>
      </c>
      <c r="C52" s="254" t="str">
        <f>IF($D52="","",VLOOKUP($D52,Lists!$BB$2:$BD$78,COLUMN(),FALSE))</f>
        <v/>
      </c>
      <c r="D52" s="248"/>
      <c r="E52" s="230"/>
      <c r="F52" s="308"/>
    </row>
    <row r="53" spans="2:6" s="300" customFormat="1" x14ac:dyDescent="0.35">
      <c r="B53" s="254" t="str">
        <f>IF($D53="","",VLOOKUP($D53,Lists!$BB$2:$BD$78,COLUMN(),FALSE))</f>
        <v/>
      </c>
      <c r="C53" s="254" t="str">
        <f>IF($D53="","",VLOOKUP($D53,Lists!$BB$2:$BD$78,COLUMN(),FALSE))</f>
        <v/>
      </c>
      <c r="D53" s="248"/>
      <c r="E53" s="230"/>
      <c r="F53" s="308"/>
    </row>
    <row r="54" spans="2:6" s="300" customFormat="1" x14ac:dyDescent="0.35">
      <c r="B54" s="254" t="str">
        <f>IF($D54="","",VLOOKUP($D54,Lists!$BB$2:$BD$78,COLUMN(),FALSE))</f>
        <v/>
      </c>
      <c r="C54" s="254" t="str">
        <f>IF($D54="","",VLOOKUP($D54,Lists!$BB$2:$BD$78,COLUMN(),FALSE))</f>
        <v/>
      </c>
      <c r="D54" s="248"/>
      <c r="E54" s="230"/>
      <c r="F54" s="308"/>
    </row>
    <row r="55" spans="2:6" s="300" customFormat="1" x14ac:dyDescent="0.35">
      <c r="B55" s="254" t="str">
        <f>IF($D55="","",VLOOKUP($D55,Lists!$BB$2:$BD$78,COLUMN(),FALSE))</f>
        <v/>
      </c>
      <c r="C55" s="254" t="str">
        <f>IF($D55="","",VLOOKUP($D55,Lists!$BB$2:$BD$78,COLUMN(),FALSE))</f>
        <v/>
      </c>
      <c r="D55" s="248"/>
      <c r="E55" s="230"/>
      <c r="F55" s="308"/>
    </row>
    <row r="56" spans="2:6" s="300" customFormat="1" x14ac:dyDescent="0.35">
      <c r="B56" s="254" t="str">
        <f>IF($D56="","",VLOOKUP($D56,Lists!$BB$2:$BD$78,COLUMN(),FALSE))</f>
        <v/>
      </c>
      <c r="C56" s="254" t="str">
        <f>IF($D56="","",VLOOKUP($D56,Lists!$BB$2:$BD$78,COLUMN(),FALSE))</f>
        <v/>
      </c>
      <c r="D56" s="248"/>
      <c r="E56" s="230"/>
      <c r="F56" s="308"/>
    </row>
    <row r="57" spans="2:6" s="300" customFormat="1" x14ac:dyDescent="0.35">
      <c r="B57" s="254" t="str">
        <f>IF($D57="","",VLOOKUP($D57,Lists!$BB$2:$BD$78,COLUMN(),FALSE))</f>
        <v/>
      </c>
      <c r="C57" s="254" t="str">
        <f>IF($D57="","",VLOOKUP($D57,Lists!$BB$2:$BD$78,COLUMN(),FALSE))</f>
        <v/>
      </c>
      <c r="D57" s="248"/>
      <c r="E57" s="230"/>
      <c r="F57" s="308"/>
    </row>
    <row r="58" spans="2:6" s="300" customFormat="1" x14ac:dyDescent="0.35">
      <c r="B58" s="254" t="str">
        <f>IF($D58="","",VLOOKUP($D58,Lists!$BB$2:$BD$78,COLUMN(),FALSE))</f>
        <v/>
      </c>
      <c r="C58" s="254" t="str">
        <f>IF($D58="","",VLOOKUP($D58,Lists!$BB$2:$BD$78,COLUMN(),FALSE))</f>
        <v/>
      </c>
      <c r="D58" s="248"/>
      <c r="E58" s="230"/>
      <c r="F58" s="308"/>
    </row>
    <row r="59" spans="2:6" s="300" customFormat="1" x14ac:dyDescent="0.35">
      <c r="B59" s="254" t="str">
        <f>IF($D59="","",VLOOKUP($D59,Lists!$BB$2:$BD$78,COLUMN(),FALSE))</f>
        <v/>
      </c>
      <c r="C59" s="254" t="str">
        <f>IF($D59="","",VLOOKUP($D59,Lists!$BB$2:$BD$78,COLUMN(),FALSE))</f>
        <v/>
      </c>
      <c r="D59" s="248"/>
      <c r="E59" s="230"/>
      <c r="F59" s="308"/>
    </row>
    <row r="60" spans="2:6" s="300" customFormat="1" x14ac:dyDescent="0.35">
      <c r="B60" s="254" t="str">
        <f>IF($D60="","",VLOOKUP($D60,Lists!$BB$2:$BD$78,COLUMN(),FALSE))</f>
        <v/>
      </c>
      <c r="C60" s="254" t="str">
        <f>IF($D60="","",VLOOKUP($D60,Lists!$BB$2:$BD$78,COLUMN(),FALSE))</f>
        <v/>
      </c>
      <c r="D60" s="248"/>
      <c r="E60" s="230"/>
      <c r="F60" s="308"/>
    </row>
    <row r="61" spans="2:6" s="300" customFormat="1" x14ac:dyDescent="0.35">
      <c r="B61" s="254" t="str">
        <f>IF($D61="","",VLOOKUP($D61,Lists!$BB$2:$BD$78,COLUMN(),FALSE))</f>
        <v/>
      </c>
      <c r="C61" s="254" t="str">
        <f>IF($D61="","",VLOOKUP($D61,Lists!$BB$2:$BD$78,COLUMN(),FALSE))</f>
        <v/>
      </c>
      <c r="D61" s="248"/>
      <c r="E61" s="230"/>
      <c r="F61" s="308"/>
    </row>
    <row r="62" spans="2:6" s="300" customFormat="1" x14ac:dyDescent="0.35">
      <c r="B62" s="254" t="str">
        <f>IF($D62="","",VLOOKUP($D62,Lists!$BB$2:$BD$78,COLUMN(),FALSE))</f>
        <v/>
      </c>
      <c r="C62" s="254" t="str">
        <f>IF($D62="","",VLOOKUP($D62,Lists!$BB$2:$BD$78,COLUMN(),FALSE))</f>
        <v/>
      </c>
      <c r="D62" s="248"/>
      <c r="E62" s="230"/>
      <c r="F62" s="308"/>
    </row>
    <row r="63" spans="2:6" s="300" customFormat="1" x14ac:dyDescent="0.35">
      <c r="B63" s="254" t="str">
        <f>IF($D63="","",VLOOKUP($D63,Lists!$BB$2:$BD$78,COLUMN(),FALSE))</f>
        <v/>
      </c>
      <c r="C63" s="254" t="str">
        <f>IF($D63="","",VLOOKUP($D63,Lists!$BB$2:$BD$78,COLUMN(),FALSE))</f>
        <v/>
      </c>
      <c r="D63" s="248"/>
      <c r="E63" s="230"/>
      <c r="F63" s="308"/>
    </row>
    <row r="64" spans="2:6" s="300" customFormat="1" x14ac:dyDescent="0.35">
      <c r="B64" s="254" t="str">
        <f>IF($D64="","",VLOOKUP($D64,Lists!$BB$2:$BD$78,COLUMN(),FALSE))</f>
        <v/>
      </c>
      <c r="C64" s="254" t="str">
        <f>IF($D64="","",VLOOKUP($D64,Lists!$BB$2:$BD$78,COLUMN(),FALSE))</f>
        <v/>
      </c>
      <c r="D64" s="248"/>
      <c r="E64" s="230"/>
      <c r="F64" s="308"/>
    </row>
    <row r="65" spans="2:6" s="300" customFormat="1" x14ac:dyDescent="0.35">
      <c r="B65" s="254" t="str">
        <f>IF($D65="","",VLOOKUP($D65,Lists!$BB$2:$BD$78,COLUMN(),FALSE))</f>
        <v/>
      </c>
      <c r="C65" s="254" t="str">
        <f>IF($D65="","",VLOOKUP($D65,Lists!$BB$2:$BD$78,COLUMN(),FALSE))</f>
        <v/>
      </c>
      <c r="D65" s="248"/>
      <c r="E65" s="230"/>
      <c r="F65" s="308"/>
    </row>
    <row r="66" spans="2:6" s="300" customFormat="1" x14ac:dyDescent="0.35">
      <c r="B66" s="254" t="str">
        <f>IF($D66="","",VLOOKUP($D66,Lists!$BB$2:$BD$78,COLUMN(),FALSE))</f>
        <v/>
      </c>
      <c r="C66" s="254" t="str">
        <f>IF($D66="","",VLOOKUP($D66,Lists!$BB$2:$BD$78,COLUMN(),FALSE))</f>
        <v/>
      </c>
      <c r="D66" s="248"/>
      <c r="E66" s="230"/>
      <c r="F66" s="308"/>
    </row>
    <row r="67" spans="2:6" s="300" customFormat="1" x14ac:dyDescent="0.35">
      <c r="B67" s="254" t="str">
        <f>IF($D67="","",VLOOKUP($D67,Lists!$BB$2:$BD$78,COLUMN(),FALSE))</f>
        <v/>
      </c>
      <c r="C67" s="254" t="str">
        <f>IF($D67="","",VLOOKUP($D67,Lists!$BB$2:$BD$78,COLUMN(),FALSE))</f>
        <v/>
      </c>
      <c r="D67" s="248"/>
      <c r="E67" s="230"/>
      <c r="F67" s="308"/>
    </row>
    <row r="68" spans="2:6" s="300" customFormat="1" x14ac:dyDescent="0.35">
      <c r="B68" s="254" t="str">
        <f>IF($D68="","",VLOOKUP($D68,Lists!$BB$2:$BD$78,COLUMN(),FALSE))</f>
        <v/>
      </c>
      <c r="C68" s="254" t="str">
        <f>IF($D68="","",VLOOKUP($D68,Lists!$BB$2:$BD$78,COLUMN(),FALSE))</f>
        <v/>
      </c>
      <c r="D68" s="248"/>
      <c r="E68" s="230"/>
      <c r="F68" s="308"/>
    </row>
    <row r="69" spans="2:6" s="300" customFormat="1" x14ac:dyDescent="0.35">
      <c r="B69" s="254" t="str">
        <f>IF($D69="","",VLOOKUP($D69,Lists!$BB$2:$BD$78,COLUMN(),FALSE))</f>
        <v/>
      </c>
      <c r="C69" s="254" t="str">
        <f>IF($D69="","",VLOOKUP($D69,Lists!$BB$2:$BD$78,COLUMN(),FALSE))</f>
        <v/>
      </c>
      <c r="D69" s="248"/>
      <c r="E69" s="230"/>
      <c r="F69" s="308"/>
    </row>
    <row r="70" spans="2:6" s="300" customFormat="1" x14ac:dyDescent="0.35">
      <c r="B70" s="254" t="str">
        <f>IF($D70="","",VLOOKUP($D70,Lists!$BB$2:$BD$78,COLUMN(),FALSE))</f>
        <v/>
      </c>
      <c r="C70" s="254" t="str">
        <f>IF($D70="","",VLOOKUP($D70,Lists!$BB$2:$BD$78,COLUMN(),FALSE))</f>
        <v/>
      </c>
      <c r="D70" s="248"/>
      <c r="E70" s="230"/>
      <c r="F70" s="308"/>
    </row>
    <row r="71" spans="2:6" s="300" customFormat="1" x14ac:dyDescent="0.35">
      <c r="B71" s="254" t="str">
        <f>IF($D71="","",VLOOKUP($D71,Lists!$BB$2:$BD$78,COLUMN(),FALSE))</f>
        <v/>
      </c>
      <c r="C71" s="254" t="str">
        <f>IF($D71="","",VLOOKUP($D71,Lists!$BB$2:$BD$78,COLUMN(),FALSE))</f>
        <v/>
      </c>
      <c r="D71" s="248"/>
      <c r="E71" s="230"/>
      <c r="F71" s="308"/>
    </row>
    <row r="72" spans="2:6" s="300" customFormat="1" x14ac:dyDescent="0.35">
      <c r="B72" s="254" t="str">
        <f>IF($D72="","",VLOOKUP($D72,Lists!$BB$2:$BD$78,COLUMN(),FALSE))</f>
        <v/>
      </c>
      <c r="C72" s="254" t="str">
        <f>IF($D72="","",VLOOKUP($D72,Lists!$BB$2:$BD$78,COLUMN(),FALSE))</f>
        <v/>
      </c>
      <c r="D72" s="248"/>
      <c r="E72" s="230"/>
      <c r="F72" s="308"/>
    </row>
    <row r="73" spans="2:6" s="300" customFormat="1" x14ac:dyDescent="0.35">
      <c r="B73" s="254" t="str">
        <f>IF($D73="","",VLOOKUP($D73,Lists!$BB$2:$BD$78,COLUMN(),FALSE))</f>
        <v/>
      </c>
      <c r="C73" s="254" t="str">
        <f>IF($D73="","",VLOOKUP($D73,Lists!$BB$2:$BD$78,COLUMN(),FALSE))</f>
        <v/>
      </c>
      <c r="D73" s="248"/>
      <c r="E73" s="230"/>
      <c r="F73" s="308"/>
    </row>
    <row r="74" spans="2:6" s="300" customFormat="1" x14ac:dyDescent="0.35">
      <c r="B74" s="254" t="str">
        <f>IF($D74="","",VLOOKUP($D74,Lists!$BB$2:$BD$78,COLUMN(),FALSE))</f>
        <v/>
      </c>
      <c r="C74" s="254" t="str">
        <f>IF($D74="","",VLOOKUP($D74,Lists!$BB$2:$BD$78,COLUMN(),FALSE))</f>
        <v/>
      </c>
      <c r="D74" s="248"/>
      <c r="E74" s="230"/>
      <c r="F74" s="308"/>
    </row>
    <row r="75" spans="2:6" s="300" customFormat="1" x14ac:dyDescent="0.35">
      <c r="B75" s="254" t="str">
        <f>IF($D75="","",VLOOKUP($D75,Lists!$BB$2:$BD$78,COLUMN(),FALSE))</f>
        <v/>
      </c>
      <c r="C75" s="254" t="str">
        <f>IF($D75="","",VLOOKUP($D75,Lists!$BB$2:$BD$78,COLUMN(),FALSE))</f>
        <v/>
      </c>
      <c r="D75" s="248"/>
      <c r="E75" s="230"/>
      <c r="F75" s="308"/>
    </row>
    <row r="76" spans="2:6" s="300" customFormat="1" x14ac:dyDescent="0.35">
      <c r="B76" s="254" t="str">
        <f>IF($D76="","",VLOOKUP($D76,Lists!$BB$2:$BD$78,COLUMN(),FALSE))</f>
        <v/>
      </c>
      <c r="C76" s="254" t="str">
        <f>IF($D76="","",VLOOKUP($D76,Lists!$BB$2:$BD$78,COLUMN(),FALSE))</f>
        <v/>
      </c>
      <c r="D76" s="248"/>
      <c r="E76" s="230"/>
      <c r="F76" s="308"/>
    </row>
    <row r="77" spans="2:6" s="300" customFormat="1" x14ac:dyDescent="0.35">
      <c r="B77" s="254" t="str">
        <f>IF($D77="","",VLOOKUP($D77,Lists!$BB$2:$BD$78,COLUMN(),FALSE))</f>
        <v/>
      </c>
      <c r="C77" s="254" t="str">
        <f>IF($D77="","",VLOOKUP($D77,Lists!$BB$2:$BD$78,COLUMN(),FALSE))</f>
        <v/>
      </c>
      <c r="D77" s="248"/>
      <c r="E77" s="230"/>
      <c r="F77" s="308"/>
    </row>
    <row r="78" spans="2:6" s="300" customFormat="1" x14ac:dyDescent="0.35">
      <c r="B78" s="254" t="str">
        <f>IF($D78="","",VLOOKUP($D78,Lists!$BB$2:$BD$78,COLUMN(),FALSE))</f>
        <v/>
      </c>
      <c r="C78" s="254" t="str">
        <f>IF($D78="","",VLOOKUP($D78,Lists!$BB$2:$BD$78,COLUMN(),FALSE))</f>
        <v/>
      </c>
      <c r="D78" s="248"/>
      <c r="E78" s="230"/>
      <c r="F78" s="308"/>
    </row>
    <row r="79" spans="2:6" s="300" customFormat="1" x14ac:dyDescent="0.35">
      <c r="B79" s="254" t="str">
        <f>IF($D79="","",VLOOKUP($D79,Lists!$BB$2:$BD$78,COLUMN(),FALSE))</f>
        <v/>
      </c>
      <c r="C79" s="254" t="str">
        <f>IF($D79="","",VLOOKUP($D79,Lists!$BB$2:$BD$78,COLUMN(),FALSE))</f>
        <v/>
      </c>
      <c r="D79" s="248"/>
      <c r="E79" s="230"/>
      <c r="F79" s="308"/>
    </row>
    <row r="80" spans="2:6" s="300" customFormat="1" x14ac:dyDescent="0.35">
      <c r="B80" s="254" t="str">
        <f>IF($D80="","",VLOOKUP($D80,Lists!$BB$2:$BD$78,COLUMN(),FALSE))</f>
        <v/>
      </c>
      <c r="C80" s="254" t="str">
        <f>IF($D80="","",VLOOKUP($D80,Lists!$BB$2:$BD$78,COLUMN(),FALSE))</f>
        <v/>
      </c>
      <c r="D80" s="248"/>
      <c r="E80" s="230"/>
      <c r="F80" s="308"/>
    </row>
    <row r="81" spans="2:6" s="300" customFormat="1" x14ac:dyDescent="0.35">
      <c r="B81" s="254" t="str">
        <f>IF($D81="","",VLOOKUP($D81,Lists!$BB$2:$BD$78,COLUMN(),FALSE))</f>
        <v/>
      </c>
      <c r="C81" s="254" t="str">
        <f>IF($D81="","",VLOOKUP($D81,Lists!$BB$2:$BD$78,COLUMN(),FALSE))</f>
        <v/>
      </c>
      <c r="D81" s="248"/>
      <c r="E81" s="230"/>
      <c r="F81" s="308"/>
    </row>
    <row r="82" spans="2:6" s="300" customFormat="1" x14ac:dyDescent="0.35">
      <c r="B82" s="254" t="str">
        <f>IF($D82="","",VLOOKUP($D82,Lists!$BB$2:$BD$78,COLUMN(),FALSE))</f>
        <v/>
      </c>
      <c r="C82" s="254" t="str">
        <f>IF($D82="","",VLOOKUP($D82,Lists!$BB$2:$BD$78,COLUMN(),FALSE))</f>
        <v/>
      </c>
      <c r="D82" s="248"/>
      <c r="E82" s="230"/>
      <c r="F82" s="308"/>
    </row>
    <row r="83" spans="2:6" s="300" customFormat="1" x14ac:dyDescent="0.35">
      <c r="B83" s="254" t="str">
        <f>IF($D83="","",VLOOKUP($D83,Lists!$BB$2:$BD$78,COLUMN(),FALSE))</f>
        <v/>
      </c>
      <c r="C83" s="254" t="str">
        <f>IF($D83="","",VLOOKUP($D83,Lists!$BB$2:$BD$78,COLUMN(),FALSE))</f>
        <v/>
      </c>
      <c r="D83" s="248"/>
      <c r="E83" s="230"/>
      <c r="F83" s="308"/>
    </row>
    <row r="84" spans="2:6" s="300" customFormat="1" x14ac:dyDescent="0.35">
      <c r="B84" s="254" t="str">
        <f>IF($D84="","",VLOOKUP($D84,Lists!$BB$2:$BD$78,COLUMN(),FALSE))</f>
        <v/>
      </c>
      <c r="C84" s="254" t="str">
        <f>IF($D84="","",VLOOKUP($D84,Lists!$BB$2:$BD$78,COLUMN(),FALSE))</f>
        <v/>
      </c>
      <c r="D84" s="248"/>
      <c r="E84" s="230"/>
      <c r="F84" s="308"/>
    </row>
    <row r="85" spans="2:6" s="300" customFormat="1" x14ac:dyDescent="0.35">
      <c r="B85" s="254" t="str">
        <f>IF($D85="","",VLOOKUP($D85,Lists!$BB$2:$BD$78,COLUMN(),FALSE))</f>
        <v/>
      </c>
      <c r="C85" s="254" t="str">
        <f>IF($D85="","",VLOOKUP($D85,Lists!$BB$2:$BD$78,COLUMN(),FALSE))</f>
        <v/>
      </c>
      <c r="D85" s="248"/>
      <c r="E85" s="230"/>
      <c r="F85" s="308"/>
    </row>
    <row r="86" spans="2:6" s="300" customFormat="1" x14ac:dyDescent="0.35">
      <c r="B86" s="254" t="str">
        <f>IF($D86="","",VLOOKUP($D86,Lists!$BB$2:$BD$78,COLUMN(),FALSE))</f>
        <v/>
      </c>
      <c r="C86" s="254" t="str">
        <f>IF($D86="","",VLOOKUP($D86,Lists!$BB$2:$BD$78,COLUMN(),FALSE))</f>
        <v/>
      </c>
      <c r="D86" s="248"/>
      <c r="E86" s="230"/>
      <c r="F86" s="308"/>
    </row>
    <row r="87" spans="2:6" s="300" customFormat="1" x14ac:dyDescent="0.35">
      <c r="B87" s="254" t="str">
        <f>IF($D87="","",VLOOKUP($D87,Lists!$BB$2:$BD$78,COLUMN(),FALSE))</f>
        <v/>
      </c>
      <c r="C87" s="254" t="str">
        <f>IF($D87="","",VLOOKUP($D87,Lists!$BB$2:$BD$78,COLUMN(),FALSE))</f>
        <v/>
      </c>
      <c r="D87" s="248"/>
      <c r="E87" s="230"/>
      <c r="F87" s="308"/>
    </row>
    <row r="88" spans="2:6" s="300" customFormat="1" x14ac:dyDescent="0.35">
      <c r="B88" s="254" t="str">
        <f>IF($D88="","",VLOOKUP($D88,Lists!$BB$2:$BD$78,COLUMN(),FALSE))</f>
        <v/>
      </c>
      <c r="C88" s="254" t="str">
        <f>IF($D88="","",VLOOKUP($D88,Lists!$BB$2:$BD$78,COLUMN(),FALSE))</f>
        <v/>
      </c>
      <c r="D88" s="248"/>
      <c r="E88" s="230"/>
      <c r="F88" s="308"/>
    </row>
    <row r="89" spans="2:6" s="300" customFormat="1" x14ac:dyDescent="0.35">
      <c r="B89" s="254" t="str">
        <f>IF($D89="","",VLOOKUP($D89,Lists!$BB$2:$BD$78,COLUMN(),FALSE))</f>
        <v/>
      </c>
      <c r="C89" s="254" t="str">
        <f>IF($D89="","",VLOOKUP($D89,Lists!$BB$2:$BD$78,COLUMN(),FALSE))</f>
        <v/>
      </c>
      <c r="D89" s="248"/>
      <c r="E89" s="230"/>
      <c r="F89" s="308"/>
    </row>
    <row r="90" spans="2:6" s="300" customFormat="1" x14ac:dyDescent="0.35">
      <c r="B90" s="254" t="str">
        <f>IF($D90="","",VLOOKUP($D90,Lists!$BB$2:$BD$78,COLUMN(),FALSE))</f>
        <v/>
      </c>
      <c r="C90" s="254" t="str">
        <f>IF($D90="","",VLOOKUP($D90,Lists!$BB$2:$BD$78,COLUMN(),FALSE))</f>
        <v/>
      </c>
      <c r="D90" s="248"/>
      <c r="E90" s="230"/>
      <c r="F90" s="308"/>
    </row>
    <row r="91" spans="2:6" s="300" customFormat="1" x14ac:dyDescent="0.35">
      <c r="B91" s="254" t="str">
        <f>IF($D91="","",VLOOKUP($D91,Lists!$BB$2:$BD$78,COLUMN(),FALSE))</f>
        <v/>
      </c>
      <c r="C91" s="254" t="str">
        <f>IF($D91="","",VLOOKUP($D91,Lists!$BB$2:$BD$78,COLUMN(),FALSE))</f>
        <v/>
      </c>
      <c r="D91" s="248"/>
      <c r="E91" s="230"/>
      <c r="F91" s="308"/>
    </row>
    <row r="92" spans="2:6" s="300" customFormat="1" x14ac:dyDescent="0.35">
      <c r="B92" s="254" t="str">
        <f>IF($D92="","",VLOOKUP($D92,Lists!$BB$2:$BD$78,COLUMN(),FALSE))</f>
        <v/>
      </c>
      <c r="C92" s="254" t="str">
        <f>IF($D92="","",VLOOKUP($D92,Lists!$BB$2:$BD$78,COLUMN(),FALSE))</f>
        <v/>
      </c>
      <c r="D92" s="248"/>
      <c r="E92" s="230"/>
      <c r="F92" s="308"/>
    </row>
    <row r="93" spans="2:6" s="300" customFormat="1" x14ac:dyDescent="0.35">
      <c r="B93" s="254" t="str">
        <f>IF($D93="","",VLOOKUP($D93,Lists!$BB$2:$BD$78,COLUMN(),FALSE))</f>
        <v/>
      </c>
      <c r="C93" s="254" t="str">
        <f>IF($D93="","",VLOOKUP($D93,Lists!$BB$2:$BD$78,COLUMN(),FALSE))</f>
        <v/>
      </c>
      <c r="D93" s="248"/>
      <c r="E93" s="230"/>
      <c r="F93" s="308"/>
    </row>
    <row r="94" spans="2:6" s="300" customFormat="1" x14ac:dyDescent="0.35">
      <c r="B94" s="254" t="str">
        <f>IF($D94="","",VLOOKUP($D94,Lists!$BB$2:$BD$78,COLUMN(),FALSE))</f>
        <v/>
      </c>
      <c r="C94" s="254" t="str">
        <f>IF($D94="","",VLOOKUP($D94,Lists!$BB$2:$BD$78,COLUMN(),FALSE))</f>
        <v/>
      </c>
      <c r="D94" s="248"/>
      <c r="E94" s="230"/>
      <c r="F94" s="308"/>
    </row>
    <row r="95" spans="2:6" s="300" customFormat="1" x14ac:dyDescent="0.35">
      <c r="B95" s="254" t="str">
        <f>IF($D95="","",VLOOKUP($D95,Lists!$BB$2:$BD$78,COLUMN(),FALSE))</f>
        <v/>
      </c>
      <c r="C95" s="254" t="str">
        <f>IF($D95="","",VLOOKUP($D95,Lists!$BB$2:$BD$78,COLUMN(),FALSE))</f>
        <v/>
      </c>
      <c r="D95" s="248"/>
      <c r="E95" s="230"/>
      <c r="F95" s="308"/>
    </row>
    <row r="96" spans="2:6" s="300" customFormat="1" x14ac:dyDescent="0.35">
      <c r="B96" s="254" t="str">
        <f>IF($D96="","",VLOOKUP($D96,Lists!$BB$2:$BD$78,COLUMN(),FALSE))</f>
        <v/>
      </c>
      <c r="C96" s="254" t="str">
        <f>IF($D96="","",VLOOKUP($D96,Lists!$BB$2:$BD$78,COLUMN(),FALSE))</f>
        <v/>
      </c>
      <c r="D96" s="248"/>
      <c r="E96" s="230"/>
      <c r="F96" s="308"/>
    </row>
    <row r="97" spans="2:6" s="300" customFormat="1" x14ac:dyDescent="0.35">
      <c r="B97" s="254" t="str">
        <f>IF($D97="","",VLOOKUP($D97,Lists!$BB$2:$BD$78,COLUMN(),FALSE))</f>
        <v/>
      </c>
      <c r="C97" s="254" t="str">
        <f>IF($D97="","",VLOOKUP($D97,Lists!$BB$2:$BD$78,COLUMN(),FALSE))</f>
        <v/>
      </c>
      <c r="D97" s="248"/>
      <c r="E97" s="230"/>
      <c r="F97" s="308"/>
    </row>
    <row r="98" spans="2:6" s="300" customFormat="1" x14ac:dyDescent="0.35">
      <c r="B98" s="254" t="str">
        <f>IF($D98="","",VLOOKUP($D98,Lists!$BB$2:$BD$78,COLUMN(),FALSE))</f>
        <v/>
      </c>
      <c r="C98" s="254" t="str">
        <f>IF($D98="","",VLOOKUP($D98,Lists!$BB$2:$BD$78,COLUMN(),FALSE))</f>
        <v/>
      </c>
      <c r="D98" s="248"/>
      <c r="E98" s="230"/>
      <c r="F98" s="308"/>
    </row>
    <row r="99" spans="2:6" s="300" customFormat="1" x14ac:dyDescent="0.35">
      <c r="B99" s="254" t="str">
        <f>IF($D99="","",VLOOKUP($D99,Lists!$BB$2:$BD$78,COLUMN(),FALSE))</f>
        <v/>
      </c>
      <c r="C99" s="254" t="str">
        <f>IF($D99="","",VLOOKUP($D99,Lists!$BB$2:$BD$78,COLUMN(),FALSE))</f>
        <v/>
      </c>
      <c r="D99" s="248"/>
      <c r="E99" s="230"/>
      <c r="F99" s="308"/>
    </row>
    <row r="100" spans="2:6" s="300" customFormat="1" x14ac:dyDescent="0.35">
      <c r="B100" s="254" t="str">
        <f>IF($D100="","",VLOOKUP($D100,Lists!$BB$2:$BD$78,COLUMN(),FALSE))</f>
        <v/>
      </c>
      <c r="C100" s="254" t="str">
        <f>IF($D100="","",VLOOKUP($D100,Lists!$BB$2:$BD$78,COLUMN(),FALSE))</f>
        <v/>
      </c>
      <c r="D100" s="248"/>
      <c r="E100" s="230"/>
      <c r="F100" s="308"/>
    </row>
    <row r="101" spans="2:6" s="300" customFormat="1" x14ac:dyDescent="0.35">
      <c r="B101" s="254" t="str">
        <f>IF($D101="","",VLOOKUP($D101,Lists!$BB$2:$BD$78,COLUMN(),FALSE))</f>
        <v/>
      </c>
      <c r="C101" s="254" t="str">
        <f>IF($D101="","",VLOOKUP($D101,Lists!$BB$2:$BD$78,COLUMN(),FALSE))</f>
        <v/>
      </c>
      <c r="D101" s="248"/>
      <c r="E101" s="230"/>
      <c r="F101" s="308"/>
    </row>
    <row r="102" spans="2:6" s="300" customFormat="1" x14ac:dyDescent="0.35">
      <c r="B102" s="254" t="str">
        <f>IF($D102="","",VLOOKUP($D102,Lists!$BB$2:$BD$78,COLUMN(),FALSE))</f>
        <v/>
      </c>
      <c r="C102" s="254" t="str">
        <f>IF($D102="","",VLOOKUP($D102,Lists!$BB$2:$BD$78,COLUMN(),FALSE))</f>
        <v/>
      </c>
      <c r="D102" s="248"/>
      <c r="E102" s="230"/>
      <c r="F102" s="308"/>
    </row>
    <row r="103" spans="2:6" s="300" customFormat="1" x14ac:dyDescent="0.35">
      <c r="B103" s="254" t="str">
        <f>IF($D103="","",VLOOKUP($D103,Lists!$BB$2:$BD$78,COLUMN(),FALSE))</f>
        <v/>
      </c>
      <c r="C103" s="254" t="str">
        <f>IF($D103="","",VLOOKUP($D103,Lists!$BB$2:$BD$78,COLUMN(),FALSE))</f>
        <v/>
      </c>
      <c r="D103" s="248"/>
      <c r="E103" s="230"/>
      <c r="F103" s="308"/>
    </row>
    <row r="104" spans="2:6" s="300" customFormat="1" x14ac:dyDescent="0.35">
      <c r="B104" s="254" t="str">
        <f>IF($D104="","",VLOOKUP($D104,Lists!$BB$2:$BD$78,COLUMN(),FALSE))</f>
        <v/>
      </c>
      <c r="C104" s="254" t="str">
        <f>IF($D104="","",VLOOKUP($D104,Lists!$BB$2:$BD$78,COLUMN(),FALSE))</f>
        <v/>
      </c>
      <c r="D104" s="248"/>
      <c r="E104" s="230"/>
      <c r="F104" s="308"/>
    </row>
    <row r="105" spans="2:6" s="300" customFormat="1" x14ac:dyDescent="0.35">
      <c r="B105" s="254" t="str">
        <f>IF($D105="","",VLOOKUP($D105,Lists!$BB$2:$BD$78,COLUMN(),FALSE))</f>
        <v/>
      </c>
      <c r="C105" s="254" t="str">
        <f>IF($D105="","",VLOOKUP($D105,Lists!$BB$2:$BD$78,COLUMN(),FALSE))</f>
        <v/>
      </c>
      <c r="D105" s="248"/>
      <c r="E105" s="230"/>
      <c r="F105" s="308"/>
    </row>
    <row r="106" spans="2:6" s="300" customFormat="1" x14ac:dyDescent="0.35">
      <c r="B106" s="254" t="str">
        <f>IF($D106="","",VLOOKUP($D106,Lists!$BB$2:$BD$78,COLUMN(),FALSE))</f>
        <v/>
      </c>
      <c r="C106" s="254" t="str">
        <f>IF($D106="","",VLOOKUP($D106,Lists!$BB$2:$BD$78,COLUMN(),FALSE))</f>
        <v/>
      </c>
      <c r="D106" s="248"/>
      <c r="E106" s="230"/>
      <c r="F106" s="308"/>
    </row>
    <row r="107" spans="2:6" s="300" customFormat="1" x14ac:dyDescent="0.35">
      <c r="B107" s="254" t="str">
        <f>IF($D107="","",VLOOKUP($D107,Lists!$BB$2:$BD$78,COLUMN(),FALSE))</f>
        <v/>
      </c>
      <c r="C107" s="254" t="str">
        <f>IF($D107="","",VLOOKUP($D107,Lists!$BB$2:$BD$78,COLUMN(),FALSE))</f>
        <v/>
      </c>
      <c r="D107" s="248"/>
      <c r="E107" s="230"/>
      <c r="F107" s="308"/>
    </row>
    <row r="108" spans="2:6" s="300" customFormat="1" x14ac:dyDescent="0.35">
      <c r="B108" s="254" t="str">
        <f>IF($D108="","",VLOOKUP($D108,Lists!$BB$2:$BD$78,COLUMN(),FALSE))</f>
        <v/>
      </c>
      <c r="C108" s="254" t="str">
        <f>IF($D108="","",VLOOKUP($D108,Lists!$BB$2:$BD$78,COLUMN(),FALSE))</f>
        <v/>
      </c>
      <c r="D108" s="248"/>
      <c r="E108" s="230"/>
      <c r="F108" s="308"/>
    </row>
    <row r="109" spans="2:6" s="300" customFormat="1" x14ac:dyDescent="0.35">
      <c r="B109" s="254" t="str">
        <f>IF($D109="","",VLOOKUP($D109,Lists!$BB$2:$BD$78,COLUMN(),FALSE))</f>
        <v/>
      </c>
      <c r="C109" s="254" t="str">
        <f>IF($D109="","",VLOOKUP($D109,Lists!$BB$2:$BD$78,COLUMN(),FALSE))</f>
        <v/>
      </c>
      <c r="D109" s="248"/>
      <c r="E109" s="230"/>
      <c r="F109" s="308"/>
    </row>
    <row r="110" spans="2:6" s="300" customFormat="1" x14ac:dyDescent="0.35">
      <c r="B110" s="254" t="str">
        <f>IF($D110="","",VLOOKUP($D110,Lists!$BB$2:$BD$78,COLUMN(),FALSE))</f>
        <v/>
      </c>
      <c r="C110" s="254" t="str">
        <f>IF($D110="","",VLOOKUP($D110,Lists!$BB$2:$BD$78,COLUMN(),FALSE))</f>
        <v/>
      </c>
      <c r="D110" s="248"/>
      <c r="E110" s="230"/>
      <c r="F110" s="308"/>
    </row>
    <row r="111" spans="2:6" s="300" customFormat="1" x14ac:dyDescent="0.35">
      <c r="B111" s="254" t="str">
        <f>IF($D111="","",VLOOKUP($D111,Lists!$BB$2:$BD$78,COLUMN(),FALSE))</f>
        <v/>
      </c>
      <c r="C111" s="254" t="str">
        <f>IF($D111="","",VLOOKUP($D111,Lists!$BB$2:$BD$78,COLUMN(),FALSE))</f>
        <v/>
      </c>
      <c r="D111" s="248"/>
      <c r="E111" s="230"/>
      <c r="F111" s="308"/>
    </row>
    <row r="112" spans="2:6" s="300" customFormat="1" x14ac:dyDescent="0.35">
      <c r="B112" s="254" t="str">
        <f>IF($D112="","",VLOOKUP($D112,Lists!$BB$2:$BD$78,COLUMN(),FALSE))</f>
        <v/>
      </c>
      <c r="C112" s="254" t="str">
        <f>IF($D112="","",VLOOKUP($D112,Lists!$BB$2:$BD$78,COLUMN(),FALSE))</f>
        <v/>
      </c>
      <c r="D112" s="248"/>
      <c r="E112" s="230"/>
      <c r="F112" s="308"/>
    </row>
    <row r="113" spans="2:6" s="300" customFormat="1" x14ac:dyDescent="0.35">
      <c r="B113" s="254" t="str">
        <f>IF($D113="","",VLOOKUP($D113,Lists!$BB$2:$BD$78,COLUMN(),FALSE))</f>
        <v/>
      </c>
      <c r="C113" s="254" t="str">
        <f>IF($D113="","",VLOOKUP($D113,Lists!$BB$2:$BD$78,COLUMN(),FALSE))</f>
        <v/>
      </c>
      <c r="D113" s="248"/>
      <c r="E113" s="230"/>
      <c r="F113" s="308"/>
    </row>
    <row r="114" spans="2:6" s="300" customFormat="1" x14ac:dyDescent="0.35">
      <c r="B114" s="254" t="str">
        <f>IF($D114="","",VLOOKUP($D114,Lists!$BB$2:$BD$78,COLUMN(),FALSE))</f>
        <v/>
      </c>
      <c r="C114" s="254" t="str">
        <f>IF($D114="","",VLOOKUP($D114,Lists!$BB$2:$BD$78,COLUMN(),FALSE))</f>
        <v/>
      </c>
      <c r="D114" s="248"/>
      <c r="E114" s="230"/>
      <c r="F114" s="308"/>
    </row>
    <row r="115" spans="2:6" s="300" customFormat="1" x14ac:dyDescent="0.35">
      <c r="B115" s="254" t="str">
        <f>IF($D115="","",VLOOKUP($D115,Lists!$BB$2:$BD$78,COLUMN(),FALSE))</f>
        <v/>
      </c>
      <c r="C115" s="254" t="str">
        <f>IF($D115="","",VLOOKUP($D115,Lists!$BB$2:$BD$78,COLUMN(),FALSE))</f>
        <v/>
      </c>
      <c r="D115" s="248"/>
      <c r="E115" s="230"/>
      <c r="F115" s="308"/>
    </row>
    <row r="116" spans="2:6" s="300" customFormat="1" x14ac:dyDescent="0.35">
      <c r="B116" s="254" t="str">
        <f>IF($D116="","",VLOOKUP($D116,Lists!$BB$2:$BD$78,COLUMN(),FALSE))</f>
        <v/>
      </c>
      <c r="C116" s="254" t="str">
        <f>IF($D116="","",VLOOKUP($D116,Lists!$BB$2:$BD$78,COLUMN(),FALSE))</f>
        <v/>
      </c>
      <c r="D116" s="248"/>
      <c r="E116" s="230"/>
      <c r="F116" s="308"/>
    </row>
    <row r="117" spans="2:6" s="300" customFormat="1" x14ac:dyDescent="0.35">
      <c r="B117" s="254" t="str">
        <f>IF($D117="","",VLOOKUP($D117,Lists!$BB$2:$BD$78,COLUMN(),FALSE))</f>
        <v/>
      </c>
      <c r="C117" s="254" t="str">
        <f>IF($D117="","",VLOOKUP($D117,Lists!$BB$2:$BD$78,COLUMN(),FALSE))</f>
        <v/>
      </c>
      <c r="D117" s="248"/>
      <c r="E117" s="230"/>
      <c r="F117" s="308"/>
    </row>
    <row r="118" spans="2:6" s="300" customFormat="1" x14ac:dyDescent="0.35">
      <c r="B118" s="254" t="str">
        <f>IF($D118="","",VLOOKUP($D118,Lists!$BB$2:$BD$78,COLUMN(),FALSE))</f>
        <v/>
      </c>
      <c r="C118" s="254" t="str">
        <f>IF($D118="","",VLOOKUP($D118,Lists!$BB$2:$BD$78,COLUMN(),FALSE))</f>
        <v/>
      </c>
      <c r="D118" s="248"/>
      <c r="E118" s="230"/>
      <c r="F118" s="308"/>
    </row>
    <row r="119" spans="2:6" s="300" customFormat="1" x14ac:dyDescent="0.35">
      <c r="B119" s="254" t="str">
        <f>IF($D119="","",VLOOKUP($D119,Lists!$BB$2:$BD$78,COLUMN(),FALSE))</f>
        <v/>
      </c>
      <c r="C119" s="254" t="str">
        <f>IF($D119="","",VLOOKUP($D119,Lists!$BB$2:$BD$78,COLUMN(),FALSE))</f>
        <v/>
      </c>
      <c r="D119" s="248"/>
      <c r="E119" s="230"/>
      <c r="F119" s="308"/>
    </row>
    <row r="120" spans="2:6" s="300" customFormat="1" x14ac:dyDescent="0.35">
      <c r="B120" s="254" t="str">
        <f>IF($D120="","",VLOOKUP($D120,Lists!$BB$2:$BD$78,COLUMN(),FALSE))</f>
        <v/>
      </c>
      <c r="C120" s="254" t="str">
        <f>IF($D120="","",VLOOKUP($D120,Lists!$BB$2:$BD$78,COLUMN(),FALSE))</f>
        <v/>
      </c>
      <c r="D120" s="248"/>
      <c r="E120" s="230"/>
      <c r="F120" s="308"/>
    </row>
    <row r="121" spans="2:6" s="300" customFormat="1" x14ac:dyDescent="0.35">
      <c r="B121" s="254" t="str">
        <f>IF($D121="","",VLOOKUP($D121,Lists!$BB$2:$BD$78,COLUMN(),FALSE))</f>
        <v/>
      </c>
      <c r="C121" s="254" t="str">
        <f>IF($D121="","",VLOOKUP($D121,Lists!$BB$2:$BD$78,COLUMN(),FALSE))</f>
        <v/>
      </c>
      <c r="D121" s="248"/>
      <c r="E121" s="230"/>
      <c r="F121" s="308"/>
    </row>
    <row r="122" spans="2:6" s="300" customFormat="1" x14ac:dyDescent="0.35">
      <c r="B122" s="254" t="str">
        <f>IF($D122="","",VLOOKUP($D122,Lists!$BB$2:$BD$78,COLUMN(),FALSE))</f>
        <v/>
      </c>
      <c r="C122" s="254" t="str">
        <f>IF($D122="","",VLOOKUP($D122,Lists!$BB$2:$BD$78,COLUMN(),FALSE))</f>
        <v/>
      </c>
      <c r="D122" s="248"/>
      <c r="E122" s="230"/>
      <c r="F122" s="308"/>
    </row>
    <row r="123" spans="2:6" s="300" customFormat="1" x14ac:dyDescent="0.35">
      <c r="B123" s="254" t="str">
        <f>IF($D123="","",VLOOKUP($D123,Lists!$BB$2:$BD$78,COLUMN(),FALSE))</f>
        <v/>
      </c>
      <c r="C123" s="254" t="str">
        <f>IF($D123="","",VLOOKUP($D123,Lists!$BB$2:$BD$78,COLUMN(),FALSE))</f>
        <v/>
      </c>
      <c r="D123" s="248"/>
      <c r="E123" s="230"/>
      <c r="F123" s="308"/>
    </row>
    <row r="124" spans="2:6" s="300" customFormat="1" x14ac:dyDescent="0.35">
      <c r="B124" s="254" t="str">
        <f>IF($D124="","",VLOOKUP($D124,Lists!$BB$2:$BD$78,COLUMN(),FALSE))</f>
        <v/>
      </c>
      <c r="C124" s="254" t="str">
        <f>IF($D124="","",VLOOKUP($D124,Lists!$BB$2:$BD$78,COLUMN(),FALSE))</f>
        <v/>
      </c>
      <c r="D124" s="248"/>
      <c r="E124" s="230"/>
      <c r="F124" s="308"/>
    </row>
    <row r="125" spans="2:6" s="300" customFormat="1" x14ac:dyDescent="0.35">
      <c r="B125" s="254" t="str">
        <f>IF($D125="","",VLOOKUP($D125,Lists!$BB$2:$BD$78,COLUMN(),FALSE))</f>
        <v/>
      </c>
      <c r="C125" s="254" t="str">
        <f>IF($D125="","",VLOOKUP($D125,Lists!$BB$2:$BD$78,COLUMN(),FALSE))</f>
        <v/>
      </c>
      <c r="D125" s="248"/>
      <c r="E125" s="230"/>
      <c r="F125" s="308"/>
    </row>
    <row r="126" spans="2:6" s="300" customFormat="1" x14ac:dyDescent="0.35">
      <c r="B126" s="254" t="str">
        <f>IF($D126="","",VLOOKUP($D126,Lists!$BB$2:$BD$78,COLUMN(),FALSE))</f>
        <v/>
      </c>
      <c r="C126" s="254" t="str">
        <f>IF($D126="","",VLOOKUP($D126,Lists!$BB$2:$BD$78,COLUMN(),FALSE))</f>
        <v/>
      </c>
      <c r="D126" s="248"/>
      <c r="E126" s="230"/>
      <c r="F126" s="308"/>
    </row>
    <row r="127" spans="2:6" s="300" customFormat="1" x14ac:dyDescent="0.35">
      <c r="B127" s="254" t="str">
        <f>IF($D127="","",VLOOKUP($D127,Lists!$BB$2:$BD$78,COLUMN(),FALSE))</f>
        <v/>
      </c>
      <c r="C127" s="254" t="str">
        <f>IF($D127="","",VLOOKUP($D127,Lists!$BB$2:$BD$78,COLUMN(),FALSE))</f>
        <v/>
      </c>
      <c r="D127" s="248"/>
      <c r="E127" s="230"/>
      <c r="F127" s="308"/>
    </row>
    <row r="128" spans="2:6" s="300" customFormat="1" x14ac:dyDescent="0.35">
      <c r="B128" s="254" t="str">
        <f>IF($D128="","",VLOOKUP($D128,Lists!$BB$2:$BD$78,COLUMN(),FALSE))</f>
        <v/>
      </c>
      <c r="C128" s="254" t="str">
        <f>IF($D128="","",VLOOKUP($D128,Lists!$BB$2:$BD$78,COLUMN(),FALSE))</f>
        <v/>
      </c>
      <c r="D128" s="248"/>
      <c r="E128" s="230"/>
      <c r="F128" s="308"/>
    </row>
    <row r="129" spans="2:6" s="300" customFormat="1" x14ac:dyDescent="0.35">
      <c r="B129" s="254" t="str">
        <f>IF($D129="","",VLOOKUP($D129,Lists!$BB$2:$BD$78,COLUMN(),FALSE))</f>
        <v/>
      </c>
      <c r="C129" s="254" t="str">
        <f>IF($D129="","",VLOOKUP($D129,Lists!$BB$2:$BD$78,COLUMN(),FALSE))</f>
        <v/>
      </c>
      <c r="D129" s="248"/>
      <c r="E129" s="230"/>
      <c r="F129" s="308"/>
    </row>
    <row r="130" spans="2:6" s="300" customFormat="1" x14ac:dyDescent="0.35">
      <c r="B130" s="254" t="str">
        <f>IF($D130="","",VLOOKUP($D130,Lists!$BB$2:$BD$78,COLUMN(),FALSE))</f>
        <v/>
      </c>
      <c r="C130" s="254" t="str">
        <f>IF($D130="","",VLOOKUP($D130,Lists!$BB$2:$BD$78,COLUMN(),FALSE))</f>
        <v/>
      </c>
      <c r="D130" s="248"/>
      <c r="E130" s="230"/>
      <c r="F130" s="308"/>
    </row>
    <row r="131" spans="2:6" s="300" customFormat="1" x14ac:dyDescent="0.35">
      <c r="B131" s="254" t="str">
        <f>IF($D131="","",VLOOKUP($D131,Lists!$BB$2:$BD$78,COLUMN(),FALSE))</f>
        <v/>
      </c>
      <c r="C131" s="254" t="str">
        <f>IF($D131="","",VLOOKUP($D131,Lists!$BB$2:$BD$78,COLUMN(),FALSE))</f>
        <v/>
      </c>
      <c r="D131" s="248"/>
      <c r="E131" s="230"/>
      <c r="F131" s="308"/>
    </row>
    <row r="132" spans="2:6" s="300" customFormat="1" x14ac:dyDescent="0.35">
      <c r="B132" s="254" t="str">
        <f>IF($D132="","",VLOOKUP($D132,Lists!$BB$2:$BD$78,COLUMN(),FALSE))</f>
        <v/>
      </c>
      <c r="C132" s="254" t="str">
        <f>IF($D132="","",VLOOKUP($D132,Lists!$BB$2:$BD$78,COLUMN(),FALSE))</f>
        <v/>
      </c>
      <c r="D132" s="248"/>
      <c r="E132" s="230"/>
      <c r="F132" s="308"/>
    </row>
    <row r="133" spans="2:6" s="300" customFormat="1" x14ac:dyDescent="0.35">
      <c r="B133" s="254" t="str">
        <f>IF($D133="","",VLOOKUP($D133,Lists!$BB$2:$BD$78,COLUMN(),FALSE))</f>
        <v/>
      </c>
      <c r="C133" s="254" t="str">
        <f>IF($D133="","",VLOOKUP($D133,Lists!$BB$2:$BD$78,COLUMN(),FALSE))</f>
        <v/>
      </c>
      <c r="D133" s="248"/>
      <c r="E133" s="230"/>
      <c r="F133" s="308"/>
    </row>
    <row r="134" spans="2:6" s="300" customFormat="1" x14ac:dyDescent="0.35">
      <c r="B134" s="254" t="str">
        <f>IF($D134="","",VLOOKUP($D134,Lists!$BB$2:$BD$78,COLUMN(),FALSE))</f>
        <v/>
      </c>
      <c r="C134" s="254" t="str">
        <f>IF($D134="","",VLOOKUP($D134,Lists!$BB$2:$BD$78,COLUMN(),FALSE))</f>
        <v/>
      </c>
      <c r="D134" s="248"/>
      <c r="E134" s="230"/>
      <c r="F134" s="308"/>
    </row>
    <row r="135" spans="2:6" s="300" customFormat="1" x14ac:dyDescent="0.35">
      <c r="B135" s="254" t="str">
        <f>IF($D135="","",VLOOKUP($D135,Lists!$BB$2:$BD$78,COLUMN(),FALSE))</f>
        <v/>
      </c>
      <c r="C135" s="254" t="str">
        <f>IF($D135="","",VLOOKUP($D135,Lists!$BB$2:$BD$78,COLUMN(),FALSE))</f>
        <v/>
      </c>
      <c r="D135" s="248"/>
      <c r="E135" s="230"/>
      <c r="F135" s="308"/>
    </row>
    <row r="136" spans="2:6" s="300" customFormat="1" x14ac:dyDescent="0.35">
      <c r="B136" s="254" t="str">
        <f>IF($D136="","",VLOOKUP($D136,Lists!$BB$2:$BD$78,COLUMN(),FALSE))</f>
        <v/>
      </c>
      <c r="C136" s="254" t="str">
        <f>IF($D136="","",VLOOKUP($D136,Lists!$BB$2:$BD$78,COLUMN(),FALSE))</f>
        <v/>
      </c>
      <c r="D136" s="248"/>
      <c r="E136" s="230"/>
      <c r="F136" s="308"/>
    </row>
    <row r="137" spans="2:6" s="300" customFormat="1" x14ac:dyDescent="0.35">
      <c r="B137" s="254" t="str">
        <f>IF($D137="","",VLOOKUP($D137,Lists!$BB$2:$BD$78,COLUMN(),FALSE))</f>
        <v/>
      </c>
      <c r="C137" s="254" t="str">
        <f>IF($D137="","",VLOOKUP($D137,Lists!$BB$2:$BD$78,COLUMN(),FALSE))</f>
        <v/>
      </c>
      <c r="D137" s="248"/>
      <c r="E137" s="230"/>
      <c r="F137" s="308"/>
    </row>
    <row r="138" spans="2:6" s="300" customFormat="1" x14ac:dyDescent="0.35">
      <c r="B138" s="254" t="str">
        <f>IF($D138="","",VLOOKUP($D138,Lists!$BB$2:$BD$78,COLUMN(),FALSE))</f>
        <v/>
      </c>
      <c r="C138" s="254" t="str">
        <f>IF($D138="","",VLOOKUP($D138,Lists!$BB$2:$BD$78,COLUMN(),FALSE))</f>
        <v/>
      </c>
      <c r="D138" s="248"/>
      <c r="E138" s="230"/>
      <c r="F138" s="308"/>
    </row>
    <row r="139" spans="2:6" s="300" customFormat="1" x14ac:dyDescent="0.35">
      <c r="B139" s="254" t="str">
        <f>IF($D139="","",VLOOKUP($D139,Lists!$BB$2:$BD$78,COLUMN(),FALSE))</f>
        <v/>
      </c>
      <c r="C139" s="254" t="str">
        <f>IF($D139="","",VLOOKUP($D139,Lists!$BB$2:$BD$78,COLUMN(),FALSE))</f>
        <v/>
      </c>
      <c r="D139" s="248"/>
      <c r="E139" s="230"/>
      <c r="F139" s="308"/>
    </row>
    <row r="140" spans="2:6" s="300" customFormat="1" x14ac:dyDescent="0.35">
      <c r="B140" s="254" t="str">
        <f>IF($D140="","",VLOOKUP($D140,Lists!$BB$2:$BD$78,COLUMN(),FALSE))</f>
        <v/>
      </c>
      <c r="C140" s="254" t="str">
        <f>IF($D140="","",VLOOKUP($D140,Lists!$BB$2:$BD$78,COLUMN(),FALSE))</f>
        <v/>
      </c>
      <c r="D140" s="248"/>
      <c r="E140" s="230"/>
      <c r="F140" s="308"/>
    </row>
    <row r="141" spans="2:6" s="300" customFormat="1" x14ac:dyDescent="0.35">
      <c r="B141" s="254" t="str">
        <f>IF($D141="","",VLOOKUP($D141,Lists!$BB$2:$BD$78,COLUMN(),FALSE))</f>
        <v/>
      </c>
      <c r="C141" s="254" t="str">
        <f>IF($D141="","",VLOOKUP($D141,Lists!$BB$2:$BD$78,COLUMN(),FALSE))</f>
        <v/>
      </c>
      <c r="D141" s="248"/>
      <c r="E141" s="230"/>
      <c r="F141" s="308"/>
    </row>
    <row r="142" spans="2:6" s="300" customFormat="1" x14ac:dyDescent="0.35">
      <c r="B142" s="254" t="str">
        <f>IF($D142="","",VLOOKUP($D142,Lists!$BB$2:$BD$78,COLUMN(),FALSE))</f>
        <v/>
      </c>
      <c r="C142" s="254" t="str">
        <f>IF($D142="","",VLOOKUP($D142,Lists!$BB$2:$BD$78,COLUMN(),FALSE))</f>
        <v/>
      </c>
      <c r="D142" s="248"/>
      <c r="E142" s="230"/>
      <c r="F142" s="308"/>
    </row>
    <row r="143" spans="2:6" s="300" customFormat="1" x14ac:dyDescent="0.35">
      <c r="B143" s="254" t="str">
        <f>IF($D143="","",VLOOKUP($D143,Lists!$BB$2:$BD$78,COLUMN(),FALSE))</f>
        <v/>
      </c>
      <c r="C143" s="254" t="str">
        <f>IF($D143="","",VLOOKUP($D143,Lists!$BB$2:$BD$78,COLUMN(),FALSE))</f>
        <v/>
      </c>
      <c r="D143" s="248"/>
      <c r="E143" s="230"/>
      <c r="F143" s="308"/>
    </row>
    <row r="144" spans="2:6" s="300" customFormat="1" x14ac:dyDescent="0.35">
      <c r="B144" s="254" t="str">
        <f>IF($D144="","",VLOOKUP($D144,Lists!$BB$2:$BD$78,COLUMN(),FALSE))</f>
        <v/>
      </c>
      <c r="C144" s="254" t="str">
        <f>IF($D144="","",VLOOKUP($D144,Lists!$BB$2:$BD$78,COLUMN(),FALSE))</f>
        <v/>
      </c>
      <c r="D144" s="248"/>
      <c r="E144" s="230"/>
      <c r="F144" s="308"/>
    </row>
    <row r="145" spans="2:6" s="300" customFormat="1" x14ac:dyDescent="0.35">
      <c r="B145" s="254" t="str">
        <f>IF($D145="","",VLOOKUP($D145,Lists!$BB$2:$BD$78,COLUMN(),FALSE))</f>
        <v/>
      </c>
      <c r="C145" s="254" t="str">
        <f>IF($D145="","",VLOOKUP($D145,Lists!$BB$2:$BD$78,COLUMN(),FALSE))</f>
        <v/>
      </c>
      <c r="D145" s="248"/>
      <c r="E145" s="230"/>
      <c r="F145" s="308"/>
    </row>
    <row r="146" spans="2:6" s="300" customFormat="1" x14ac:dyDescent="0.35">
      <c r="B146" s="254" t="str">
        <f>IF($D146="","",VLOOKUP($D146,Lists!$BB$2:$BD$78,COLUMN(),FALSE))</f>
        <v/>
      </c>
      <c r="C146" s="254" t="str">
        <f>IF($D146="","",VLOOKUP($D146,Lists!$BB$2:$BD$78,COLUMN(),FALSE))</f>
        <v/>
      </c>
      <c r="D146" s="248"/>
      <c r="E146" s="230"/>
      <c r="F146" s="308"/>
    </row>
    <row r="147" spans="2:6" s="300" customFormat="1" x14ac:dyDescent="0.35">
      <c r="B147" s="254" t="str">
        <f>IF($D147="","",VLOOKUP($D147,Lists!$BB$2:$BD$78,COLUMN(),FALSE))</f>
        <v/>
      </c>
      <c r="C147" s="254" t="str">
        <f>IF($D147="","",VLOOKUP($D147,Lists!$BB$2:$BD$78,COLUMN(),FALSE))</f>
        <v/>
      </c>
      <c r="D147" s="248"/>
      <c r="E147" s="230"/>
      <c r="F147" s="308"/>
    </row>
    <row r="148" spans="2:6" s="300" customFormat="1" x14ac:dyDescent="0.35">
      <c r="B148" s="254" t="str">
        <f>IF($D148="","",VLOOKUP($D148,Lists!$BB$2:$BD$78,COLUMN(),FALSE))</f>
        <v/>
      </c>
      <c r="C148" s="254" t="str">
        <f>IF($D148="","",VLOOKUP($D148,Lists!$BB$2:$BD$78,COLUMN(),FALSE))</f>
        <v/>
      </c>
      <c r="D148" s="248"/>
      <c r="E148" s="230"/>
      <c r="F148" s="308"/>
    </row>
    <row r="149" spans="2:6" s="300" customFormat="1" x14ac:dyDescent="0.35">
      <c r="B149" s="254" t="str">
        <f>IF($D149="","",VLOOKUP($D149,Lists!$BB$2:$BD$78,COLUMN(),FALSE))</f>
        <v/>
      </c>
      <c r="C149" s="254" t="str">
        <f>IF($D149="","",VLOOKUP($D149,Lists!$BB$2:$BD$78,COLUMN(),FALSE))</f>
        <v/>
      </c>
      <c r="D149" s="248"/>
      <c r="E149" s="230"/>
      <c r="F149" s="308"/>
    </row>
    <row r="150" spans="2:6" s="300" customFormat="1" x14ac:dyDescent="0.35">
      <c r="B150" s="254" t="str">
        <f>IF($D150="","",VLOOKUP($D150,Lists!$BB$2:$BD$78,COLUMN(),FALSE))</f>
        <v/>
      </c>
      <c r="C150" s="254" t="str">
        <f>IF($D150="","",VLOOKUP($D150,Lists!$BB$2:$BD$78,COLUMN(),FALSE))</f>
        <v/>
      </c>
      <c r="D150" s="248"/>
      <c r="E150" s="230"/>
      <c r="F150" s="308"/>
    </row>
    <row r="151" spans="2:6" s="300" customFormat="1" x14ac:dyDescent="0.35">
      <c r="B151" s="254" t="str">
        <f>IF($D151="","",VLOOKUP($D151,Lists!$BB$2:$BD$78,COLUMN(),FALSE))</f>
        <v/>
      </c>
      <c r="C151" s="254" t="str">
        <f>IF($D151="","",VLOOKUP($D151,Lists!$BB$2:$BD$78,COLUMN(),FALSE))</f>
        <v/>
      </c>
      <c r="D151" s="248"/>
      <c r="E151" s="230"/>
      <c r="F151" s="308"/>
    </row>
    <row r="152" spans="2:6" s="300" customFormat="1" x14ac:dyDescent="0.35">
      <c r="B152" s="254" t="str">
        <f>IF($D152="","",VLOOKUP($D152,Lists!$BB$2:$BD$78,COLUMN(),FALSE))</f>
        <v/>
      </c>
      <c r="C152" s="254" t="str">
        <f>IF($D152="","",VLOOKUP($D152,Lists!$BB$2:$BD$78,COLUMN(),FALSE))</f>
        <v/>
      </c>
      <c r="D152" s="248"/>
      <c r="E152" s="230"/>
      <c r="F152" s="308"/>
    </row>
    <row r="153" spans="2:6" s="300" customFormat="1" x14ac:dyDescent="0.35">
      <c r="B153" s="254" t="str">
        <f>IF($D153="","",VLOOKUP($D153,Lists!$BB$2:$BD$78,COLUMN(),FALSE))</f>
        <v/>
      </c>
      <c r="C153" s="254" t="str">
        <f>IF($D153="","",VLOOKUP($D153,Lists!$BB$2:$BD$78,COLUMN(),FALSE))</f>
        <v/>
      </c>
      <c r="D153" s="248"/>
      <c r="E153" s="230"/>
      <c r="F153" s="308"/>
    </row>
    <row r="154" spans="2:6" s="300" customFormat="1" x14ac:dyDescent="0.35">
      <c r="B154" s="254" t="str">
        <f>IF($D154="","",VLOOKUP($D154,Lists!$BB$2:$BD$78,COLUMN(),FALSE))</f>
        <v/>
      </c>
      <c r="C154" s="254" t="str">
        <f>IF($D154="","",VLOOKUP($D154,Lists!$BB$2:$BD$78,COLUMN(),FALSE))</f>
        <v/>
      </c>
      <c r="D154" s="248"/>
      <c r="E154" s="230"/>
      <c r="F154" s="308"/>
    </row>
    <row r="155" spans="2:6" s="300" customFormat="1" x14ac:dyDescent="0.35">
      <c r="B155" s="254" t="str">
        <f>IF($D155="","",VLOOKUP($D155,Lists!$BB$2:$BD$78,COLUMN(),FALSE))</f>
        <v/>
      </c>
      <c r="C155" s="254" t="str">
        <f>IF($D155="","",VLOOKUP($D155,Lists!$BB$2:$BD$78,COLUMN(),FALSE))</f>
        <v/>
      </c>
      <c r="D155" s="248"/>
      <c r="E155" s="230"/>
      <c r="F155" s="308"/>
    </row>
    <row r="156" spans="2:6" s="300" customFormat="1" x14ac:dyDescent="0.35">
      <c r="B156" s="254" t="str">
        <f>IF($D156="","",VLOOKUP($D156,Lists!$BB$2:$BD$78,COLUMN(),FALSE))</f>
        <v/>
      </c>
      <c r="C156" s="254" t="str">
        <f>IF($D156="","",VLOOKUP($D156,Lists!$BB$2:$BD$78,COLUMN(),FALSE))</f>
        <v/>
      </c>
      <c r="D156" s="248"/>
      <c r="E156" s="230"/>
      <c r="F156" s="308"/>
    </row>
    <row r="157" spans="2:6" s="300" customFormat="1" x14ac:dyDescent="0.35">
      <c r="B157" s="254" t="str">
        <f>IF($D157="","",VLOOKUP($D157,Lists!$BB$2:$BD$78,COLUMN(),FALSE))</f>
        <v/>
      </c>
      <c r="C157" s="254" t="str">
        <f>IF($D157="","",VLOOKUP($D157,Lists!$BB$2:$BD$78,COLUMN(),FALSE))</f>
        <v/>
      </c>
      <c r="D157" s="248"/>
      <c r="E157" s="230"/>
      <c r="F157" s="308"/>
    </row>
    <row r="158" spans="2:6" s="300" customFormat="1" x14ac:dyDescent="0.35">
      <c r="B158" s="254" t="str">
        <f>IF($D158="","",VLOOKUP($D158,Lists!$BB$2:$BD$78,COLUMN(),FALSE))</f>
        <v/>
      </c>
      <c r="C158" s="254" t="str">
        <f>IF($D158="","",VLOOKUP($D158,Lists!$BB$2:$BD$78,COLUMN(),FALSE))</f>
        <v/>
      </c>
      <c r="D158" s="248"/>
      <c r="E158" s="230"/>
      <c r="F158" s="308"/>
    </row>
    <row r="159" spans="2:6" s="300" customFormat="1" x14ac:dyDescent="0.35">
      <c r="B159" s="254" t="str">
        <f>IF($D159="","",VLOOKUP($D159,Lists!$BB$2:$BD$78,COLUMN(),FALSE))</f>
        <v/>
      </c>
      <c r="C159" s="254" t="str">
        <f>IF($D159="","",VLOOKUP($D159,Lists!$BB$2:$BD$78,COLUMN(),FALSE))</f>
        <v/>
      </c>
      <c r="D159" s="248"/>
      <c r="E159" s="230"/>
      <c r="F159" s="308"/>
    </row>
    <row r="160" spans="2:6" s="300" customFormat="1" x14ac:dyDescent="0.35">
      <c r="B160" s="254" t="str">
        <f>IF($D160="","",VLOOKUP($D160,Lists!$BB$2:$BD$78,COLUMN(),FALSE))</f>
        <v/>
      </c>
      <c r="C160" s="254" t="str">
        <f>IF($D160="","",VLOOKUP($D160,Lists!$BB$2:$BD$78,COLUMN(),FALSE))</f>
        <v/>
      </c>
      <c r="D160" s="248"/>
      <c r="E160" s="230"/>
      <c r="F160" s="308"/>
    </row>
    <row r="161" spans="2:6" s="300" customFormat="1" x14ac:dyDescent="0.35">
      <c r="B161" s="254" t="str">
        <f>IF($D161="","",VLOOKUP($D161,Lists!$BB$2:$BD$78,COLUMN(),FALSE))</f>
        <v/>
      </c>
      <c r="C161" s="254" t="str">
        <f>IF($D161="","",VLOOKUP($D161,Lists!$BB$2:$BD$78,COLUMN(),FALSE))</f>
        <v/>
      </c>
      <c r="D161" s="248"/>
      <c r="E161" s="230"/>
      <c r="F161" s="308"/>
    </row>
    <row r="162" spans="2:6" s="300" customFormat="1" x14ac:dyDescent="0.35">
      <c r="B162" s="254" t="str">
        <f>IF($D162="","",VLOOKUP($D162,Lists!$BB$2:$BD$78,COLUMN(),FALSE))</f>
        <v/>
      </c>
      <c r="C162" s="254" t="str">
        <f>IF($D162="","",VLOOKUP($D162,Lists!$BB$2:$BD$78,COLUMN(),FALSE))</f>
        <v/>
      </c>
      <c r="D162" s="248"/>
      <c r="E162" s="230"/>
      <c r="F162" s="308"/>
    </row>
    <row r="163" spans="2:6" s="300" customFormat="1" x14ac:dyDescent="0.35">
      <c r="B163" s="254" t="str">
        <f>IF($D163="","",VLOOKUP($D163,Lists!$BB$2:$BD$78,COLUMN(),FALSE))</f>
        <v/>
      </c>
      <c r="C163" s="254" t="str">
        <f>IF($D163="","",VLOOKUP($D163,Lists!$BB$2:$BD$78,COLUMN(),FALSE))</f>
        <v/>
      </c>
      <c r="D163" s="248"/>
      <c r="E163" s="230"/>
      <c r="F163" s="308"/>
    </row>
    <row r="164" spans="2:6" s="300" customFormat="1" x14ac:dyDescent="0.35">
      <c r="B164" s="254" t="str">
        <f>IF($D164="","",VLOOKUP($D164,Lists!$BB$2:$BD$78,COLUMN(),FALSE))</f>
        <v/>
      </c>
      <c r="C164" s="254" t="str">
        <f>IF($D164="","",VLOOKUP($D164,Lists!$BB$2:$BD$78,COLUMN(),FALSE))</f>
        <v/>
      </c>
      <c r="D164" s="248"/>
      <c r="E164" s="230"/>
      <c r="F164" s="308"/>
    </row>
    <row r="165" spans="2:6" s="300" customFormat="1" x14ac:dyDescent="0.35">
      <c r="B165" s="254" t="str">
        <f>IF($D165="","",VLOOKUP($D165,Lists!$BB$2:$BD$78,COLUMN(),FALSE))</f>
        <v/>
      </c>
      <c r="C165" s="254" t="str">
        <f>IF($D165="","",VLOOKUP($D165,Lists!$BB$2:$BD$78,COLUMN(),FALSE))</f>
        <v/>
      </c>
      <c r="D165" s="248"/>
      <c r="E165" s="230"/>
      <c r="F165" s="308"/>
    </row>
    <row r="166" spans="2:6" s="300" customFormat="1" x14ac:dyDescent="0.35">
      <c r="B166" s="254" t="str">
        <f>IF($D166="","",VLOOKUP($D166,Lists!$BB$2:$BD$78,COLUMN(),FALSE))</f>
        <v/>
      </c>
      <c r="C166" s="254" t="str">
        <f>IF($D166="","",VLOOKUP($D166,Lists!$BB$2:$BD$78,COLUMN(),FALSE))</f>
        <v/>
      </c>
      <c r="D166" s="248"/>
      <c r="E166" s="230"/>
      <c r="F166" s="308"/>
    </row>
    <row r="167" spans="2:6" s="300" customFormat="1" x14ac:dyDescent="0.35">
      <c r="B167" s="254" t="str">
        <f>IF($D167="","",VLOOKUP($D167,Lists!$BB$2:$BD$78,COLUMN(),FALSE))</f>
        <v/>
      </c>
      <c r="C167" s="254" t="str">
        <f>IF($D167="","",VLOOKUP($D167,Lists!$BB$2:$BD$78,COLUMN(),FALSE))</f>
        <v/>
      </c>
      <c r="D167" s="248"/>
      <c r="E167" s="230"/>
      <c r="F167" s="308"/>
    </row>
    <row r="168" spans="2:6" s="300" customFormat="1" x14ac:dyDescent="0.35">
      <c r="B168" s="254" t="str">
        <f>IF($D168="","",VLOOKUP($D168,Lists!$BB$2:$BD$78,COLUMN(),FALSE))</f>
        <v/>
      </c>
      <c r="C168" s="254" t="str">
        <f>IF($D168="","",VLOOKUP($D168,Lists!$BB$2:$BD$78,COLUMN(),FALSE))</f>
        <v/>
      </c>
      <c r="D168" s="248"/>
      <c r="E168" s="230"/>
      <c r="F168" s="308"/>
    </row>
    <row r="169" spans="2:6" s="300" customFormat="1" x14ac:dyDescent="0.35">
      <c r="B169" s="254" t="str">
        <f>IF($D169="","",VLOOKUP($D169,Lists!$BB$2:$BD$78,COLUMN(),FALSE))</f>
        <v/>
      </c>
      <c r="C169" s="254" t="str">
        <f>IF($D169="","",VLOOKUP($D169,Lists!$BB$2:$BD$78,COLUMN(),FALSE))</f>
        <v/>
      </c>
      <c r="D169" s="248"/>
      <c r="E169" s="230"/>
      <c r="F169" s="308"/>
    </row>
    <row r="170" spans="2:6" s="300" customFormat="1" x14ac:dyDescent="0.35">
      <c r="B170" s="254" t="str">
        <f>IF($D170="","",VLOOKUP($D170,Lists!$BB$2:$BD$78,COLUMN(),FALSE))</f>
        <v/>
      </c>
      <c r="C170" s="254" t="str">
        <f>IF($D170="","",VLOOKUP($D170,Lists!$BB$2:$BD$78,COLUMN(),FALSE))</f>
        <v/>
      </c>
      <c r="D170" s="248"/>
      <c r="E170" s="230"/>
      <c r="F170" s="308"/>
    </row>
    <row r="171" spans="2:6" s="300" customFormat="1" x14ac:dyDescent="0.35">
      <c r="B171" s="254" t="str">
        <f>IF($D171="","",VLOOKUP($D171,Lists!$BB$2:$BD$78,COLUMN(),FALSE))</f>
        <v/>
      </c>
      <c r="C171" s="254" t="str">
        <f>IF($D171="","",VLOOKUP($D171,Lists!$BB$2:$BD$78,COLUMN(),FALSE))</f>
        <v/>
      </c>
      <c r="D171" s="248"/>
      <c r="E171" s="230"/>
      <c r="F171" s="308"/>
    </row>
    <row r="172" spans="2:6" s="300" customFormat="1" x14ac:dyDescent="0.35">
      <c r="B172" s="254" t="str">
        <f>IF($D172="","",VLOOKUP($D172,Lists!$BB$2:$BD$78,COLUMN(),FALSE))</f>
        <v/>
      </c>
      <c r="C172" s="254" t="str">
        <f>IF($D172="","",VLOOKUP($D172,Lists!$BB$2:$BD$78,COLUMN(),FALSE))</f>
        <v/>
      </c>
      <c r="D172" s="248"/>
      <c r="E172" s="230"/>
      <c r="F172" s="308"/>
    </row>
    <row r="173" spans="2:6" s="300" customFormat="1" x14ac:dyDescent="0.35">
      <c r="B173" s="254" t="str">
        <f>IF($D173="","",VLOOKUP($D173,Lists!$BB$2:$BD$78,COLUMN(),FALSE))</f>
        <v/>
      </c>
      <c r="C173" s="254" t="str">
        <f>IF($D173="","",VLOOKUP($D173,Lists!$BB$2:$BD$78,COLUMN(),FALSE))</f>
        <v/>
      </c>
      <c r="D173" s="248"/>
      <c r="E173" s="230"/>
      <c r="F173" s="308"/>
    </row>
    <row r="174" spans="2:6" s="300" customFormat="1" x14ac:dyDescent="0.35">
      <c r="B174" s="254" t="str">
        <f>IF($D174="","",VLOOKUP($D174,Lists!$BB$2:$BD$78,COLUMN(),FALSE))</f>
        <v/>
      </c>
      <c r="C174" s="254" t="str">
        <f>IF($D174="","",VLOOKUP($D174,Lists!$BB$2:$BD$78,COLUMN(),FALSE))</f>
        <v/>
      </c>
      <c r="D174" s="248"/>
      <c r="E174" s="230"/>
      <c r="F174" s="308"/>
    </row>
    <row r="175" spans="2:6" s="300" customFormat="1" x14ac:dyDescent="0.35">
      <c r="B175" s="254" t="str">
        <f>IF($D175="","",VLOOKUP($D175,Lists!$BB$2:$BD$78,COLUMN(),FALSE))</f>
        <v/>
      </c>
      <c r="C175" s="254" t="str">
        <f>IF($D175="","",VLOOKUP($D175,Lists!$BB$2:$BD$78,COLUMN(),FALSE))</f>
        <v/>
      </c>
      <c r="D175" s="248"/>
      <c r="E175" s="230"/>
      <c r="F175" s="308"/>
    </row>
    <row r="176" spans="2:6" s="300" customFormat="1" x14ac:dyDescent="0.35">
      <c r="B176" s="254" t="str">
        <f>IF($D176="","",VLOOKUP($D176,Lists!$BB$2:$BD$78,COLUMN(),FALSE))</f>
        <v/>
      </c>
      <c r="C176" s="254" t="str">
        <f>IF($D176="","",VLOOKUP($D176,Lists!$BB$2:$BD$78,COLUMN(),FALSE))</f>
        <v/>
      </c>
      <c r="D176" s="248"/>
      <c r="E176" s="230"/>
      <c r="F176" s="308"/>
    </row>
    <row r="177" spans="2:6" s="300" customFormat="1" x14ac:dyDescent="0.35">
      <c r="B177" s="254" t="str">
        <f>IF($D177="","",VLOOKUP($D177,Lists!$BB$2:$BD$78,COLUMN(),FALSE))</f>
        <v/>
      </c>
      <c r="C177" s="254" t="str">
        <f>IF($D177="","",VLOOKUP($D177,Lists!$BB$2:$BD$78,COLUMN(),FALSE))</f>
        <v/>
      </c>
      <c r="D177" s="248"/>
      <c r="E177" s="230"/>
      <c r="F177" s="308"/>
    </row>
    <row r="178" spans="2:6" s="300" customFormat="1" x14ac:dyDescent="0.35">
      <c r="B178" s="254" t="str">
        <f>IF($D178="","",VLOOKUP($D178,Lists!$BB$2:$BD$78,COLUMN(),FALSE))</f>
        <v/>
      </c>
      <c r="C178" s="254" t="str">
        <f>IF($D178="","",VLOOKUP($D178,Lists!$BB$2:$BD$78,COLUMN(),FALSE))</f>
        <v/>
      </c>
      <c r="D178" s="248"/>
      <c r="E178" s="230"/>
      <c r="F178" s="308"/>
    </row>
    <row r="179" spans="2:6" s="300" customFormat="1" x14ac:dyDescent="0.35">
      <c r="B179" s="254" t="str">
        <f>IF($D179="","",VLOOKUP($D179,Lists!$BB$2:$BD$78,COLUMN(),FALSE))</f>
        <v/>
      </c>
      <c r="C179" s="254" t="str">
        <f>IF($D179="","",VLOOKUP($D179,Lists!$BB$2:$BD$78,COLUMN(),FALSE))</f>
        <v/>
      </c>
      <c r="D179" s="248"/>
      <c r="E179" s="230"/>
      <c r="F179" s="308"/>
    </row>
    <row r="180" spans="2:6" s="300" customFormat="1" x14ac:dyDescent="0.35">
      <c r="B180" s="254" t="str">
        <f>IF($D180="","",VLOOKUP($D180,Lists!$BB$2:$BD$78,COLUMN(),FALSE))</f>
        <v/>
      </c>
      <c r="C180" s="254" t="str">
        <f>IF($D180="","",VLOOKUP($D180,Lists!$BB$2:$BD$78,COLUMN(),FALSE))</f>
        <v/>
      </c>
      <c r="D180" s="248"/>
      <c r="E180" s="230"/>
      <c r="F180" s="308"/>
    </row>
    <row r="181" spans="2:6" s="300" customFormat="1" x14ac:dyDescent="0.35">
      <c r="B181" s="254" t="str">
        <f>IF($D181="","",VLOOKUP($D181,Lists!$BB$2:$BD$78,COLUMN(),FALSE))</f>
        <v/>
      </c>
      <c r="C181" s="254" t="str">
        <f>IF($D181="","",VLOOKUP($D181,Lists!$BB$2:$BD$78,COLUMN(),FALSE))</f>
        <v/>
      </c>
      <c r="D181" s="248"/>
      <c r="E181" s="230"/>
      <c r="F181" s="308"/>
    </row>
    <row r="182" spans="2:6" s="300" customFormat="1" x14ac:dyDescent="0.35">
      <c r="B182" s="254" t="str">
        <f>IF($D182="","",VLOOKUP($D182,Lists!$BB$2:$BD$78,COLUMN(),FALSE))</f>
        <v/>
      </c>
      <c r="C182" s="254" t="str">
        <f>IF($D182="","",VLOOKUP($D182,Lists!$BB$2:$BD$78,COLUMN(),FALSE))</f>
        <v/>
      </c>
      <c r="D182" s="248"/>
      <c r="E182" s="230"/>
      <c r="F182" s="308"/>
    </row>
    <row r="183" spans="2:6" s="300" customFormat="1" x14ac:dyDescent="0.35">
      <c r="B183" s="254" t="str">
        <f>IF($D183="","",VLOOKUP($D183,Lists!$BB$2:$BD$78,COLUMN(),FALSE))</f>
        <v/>
      </c>
      <c r="C183" s="254" t="str">
        <f>IF($D183="","",VLOOKUP($D183,Lists!$BB$2:$BD$78,COLUMN(),FALSE))</f>
        <v/>
      </c>
      <c r="D183" s="248"/>
      <c r="E183" s="230"/>
      <c r="F183" s="308"/>
    </row>
    <row r="184" spans="2:6" s="300" customFormat="1" x14ac:dyDescent="0.35">
      <c r="B184" s="254" t="str">
        <f>IF($D184="","",VLOOKUP($D184,Lists!$BB$2:$BD$78,COLUMN(),FALSE))</f>
        <v/>
      </c>
      <c r="C184" s="254" t="str">
        <f>IF($D184="","",VLOOKUP($D184,Lists!$BB$2:$BD$78,COLUMN(),FALSE))</f>
        <v/>
      </c>
      <c r="D184" s="248"/>
      <c r="E184" s="230"/>
      <c r="F184" s="308"/>
    </row>
    <row r="185" spans="2:6" s="300" customFormat="1" x14ac:dyDescent="0.35">
      <c r="B185" s="254" t="str">
        <f>IF($D185="","",VLOOKUP($D185,Lists!$BB$2:$BD$78,COLUMN(),FALSE))</f>
        <v/>
      </c>
      <c r="C185" s="254" t="str">
        <f>IF($D185="","",VLOOKUP($D185,Lists!$BB$2:$BD$78,COLUMN(),FALSE))</f>
        <v/>
      </c>
      <c r="D185" s="248"/>
      <c r="E185" s="230"/>
      <c r="F185" s="308"/>
    </row>
    <row r="186" spans="2:6" s="300" customFormat="1" x14ac:dyDescent="0.35">
      <c r="B186" s="254" t="str">
        <f>IF($D186="","",VLOOKUP($D186,Lists!$BB$2:$BD$78,COLUMN(),FALSE))</f>
        <v/>
      </c>
      <c r="C186" s="254" t="str">
        <f>IF($D186="","",VLOOKUP($D186,Lists!$BB$2:$BD$78,COLUMN(),FALSE))</f>
        <v/>
      </c>
      <c r="D186" s="248"/>
      <c r="E186" s="230"/>
      <c r="F186" s="308"/>
    </row>
    <row r="187" spans="2:6" s="300" customFormat="1" x14ac:dyDescent="0.35">
      <c r="B187" s="254" t="str">
        <f>IF($D187="","",VLOOKUP($D187,Lists!$BB$2:$BD$78,COLUMN(),FALSE))</f>
        <v/>
      </c>
      <c r="C187" s="254" t="str">
        <f>IF($D187="","",VLOOKUP($D187,Lists!$BB$2:$BD$78,COLUMN(),FALSE))</f>
        <v/>
      </c>
      <c r="D187" s="248"/>
      <c r="E187" s="230"/>
      <c r="F187" s="308"/>
    </row>
    <row r="188" spans="2:6" s="300" customFormat="1" x14ac:dyDescent="0.35">
      <c r="B188" s="254" t="str">
        <f>IF($D188="","",VLOOKUP($D188,Lists!$BB$2:$BD$78,COLUMN(),FALSE))</f>
        <v/>
      </c>
      <c r="C188" s="254" t="str">
        <f>IF($D188="","",VLOOKUP($D188,Lists!$BB$2:$BD$78,COLUMN(),FALSE))</f>
        <v/>
      </c>
      <c r="D188" s="248"/>
      <c r="E188" s="230"/>
      <c r="F188" s="308"/>
    </row>
    <row r="189" spans="2:6" s="300" customFormat="1" x14ac:dyDescent="0.35">
      <c r="B189" s="254" t="str">
        <f>IF($D189="","",VLOOKUP($D189,Lists!$BB$2:$BD$78,COLUMN(),FALSE))</f>
        <v/>
      </c>
      <c r="C189" s="254" t="str">
        <f>IF($D189="","",VLOOKUP($D189,Lists!$BB$2:$BD$78,COLUMN(),FALSE))</f>
        <v/>
      </c>
      <c r="D189" s="248"/>
      <c r="E189" s="230"/>
      <c r="F189" s="308"/>
    </row>
    <row r="190" spans="2:6" s="300" customFormat="1" x14ac:dyDescent="0.35">
      <c r="B190" s="254" t="str">
        <f>IF($D190="","",VLOOKUP($D190,Lists!$BB$2:$BD$78,COLUMN(),FALSE))</f>
        <v/>
      </c>
      <c r="C190" s="254" t="str">
        <f>IF($D190="","",VLOOKUP($D190,Lists!$BB$2:$BD$78,COLUMN(),FALSE))</f>
        <v/>
      </c>
      <c r="D190" s="248"/>
      <c r="E190" s="230"/>
      <c r="F190" s="308"/>
    </row>
    <row r="191" spans="2:6" s="300" customFormat="1" x14ac:dyDescent="0.35">
      <c r="B191" s="254" t="str">
        <f>IF($D191="","",VLOOKUP($D191,Lists!$BB$2:$BD$78,COLUMN(),FALSE))</f>
        <v/>
      </c>
      <c r="C191" s="254" t="str">
        <f>IF($D191="","",VLOOKUP($D191,Lists!$BB$2:$BD$78,COLUMN(),FALSE))</f>
        <v/>
      </c>
      <c r="D191" s="248"/>
      <c r="E191" s="230"/>
      <c r="F191" s="308"/>
    </row>
    <row r="192" spans="2:6" s="300" customFormat="1" x14ac:dyDescent="0.35">
      <c r="B192" s="254" t="str">
        <f>IF($D192="","",VLOOKUP($D192,Lists!$BB$2:$BD$78,COLUMN(),FALSE))</f>
        <v/>
      </c>
      <c r="C192" s="254" t="str">
        <f>IF($D192="","",VLOOKUP($D192,Lists!$BB$2:$BD$78,COLUMN(),FALSE))</f>
        <v/>
      </c>
      <c r="D192" s="248"/>
      <c r="E192" s="230"/>
      <c r="F192" s="308"/>
    </row>
    <row r="193" spans="2:6" s="300" customFormat="1" x14ac:dyDescent="0.35">
      <c r="B193" s="254" t="str">
        <f>IF($D193="","",VLOOKUP($D193,Lists!$BB$2:$BD$78,COLUMN(),FALSE))</f>
        <v/>
      </c>
      <c r="C193" s="254" t="str">
        <f>IF($D193="","",VLOOKUP($D193,Lists!$BB$2:$BD$78,COLUMN(),FALSE))</f>
        <v/>
      </c>
      <c r="D193" s="248"/>
      <c r="E193" s="230"/>
      <c r="F193" s="308"/>
    </row>
    <row r="194" spans="2:6" s="300" customFormat="1" x14ac:dyDescent="0.35">
      <c r="B194" s="254" t="str">
        <f>IF($D194="","",VLOOKUP($D194,Lists!$BB$2:$BD$78,COLUMN(),FALSE))</f>
        <v/>
      </c>
      <c r="C194" s="254" t="str">
        <f>IF($D194="","",VLOOKUP($D194,Lists!$BB$2:$BD$78,COLUMN(),FALSE))</f>
        <v/>
      </c>
      <c r="D194" s="248"/>
      <c r="E194" s="230"/>
      <c r="F194" s="308"/>
    </row>
    <row r="195" spans="2:6" s="300" customFormat="1" x14ac:dyDescent="0.35">
      <c r="B195" s="254" t="str">
        <f>IF($D195="","",VLOOKUP($D195,Lists!$BB$2:$BD$78,COLUMN(),FALSE))</f>
        <v/>
      </c>
      <c r="C195" s="254" t="str">
        <f>IF($D195="","",VLOOKUP($D195,Lists!$BB$2:$BD$78,COLUMN(),FALSE))</f>
        <v/>
      </c>
      <c r="D195" s="248"/>
      <c r="E195" s="230"/>
      <c r="F195" s="308"/>
    </row>
    <row r="196" spans="2:6" s="300" customFormat="1" x14ac:dyDescent="0.35">
      <c r="B196" s="254" t="str">
        <f>IF($D196="","",VLOOKUP($D196,Lists!$BB$2:$BD$78,COLUMN(),FALSE))</f>
        <v/>
      </c>
      <c r="C196" s="254" t="str">
        <f>IF($D196="","",VLOOKUP($D196,Lists!$BB$2:$BD$78,COLUMN(),FALSE))</f>
        <v/>
      </c>
      <c r="D196" s="248"/>
      <c r="E196" s="230"/>
      <c r="F196" s="308"/>
    </row>
    <row r="197" spans="2:6" s="300" customFormat="1" x14ac:dyDescent="0.35">
      <c r="B197" s="254" t="str">
        <f>IF($D197="","",VLOOKUP($D197,Lists!$BB$2:$BD$78,COLUMN(),FALSE))</f>
        <v/>
      </c>
      <c r="C197" s="254" t="str">
        <f>IF($D197="","",VLOOKUP($D197,Lists!$BB$2:$BD$78,COLUMN(),FALSE))</f>
        <v/>
      </c>
      <c r="D197" s="248"/>
      <c r="E197" s="230"/>
      <c r="F197" s="308"/>
    </row>
    <row r="198" spans="2:6" s="300" customFormat="1" x14ac:dyDescent="0.35">
      <c r="B198" s="254" t="str">
        <f>IF($D198="","",VLOOKUP($D198,Lists!$BB$2:$BD$78,COLUMN(),FALSE))</f>
        <v/>
      </c>
      <c r="C198" s="254" t="str">
        <f>IF($D198="","",VLOOKUP($D198,Lists!$BB$2:$BD$78,COLUMN(),FALSE))</f>
        <v/>
      </c>
      <c r="D198" s="248"/>
      <c r="E198" s="230"/>
      <c r="F198" s="308"/>
    </row>
    <row r="199" spans="2:6" s="300" customFormat="1" x14ac:dyDescent="0.35">
      <c r="B199" s="254" t="str">
        <f>IF($D199="","",VLOOKUP($D199,Lists!$BB$2:$BD$78,COLUMN(),FALSE))</f>
        <v/>
      </c>
      <c r="C199" s="254" t="str">
        <f>IF($D199="","",VLOOKUP($D199,Lists!$BB$2:$BD$78,COLUMN(),FALSE))</f>
        <v/>
      </c>
      <c r="D199" s="248"/>
      <c r="E199" s="230"/>
      <c r="F199" s="308"/>
    </row>
    <row r="200" spans="2:6" s="300" customFormat="1" x14ac:dyDescent="0.35">
      <c r="B200" s="254" t="str">
        <f>IF($D200="","",VLOOKUP($D200,Lists!$BB$2:$BD$78,COLUMN(),FALSE))</f>
        <v/>
      </c>
      <c r="C200" s="254" t="str">
        <f>IF($D200="","",VLOOKUP($D200,Lists!$BB$2:$BD$78,COLUMN(),FALSE))</f>
        <v/>
      </c>
      <c r="D200" s="248"/>
      <c r="E200" s="230"/>
      <c r="F200" s="308"/>
    </row>
    <row r="201" spans="2:6" s="300" customFormat="1" x14ac:dyDescent="0.35">
      <c r="B201" s="254" t="str">
        <f>IF($D201="","",VLOOKUP($D201,Lists!$BB$2:$BD$78,COLUMN(),FALSE))</f>
        <v/>
      </c>
      <c r="C201" s="254" t="str">
        <f>IF($D201="","",VLOOKUP($D201,Lists!$BB$2:$BD$78,COLUMN(),FALSE))</f>
        <v/>
      </c>
      <c r="D201" s="248"/>
      <c r="E201" s="230"/>
      <c r="F201" s="308"/>
    </row>
    <row r="202" spans="2:6" s="300" customFormat="1" x14ac:dyDescent="0.35">
      <c r="B202" s="254" t="str">
        <f>IF($D202="","",VLOOKUP($D202,Lists!$BB$2:$BD$78,COLUMN(),FALSE))</f>
        <v/>
      </c>
      <c r="C202" s="254" t="str">
        <f>IF($D202="","",VLOOKUP($D202,Lists!$BB$2:$BD$78,COLUMN(),FALSE))</f>
        <v/>
      </c>
      <c r="D202" s="248"/>
      <c r="E202" s="230"/>
      <c r="F202" s="308"/>
    </row>
    <row r="203" spans="2:6" s="300" customFormat="1" x14ac:dyDescent="0.35">
      <c r="B203" s="254" t="str">
        <f>IF($D203="","",VLOOKUP($D203,Lists!$BB$2:$BD$78,COLUMN(),FALSE))</f>
        <v/>
      </c>
      <c r="C203" s="254" t="str">
        <f>IF($D203="","",VLOOKUP($D203,Lists!$BB$2:$BD$78,COLUMN(),FALSE))</f>
        <v/>
      </c>
      <c r="D203" s="248"/>
      <c r="E203" s="230"/>
      <c r="F203" s="308"/>
    </row>
    <row r="204" spans="2:6" s="300" customFormat="1" x14ac:dyDescent="0.35">
      <c r="B204" s="254" t="str">
        <f>IF($D204="","",VLOOKUP($D204,Lists!$BB$2:$BD$78,COLUMN(),FALSE))</f>
        <v/>
      </c>
      <c r="C204" s="254" t="str">
        <f>IF($D204="","",VLOOKUP($D204,Lists!$BB$2:$BD$78,COLUMN(),FALSE))</f>
        <v/>
      </c>
      <c r="D204" s="248"/>
      <c r="E204" s="230"/>
      <c r="F204" s="308"/>
    </row>
    <row r="205" spans="2:6" s="300" customFormat="1" x14ac:dyDescent="0.35">
      <c r="B205" s="254" t="str">
        <f>IF($D205="","",VLOOKUP($D205,Lists!$BB$2:$BD$78,COLUMN(),FALSE))</f>
        <v/>
      </c>
      <c r="C205" s="254" t="str">
        <f>IF($D205="","",VLOOKUP($D205,Lists!$BB$2:$BD$78,COLUMN(),FALSE))</f>
        <v/>
      </c>
      <c r="D205" s="248"/>
      <c r="E205" s="230"/>
      <c r="F205" s="308"/>
    </row>
    <row r="206" spans="2:6" s="300" customFormat="1" x14ac:dyDescent="0.35">
      <c r="B206" s="254" t="str">
        <f>IF($D206="","",VLOOKUP($D206,Lists!$BB$2:$BD$78,COLUMN(),FALSE))</f>
        <v/>
      </c>
      <c r="C206" s="254" t="str">
        <f>IF($D206="","",VLOOKUP($D206,Lists!$BB$2:$BD$78,COLUMN(),FALSE))</f>
        <v/>
      </c>
      <c r="D206" s="248"/>
      <c r="E206" s="230"/>
      <c r="F206" s="308"/>
    </row>
    <row r="207" spans="2:6" s="300" customFormat="1" x14ac:dyDescent="0.35">
      <c r="B207" s="254" t="str">
        <f>IF($D207="","",VLOOKUP($D207,Lists!$BB$2:$BD$78,COLUMN(),FALSE))</f>
        <v/>
      </c>
      <c r="C207" s="254" t="str">
        <f>IF($D207="","",VLOOKUP($D207,Lists!$BB$2:$BD$78,COLUMN(),FALSE))</f>
        <v/>
      </c>
      <c r="D207" s="248"/>
      <c r="E207" s="230"/>
      <c r="F207" s="308"/>
    </row>
    <row r="208" spans="2:6" s="300" customFormat="1" x14ac:dyDescent="0.35">
      <c r="B208" s="254" t="str">
        <f>IF($D208="","",VLOOKUP($D208,Lists!$BB$2:$BD$78,COLUMN(),FALSE))</f>
        <v/>
      </c>
      <c r="C208" s="254" t="str">
        <f>IF($D208="","",VLOOKUP($D208,Lists!$BB$2:$BD$78,COLUMN(),FALSE))</f>
        <v/>
      </c>
      <c r="D208" s="248"/>
      <c r="E208" s="230"/>
      <c r="F208" s="308"/>
    </row>
    <row r="209" spans="2:6" s="300" customFormat="1" x14ac:dyDescent="0.35">
      <c r="B209" s="254" t="str">
        <f>IF($D209="","",VLOOKUP($D209,Lists!$BB$2:$BD$78,COLUMN(),FALSE))</f>
        <v/>
      </c>
      <c r="C209" s="254" t="str">
        <f>IF($D209="","",VLOOKUP($D209,Lists!$BB$2:$BD$78,COLUMN(),FALSE))</f>
        <v/>
      </c>
      <c r="D209" s="248"/>
      <c r="E209" s="230"/>
      <c r="F209" s="308"/>
    </row>
    <row r="210" spans="2:6" s="300" customFormat="1" x14ac:dyDescent="0.35">
      <c r="B210" s="254" t="str">
        <f>IF($D210="","",VLOOKUP($D210,Lists!$BB$2:$BD$78,COLUMN(),FALSE))</f>
        <v/>
      </c>
      <c r="C210" s="254" t="str">
        <f>IF($D210="","",VLOOKUP($D210,Lists!$BB$2:$BD$78,COLUMN(),FALSE))</f>
        <v/>
      </c>
      <c r="D210" s="248"/>
      <c r="E210" s="230"/>
      <c r="F210" s="308"/>
    </row>
    <row r="211" spans="2:6" s="300" customFormat="1" x14ac:dyDescent="0.35">
      <c r="B211" s="254" t="str">
        <f>IF($D211="","",VLOOKUP($D211,Lists!$BB$2:$BD$78,COLUMN(),FALSE))</f>
        <v/>
      </c>
      <c r="C211" s="254" t="str">
        <f>IF($D211="","",VLOOKUP($D211,Lists!$BB$2:$BD$78,COLUMN(),FALSE))</f>
        <v/>
      </c>
      <c r="D211" s="248"/>
      <c r="E211" s="230"/>
      <c r="F211" s="308"/>
    </row>
    <row r="212" spans="2:6" s="300" customFormat="1" x14ac:dyDescent="0.35">
      <c r="B212" s="254" t="str">
        <f>IF($D212="","",VLOOKUP($D212,Lists!$BB$2:$BD$78,COLUMN(),FALSE))</f>
        <v/>
      </c>
      <c r="C212" s="254" t="str">
        <f>IF($D212="","",VLOOKUP($D212,Lists!$BB$2:$BD$78,COLUMN(),FALSE))</f>
        <v/>
      </c>
      <c r="D212" s="248"/>
      <c r="E212" s="230"/>
      <c r="F212" s="308"/>
    </row>
    <row r="213" spans="2:6" s="300" customFormat="1" x14ac:dyDescent="0.35">
      <c r="B213" s="254" t="str">
        <f>IF($D213="","",VLOOKUP($D213,Lists!$BB$2:$BD$78,COLUMN(),FALSE))</f>
        <v/>
      </c>
      <c r="C213" s="254" t="str">
        <f>IF($D213="","",VLOOKUP($D213,Lists!$BB$2:$BD$78,COLUMN(),FALSE))</f>
        <v/>
      </c>
      <c r="D213" s="248"/>
      <c r="E213" s="230"/>
      <c r="F213" s="308"/>
    </row>
    <row r="214" spans="2:6" s="300" customFormat="1" x14ac:dyDescent="0.35">
      <c r="B214" s="254" t="str">
        <f>IF($D214="","",VLOOKUP($D214,Lists!$BB$2:$BD$78,COLUMN(),FALSE))</f>
        <v/>
      </c>
      <c r="C214" s="254" t="str">
        <f>IF($D214="","",VLOOKUP($D214,Lists!$BB$2:$BD$78,COLUMN(),FALSE))</f>
        <v/>
      </c>
      <c r="D214" s="248"/>
      <c r="E214" s="230"/>
      <c r="F214" s="308"/>
    </row>
    <row r="215" spans="2:6" s="300" customFormat="1" x14ac:dyDescent="0.35">
      <c r="B215" s="254" t="str">
        <f>IF($D215="","",VLOOKUP($D215,Lists!$BB$2:$BD$78,COLUMN(),FALSE))</f>
        <v/>
      </c>
      <c r="C215" s="254" t="str">
        <f>IF($D215="","",VLOOKUP($D215,Lists!$BB$2:$BD$78,COLUMN(),FALSE))</f>
        <v/>
      </c>
      <c r="D215" s="248"/>
      <c r="E215" s="230"/>
      <c r="F215" s="308"/>
    </row>
    <row r="216" spans="2:6" s="300" customFormat="1" x14ac:dyDescent="0.35">
      <c r="B216" s="254" t="str">
        <f>IF($D216="","",VLOOKUP($D216,Lists!$BB$2:$BD$78,COLUMN(),FALSE))</f>
        <v/>
      </c>
      <c r="C216" s="254" t="str">
        <f>IF($D216="","",VLOOKUP($D216,Lists!$BB$2:$BD$78,COLUMN(),FALSE))</f>
        <v/>
      </c>
      <c r="D216" s="248"/>
      <c r="E216" s="230"/>
      <c r="F216" s="308"/>
    </row>
    <row r="217" spans="2:6" s="300" customFormat="1" x14ac:dyDescent="0.35">
      <c r="B217" s="254" t="str">
        <f>IF($D217="","",VLOOKUP($D217,Lists!$BB$2:$BD$78,COLUMN(),FALSE))</f>
        <v/>
      </c>
      <c r="C217" s="254" t="str">
        <f>IF($D217="","",VLOOKUP($D217,Lists!$BB$2:$BD$78,COLUMN(),FALSE))</f>
        <v/>
      </c>
      <c r="D217" s="248"/>
      <c r="E217" s="230"/>
      <c r="F217" s="308"/>
    </row>
    <row r="218" spans="2:6" s="300" customFormat="1" x14ac:dyDescent="0.35">
      <c r="B218" s="254" t="str">
        <f>IF($D218="","",VLOOKUP($D218,Lists!$BB$2:$BD$78,COLUMN(),FALSE))</f>
        <v/>
      </c>
      <c r="C218" s="254" t="str">
        <f>IF($D218="","",VLOOKUP($D218,Lists!$BB$2:$BD$78,COLUMN(),FALSE))</f>
        <v/>
      </c>
      <c r="D218" s="248"/>
      <c r="E218" s="230"/>
      <c r="F218" s="308"/>
    </row>
    <row r="219" spans="2:6" s="300" customFormat="1" x14ac:dyDescent="0.35">
      <c r="B219" s="254" t="str">
        <f>IF($D219="","",VLOOKUP($D219,Lists!$BB$2:$BD$78,COLUMN(),FALSE))</f>
        <v/>
      </c>
      <c r="C219" s="254" t="str">
        <f>IF($D219="","",VLOOKUP($D219,Lists!$BB$2:$BD$78,COLUMN(),FALSE))</f>
        <v/>
      </c>
      <c r="D219" s="248"/>
      <c r="E219" s="230"/>
      <c r="F219" s="308"/>
    </row>
    <row r="220" spans="2:6" s="300" customFormat="1" x14ac:dyDescent="0.35">
      <c r="B220" s="254" t="str">
        <f>IF($D220="","",VLOOKUP($D220,Lists!$BB$2:$BD$78,COLUMN(),FALSE))</f>
        <v/>
      </c>
      <c r="C220" s="254" t="str">
        <f>IF($D220="","",VLOOKUP($D220,Lists!$BB$2:$BD$78,COLUMN(),FALSE))</f>
        <v/>
      </c>
      <c r="D220" s="248"/>
      <c r="E220" s="230"/>
      <c r="F220" s="308"/>
    </row>
    <row r="221" spans="2:6" s="300" customFormat="1" x14ac:dyDescent="0.35">
      <c r="B221" s="254" t="str">
        <f>IF($D221="","",VLOOKUP($D221,Lists!$BB$2:$BD$78,COLUMN(),FALSE))</f>
        <v/>
      </c>
      <c r="C221" s="254" t="str">
        <f>IF($D221="","",VLOOKUP($D221,Lists!$BB$2:$BD$78,COLUMN(),FALSE))</f>
        <v/>
      </c>
      <c r="D221" s="248"/>
      <c r="E221" s="230"/>
      <c r="F221" s="308"/>
    </row>
    <row r="222" spans="2:6" s="300" customFormat="1" x14ac:dyDescent="0.35">
      <c r="B222" s="254" t="str">
        <f>IF($D222="","",VLOOKUP($D222,Lists!$BB$2:$BD$78,COLUMN(),FALSE))</f>
        <v/>
      </c>
      <c r="C222" s="254" t="str">
        <f>IF($D222="","",VLOOKUP($D222,Lists!$BB$2:$BD$78,COLUMN(),FALSE))</f>
        <v/>
      </c>
      <c r="D222" s="248"/>
      <c r="E222" s="230"/>
      <c r="F222" s="308"/>
    </row>
    <row r="223" spans="2:6" s="300" customFormat="1" x14ac:dyDescent="0.35">
      <c r="B223" s="254" t="str">
        <f>IF($D223="","",VLOOKUP($D223,Lists!$BB$2:$BD$78,COLUMN(),FALSE))</f>
        <v/>
      </c>
      <c r="C223" s="254" t="str">
        <f>IF($D223="","",VLOOKUP($D223,Lists!$BB$2:$BD$78,COLUMN(),FALSE))</f>
        <v/>
      </c>
      <c r="D223" s="248"/>
      <c r="E223" s="230"/>
      <c r="F223" s="308"/>
    </row>
    <row r="224" spans="2:6" s="300" customFormat="1" x14ac:dyDescent="0.35">
      <c r="B224" s="254" t="str">
        <f>IF($D224="","",VLOOKUP($D224,Lists!$BB$2:$BD$78,COLUMN(),FALSE))</f>
        <v/>
      </c>
      <c r="C224" s="254" t="str">
        <f>IF($D224="","",VLOOKUP($D224,Lists!$BB$2:$BD$78,COLUMN(),FALSE))</f>
        <v/>
      </c>
      <c r="D224" s="248"/>
      <c r="E224" s="230"/>
      <c r="F224" s="308"/>
    </row>
    <row r="225" spans="2:6" s="300" customFormat="1" x14ac:dyDescent="0.35">
      <c r="B225" s="254" t="str">
        <f>IF($D225="","",VLOOKUP($D225,Lists!$BB$2:$BD$78,COLUMN(),FALSE))</f>
        <v/>
      </c>
      <c r="C225" s="254" t="str">
        <f>IF($D225="","",VLOOKUP($D225,Lists!$BB$2:$BD$78,COLUMN(),FALSE))</f>
        <v/>
      </c>
      <c r="D225" s="248"/>
      <c r="E225" s="230"/>
      <c r="F225" s="308"/>
    </row>
    <row r="226" spans="2:6" s="300" customFormat="1" x14ac:dyDescent="0.35">
      <c r="B226" s="254" t="str">
        <f>IF($D226="","",VLOOKUP($D226,Lists!$BB$2:$BD$78,COLUMN(),FALSE))</f>
        <v/>
      </c>
      <c r="C226" s="254" t="str">
        <f>IF($D226="","",VLOOKUP($D226,Lists!$BB$2:$BD$78,COLUMN(),FALSE))</f>
        <v/>
      </c>
      <c r="D226" s="248"/>
      <c r="E226" s="230"/>
      <c r="F226" s="308"/>
    </row>
    <row r="227" spans="2:6" s="300" customFormat="1" x14ac:dyDescent="0.35">
      <c r="B227" s="254" t="str">
        <f>IF($D227="","",VLOOKUP($D227,Lists!$BB$2:$BD$78,COLUMN(),FALSE))</f>
        <v/>
      </c>
      <c r="C227" s="254" t="str">
        <f>IF($D227="","",VLOOKUP($D227,Lists!$BB$2:$BD$78,COLUMN(),FALSE))</f>
        <v/>
      </c>
      <c r="D227" s="248"/>
      <c r="E227" s="230"/>
      <c r="F227" s="308"/>
    </row>
    <row r="228" spans="2:6" s="300" customFormat="1" x14ac:dyDescent="0.35">
      <c r="B228" s="254" t="str">
        <f>IF($D228="","",VLOOKUP($D228,Lists!$BB$2:$BD$78,COLUMN(),FALSE))</f>
        <v/>
      </c>
      <c r="C228" s="254" t="str">
        <f>IF($D228="","",VLOOKUP($D228,Lists!$BB$2:$BD$78,COLUMN(),FALSE))</f>
        <v/>
      </c>
      <c r="D228" s="248"/>
      <c r="E228" s="230"/>
      <c r="F228" s="308"/>
    </row>
    <row r="229" spans="2:6" s="300" customFormat="1" x14ac:dyDescent="0.35">
      <c r="B229" s="254" t="str">
        <f>IF($D229="","",VLOOKUP($D229,Lists!$BB$2:$BD$78,COLUMN(),FALSE))</f>
        <v/>
      </c>
      <c r="C229" s="254" t="str">
        <f>IF($D229="","",VLOOKUP($D229,Lists!$BB$2:$BD$78,COLUMN(),FALSE))</f>
        <v/>
      </c>
      <c r="D229" s="248"/>
      <c r="E229" s="230"/>
      <c r="F229" s="308"/>
    </row>
    <row r="230" spans="2:6" s="300" customFormat="1" x14ac:dyDescent="0.35">
      <c r="B230" s="254" t="str">
        <f>IF($D230="","",VLOOKUP($D230,Lists!$BB$2:$BD$78,COLUMN(),FALSE))</f>
        <v/>
      </c>
      <c r="C230" s="254" t="str">
        <f>IF($D230="","",VLOOKUP($D230,Lists!$BB$2:$BD$78,COLUMN(),FALSE))</f>
        <v/>
      </c>
      <c r="D230" s="248"/>
      <c r="E230" s="230"/>
      <c r="F230" s="308"/>
    </row>
    <row r="231" spans="2:6" s="300" customFormat="1" x14ac:dyDescent="0.35">
      <c r="B231" s="254" t="str">
        <f>IF($D231="","",VLOOKUP($D231,Lists!$BB$2:$BD$78,COLUMN(),FALSE))</f>
        <v/>
      </c>
      <c r="C231" s="254" t="str">
        <f>IF($D231="","",VLOOKUP($D231,Lists!$BB$2:$BD$78,COLUMN(),FALSE))</f>
        <v/>
      </c>
      <c r="D231" s="248"/>
      <c r="E231" s="230"/>
      <c r="F231" s="308"/>
    </row>
    <row r="232" spans="2:6" s="300" customFormat="1" x14ac:dyDescent="0.35">
      <c r="B232" s="254" t="str">
        <f>IF($D232="","",VLOOKUP($D232,Lists!$BB$2:$BD$78,COLUMN(),FALSE))</f>
        <v/>
      </c>
      <c r="C232" s="254" t="str">
        <f>IF($D232="","",VLOOKUP($D232,Lists!$BB$2:$BD$78,COLUMN(),FALSE))</f>
        <v/>
      </c>
      <c r="D232" s="248"/>
      <c r="E232" s="230"/>
      <c r="F232" s="308"/>
    </row>
    <row r="233" spans="2:6" s="300" customFormat="1" x14ac:dyDescent="0.35">
      <c r="B233" s="254" t="str">
        <f>IF($D233="","",VLOOKUP($D233,Lists!$BB$2:$BD$78,COLUMN(),FALSE))</f>
        <v/>
      </c>
      <c r="C233" s="254" t="str">
        <f>IF($D233="","",VLOOKUP($D233,Lists!$BB$2:$BD$78,COLUMN(),FALSE))</f>
        <v/>
      </c>
      <c r="D233" s="248"/>
      <c r="E233" s="230"/>
      <c r="F233" s="308"/>
    </row>
    <row r="234" spans="2:6" s="300" customFormat="1" x14ac:dyDescent="0.35">
      <c r="B234" s="254" t="str">
        <f>IF($D234="","",VLOOKUP($D234,Lists!$BB$2:$BD$78,COLUMN(),FALSE))</f>
        <v/>
      </c>
      <c r="C234" s="254" t="str">
        <f>IF($D234="","",VLOOKUP($D234,Lists!$BB$2:$BD$78,COLUMN(),FALSE))</f>
        <v/>
      </c>
      <c r="D234" s="248"/>
      <c r="E234" s="230"/>
      <c r="F234" s="308"/>
    </row>
    <row r="235" spans="2:6" s="300" customFormat="1" x14ac:dyDescent="0.35">
      <c r="B235" s="254" t="str">
        <f>IF($D235="","",VLOOKUP($D235,Lists!$BB$2:$BD$78,COLUMN(),FALSE))</f>
        <v/>
      </c>
      <c r="C235" s="254" t="str">
        <f>IF($D235="","",VLOOKUP($D235,Lists!$BB$2:$BD$78,COLUMN(),FALSE))</f>
        <v/>
      </c>
      <c r="D235" s="248"/>
      <c r="E235" s="230"/>
      <c r="F235" s="308"/>
    </row>
    <row r="236" spans="2:6" s="300" customFormat="1" x14ac:dyDescent="0.35">
      <c r="B236" s="254" t="str">
        <f>IF($D236="","",VLOOKUP($D236,Lists!$BB$2:$BD$78,COLUMN(),FALSE))</f>
        <v/>
      </c>
      <c r="C236" s="254" t="str">
        <f>IF($D236="","",VLOOKUP($D236,Lists!$BB$2:$BD$78,COLUMN(),FALSE))</f>
        <v/>
      </c>
      <c r="D236" s="248"/>
      <c r="E236" s="230"/>
      <c r="F236" s="308"/>
    </row>
    <row r="237" spans="2:6" s="300" customFormat="1" x14ac:dyDescent="0.35">
      <c r="B237" s="254" t="str">
        <f>IF($D237="","",VLOOKUP($D237,Lists!$BB$2:$BD$78,COLUMN(),FALSE))</f>
        <v/>
      </c>
      <c r="C237" s="254" t="str">
        <f>IF($D237="","",VLOOKUP($D237,Lists!$BB$2:$BD$78,COLUMN(),FALSE))</f>
        <v/>
      </c>
      <c r="D237" s="248"/>
      <c r="E237" s="230"/>
      <c r="F237" s="308"/>
    </row>
    <row r="238" spans="2:6" s="300" customFormat="1" x14ac:dyDescent="0.35">
      <c r="B238" s="254" t="str">
        <f>IF($D238="","",VLOOKUP($D238,Lists!$BB$2:$BD$78,COLUMN(),FALSE))</f>
        <v/>
      </c>
      <c r="C238" s="254" t="str">
        <f>IF($D238="","",VLOOKUP($D238,Lists!$BB$2:$BD$78,COLUMN(),FALSE))</f>
        <v/>
      </c>
      <c r="D238" s="248"/>
      <c r="E238" s="230"/>
      <c r="F238" s="308"/>
    </row>
    <row r="239" spans="2:6" s="300" customFormat="1" x14ac:dyDescent="0.35">
      <c r="B239" s="254" t="str">
        <f>IF($D239="","",VLOOKUP($D239,Lists!$BB$2:$BD$78,COLUMN(),FALSE))</f>
        <v/>
      </c>
      <c r="C239" s="254" t="str">
        <f>IF($D239="","",VLOOKUP($D239,Lists!$BB$2:$BD$78,COLUMN(),FALSE))</f>
        <v/>
      </c>
      <c r="D239" s="248"/>
      <c r="E239" s="230"/>
      <c r="F239" s="308"/>
    </row>
    <row r="240" spans="2:6" s="300" customFormat="1" x14ac:dyDescent="0.35">
      <c r="B240" s="254" t="str">
        <f>IF($D240="","",VLOOKUP($D240,Lists!$BB$2:$BD$78,COLUMN(),FALSE))</f>
        <v/>
      </c>
      <c r="C240" s="254" t="str">
        <f>IF($D240="","",VLOOKUP($D240,Lists!$BB$2:$BD$78,COLUMN(),FALSE))</f>
        <v/>
      </c>
      <c r="D240" s="248"/>
      <c r="E240" s="230"/>
      <c r="F240" s="308"/>
    </row>
    <row r="241" spans="2:6" s="300" customFormat="1" x14ac:dyDescent="0.35">
      <c r="B241" s="254" t="str">
        <f>IF($D241="","",VLOOKUP($D241,Lists!$BB$2:$BD$78,COLUMN(),FALSE))</f>
        <v/>
      </c>
      <c r="C241" s="254" t="str">
        <f>IF($D241="","",VLOOKUP($D241,Lists!$BB$2:$BD$78,COLUMN(),FALSE))</f>
        <v/>
      </c>
      <c r="D241" s="248"/>
      <c r="E241" s="230"/>
      <c r="F241" s="308"/>
    </row>
    <row r="242" spans="2:6" s="300" customFormat="1" x14ac:dyDescent="0.35">
      <c r="B242" s="254" t="str">
        <f>IF($D242="","",VLOOKUP($D242,Lists!$BB$2:$BD$78,COLUMN(),FALSE))</f>
        <v/>
      </c>
      <c r="C242" s="254" t="str">
        <f>IF($D242="","",VLOOKUP($D242,Lists!$BB$2:$BD$78,COLUMN(),FALSE))</f>
        <v/>
      </c>
      <c r="D242" s="248"/>
      <c r="E242" s="230"/>
      <c r="F242" s="308"/>
    </row>
    <row r="243" spans="2:6" s="300" customFormat="1" x14ac:dyDescent="0.35">
      <c r="B243" s="254" t="str">
        <f>IF($D243="","",VLOOKUP($D243,Lists!$BB$2:$BD$78,COLUMN(),FALSE))</f>
        <v/>
      </c>
      <c r="C243" s="254" t="str">
        <f>IF($D243="","",VLOOKUP($D243,Lists!$BB$2:$BD$78,COLUMN(),FALSE))</f>
        <v/>
      </c>
      <c r="D243" s="248"/>
      <c r="E243" s="230"/>
      <c r="F243" s="308"/>
    </row>
    <row r="244" spans="2:6" s="300" customFormat="1" x14ac:dyDescent="0.35">
      <c r="B244" s="254" t="str">
        <f>IF($D244="","",VLOOKUP($D244,Lists!$BB$2:$BD$78,COLUMN(),FALSE))</f>
        <v/>
      </c>
      <c r="C244" s="254" t="str">
        <f>IF($D244="","",VLOOKUP($D244,Lists!$BB$2:$BD$78,COLUMN(),FALSE))</f>
        <v/>
      </c>
      <c r="D244" s="248"/>
      <c r="E244" s="230"/>
      <c r="F244" s="308"/>
    </row>
    <row r="245" spans="2:6" s="300" customFormat="1" x14ac:dyDescent="0.35">
      <c r="B245" s="254" t="str">
        <f>IF($D245="","",VLOOKUP($D245,Lists!$BB$2:$BD$78,COLUMN(),FALSE))</f>
        <v/>
      </c>
      <c r="C245" s="254" t="str">
        <f>IF($D245="","",VLOOKUP($D245,Lists!$BB$2:$BD$78,COLUMN(),FALSE))</f>
        <v/>
      </c>
      <c r="D245" s="248"/>
      <c r="E245" s="230"/>
      <c r="F245" s="308"/>
    </row>
    <row r="246" spans="2:6" s="300" customFormat="1" x14ac:dyDescent="0.35">
      <c r="B246" s="254" t="str">
        <f>IF($D246="","",VLOOKUP($D246,Lists!$BB$2:$BD$78,COLUMN(),FALSE))</f>
        <v/>
      </c>
      <c r="C246" s="254" t="str">
        <f>IF($D246="","",VLOOKUP($D246,Lists!$BB$2:$BD$78,COLUMN(),FALSE))</f>
        <v/>
      </c>
      <c r="D246" s="248"/>
      <c r="E246" s="230"/>
      <c r="F246" s="308"/>
    </row>
    <row r="247" spans="2:6" s="300" customFormat="1" x14ac:dyDescent="0.35">
      <c r="B247" s="254" t="str">
        <f>IF($D247="","",VLOOKUP($D247,Lists!$BB$2:$BD$78,COLUMN(),FALSE))</f>
        <v/>
      </c>
      <c r="C247" s="254" t="str">
        <f>IF($D247="","",VLOOKUP($D247,Lists!$BB$2:$BD$78,COLUMN(),FALSE))</f>
        <v/>
      </c>
      <c r="D247" s="248"/>
      <c r="E247" s="230"/>
      <c r="F247" s="308"/>
    </row>
    <row r="248" spans="2:6" s="300" customFormat="1" x14ac:dyDescent="0.35">
      <c r="B248" s="254" t="str">
        <f>IF($D248="","",VLOOKUP($D248,Lists!$BB$2:$BD$78,COLUMN(),FALSE))</f>
        <v/>
      </c>
      <c r="C248" s="254" t="str">
        <f>IF($D248="","",VLOOKUP($D248,Lists!$BB$2:$BD$78,COLUMN(),FALSE))</f>
        <v/>
      </c>
      <c r="D248" s="248"/>
      <c r="E248" s="230"/>
      <c r="F248" s="308"/>
    </row>
    <row r="249" spans="2:6" s="300" customFormat="1" x14ac:dyDescent="0.35">
      <c r="B249" s="254" t="str">
        <f>IF($D249="","",VLOOKUP($D249,Lists!$BB$2:$BD$78,COLUMN(),FALSE))</f>
        <v/>
      </c>
      <c r="C249" s="254" t="str">
        <f>IF($D249="","",VLOOKUP($D249,Lists!$BB$2:$BD$78,COLUMN(),FALSE))</f>
        <v/>
      </c>
      <c r="D249" s="248"/>
      <c r="E249" s="230"/>
      <c r="F249" s="308"/>
    </row>
    <row r="250" spans="2:6" s="300" customFormat="1" x14ac:dyDescent="0.35">
      <c r="B250" s="254" t="str">
        <f>IF($D250="","",VLOOKUP($D250,Lists!$BB$2:$BD$78,COLUMN(),FALSE))</f>
        <v/>
      </c>
      <c r="C250" s="254" t="str">
        <f>IF($D250="","",VLOOKUP($D250,Lists!$BB$2:$BD$78,COLUMN(),FALSE))</f>
        <v/>
      </c>
      <c r="D250" s="248"/>
      <c r="E250" s="230"/>
      <c r="F250" s="308"/>
    </row>
    <row r="251" spans="2:6" s="300" customFormat="1" x14ac:dyDescent="0.35">
      <c r="B251" s="254" t="str">
        <f>IF($D251="","",VLOOKUP($D251,Lists!$BB$2:$BD$78,COLUMN(),FALSE))</f>
        <v/>
      </c>
      <c r="C251" s="254" t="str">
        <f>IF($D251="","",VLOOKUP($D251,Lists!$BB$2:$BD$78,COLUMN(),FALSE))</f>
        <v/>
      </c>
      <c r="D251" s="248"/>
      <c r="E251" s="230"/>
      <c r="F251" s="308"/>
    </row>
    <row r="252" spans="2:6" s="300" customFormat="1" x14ac:dyDescent="0.35">
      <c r="B252" s="254" t="str">
        <f>IF($D252="","",VLOOKUP($D252,Lists!$BB$2:$BD$78,COLUMN(),FALSE))</f>
        <v/>
      </c>
      <c r="C252" s="254" t="str">
        <f>IF($D252="","",VLOOKUP($D252,Lists!$BB$2:$BD$78,COLUMN(),FALSE))</f>
        <v/>
      </c>
      <c r="D252" s="248"/>
      <c r="E252" s="230"/>
      <c r="F252" s="308"/>
    </row>
    <row r="253" spans="2:6" s="300" customFormat="1" x14ac:dyDescent="0.35">
      <c r="B253" s="254" t="str">
        <f>IF($D253="","",VLOOKUP($D253,Lists!$BB$2:$BD$78,COLUMN(),FALSE))</f>
        <v/>
      </c>
      <c r="C253" s="254" t="str">
        <f>IF($D253="","",VLOOKUP($D253,Lists!$BB$2:$BD$78,COLUMN(),FALSE))</f>
        <v/>
      </c>
      <c r="D253" s="248"/>
      <c r="E253" s="230"/>
      <c r="F253" s="308"/>
    </row>
    <row r="254" spans="2:6" s="300" customFormat="1" x14ac:dyDescent="0.35">
      <c r="B254" s="254" t="str">
        <f>IF($D254="","",VLOOKUP($D254,Lists!$BB$2:$BD$78,COLUMN(),FALSE))</f>
        <v/>
      </c>
      <c r="C254" s="254" t="str">
        <f>IF($D254="","",VLOOKUP($D254,Lists!$BB$2:$BD$78,COLUMN(),FALSE))</f>
        <v/>
      </c>
      <c r="D254" s="248"/>
      <c r="E254" s="230"/>
      <c r="F254" s="308"/>
    </row>
    <row r="255" spans="2:6" s="300" customFormat="1" x14ac:dyDescent="0.35">
      <c r="B255" s="254" t="str">
        <f>IF($D255="","",VLOOKUP($D255,Lists!$BB$2:$BD$78,COLUMN(),FALSE))</f>
        <v/>
      </c>
      <c r="C255" s="254" t="str">
        <f>IF($D255="","",VLOOKUP($D255,Lists!$BB$2:$BD$78,COLUMN(),FALSE))</f>
        <v/>
      </c>
      <c r="D255" s="248"/>
      <c r="E255" s="230"/>
      <c r="F255" s="308"/>
    </row>
    <row r="256" spans="2:6" s="300" customFormat="1" x14ac:dyDescent="0.35">
      <c r="B256" s="254" t="str">
        <f>IF($D256="","",VLOOKUP($D256,Lists!$BB$2:$BD$78,COLUMN(),FALSE))</f>
        <v/>
      </c>
      <c r="C256" s="254" t="str">
        <f>IF($D256="","",VLOOKUP($D256,Lists!$BB$2:$BD$78,COLUMN(),FALSE))</f>
        <v/>
      </c>
      <c r="D256" s="248"/>
      <c r="E256" s="230"/>
      <c r="F256" s="308"/>
    </row>
    <row r="257" spans="2:6" s="300" customFormat="1" x14ac:dyDescent="0.35">
      <c r="B257" s="254" t="str">
        <f>IF($D257="","",VLOOKUP($D257,Lists!$BB$2:$BD$78,COLUMN(),FALSE))</f>
        <v/>
      </c>
      <c r="C257" s="254" t="str">
        <f>IF($D257="","",VLOOKUP($D257,Lists!$BB$2:$BD$78,COLUMN(),FALSE))</f>
        <v/>
      </c>
      <c r="D257" s="248"/>
      <c r="E257" s="230"/>
      <c r="F257" s="308"/>
    </row>
    <row r="258" spans="2:6" s="300" customFormat="1" x14ac:dyDescent="0.35">
      <c r="B258" s="254" t="str">
        <f>IF($D258="","",VLOOKUP($D258,Lists!$BB$2:$BD$78,COLUMN(),FALSE))</f>
        <v/>
      </c>
      <c r="C258" s="254" t="str">
        <f>IF($D258="","",VLOOKUP($D258,Lists!$BB$2:$BD$78,COLUMN(),FALSE))</f>
        <v/>
      </c>
      <c r="D258" s="248"/>
      <c r="E258" s="230"/>
      <c r="F258" s="308"/>
    </row>
    <row r="259" spans="2:6" s="300" customFormat="1" x14ac:dyDescent="0.35">
      <c r="B259" s="254" t="str">
        <f>IF($D259="","",VLOOKUP($D259,Lists!$BB$2:$BD$78,COLUMN(),FALSE))</f>
        <v/>
      </c>
      <c r="C259" s="254" t="str">
        <f>IF($D259="","",VLOOKUP($D259,Lists!$BB$2:$BD$78,COLUMN(),FALSE))</f>
        <v/>
      </c>
      <c r="D259" s="248"/>
      <c r="E259" s="230"/>
      <c r="F259" s="308"/>
    </row>
    <row r="260" spans="2:6" s="300" customFormat="1" x14ac:dyDescent="0.35">
      <c r="B260" s="254" t="str">
        <f>IF($D260="","",VLOOKUP($D260,Lists!$BB$2:$BD$78,COLUMN(),FALSE))</f>
        <v/>
      </c>
      <c r="C260" s="254" t="str">
        <f>IF($D260="","",VLOOKUP($D260,Lists!$BB$2:$BD$78,COLUMN(),FALSE))</f>
        <v/>
      </c>
      <c r="D260" s="248"/>
      <c r="E260" s="230"/>
      <c r="F260" s="308"/>
    </row>
    <row r="261" spans="2:6" s="300" customFormat="1" x14ac:dyDescent="0.35">
      <c r="B261" s="254" t="str">
        <f>IF($D261="","",VLOOKUP($D261,Lists!$BB$2:$BD$78,COLUMN(),FALSE))</f>
        <v/>
      </c>
      <c r="C261" s="254" t="str">
        <f>IF($D261="","",VLOOKUP($D261,Lists!$BB$2:$BD$78,COLUMN(),FALSE))</f>
        <v/>
      </c>
      <c r="D261" s="248"/>
      <c r="E261" s="230"/>
      <c r="F261" s="308"/>
    </row>
    <row r="262" spans="2:6" s="300" customFormat="1" x14ac:dyDescent="0.35">
      <c r="B262" s="254" t="str">
        <f>IF($D262="","",VLOOKUP($D262,Lists!$BB$2:$BD$78,COLUMN(),FALSE))</f>
        <v/>
      </c>
      <c r="C262" s="254" t="str">
        <f>IF($D262="","",VLOOKUP($D262,Lists!$BB$2:$BD$78,COLUMN(),FALSE))</f>
        <v/>
      </c>
      <c r="D262" s="248"/>
      <c r="E262" s="230"/>
      <c r="F262" s="308"/>
    </row>
    <row r="263" spans="2:6" s="300" customFormat="1" x14ac:dyDescent="0.35">
      <c r="B263" s="254" t="str">
        <f>IF($D263="","",VLOOKUP($D263,Lists!$BB$2:$BD$78,COLUMN(),FALSE))</f>
        <v/>
      </c>
      <c r="C263" s="254" t="str">
        <f>IF($D263="","",VLOOKUP($D263,Lists!$BB$2:$BD$78,COLUMN(),FALSE))</f>
        <v/>
      </c>
      <c r="D263" s="248"/>
      <c r="E263" s="230"/>
      <c r="F263" s="308"/>
    </row>
    <row r="264" spans="2:6" s="300" customFormat="1" x14ac:dyDescent="0.35">
      <c r="B264" s="254" t="str">
        <f>IF($D264="","",VLOOKUP($D264,Lists!$BB$2:$BD$78,COLUMN(),FALSE))</f>
        <v/>
      </c>
      <c r="C264" s="254" t="str">
        <f>IF($D264="","",VLOOKUP($D264,Lists!$BB$2:$BD$78,COLUMN(),FALSE))</f>
        <v/>
      </c>
      <c r="D264" s="248"/>
      <c r="E264" s="230"/>
      <c r="F264" s="308"/>
    </row>
    <row r="265" spans="2:6" s="300" customFormat="1" x14ac:dyDescent="0.35">
      <c r="B265" s="254" t="str">
        <f>IF($D265="","",VLOOKUP($D265,Lists!$BB$2:$BD$78,COLUMN(),FALSE))</f>
        <v/>
      </c>
      <c r="C265" s="254" t="str">
        <f>IF($D265="","",VLOOKUP($D265,Lists!$BB$2:$BD$78,COLUMN(),FALSE))</f>
        <v/>
      </c>
      <c r="D265" s="248"/>
      <c r="E265" s="230"/>
      <c r="F265" s="308"/>
    </row>
    <row r="266" spans="2:6" s="300" customFormat="1" x14ac:dyDescent="0.35">
      <c r="B266" s="254" t="str">
        <f>IF($D266="","",VLOOKUP($D266,Lists!$BB$2:$BD$78,COLUMN(),FALSE))</f>
        <v/>
      </c>
      <c r="C266" s="254" t="str">
        <f>IF($D266="","",VLOOKUP($D266,Lists!$BB$2:$BD$78,COLUMN(),FALSE))</f>
        <v/>
      </c>
      <c r="D266" s="248"/>
      <c r="E266" s="230"/>
      <c r="F266" s="308"/>
    </row>
    <row r="267" spans="2:6" s="300" customFormat="1" x14ac:dyDescent="0.35">
      <c r="B267" s="254" t="str">
        <f>IF($D267="","",VLOOKUP($D267,Lists!$BB$2:$BD$78,COLUMN(),FALSE))</f>
        <v/>
      </c>
      <c r="C267" s="254" t="str">
        <f>IF($D267="","",VLOOKUP($D267,Lists!$BB$2:$BD$78,COLUMN(),FALSE))</f>
        <v/>
      </c>
      <c r="D267" s="248"/>
      <c r="E267" s="230"/>
      <c r="F267" s="308"/>
    </row>
    <row r="268" spans="2:6" s="300" customFormat="1" x14ac:dyDescent="0.35">
      <c r="B268" s="254" t="str">
        <f>IF($D268="","",VLOOKUP($D268,Lists!$BB$2:$BD$78,COLUMN(),FALSE))</f>
        <v/>
      </c>
      <c r="C268" s="254" t="str">
        <f>IF($D268="","",VLOOKUP($D268,Lists!$BB$2:$BD$78,COLUMN(),FALSE))</f>
        <v/>
      </c>
      <c r="D268" s="248"/>
      <c r="E268" s="230"/>
      <c r="F268" s="308"/>
    </row>
    <row r="269" spans="2:6" s="300" customFormat="1" x14ac:dyDescent="0.35">
      <c r="B269" s="254" t="str">
        <f>IF($D269="","",VLOOKUP($D269,Lists!$BB$2:$BD$78,COLUMN(),FALSE))</f>
        <v/>
      </c>
      <c r="C269" s="254" t="str">
        <f>IF($D269="","",VLOOKUP($D269,Lists!$BB$2:$BD$78,COLUMN(),FALSE))</f>
        <v/>
      </c>
      <c r="D269" s="248"/>
      <c r="E269" s="230"/>
      <c r="F269" s="308"/>
    </row>
    <row r="270" spans="2:6" s="300" customFormat="1" x14ac:dyDescent="0.35">
      <c r="B270" s="254" t="str">
        <f>IF($D270="","",VLOOKUP($D270,Lists!$BB$2:$BD$78,COLUMN(),FALSE))</f>
        <v/>
      </c>
      <c r="C270" s="254" t="str">
        <f>IF($D270="","",VLOOKUP($D270,Lists!$BB$2:$BD$78,COLUMN(),FALSE))</f>
        <v/>
      </c>
      <c r="D270" s="248"/>
      <c r="E270" s="230"/>
      <c r="F270" s="308"/>
    </row>
    <row r="271" spans="2:6" s="300" customFormat="1" x14ac:dyDescent="0.35">
      <c r="B271" s="254" t="str">
        <f>IF($D271="","",VLOOKUP($D271,Lists!$BB$2:$BD$78,COLUMN(),FALSE))</f>
        <v/>
      </c>
      <c r="C271" s="254" t="str">
        <f>IF($D271="","",VLOOKUP($D271,Lists!$BB$2:$BD$78,COLUMN(),FALSE))</f>
        <v/>
      </c>
      <c r="D271" s="248"/>
      <c r="E271" s="230"/>
      <c r="F271" s="308"/>
    </row>
    <row r="272" spans="2:6" s="300" customFormat="1" x14ac:dyDescent="0.35">
      <c r="B272" s="254" t="str">
        <f>IF($D272="","",VLOOKUP($D272,Lists!$BB$2:$BD$78,COLUMN(),FALSE))</f>
        <v/>
      </c>
      <c r="C272" s="254" t="str">
        <f>IF($D272="","",VLOOKUP($D272,Lists!$BB$2:$BD$78,COLUMN(),FALSE))</f>
        <v/>
      </c>
      <c r="D272" s="248"/>
      <c r="E272" s="230"/>
      <c r="F272" s="308"/>
    </row>
    <row r="273" spans="2:6" s="300" customFormat="1" x14ac:dyDescent="0.35">
      <c r="B273" s="254" t="str">
        <f>IF($D273="","",VLOOKUP($D273,Lists!$BB$2:$BD$78,COLUMN(),FALSE))</f>
        <v/>
      </c>
      <c r="C273" s="254" t="str">
        <f>IF($D273="","",VLOOKUP($D273,Lists!$BB$2:$BD$78,COLUMN(),FALSE))</f>
        <v/>
      </c>
      <c r="D273" s="248"/>
      <c r="E273" s="230"/>
      <c r="F273" s="308"/>
    </row>
    <row r="274" spans="2:6" s="300" customFormat="1" x14ac:dyDescent="0.35">
      <c r="B274" s="254" t="str">
        <f>IF($D274="","",VLOOKUP($D274,Lists!$BB$2:$BD$78,COLUMN(),FALSE))</f>
        <v/>
      </c>
      <c r="C274" s="254" t="str">
        <f>IF($D274="","",VLOOKUP($D274,Lists!$BB$2:$BD$78,COLUMN(),FALSE))</f>
        <v/>
      </c>
      <c r="D274" s="248"/>
      <c r="E274" s="230"/>
      <c r="F274" s="308"/>
    </row>
    <row r="275" spans="2:6" s="300" customFormat="1" x14ac:dyDescent="0.35">
      <c r="B275" s="254" t="str">
        <f>IF($D275="","",VLOOKUP($D275,Lists!$BB$2:$BD$78,COLUMN(),FALSE))</f>
        <v/>
      </c>
      <c r="C275" s="254" t="str">
        <f>IF($D275="","",VLOOKUP($D275,Lists!$BB$2:$BD$78,COLUMN(),FALSE))</f>
        <v/>
      </c>
      <c r="D275" s="248"/>
      <c r="E275" s="230"/>
      <c r="F275" s="308"/>
    </row>
    <row r="276" spans="2:6" s="300" customFormat="1" x14ac:dyDescent="0.35">
      <c r="B276" s="254" t="str">
        <f>IF($D276="","",VLOOKUP($D276,Lists!$BB$2:$BD$78,COLUMN(),FALSE))</f>
        <v/>
      </c>
      <c r="C276" s="254" t="str">
        <f>IF($D276="","",VLOOKUP($D276,Lists!$BB$2:$BD$78,COLUMN(),FALSE))</f>
        <v/>
      </c>
      <c r="D276" s="248"/>
      <c r="E276" s="230"/>
      <c r="F276" s="308"/>
    </row>
    <row r="277" spans="2:6" s="300" customFormat="1" x14ac:dyDescent="0.35">
      <c r="B277" s="254" t="str">
        <f>IF($D277="","",VLOOKUP($D277,Lists!$BB$2:$BD$78,COLUMN(),FALSE))</f>
        <v/>
      </c>
      <c r="C277" s="254" t="str">
        <f>IF($D277="","",VLOOKUP($D277,Lists!$BB$2:$BD$78,COLUMN(),FALSE))</f>
        <v/>
      </c>
      <c r="D277" s="248"/>
      <c r="E277" s="230"/>
      <c r="F277" s="308"/>
    </row>
    <row r="278" spans="2:6" s="300" customFormat="1" x14ac:dyDescent="0.35">
      <c r="B278" s="254" t="str">
        <f>IF($D278="","",VLOOKUP($D278,Lists!$BB$2:$BD$78,COLUMN(),FALSE))</f>
        <v/>
      </c>
      <c r="C278" s="254" t="str">
        <f>IF($D278="","",VLOOKUP($D278,Lists!$BB$2:$BD$78,COLUMN(),FALSE))</f>
        <v/>
      </c>
      <c r="D278" s="248"/>
      <c r="E278" s="230"/>
      <c r="F278" s="308"/>
    </row>
    <row r="279" spans="2:6" s="300" customFormat="1" x14ac:dyDescent="0.35">
      <c r="B279" s="254" t="str">
        <f>IF($D279="","",VLOOKUP($D279,Lists!$BB$2:$BD$78,COLUMN(),FALSE))</f>
        <v/>
      </c>
      <c r="C279" s="254" t="str">
        <f>IF($D279="","",VLOOKUP($D279,Lists!$BB$2:$BD$78,COLUMN(),FALSE))</f>
        <v/>
      </c>
      <c r="D279" s="248"/>
      <c r="E279" s="230"/>
      <c r="F279" s="308"/>
    </row>
    <row r="280" spans="2:6" s="300" customFormat="1" x14ac:dyDescent="0.35">
      <c r="B280" s="254" t="str">
        <f>IF($D280="","",VLOOKUP($D280,Lists!$BB$2:$BD$78,COLUMN(),FALSE))</f>
        <v/>
      </c>
      <c r="C280" s="254" t="str">
        <f>IF($D280="","",VLOOKUP($D280,Lists!$BB$2:$BD$78,COLUMN(),FALSE))</f>
        <v/>
      </c>
      <c r="D280" s="248"/>
      <c r="E280" s="230"/>
      <c r="F280" s="308"/>
    </row>
    <row r="281" spans="2:6" s="300" customFormat="1" x14ac:dyDescent="0.35">
      <c r="B281" s="254" t="str">
        <f>IF($D281="","",VLOOKUP($D281,Lists!$BB$2:$BD$78,COLUMN(),FALSE))</f>
        <v/>
      </c>
      <c r="C281" s="254" t="str">
        <f>IF($D281="","",VLOOKUP($D281,Lists!$BB$2:$BD$78,COLUMN(),FALSE))</f>
        <v/>
      </c>
      <c r="D281" s="248"/>
      <c r="E281" s="230"/>
      <c r="F281" s="308"/>
    </row>
    <row r="282" spans="2:6" s="300" customFormat="1" x14ac:dyDescent="0.35">
      <c r="B282" s="254" t="str">
        <f>IF($D282="","",VLOOKUP($D282,Lists!$BB$2:$BD$78,COLUMN(),FALSE))</f>
        <v/>
      </c>
      <c r="C282" s="254" t="str">
        <f>IF($D282="","",VLOOKUP($D282,Lists!$BB$2:$BD$78,COLUMN(),FALSE))</f>
        <v/>
      </c>
      <c r="D282" s="248"/>
      <c r="E282" s="230"/>
      <c r="F282" s="308"/>
    </row>
    <row r="283" spans="2:6" s="300" customFormat="1" x14ac:dyDescent="0.35">
      <c r="B283" s="254" t="str">
        <f>IF($D283="","",VLOOKUP($D283,Lists!$BB$2:$BD$78,COLUMN(),FALSE))</f>
        <v/>
      </c>
      <c r="C283" s="254" t="str">
        <f>IF($D283="","",VLOOKUP($D283,Lists!$BB$2:$BD$78,COLUMN(),FALSE))</f>
        <v/>
      </c>
      <c r="D283" s="248"/>
      <c r="E283" s="230"/>
      <c r="F283" s="308"/>
    </row>
    <row r="284" spans="2:6" s="300" customFormat="1" x14ac:dyDescent="0.35">
      <c r="B284" s="254" t="str">
        <f>IF($D284="","",VLOOKUP($D284,Lists!$BB$2:$BD$78,COLUMN(),FALSE))</f>
        <v/>
      </c>
      <c r="C284" s="254" t="str">
        <f>IF($D284="","",VLOOKUP($D284,Lists!$BB$2:$BD$78,COLUMN(),FALSE))</f>
        <v/>
      </c>
      <c r="D284" s="248"/>
      <c r="E284" s="230"/>
      <c r="F284" s="308"/>
    </row>
    <row r="285" spans="2:6" s="300" customFormat="1" x14ac:dyDescent="0.35">
      <c r="B285" s="254" t="str">
        <f>IF($D285="","",VLOOKUP($D285,Lists!$BB$2:$BD$78,COLUMN(),FALSE))</f>
        <v/>
      </c>
      <c r="C285" s="254" t="str">
        <f>IF($D285="","",VLOOKUP($D285,Lists!$BB$2:$BD$78,COLUMN(),FALSE))</f>
        <v/>
      </c>
      <c r="D285" s="248"/>
      <c r="E285" s="230"/>
      <c r="F285" s="308"/>
    </row>
    <row r="286" spans="2:6" s="300" customFormat="1" x14ac:dyDescent="0.35">
      <c r="B286" s="254" t="str">
        <f>IF($D286="","",VLOOKUP($D286,Lists!$BB$2:$BD$78,COLUMN(),FALSE))</f>
        <v/>
      </c>
      <c r="C286" s="254" t="str">
        <f>IF($D286="","",VLOOKUP($D286,Lists!$BB$2:$BD$78,COLUMN(),FALSE))</f>
        <v/>
      </c>
      <c r="D286" s="248"/>
      <c r="E286" s="230"/>
      <c r="F286" s="308"/>
    </row>
    <row r="287" spans="2:6" s="300" customFormat="1" x14ac:dyDescent="0.35">
      <c r="B287" s="254" t="str">
        <f>IF($D287="","",VLOOKUP($D287,Lists!$BB$2:$BD$78,COLUMN(),FALSE))</f>
        <v/>
      </c>
      <c r="C287" s="254" t="str">
        <f>IF($D287="","",VLOOKUP($D287,Lists!$BB$2:$BD$78,COLUMN(),FALSE))</f>
        <v/>
      </c>
      <c r="D287" s="248"/>
      <c r="E287" s="230"/>
      <c r="F287" s="308"/>
    </row>
    <row r="288" spans="2:6" s="300" customFormat="1" x14ac:dyDescent="0.35">
      <c r="B288" s="254" t="str">
        <f>IF($D288="","",VLOOKUP($D288,Lists!$BB$2:$BD$78,COLUMN(),FALSE))</f>
        <v/>
      </c>
      <c r="C288" s="254" t="str">
        <f>IF($D288="","",VLOOKUP($D288,Lists!$BB$2:$BD$78,COLUMN(),FALSE))</f>
        <v/>
      </c>
      <c r="D288" s="248"/>
      <c r="E288" s="230"/>
      <c r="F288" s="308"/>
    </row>
    <row r="289" spans="2:6" s="300" customFormat="1" x14ac:dyDescent="0.35">
      <c r="B289" s="254" t="str">
        <f>IF($D289="","",VLOOKUP($D289,Lists!$BB$2:$BD$78,COLUMN(),FALSE))</f>
        <v/>
      </c>
      <c r="C289" s="254" t="str">
        <f>IF($D289="","",VLOOKUP($D289,Lists!$BB$2:$BD$78,COLUMN(),FALSE))</f>
        <v/>
      </c>
      <c r="D289" s="248"/>
      <c r="E289" s="230"/>
      <c r="F289" s="308"/>
    </row>
    <row r="290" spans="2:6" s="300" customFormat="1" x14ac:dyDescent="0.35">
      <c r="B290" s="254" t="str">
        <f>IF($D290="","",VLOOKUP($D290,Lists!$BB$2:$BD$78,COLUMN(),FALSE))</f>
        <v/>
      </c>
      <c r="C290" s="254" t="str">
        <f>IF($D290="","",VLOOKUP($D290,Lists!$BB$2:$BD$78,COLUMN(),FALSE))</f>
        <v/>
      </c>
      <c r="D290" s="248"/>
      <c r="E290" s="230"/>
      <c r="F290" s="308"/>
    </row>
    <row r="291" spans="2:6" s="300" customFormat="1" x14ac:dyDescent="0.35">
      <c r="B291" s="254" t="str">
        <f>IF($D291="","",VLOOKUP($D291,Lists!$BB$2:$BD$78,COLUMN(),FALSE))</f>
        <v/>
      </c>
      <c r="C291" s="254" t="str">
        <f>IF($D291="","",VLOOKUP($D291,Lists!$BB$2:$BD$78,COLUMN(),FALSE))</f>
        <v/>
      </c>
      <c r="D291" s="248"/>
      <c r="E291" s="230"/>
      <c r="F291" s="308"/>
    </row>
    <row r="292" spans="2:6" s="300" customFormat="1" x14ac:dyDescent="0.35">
      <c r="B292" s="254" t="str">
        <f>IF($D292="","",VLOOKUP($D292,Lists!$BB$2:$BD$78,COLUMN(),FALSE))</f>
        <v/>
      </c>
      <c r="C292" s="254" t="str">
        <f>IF($D292="","",VLOOKUP($D292,Lists!$BB$2:$BD$78,COLUMN(),FALSE))</f>
        <v/>
      </c>
      <c r="D292" s="248"/>
      <c r="E292" s="230"/>
      <c r="F292" s="308"/>
    </row>
    <row r="293" spans="2:6" s="300" customFormat="1" x14ac:dyDescent="0.35">
      <c r="B293" s="254" t="str">
        <f>IF($D293="","",VLOOKUP($D293,Lists!$BB$2:$BD$78,COLUMN(),FALSE))</f>
        <v/>
      </c>
      <c r="C293" s="254" t="str">
        <f>IF($D293="","",VLOOKUP($D293,Lists!$BB$2:$BD$78,COLUMN(),FALSE))</f>
        <v/>
      </c>
      <c r="D293" s="248"/>
      <c r="E293" s="230"/>
      <c r="F293" s="308"/>
    </row>
    <row r="294" spans="2:6" s="300" customFormat="1" x14ac:dyDescent="0.35">
      <c r="B294" s="254" t="str">
        <f>IF($D294="","",VLOOKUP($D294,Lists!$BB$2:$BD$78,COLUMN(),FALSE))</f>
        <v/>
      </c>
      <c r="C294" s="254" t="str">
        <f>IF($D294="","",VLOOKUP($D294,Lists!$BB$2:$BD$78,COLUMN(),FALSE))</f>
        <v/>
      </c>
      <c r="D294" s="248"/>
      <c r="E294" s="230"/>
      <c r="F294" s="308"/>
    </row>
    <row r="295" spans="2:6" s="300" customFormat="1" x14ac:dyDescent="0.35">
      <c r="B295" s="254" t="str">
        <f>IF($D295="","",VLOOKUP($D295,Lists!$BB$2:$BD$78,COLUMN(),FALSE))</f>
        <v/>
      </c>
      <c r="C295" s="254" t="str">
        <f>IF($D295="","",VLOOKUP($D295,Lists!$BB$2:$BD$78,COLUMN(),FALSE))</f>
        <v/>
      </c>
      <c r="D295" s="248"/>
      <c r="E295" s="230"/>
      <c r="F295" s="308"/>
    </row>
    <row r="296" spans="2:6" s="300" customFormat="1" x14ac:dyDescent="0.35">
      <c r="B296" s="254" t="str">
        <f>IF($D296="","",VLOOKUP($D296,Lists!$BB$2:$BD$78,COLUMN(),FALSE))</f>
        <v/>
      </c>
      <c r="C296" s="254" t="str">
        <f>IF($D296="","",VLOOKUP($D296,Lists!$BB$2:$BD$78,COLUMN(),FALSE))</f>
        <v/>
      </c>
      <c r="D296" s="248"/>
      <c r="E296" s="230"/>
      <c r="F296" s="308"/>
    </row>
    <row r="297" spans="2:6" s="300" customFormat="1" x14ac:dyDescent="0.35">
      <c r="B297" s="254" t="str">
        <f>IF($D297="","",VLOOKUP($D297,Lists!$BB$2:$BD$78,COLUMN(),FALSE))</f>
        <v/>
      </c>
      <c r="C297" s="254" t="str">
        <f>IF($D297="","",VLOOKUP($D297,Lists!$BB$2:$BD$78,COLUMN(),FALSE))</f>
        <v/>
      </c>
      <c r="D297" s="248"/>
      <c r="E297" s="230"/>
      <c r="F297" s="308"/>
    </row>
    <row r="298" spans="2:6" s="300" customFormat="1" x14ac:dyDescent="0.35">
      <c r="B298" s="254" t="str">
        <f>IF($D298="","",VLOOKUP($D298,Lists!$BB$2:$BD$78,COLUMN(),FALSE))</f>
        <v/>
      </c>
      <c r="C298" s="254" t="str">
        <f>IF($D298="","",VLOOKUP($D298,Lists!$BB$2:$BD$78,COLUMN(),FALSE))</f>
        <v/>
      </c>
      <c r="D298" s="248"/>
      <c r="E298" s="230"/>
      <c r="F298" s="308"/>
    </row>
    <row r="299" spans="2:6" s="300" customFormat="1" x14ac:dyDescent="0.35">
      <c r="B299" s="254" t="str">
        <f>IF($D299="","",VLOOKUP($D299,Lists!$BB$2:$BD$78,COLUMN(),FALSE))</f>
        <v/>
      </c>
      <c r="C299" s="254" t="str">
        <f>IF($D299="","",VLOOKUP($D299,Lists!$BB$2:$BD$78,COLUMN(),FALSE))</f>
        <v/>
      </c>
      <c r="D299" s="248"/>
      <c r="E299" s="230"/>
      <c r="F299" s="308"/>
    </row>
    <row r="300" spans="2:6" s="300" customFormat="1" x14ac:dyDescent="0.35">
      <c r="B300" s="254" t="str">
        <f>IF($D300="","",VLOOKUP($D300,Lists!$BB$2:$BD$78,COLUMN(),FALSE))</f>
        <v/>
      </c>
      <c r="C300" s="254" t="str">
        <f>IF($D300="","",VLOOKUP($D300,Lists!$BB$2:$BD$78,COLUMN(),FALSE))</f>
        <v/>
      </c>
      <c r="D300" s="248"/>
      <c r="E300" s="230"/>
      <c r="F300" s="308"/>
    </row>
    <row r="301" spans="2:6" s="300" customFormat="1" x14ac:dyDescent="0.35">
      <c r="B301" s="254" t="str">
        <f>IF($D301="","",VLOOKUP($D301,Lists!$BB$2:$BD$78,COLUMN(),FALSE))</f>
        <v/>
      </c>
      <c r="C301" s="254" t="str">
        <f>IF($D301="","",VLOOKUP($D301,Lists!$BB$2:$BD$78,COLUMN(),FALSE))</f>
        <v/>
      </c>
      <c r="D301" s="248"/>
      <c r="E301" s="230"/>
      <c r="F301" s="308"/>
    </row>
    <row r="302" spans="2:6" s="300" customFormat="1" x14ac:dyDescent="0.35">
      <c r="B302" s="254" t="str">
        <f>IF($D302="","",VLOOKUP($D302,Lists!$BB$2:$BD$78,COLUMN(),FALSE))</f>
        <v/>
      </c>
      <c r="C302" s="254" t="str">
        <f>IF($D302="","",VLOOKUP($D302,Lists!$BB$2:$BD$78,COLUMN(),FALSE))</f>
        <v/>
      </c>
      <c r="D302" s="248"/>
      <c r="E302" s="230"/>
      <c r="F302" s="308"/>
    </row>
    <row r="303" spans="2:6" s="300" customFormat="1" x14ac:dyDescent="0.35">
      <c r="B303" s="254" t="str">
        <f>IF($D303="","",VLOOKUP($D303,Lists!$BB$2:$BD$78,COLUMN(),FALSE))</f>
        <v/>
      </c>
      <c r="C303" s="254" t="str">
        <f>IF($D303="","",VLOOKUP($D303,Lists!$BB$2:$BD$78,COLUMN(),FALSE))</f>
        <v/>
      </c>
      <c r="D303" s="248"/>
      <c r="E303" s="230"/>
      <c r="F303" s="308"/>
    </row>
    <row r="304" spans="2:6" s="300" customFormat="1" x14ac:dyDescent="0.35">
      <c r="B304" s="254" t="str">
        <f>IF($D304="","",VLOOKUP($D304,Lists!$BB$2:$BD$78,COLUMN(),FALSE))</f>
        <v/>
      </c>
      <c r="C304" s="254" t="str">
        <f>IF($D304="","",VLOOKUP($D304,Lists!$BB$2:$BD$78,COLUMN(),FALSE))</f>
        <v/>
      </c>
      <c r="D304" s="248"/>
      <c r="E304" s="230"/>
      <c r="F304" s="308"/>
    </row>
    <row r="305" spans="2:6" s="300" customFormat="1" x14ac:dyDescent="0.35">
      <c r="B305" s="254" t="str">
        <f>IF($D305="","",VLOOKUP($D305,Lists!$BB$2:$BD$78,COLUMN(),FALSE))</f>
        <v/>
      </c>
      <c r="C305" s="254" t="str">
        <f>IF($D305="","",VLOOKUP($D305,Lists!$BB$2:$BD$78,COLUMN(),FALSE))</f>
        <v/>
      </c>
      <c r="D305" s="248"/>
      <c r="E305" s="230"/>
      <c r="F305" s="308"/>
    </row>
    <row r="306" spans="2:6" s="300" customFormat="1" x14ac:dyDescent="0.35">
      <c r="B306" s="254" t="str">
        <f>IF($D306="","",VLOOKUP($D306,Lists!$BB$2:$BD$78,COLUMN(),FALSE))</f>
        <v/>
      </c>
      <c r="C306" s="254" t="str">
        <f>IF($D306="","",VLOOKUP($D306,Lists!$BB$2:$BD$78,COLUMN(),FALSE))</f>
        <v/>
      </c>
      <c r="D306" s="248"/>
      <c r="E306" s="230"/>
      <c r="F306" s="308"/>
    </row>
    <row r="307" spans="2:6" s="300" customFormat="1" x14ac:dyDescent="0.35">
      <c r="B307" s="254" t="str">
        <f>IF($D307="","",VLOOKUP($D307,Lists!$BB$2:$BD$78,COLUMN(),FALSE))</f>
        <v/>
      </c>
      <c r="C307" s="254" t="str">
        <f>IF($D307="","",VLOOKUP($D307,Lists!$BB$2:$BD$78,COLUMN(),FALSE))</f>
        <v/>
      </c>
      <c r="D307" s="248"/>
      <c r="E307" s="230"/>
      <c r="F307" s="308"/>
    </row>
    <row r="308" spans="2:6" s="300" customFormat="1" x14ac:dyDescent="0.35">
      <c r="B308" s="254" t="str">
        <f>IF($D308="","",VLOOKUP($D308,Lists!$BB$2:$BD$78,COLUMN(),FALSE))</f>
        <v/>
      </c>
      <c r="C308" s="254" t="str">
        <f>IF($D308="","",VLOOKUP($D308,Lists!$BB$2:$BD$78,COLUMN(),FALSE))</f>
        <v/>
      </c>
      <c r="D308" s="248"/>
      <c r="E308" s="230"/>
      <c r="F308" s="308"/>
    </row>
    <row r="309" spans="2:6" s="300" customFormat="1" x14ac:dyDescent="0.35">
      <c r="B309" s="254" t="str">
        <f>IF($D309="","",VLOOKUP($D309,Lists!$BB$2:$BD$78,COLUMN(),FALSE))</f>
        <v/>
      </c>
      <c r="C309" s="254" t="str">
        <f>IF($D309="","",VLOOKUP($D309,Lists!$BB$2:$BD$78,COLUMN(),FALSE))</f>
        <v/>
      </c>
      <c r="D309" s="248"/>
      <c r="E309" s="230"/>
      <c r="F309" s="308"/>
    </row>
    <row r="310" spans="2:6" s="300" customFormat="1" x14ac:dyDescent="0.35">
      <c r="B310" s="254" t="str">
        <f>IF($D310="","",VLOOKUP($D310,Lists!$BB$2:$BD$78,COLUMN(),FALSE))</f>
        <v/>
      </c>
      <c r="C310" s="254" t="str">
        <f>IF($D310="","",VLOOKUP($D310,Lists!$BB$2:$BD$78,COLUMN(),FALSE))</f>
        <v/>
      </c>
      <c r="D310" s="248"/>
      <c r="E310" s="230"/>
      <c r="F310" s="308"/>
    </row>
    <row r="311" spans="2:6" s="300" customFormat="1" x14ac:dyDescent="0.35">
      <c r="B311" s="254" t="str">
        <f>IF($D311="","",VLOOKUP($D311,Lists!$BB$2:$BD$78,COLUMN(),FALSE))</f>
        <v/>
      </c>
      <c r="C311" s="254" t="str">
        <f>IF($D311="","",VLOOKUP($D311,Lists!$BB$2:$BD$78,COLUMN(),FALSE))</f>
        <v/>
      </c>
      <c r="D311" s="248"/>
      <c r="E311" s="230"/>
      <c r="F311" s="308"/>
    </row>
    <row r="312" spans="2:6" s="300" customFormat="1" x14ac:dyDescent="0.35">
      <c r="B312" s="254" t="str">
        <f>IF($D312="","",VLOOKUP($D312,Lists!$BB$2:$BD$78,COLUMN(),FALSE))</f>
        <v/>
      </c>
      <c r="C312" s="254" t="str">
        <f>IF($D312="","",VLOOKUP($D312,Lists!$BB$2:$BD$78,COLUMN(),FALSE))</f>
        <v/>
      </c>
      <c r="D312" s="248"/>
      <c r="E312" s="230"/>
      <c r="F312" s="308"/>
    </row>
    <row r="313" spans="2:6" s="300" customFormat="1" x14ac:dyDescent="0.35">
      <c r="B313" s="254" t="str">
        <f>IF($D313="","",VLOOKUP($D313,Lists!$BB$2:$BD$78,COLUMN(),FALSE))</f>
        <v/>
      </c>
      <c r="C313" s="254" t="str">
        <f>IF($D313="","",VLOOKUP($D313,Lists!$BB$2:$BD$78,COLUMN(),FALSE))</f>
        <v/>
      </c>
      <c r="D313" s="248"/>
      <c r="E313" s="230"/>
      <c r="F313" s="308"/>
    </row>
    <row r="314" spans="2:6" s="300" customFormat="1" x14ac:dyDescent="0.35">
      <c r="B314" s="254" t="str">
        <f>IF($D314="","",VLOOKUP($D314,Lists!$BB$2:$BD$78,COLUMN(),FALSE))</f>
        <v/>
      </c>
      <c r="C314" s="254" t="str">
        <f>IF($D314="","",VLOOKUP($D314,Lists!$BB$2:$BD$78,COLUMN(),FALSE))</f>
        <v/>
      </c>
      <c r="D314" s="248"/>
      <c r="E314" s="230"/>
      <c r="F314" s="308"/>
    </row>
    <row r="315" spans="2:6" s="300" customFormat="1" x14ac:dyDescent="0.35">
      <c r="B315" s="254" t="str">
        <f>IF($D315="","",VLOOKUP($D315,Lists!$BB$2:$BD$78,COLUMN(),FALSE))</f>
        <v/>
      </c>
      <c r="C315" s="254" t="str">
        <f>IF($D315="","",VLOOKUP($D315,Lists!$BB$2:$BD$78,COLUMN(),FALSE))</f>
        <v/>
      </c>
      <c r="D315" s="248"/>
      <c r="E315" s="230"/>
      <c r="F315" s="308"/>
    </row>
    <row r="316" spans="2:6" s="300" customFormat="1" x14ac:dyDescent="0.35">
      <c r="B316" s="254" t="str">
        <f>IF($D316="","",VLOOKUP($D316,Lists!$BB$2:$BD$78,COLUMN(),FALSE))</f>
        <v/>
      </c>
      <c r="C316" s="254" t="str">
        <f>IF($D316="","",VLOOKUP($D316,Lists!$BB$2:$BD$78,COLUMN(),FALSE))</f>
        <v/>
      </c>
      <c r="D316" s="248"/>
      <c r="E316" s="230"/>
      <c r="F316" s="308"/>
    </row>
    <row r="317" spans="2:6" s="300" customFormat="1" x14ac:dyDescent="0.35">
      <c r="B317" s="254" t="str">
        <f>IF($D317="","",VLOOKUP($D317,Lists!$BB$2:$BD$78,COLUMN(),FALSE))</f>
        <v/>
      </c>
      <c r="C317" s="254" t="str">
        <f>IF($D317="","",VLOOKUP($D317,Lists!$BB$2:$BD$78,COLUMN(),FALSE))</f>
        <v/>
      </c>
      <c r="D317" s="248"/>
      <c r="E317" s="230"/>
      <c r="F317" s="308"/>
    </row>
    <row r="318" spans="2:6" s="300" customFormat="1" x14ac:dyDescent="0.35">
      <c r="B318" s="254" t="str">
        <f>IF($D318="","",VLOOKUP($D318,Lists!$BB$2:$BD$78,COLUMN(),FALSE))</f>
        <v/>
      </c>
      <c r="C318" s="254" t="str">
        <f>IF($D318="","",VLOOKUP($D318,Lists!$BB$2:$BD$78,COLUMN(),FALSE))</f>
        <v/>
      </c>
      <c r="D318" s="248"/>
      <c r="E318" s="230"/>
      <c r="F318" s="308"/>
    </row>
    <row r="319" spans="2:6" s="300" customFormat="1" x14ac:dyDescent="0.35">
      <c r="B319" s="254" t="str">
        <f>IF($D319="","",VLOOKUP($D319,Lists!$BB$2:$BD$78,COLUMN(),FALSE))</f>
        <v/>
      </c>
      <c r="C319" s="254" t="str">
        <f>IF($D319="","",VLOOKUP($D319,Lists!$BB$2:$BD$78,COLUMN(),FALSE))</f>
        <v/>
      </c>
      <c r="D319" s="248"/>
      <c r="E319" s="230"/>
      <c r="F319" s="308"/>
    </row>
    <row r="320" spans="2:6" s="300" customFormat="1" x14ac:dyDescent="0.35">
      <c r="B320" s="254" t="str">
        <f>IF($D320="","",VLOOKUP($D320,Lists!$BB$2:$BD$78,COLUMN(),FALSE))</f>
        <v/>
      </c>
      <c r="C320" s="254" t="str">
        <f>IF($D320="","",VLOOKUP($D320,Lists!$BB$2:$BD$78,COLUMN(),FALSE))</f>
        <v/>
      </c>
      <c r="D320" s="248"/>
      <c r="E320" s="230"/>
      <c r="F320" s="308"/>
    </row>
    <row r="321" spans="2:6" s="300" customFormat="1" x14ac:dyDescent="0.35">
      <c r="B321" s="254" t="str">
        <f>IF($D321="","",VLOOKUP($D321,Lists!$BB$2:$BD$78,COLUMN(),FALSE))</f>
        <v/>
      </c>
      <c r="C321" s="254" t="str">
        <f>IF($D321="","",VLOOKUP($D321,Lists!$BB$2:$BD$78,COLUMN(),FALSE))</f>
        <v/>
      </c>
      <c r="D321" s="248"/>
      <c r="E321" s="230"/>
      <c r="F321" s="308"/>
    </row>
    <row r="322" spans="2:6" s="300" customFormat="1" x14ac:dyDescent="0.35">
      <c r="B322" s="254" t="str">
        <f>IF($D322="","",VLOOKUP($D322,Lists!$BB$2:$BD$78,COLUMN(),FALSE))</f>
        <v/>
      </c>
      <c r="C322" s="254" t="str">
        <f>IF($D322="","",VLOOKUP($D322,Lists!$BB$2:$BD$78,COLUMN(),FALSE))</f>
        <v/>
      </c>
      <c r="D322" s="248"/>
      <c r="E322" s="230"/>
      <c r="F322" s="308"/>
    </row>
    <row r="323" spans="2:6" s="300" customFormat="1" x14ac:dyDescent="0.35">
      <c r="B323" s="254" t="str">
        <f>IF($D323="","",VLOOKUP($D323,Lists!$BB$2:$BD$78,COLUMN(),FALSE))</f>
        <v/>
      </c>
      <c r="C323" s="254" t="str">
        <f>IF($D323="","",VLOOKUP($D323,Lists!$BB$2:$BD$78,COLUMN(),FALSE))</f>
        <v/>
      </c>
      <c r="D323" s="248"/>
      <c r="E323" s="230"/>
      <c r="F323" s="308"/>
    </row>
    <row r="324" spans="2:6" s="300" customFormat="1" x14ac:dyDescent="0.35">
      <c r="B324" s="254" t="str">
        <f>IF($D324="","",VLOOKUP($D324,Lists!$BB$2:$BD$78,COLUMN(),FALSE))</f>
        <v/>
      </c>
      <c r="C324" s="254" t="str">
        <f>IF($D324="","",VLOOKUP($D324,Lists!$BB$2:$BD$78,COLUMN(),FALSE))</f>
        <v/>
      </c>
      <c r="D324" s="248"/>
      <c r="E324" s="230"/>
      <c r="F324" s="308"/>
    </row>
    <row r="325" spans="2:6" s="300" customFormat="1" x14ac:dyDescent="0.35">
      <c r="B325" s="254" t="str">
        <f>IF($D325="","",VLOOKUP($D325,Lists!$BB$2:$BD$78,COLUMN(),FALSE))</f>
        <v/>
      </c>
      <c r="C325" s="254" t="str">
        <f>IF($D325="","",VLOOKUP($D325,Lists!$BB$2:$BD$78,COLUMN(),FALSE))</f>
        <v/>
      </c>
      <c r="D325" s="248"/>
      <c r="E325" s="230"/>
      <c r="F325" s="308"/>
    </row>
    <row r="326" spans="2:6" s="300" customFormat="1" x14ac:dyDescent="0.35">
      <c r="B326" s="254" t="str">
        <f>IF($D326="","",VLOOKUP($D326,Lists!$BB$2:$BD$78,COLUMN(),FALSE))</f>
        <v/>
      </c>
      <c r="C326" s="254" t="str">
        <f>IF($D326="","",VLOOKUP($D326,Lists!$BB$2:$BD$78,COLUMN(),FALSE))</f>
        <v/>
      </c>
      <c r="D326" s="248"/>
      <c r="E326" s="230"/>
      <c r="F326" s="308"/>
    </row>
    <row r="327" spans="2:6" s="300" customFormat="1" x14ac:dyDescent="0.35">
      <c r="B327" s="254" t="str">
        <f>IF($D327="","",VLOOKUP($D327,Lists!$BB$2:$BD$78,COLUMN(),FALSE))</f>
        <v/>
      </c>
      <c r="C327" s="254" t="str">
        <f>IF($D327="","",VLOOKUP($D327,Lists!$BB$2:$BD$78,COLUMN(),FALSE))</f>
        <v/>
      </c>
      <c r="D327" s="248"/>
      <c r="E327" s="230"/>
      <c r="F327" s="308"/>
    </row>
    <row r="328" spans="2:6" s="300" customFormat="1" x14ac:dyDescent="0.35">
      <c r="B328" s="254" t="str">
        <f>IF($D328="","",VLOOKUP($D328,Lists!$BB$2:$BD$78,COLUMN(),FALSE))</f>
        <v/>
      </c>
      <c r="C328" s="254" t="str">
        <f>IF($D328="","",VLOOKUP($D328,Lists!$BB$2:$BD$78,COLUMN(),FALSE))</f>
        <v/>
      </c>
      <c r="D328" s="248"/>
      <c r="E328" s="230"/>
      <c r="F328" s="308"/>
    </row>
    <row r="329" spans="2:6" s="300" customFormat="1" x14ac:dyDescent="0.35">
      <c r="B329" s="254" t="str">
        <f>IF($D329="","",VLOOKUP($D329,Lists!$BB$2:$BD$78,COLUMN(),FALSE))</f>
        <v/>
      </c>
      <c r="C329" s="254" t="str">
        <f>IF($D329="","",VLOOKUP($D329,Lists!$BB$2:$BD$78,COLUMN(),FALSE))</f>
        <v/>
      </c>
      <c r="D329" s="248"/>
      <c r="E329" s="230"/>
      <c r="F329" s="308"/>
    </row>
    <row r="330" spans="2:6" s="300" customFormat="1" x14ac:dyDescent="0.35">
      <c r="B330" s="254" t="str">
        <f>IF($D330="","",VLOOKUP($D330,Lists!$BB$2:$BD$78,COLUMN(),FALSE))</f>
        <v/>
      </c>
      <c r="C330" s="254" t="str">
        <f>IF($D330="","",VLOOKUP($D330,Lists!$BB$2:$BD$78,COLUMN(),FALSE))</f>
        <v/>
      </c>
      <c r="D330" s="248"/>
      <c r="E330" s="230"/>
      <c r="F330" s="308"/>
    </row>
    <row r="331" spans="2:6" s="300" customFormat="1" x14ac:dyDescent="0.35">
      <c r="B331" s="254" t="str">
        <f>IF($D331="","",VLOOKUP($D331,Lists!$BB$2:$BD$78,COLUMN(),FALSE))</f>
        <v/>
      </c>
      <c r="C331" s="254" t="str">
        <f>IF($D331="","",VLOOKUP($D331,Lists!$BB$2:$BD$78,COLUMN(),FALSE))</f>
        <v/>
      </c>
      <c r="D331" s="248"/>
      <c r="E331" s="230"/>
      <c r="F331" s="308"/>
    </row>
    <row r="332" spans="2:6" s="300" customFormat="1" x14ac:dyDescent="0.35">
      <c r="B332" s="254" t="str">
        <f>IF($D332="","",VLOOKUP($D332,Lists!$BB$2:$BD$78,COLUMN(),FALSE))</f>
        <v/>
      </c>
      <c r="C332" s="254" t="str">
        <f>IF($D332="","",VLOOKUP($D332,Lists!$BB$2:$BD$78,COLUMN(),FALSE))</f>
        <v/>
      </c>
      <c r="D332" s="248"/>
      <c r="E332" s="230"/>
      <c r="F332" s="308"/>
    </row>
    <row r="333" spans="2:6" s="300" customFormat="1" x14ac:dyDescent="0.35">
      <c r="B333" s="254" t="str">
        <f>IF($D333="","",VLOOKUP($D333,Lists!$BB$2:$BD$78,COLUMN(),FALSE))</f>
        <v/>
      </c>
      <c r="C333" s="254" t="str">
        <f>IF($D333="","",VLOOKUP($D333,Lists!$BB$2:$BD$78,COLUMN(),FALSE))</f>
        <v/>
      </c>
      <c r="D333" s="248"/>
      <c r="E333" s="230"/>
      <c r="F333" s="308"/>
    </row>
    <row r="334" spans="2:6" s="300" customFormat="1" x14ac:dyDescent="0.35">
      <c r="B334" s="254" t="str">
        <f>IF($D334="","",VLOOKUP($D334,Lists!$BB$2:$BD$78,COLUMN(),FALSE))</f>
        <v/>
      </c>
      <c r="C334" s="254" t="str">
        <f>IF($D334="","",VLOOKUP($D334,Lists!$BB$2:$BD$78,COLUMN(),FALSE))</f>
        <v/>
      </c>
      <c r="D334" s="248"/>
      <c r="E334" s="230"/>
      <c r="F334" s="308"/>
    </row>
    <row r="335" spans="2:6" s="300" customFormat="1" x14ac:dyDescent="0.35">
      <c r="B335" s="254" t="str">
        <f>IF($D335="","",VLOOKUP($D335,Lists!$BB$2:$BD$78,COLUMN(),FALSE))</f>
        <v/>
      </c>
      <c r="C335" s="254" t="str">
        <f>IF($D335="","",VLOOKUP($D335,Lists!$BB$2:$BD$78,COLUMN(),FALSE))</f>
        <v/>
      </c>
      <c r="D335" s="248"/>
      <c r="E335" s="230"/>
      <c r="F335" s="308"/>
    </row>
    <row r="336" spans="2:6" s="300" customFormat="1" x14ac:dyDescent="0.35">
      <c r="B336" s="254" t="str">
        <f>IF($D336="","",VLOOKUP($D336,Lists!$BB$2:$BD$78,COLUMN(),FALSE))</f>
        <v/>
      </c>
      <c r="C336" s="254" t="str">
        <f>IF($D336="","",VLOOKUP($D336,Lists!$BB$2:$BD$78,COLUMN(),FALSE))</f>
        <v/>
      </c>
      <c r="D336" s="248"/>
      <c r="E336" s="230"/>
      <c r="F336" s="308"/>
    </row>
    <row r="337" spans="2:6" s="300" customFormat="1" x14ac:dyDescent="0.35">
      <c r="B337" s="254" t="str">
        <f>IF($D337="","",VLOOKUP($D337,Lists!$BB$2:$BD$78,COLUMN(),FALSE))</f>
        <v/>
      </c>
      <c r="C337" s="254" t="str">
        <f>IF($D337="","",VLOOKUP($D337,Lists!$BB$2:$BD$78,COLUMN(),FALSE))</f>
        <v/>
      </c>
      <c r="D337" s="248"/>
      <c r="E337" s="230"/>
      <c r="F337" s="308"/>
    </row>
    <row r="338" spans="2:6" s="300" customFormat="1" x14ac:dyDescent="0.35">
      <c r="B338" s="254" t="str">
        <f>IF($D338="","",VLOOKUP($D338,Lists!$BB$2:$BD$78,COLUMN(),FALSE))</f>
        <v/>
      </c>
      <c r="C338" s="254" t="str">
        <f>IF($D338="","",VLOOKUP($D338,Lists!$BB$2:$BD$78,COLUMN(),FALSE))</f>
        <v/>
      </c>
      <c r="D338" s="248"/>
      <c r="E338" s="230"/>
      <c r="F338" s="308"/>
    </row>
    <row r="339" spans="2:6" s="300" customFormat="1" x14ac:dyDescent="0.35">
      <c r="B339" s="254" t="str">
        <f>IF($D339="","",VLOOKUP($D339,Lists!$BB$2:$BD$78,COLUMN(),FALSE))</f>
        <v/>
      </c>
      <c r="C339" s="254" t="str">
        <f>IF($D339="","",VLOOKUP($D339,Lists!$BB$2:$BD$78,COLUMN(),FALSE))</f>
        <v/>
      </c>
      <c r="D339" s="248"/>
      <c r="E339" s="230"/>
      <c r="F339" s="308"/>
    </row>
    <row r="340" spans="2:6" s="300" customFormat="1" x14ac:dyDescent="0.35">
      <c r="B340" s="254" t="str">
        <f>IF($D340="","",VLOOKUP($D340,Lists!$BB$2:$BD$78,COLUMN(),FALSE))</f>
        <v/>
      </c>
      <c r="C340" s="254" t="str">
        <f>IF($D340="","",VLOOKUP($D340,Lists!$BB$2:$BD$78,COLUMN(),FALSE))</f>
        <v/>
      </c>
      <c r="D340" s="248"/>
      <c r="E340" s="230"/>
      <c r="F340" s="308"/>
    </row>
    <row r="341" spans="2:6" s="300" customFormat="1" x14ac:dyDescent="0.35">
      <c r="B341" s="254" t="str">
        <f>IF($D341="","",VLOOKUP($D341,Lists!$BB$2:$BD$78,COLUMN(),FALSE))</f>
        <v/>
      </c>
      <c r="C341" s="254" t="str">
        <f>IF($D341="","",VLOOKUP($D341,Lists!$BB$2:$BD$78,COLUMN(),FALSE))</f>
        <v/>
      </c>
      <c r="D341" s="248"/>
      <c r="E341" s="230"/>
      <c r="F341" s="308"/>
    </row>
    <row r="342" spans="2:6" s="300" customFormat="1" x14ac:dyDescent="0.35">
      <c r="B342" s="254" t="str">
        <f>IF($D342="","",VLOOKUP($D342,Lists!$BB$2:$BD$78,COLUMN(),FALSE))</f>
        <v/>
      </c>
      <c r="C342" s="254" t="str">
        <f>IF($D342="","",VLOOKUP($D342,Lists!$BB$2:$BD$78,COLUMN(),FALSE))</f>
        <v/>
      </c>
      <c r="D342" s="248"/>
      <c r="E342" s="230"/>
      <c r="F342" s="308"/>
    </row>
    <row r="343" spans="2:6" s="300" customFormat="1" x14ac:dyDescent="0.35">
      <c r="B343" s="254" t="str">
        <f>IF($D343="","",VLOOKUP($D343,Lists!$BB$2:$BD$78,COLUMN(),FALSE))</f>
        <v/>
      </c>
      <c r="C343" s="254" t="str">
        <f>IF($D343="","",VLOOKUP($D343,Lists!$BB$2:$BD$78,COLUMN(),FALSE))</f>
        <v/>
      </c>
      <c r="D343" s="248"/>
      <c r="E343" s="230"/>
      <c r="F343" s="308"/>
    </row>
    <row r="344" spans="2:6" s="300" customFormat="1" x14ac:dyDescent="0.35">
      <c r="B344" s="254" t="str">
        <f>IF($D344="","",VLOOKUP($D344,Lists!$BB$2:$BD$78,COLUMN(),FALSE))</f>
        <v/>
      </c>
      <c r="C344" s="254" t="str">
        <f>IF($D344="","",VLOOKUP($D344,Lists!$BB$2:$BD$78,COLUMN(),FALSE))</f>
        <v/>
      </c>
      <c r="D344" s="248"/>
      <c r="E344" s="230"/>
      <c r="F344" s="308"/>
    </row>
    <row r="345" spans="2:6" s="300" customFormat="1" x14ac:dyDescent="0.35">
      <c r="B345" s="254" t="str">
        <f>IF($D345="","",VLOOKUP($D345,Lists!$BB$2:$BD$78,COLUMN(),FALSE))</f>
        <v/>
      </c>
      <c r="C345" s="254" t="str">
        <f>IF($D345="","",VLOOKUP($D345,Lists!$BB$2:$BD$78,COLUMN(),FALSE))</f>
        <v/>
      </c>
      <c r="D345" s="248"/>
      <c r="E345" s="230"/>
      <c r="F345" s="308"/>
    </row>
    <row r="346" spans="2:6" s="300" customFormat="1" x14ac:dyDescent="0.35">
      <c r="B346" s="254" t="str">
        <f>IF($D346="","",VLOOKUP($D346,Lists!$BB$2:$BD$78,COLUMN(),FALSE))</f>
        <v/>
      </c>
      <c r="C346" s="254" t="str">
        <f>IF($D346="","",VLOOKUP($D346,Lists!$BB$2:$BD$78,COLUMN(),FALSE))</f>
        <v/>
      </c>
      <c r="D346" s="248"/>
      <c r="E346" s="230"/>
      <c r="F346" s="308"/>
    </row>
    <row r="347" spans="2:6" s="300" customFormat="1" x14ac:dyDescent="0.35">
      <c r="B347" s="254" t="str">
        <f>IF($D347="","",VLOOKUP($D347,Lists!$BB$2:$BD$78,COLUMN(),FALSE))</f>
        <v/>
      </c>
      <c r="C347" s="254" t="str">
        <f>IF($D347="","",VLOOKUP($D347,Lists!$BB$2:$BD$78,COLUMN(),FALSE))</f>
        <v/>
      </c>
      <c r="D347" s="248"/>
      <c r="E347" s="230"/>
      <c r="F347" s="308"/>
    </row>
    <row r="348" spans="2:6" s="300" customFormat="1" x14ac:dyDescent="0.35">
      <c r="B348" s="254" t="str">
        <f>IF($D348="","",VLOOKUP($D348,Lists!$BB$2:$BD$78,COLUMN(),FALSE))</f>
        <v/>
      </c>
      <c r="C348" s="254" t="str">
        <f>IF($D348="","",VLOOKUP($D348,Lists!$BB$2:$BD$78,COLUMN(),FALSE))</f>
        <v/>
      </c>
      <c r="D348" s="248"/>
      <c r="E348" s="230"/>
      <c r="F348" s="308"/>
    </row>
    <row r="349" spans="2:6" s="300" customFormat="1" x14ac:dyDescent="0.35">
      <c r="B349" s="254" t="str">
        <f>IF($D349="","",VLOOKUP($D349,Lists!$BB$2:$BD$78,COLUMN(),FALSE))</f>
        <v/>
      </c>
      <c r="C349" s="254" t="str">
        <f>IF($D349="","",VLOOKUP($D349,Lists!$BB$2:$BD$78,COLUMN(),FALSE))</f>
        <v/>
      </c>
      <c r="D349" s="248"/>
      <c r="E349" s="230"/>
      <c r="F349" s="308"/>
    </row>
    <row r="350" spans="2:6" s="300" customFormat="1" x14ac:dyDescent="0.35">
      <c r="B350" s="254" t="str">
        <f>IF($D350="","",VLOOKUP($D350,Lists!$BB$2:$BD$78,COLUMN(),FALSE))</f>
        <v/>
      </c>
      <c r="C350" s="254" t="str">
        <f>IF($D350="","",VLOOKUP($D350,Lists!$BB$2:$BD$78,COLUMN(),FALSE))</f>
        <v/>
      </c>
      <c r="D350" s="248"/>
      <c r="E350" s="230"/>
      <c r="F350" s="308"/>
    </row>
    <row r="351" spans="2:6" s="300" customFormat="1" x14ac:dyDescent="0.35">
      <c r="B351" s="254" t="str">
        <f>IF($D351="","",VLOOKUP($D351,Lists!$BB$2:$BD$78,COLUMN(),FALSE))</f>
        <v/>
      </c>
      <c r="C351" s="254" t="str">
        <f>IF($D351="","",VLOOKUP($D351,Lists!$BB$2:$BD$78,COLUMN(),FALSE))</f>
        <v/>
      </c>
      <c r="D351" s="248"/>
      <c r="E351" s="230"/>
      <c r="F351" s="308"/>
    </row>
    <row r="352" spans="2:6" s="300" customFormat="1" x14ac:dyDescent="0.35">
      <c r="B352" s="254" t="str">
        <f>IF($D352="","",VLOOKUP($D352,Lists!$BB$2:$BD$78,COLUMN(),FALSE))</f>
        <v/>
      </c>
      <c r="C352" s="254" t="str">
        <f>IF($D352="","",VLOOKUP($D352,Lists!$BB$2:$BD$78,COLUMN(),FALSE))</f>
        <v/>
      </c>
      <c r="D352" s="248"/>
      <c r="E352" s="230"/>
      <c r="F352" s="308"/>
    </row>
    <row r="353" spans="2:6" s="300" customFormat="1" x14ac:dyDescent="0.35">
      <c r="B353" s="254" t="str">
        <f>IF($D353="","",VLOOKUP($D353,Lists!$BB$2:$BD$78,COLUMN(),FALSE))</f>
        <v/>
      </c>
      <c r="C353" s="254" t="str">
        <f>IF($D353="","",VLOOKUP($D353,Lists!$BB$2:$BD$78,COLUMN(),FALSE))</f>
        <v/>
      </c>
      <c r="D353" s="248"/>
      <c r="E353" s="230"/>
      <c r="F353" s="308"/>
    </row>
    <row r="354" spans="2:6" s="300" customFormat="1" x14ac:dyDescent="0.35">
      <c r="B354" s="254" t="str">
        <f>IF($D354="","",VLOOKUP($D354,Lists!$BB$2:$BD$78,COLUMN(),FALSE))</f>
        <v/>
      </c>
      <c r="C354" s="254" t="str">
        <f>IF($D354="","",VLOOKUP($D354,Lists!$BB$2:$BD$78,COLUMN(),FALSE))</f>
        <v/>
      </c>
      <c r="D354" s="248"/>
      <c r="E354" s="230"/>
      <c r="F354" s="308"/>
    </row>
    <row r="355" spans="2:6" s="300" customFormat="1" x14ac:dyDescent="0.35">
      <c r="B355" s="254" t="str">
        <f>IF($D355="","",VLOOKUP($D355,Lists!$BB$2:$BD$78,COLUMN(),FALSE))</f>
        <v/>
      </c>
      <c r="C355" s="254" t="str">
        <f>IF($D355="","",VLOOKUP($D355,Lists!$BB$2:$BD$78,COLUMN(),FALSE))</f>
        <v/>
      </c>
      <c r="D355" s="248"/>
      <c r="E355" s="230"/>
      <c r="F355" s="308"/>
    </row>
    <row r="356" spans="2:6" s="300" customFormat="1" x14ac:dyDescent="0.35">
      <c r="B356" s="254" t="str">
        <f>IF($D356="","",VLOOKUP($D356,Lists!$BB$2:$BD$78,COLUMN(),FALSE))</f>
        <v/>
      </c>
      <c r="C356" s="254" t="str">
        <f>IF($D356="","",VLOOKUP($D356,Lists!$BB$2:$BD$78,COLUMN(),FALSE))</f>
        <v/>
      </c>
      <c r="D356" s="248"/>
      <c r="E356" s="230"/>
      <c r="F356" s="308"/>
    </row>
    <row r="357" spans="2:6" s="300" customFormat="1" x14ac:dyDescent="0.35">
      <c r="B357" s="254" t="str">
        <f>IF($D357="","",VLOOKUP($D357,Lists!$BB$2:$BD$78,COLUMN(),FALSE))</f>
        <v/>
      </c>
      <c r="C357" s="254" t="str">
        <f>IF($D357="","",VLOOKUP($D357,Lists!$BB$2:$BD$78,COLUMN(),FALSE))</f>
        <v/>
      </c>
      <c r="D357" s="248"/>
      <c r="E357" s="230"/>
      <c r="F357" s="308"/>
    </row>
    <row r="358" spans="2:6" s="300" customFormat="1" x14ac:dyDescent="0.35">
      <c r="B358" s="254" t="str">
        <f>IF($D358="","",VLOOKUP($D358,Lists!$BB$2:$BD$78,COLUMN(),FALSE))</f>
        <v/>
      </c>
      <c r="C358" s="254" t="str">
        <f>IF($D358="","",VLOOKUP($D358,Lists!$BB$2:$BD$78,COLUMN(),FALSE))</f>
        <v/>
      </c>
      <c r="D358" s="248"/>
      <c r="E358" s="230"/>
      <c r="F358" s="308"/>
    </row>
    <row r="359" spans="2:6" s="300" customFormat="1" x14ac:dyDescent="0.35">
      <c r="B359" s="254" t="str">
        <f>IF($D359="","",VLOOKUP($D359,Lists!$BB$2:$BD$78,COLUMN(),FALSE))</f>
        <v/>
      </c>
      <c r="C359" s="254" t="str">
        <f>IF($D359="","",VLOOKUP($D359,Lists!$BB$2:$BD$78,COLUMN(),FALSE))</f>
        <v/>
      </c>
      <c r="D359" s="248"/>
      <c r="E359" s="230"/>
      <c r="F359" s="308"/>
    </row>
    <row r="360" spans="2:6" s="300" customFormat="1" x14ac:dyDescent="0.35">
      <c r="B360" s="254" t="str">
        <f>IF($D360="","",VLOOKUP($D360,Lists!$BB$2:$BD$78,COLUMN(),FALSE))</f>
        <v/>
      </c>
      <c r="C360" s="254" t="str">
        <f>IF($D360="","",VLOOKUP($D360,Lists!$BB$2:$BD$78,COLUMN(),FALSE))</f>
        <v/>
      </c>
      <c r="D360" s="248"/>
      <c r="E360" s="230"/>
      <c r="F360" s="308"/>
    </row>
    <row r="361" spans="2:6" s="300" customFormat="1" x14ac:dyDescent="0.35">
      <c r="B361" s="254" t="str">
        <f>IF($D361="","",VLOOKUP($D361,Lists!$BB$2:$BD$78,COLUMN(),FALSE))</f>
        <v/>
      </c>
      <c r="C361" s="254" t="str">
        <f>IF($D361="","",VLOOKUP($D361,Lists!$BB$2:$BD$78,COLUMN(),FALSE))</f>
        <v/>
      </c>
      <c r="D361" s="248"/>
      <c r="E361" s="230"/>
      <c r="F361" s="308"/>
    </row>
    <row r="362" spans="2:6" s="300" customFormat="1" x14ac:dyDescent="0.35">
      <c r="B362" s="254" t="str">
        <f>IF($D362="","",VLOOKUP($D362,Lists!$BB$2:$BD$78,COLUMN(),FALSE))</f>
        <v/>
      </c>
      <c r="C362" s="254" t="str">
        <f>IF($D362="","",VLOOKUP($D362,Lists!$BB$2:$BD$78,COLUMN(),FALSE))</f>
        <v/>
      </c>
      <c r="D362" s="248"/>
      <c r="E362" s="230"/>
      <c r="F362" s="308"/>
    </row>
    <row r="363" spans="2:6" s="300" customFormat="1" x14ac:dyDescent="0.35">
      <c r="B363" s="254" t="str">
        <f>IF($D363="","",VLOOKUP($D363,Lists!$BB$2:$BD$78,COLUMN(),FALSE))</f>
        <v/>
      </c>
      <c r="C363" s="254" t="str">
        <f>IF($D363="","",VLOOKUP($D363,Lists!$BB$2:$BD$78,COLUMN(),FALSE))</f>
        <v/>
      </c>
      <c r="D363" s="248"/>
      <c r="E363" s="230"/>
      <c r="F363" s="308"/>
    </row>
    <row r="364" spans="2:6" s="300" customFormat="1" x14ac:dyDescent="0.35">
      <c r="B364" s="254" t="str">
        <f>IF($D364="","",VLOOKUP($D364,Lists!$BB$2:$BD$78,COLUMN(),FALSE))</f>
        <v/>
      </c>
      <c r="C364" s="254" t="str">
        <f>IF($D364="","",VLOOKUP($D364,Lists!$BB$2:$BD$78,COLUMN(),FALSE))</f>
        <v/>
      </c>
      <c r="D364" s="248"/>
      <c r="E364" s="230"/>
      <c r="F364" s="308"/>
    </row>
    <row r="365" spans="2:6" s="300" customFormat="1" x14ac:dyDescent="0.35">
      <c r="B365" s="254" t="str">
        <f>IF($D365="","",VLOOKUP($D365,Lists!$BB$2:$BD$78,COLUMN(),FALSE))</f>
        <v/>
      </c>
      <c r="C365" s="254" t="str">
        <f>IF($D365="","",VLOOKUP($D365,Lists!$BB$2:$BD$78,COLUMN(),FALSE))</f>
        <v/>
      </c>
      <c r="D365" s="248"/>
      <c r="E365" s="230"/>
      <c r="F365" s="308"/>
    </row>
    <row r="366" spans="2:6" s="300" customFormat="1" x14ac:dyDescent="0.35">
      <c r="B366" s="254" t="str">
        <f>IF($D366="","",VLOOKUP($D366,Lists!$BB$2:$BD$78,COLUMN(),FALSE))</f>
        <v/>
      </c>
      <c r="C366" s="254" t="str">
        <f>IF($D366="","",VLOOKUP($D366,Lists!$BB$2:$BD$78,COLUMN(),FALSE))</f>
        <v/>
      </c>
      <c r="D366" s="248"/>
      <c r="E366" s="230"/>
      <c r="F366" s="308"/>
    </row>
    <row r="367" spans="2:6" s="300" customFormat="1" x14ac:dyDescent="0.35">
      <c r="B367" s="254" t="str">
        <f>IF($D367="","",VLOOKUP($D367,Lists!$BB$2:$BD$78,COLUMN(),FALSE))</f>
        <v/>
      </c>
      <c r="C367" s="254" t="str">
        <f>IF($D367="","",VLOOKUP($D367,Lists!$BB$2:$BD$78,COLUMN(),FALSE))</f>
        <v/>
      </c>
      <c r="D367" s="248"/>
      <c r="E367" s="230"/>
      <c r="F367" s="308"/>
    </row>
    <row r="368" spans="2:6" s="300" customFormat="1" x14ac:dyDescent="0.35">
      <c r="B368" s="254" t="str">
        <f>IF($D368="","",VLOOKUP($D368,Lists!$BB$2:$BD$78,COLUMN(),FALSE))</f>
        <v/>
      </c>
      <c r="C368" s="254" t="str">
        <f>IF($D368="","",VLOOKUP($D368,Lists!$BB$2:$BD$78,COLUMN(),FALSE))</f>
        <v/>
      </c>
      <c r="D368" s="248"/>
      <c r="E368" s="230"/>
      <c r="F368" s="308"/>
    </row>
    <row r="369" spans="2:6" s="300" customFormat="1" x14ac:dyDescent="0.35">
      <c r="B369" s="254" t="str">
        <f>IF($D369="","",VLOOKUP($D369,Lists!$BB$2:$BD$78,COLUMN(),FALSE))</f>
        <v/>
      </c>
      <c r="C369" s="254" t="str">
        <f>IF($D369="","",VLOOKUP($D369,Lists!$BB$2:$BD$78,COLUMN(),FALSE))</f>
        <v/>
      </c>
      <c r="D369" s="248"/>
      <c r="E369" s="230"/>
      <c r="F369" s="308"/>
    </row>
    <row r="370" spans="2:6" s="300" customFormat="1" x14ac:dyDescent="0.35">
      <c r="B370" s="254" t="str">
        <f>IF($D370="","",VLOOKUP($D370,Lists!$BB$2:$BD$78,COLUMN(),FALSE))</f>
        <v/>
      </c>
      <c r="C370" s="254" t="str">
        <f>IF($D370="","",VLOOKUP($D370,Lists!$BB$2:$BD$78,COLUMN(),FALSE))</f>
        <v/>
      </c>
      <c r="D370" s="248"/>
      <c r="E370" s="230"/>
      <c r="F370" s="308"/>
    </row>
    <row r="371" spans="2:6" s="300" customFormat="1" x14ac:dyDescent="0.35">
      <c r="B371" s="254" t="str">
        <f>IF($D371="","",VLOOKUP($D371,Lists!$BB$2:$BD$78,COLUMN(),FALSE))</f>
        <v/>
      </c>
      <c r="C371" s="254" t="str">
        <f>IF($D371="","",VLOOKUP($D371,Lists!$BB$2:$BD$78,COLUMN(),FALSE))</f>
        <v/>
      </c>
      <c r="D371" s="248"/>
      <c r="E371" s="230"/>
      <c r="F371" s="308"/>
    </row>
    <row r="372" spans="2:6" s="300" customFormat="1" x14ac:dyDescent="0.35">
      <c r="B372" s="254" t="str">
        <f>IF($D372="","",VLOOKUP($D372,Lists!$BB$2:$BD$78,COLUMN(),FALSE))</f>
        <v/>
      </c>
      <c r="C372" s="254" t="str">
        <f>IF($D372="","",VLOOKUP($D372,Lists!$BB$2:$BD$78,COLUMN(),FALSE))</f>
        <v/>
      </c>
      <c r="D372" s="248"/>
      <c r="E372" s="230"/>
      <c r="F372" s="308"/>
    </row>
    <row r="373" spans="2:6" s="300" customFormat="1" x14ac:dyDescent="0.35">
      <c r="B373" s="254" t="str">
        <f>IF($D373="","",VLOOKUP($D373,Lists!$BB$2:$BD$78,COLUMN(),FALSE))</f>
        <v/>
      </c>
      <c r="C373" s="254" t="str">
        <f>IF($D373="","",VLOOKUP($D373,Lists!$BB$2:$BD$78,COLUMN(),FALSE))</f>
        <v/>
      </c>
      <c r="D373" s="248"/>
      <c r="E373" s="230"/>
      <c r="F373" s="308"/>
    </row>
    <row r="374" spans="2:6" s="300" customFormat="1" x14ac:dyDescent="0.35">
      <c r="B374" s="254" t="str">
        <f>IF($D374="","",VLOOKUP($D374,Lists!$BB$2:$BD$78,COLUMN(),FALSE))</f>
        <v/>
      </c>
      <c r="C374" s="254" t="str">
        <f>IF($D374="","",VLOOKUP($D374,Lists!$BB$2:$BD$78,COLUMN(),FALSE))</f>
        <v/>
      </c>
      <c r="D374" s="248"/>
      <c r="E374" s="230"/>
      <c r="F374" s="308"/>
    </row>
    <row r="375" spans="2:6" s="300" customFormat="1" x14ac:dyDescent="0.35">
      <c r="B375" s="254" t="str">
        <f>IF($D375="","",VLOOKUP($D375,Lists!$BB$2:$BD$78,COLUMN(),FALSE))</f>
        <v/>
      </c>
      <c r="C375" s="254" t="str">
        <f>IF($D375="","",VLOOKUP($D375,Lists!$BB$2:$BD$78,COLUMN(),FALSE))</f>
        <v/>
      </c>
      <c r="D375" s="248"/>
      <c r="E375" s="230"/>
      <c r="F375" s="308"/>
    </row>
    <row r="376" spans="2:6" s="300" customFormat="1" x14ac:dyDescent="0.35">
      <c r="B376" s="254" t="str">
        <f>IF($D376="","",VLOOKUP($D376,Lists!$BB$2:$BD$78,COLUMN(),FALSE))</f>
        <v/>
      </c>
      <c r="C376" s="254" t="str">
        <f>IF($D376="","",VLOOKUP($D376,Lists!$BB$2:$BD$78,COLUMN(),FALSE))</f>
        <v/>
      </c>
      <c r="D376" s="248"/>
      <c r="E376" s="230"/>
      <c r="F376" s="308"/>
    </row>
    <row r="377" spans="2:6" s="300" customFormat="1" x14ac:dyDescent="0.35">
      <c r="B377" s="254" t="str">
        <f>IF($D377="","",VLOOKUP($D377,Lists!$BB$2:$BD$78,COLUMN(),FALSE))</f>
        <v/>
      </c>
      <c r="C377" s="254" t="str">
        <f>IF($D377="","",VLOOKUP($D377,Lists!$BB$2:$BD$78,COLUMN(),FALSE))</f>
        <v/>
      </c>
      <c r="D377" s="248"/>
      <c r="E377" s="230"/>
      <c r="F377" s="308"/>
    </row>
    <row r="378" spans="2:6" s="300" customFormat="1" x14ac:dyDescent="0.35">
      <c r="B378" s="254" t="str">
        <f>IF($D378="","",VLOOKUP($D378,Lists!$BB$2:$BD$78,COLUMN(),FALSE))</f>
        <v/>
      </c>
      <c r="C378" s="254" t="str">
        <f>IF($D378="","",VLOOKUP($D378,Lists!$BB$2:$BD$78,COLUMN(),FALSE))</f>
        <v/>
      </c>
      <c r="D378" s="248"/>
      <c r="E378" s="230"/>
      <c r="F378" s="308"/>
    </row>
    <row r="379" spans="2:6" s="300" customFormat="1" x14ac:dyDescent="0.35">
      <c r="B379" s="254" t="str">
        <f>IF($D379="","",VLOOKUP($D379,Lists!$BB$2:$BD$78,COLUMN(),FALSE))</f>
        <v/>
      </c>
      <c r="C379" s="254" t="str">
        <f>IF($D379="","",VLOOKUP($D379,Lists!$BB$2:$BD$78,COLUMN(),FALSE))</f>
        <v/>
      </c>
      <c r="D379" s="248"/>
      <c r="E379" s="230"/>
      <c r="F379" s="308"/>
    </row>
    <row r="380" spans="2:6" s="300" customFormat="1" x14ac:dyDescent="0.35">
      <c r="B380" s="254" t="str">
        <f>IF($D380="","",VLOOKUP($D380,Lists!$BB$2:$BD$78,COLUMN(),FALSE))</f>
        <v/>
      </c>
      <c r="C380" s="254" t="str">
        <f>IF($D380="","",VLOOKUP($D380,Lists!$BB$2:$BD$78,COLUMN(),FALSE))</f>
        <v/>
      </c>
      <c r="D380" s="248"/>
      <c r="E380" s="230"/>
      <c r="F380" s="308"/>
    </row>
    <row r="381" spans="2:6" s="300" customFormat="1" x14ac:dyDescent="0.35">
      <c r="B381" s="254" t="str">
        <f>IF($D381="","",VLOOKUP($D381,Lists!$BB$2:$BD$78,COLUMN(),FALSE))</f>
        <v/>
      </c>
      <c r="C381" s="254" t="str">
        <f>IF($D381="","",VLOOKUP($D381,Lists!$BB$2:$BD$78,COLUMN(),FALSE))</f>
        <v/>
      </c>
      <c r="D381" s="248"/>
      <c r="E381" s="230"/>
      <c r="F381" s="308"/>
    </row>
    <row r="382" spans="2:6" s="300" customFormat="1" x14ac:dyDescent="0.35">
      <c r="B382" s="254" t="str">
        <f>IF($D382="","",VLOOKUP($D382,Lists!$BB$2:$BD$78,COLUMN(),FALSE))</f>
        <v/>
      </c>
      <c r="C382" s="254" t="str">
        <f>IF($D382="","",VLOOKUP($D382,Lists!$BB$2:$BD$78,COLUMN(),FALSE))</f>
        <v/>
      </c>
      <c r="D382" s="248"/>
      <c r="E382" s="230"/>
      <c r="F382" s="308"/>
    </row>
    <row r="383" spans="2:6" s="300" customFormat="1" x14ac:dyDescent="0.35">
      <c r="B383" s="254" t="str">
        <f>IF($D383="","",VLOOKUP($D383,Lists!$BB$2:$BD$78,COLUMN(),FALSE))</f>
        <v/>
      </c>
      <c r="C383" s="254" t="str">
        <f>IF($D383="","",VLOOKUP($D383,Lists!$BB$2:$BD$78,COLUMN(),FALSE))</f>
        <v/>
      </c>
      <c r="D383" s="248"/>
      <c r="E383" s="230"/>
      <c r="F383" s="308"/>
    </row>
    <row r="384" spans="2:6" s="300" customFormat="1" x14ac:dyDescent="0.35">
      <c r="B384" s="254" t="str">
        <f>IF($D384="","",VLOOKUP($D384,Lists!$BB$2:$BD$78,COLUMN(),FALSE))</f>
        <v/>
      </c>
      <c r="C384" s="254" t="str">
        <f>IF($D384="","",VLOOKUP($D384,Lists!$BB$2:$BD$78,COLUMN(),FALSE))</f>
        <v/>
      </c>
      <c r="D384" s="248"/>
      <c r="E384" s="230"/>
      <c r="F384" s="308"/>
    </row>
    <row r="385" spans="2:6" s="300" customFormat="1" x14ac:dyDescent="0.35">
      <c r="B385" s="254" t="str">
        <f>IF($D385="","",VLOOKUP($D385,Lists!$BB$2:$BD$78,COLUMN(),FALSE))</f>
        <v/>
      </c>
      <c r="C385" s="254" t="str">
        <f>IF($D385="","",VLOOKUP($D385,Lists!$BB$2:$BD$78,COLUMN(),FALSE))</f>
        <v/>
      </c>
      <c r="D385" s="248"/>
      <c r="E385" s="230"/>
      <c r="F385" s="308"/>
    </row>
    <row r="386" spans="2:6" s="300" customFormat="1" x14ac:dyDescent="0.35">
      <c r="B386" s="254" t="str">
        <f>IF($D386="","",VLOOKUP($D386,Lists!$BB$2:$BD$78,COLUMN(),FALSE))</f>
        <v/>
      </c>
      <c r="C386" s="254" t="str">
        <f>IF($D386="","",VLOOKUP($D386,Lists!$BB$2:$BD$78,COLUMN(),FALSE))</f>
        <v/>
      </c>
      <c r="D386" s="248"/>
      <c r="E386" s="230"/>
      <c r="F386" s="308"/>
    </row>
    <row r="387" spans="2:6" s="300" customFormat="1" x14ac:dyDescent="0.35">
      <c r="B387" s="254" t="str">
        <f>IF($D387="","",VLOOKUP($D387,Lists!$BB$2:$BD$78,COLUMN(),FALSE))</f>
        <v/>
      </c>
      <c r="C387" s="254" t="str">
        <f>IF($D387="","",VLOOKUP($D387,Lists!$BB$2:$BD$78,COLUMN(),FALSE))</f>
        <v/>
      </c>
      <c r="D387" s="248"/>
      <c r="E387" s="230"/>
      <c r="F387" s="308"/>
    </row>
    <row r="388" spans="2:6" s="300" customFormat="1" x14ac:dyDescent="0.35">
      <c r="B388" s="254" t="str">
        <f>IF($D388="","",VLOOKUP($D388,Lists!$BB$2:$BD$78,COLUMN(),FALSE))</f>
        <v/>
      </c>
      <c r="C388" s="254" t="str">
        <f>IF($D388="","",VLOOKUP($D388,Lists!$BB$2:$BD$78,COLUMN(),FALSE))</f>
        <v/>
      </c>
      <c r="D388" s="248"/>
      <c r="E388" s="230"/>
      <c r="F388" s="308"/>
    </row>
    <row r="389" spans="2:6" s="300" customFormat="1" x14ac:dyDescent="0.35">
      <c r="B389" s="254" t="str">
        <f>IF($D389="","",VLOOKUP($D389,Lists!$BB$2:$BD$78,COLUMN(),FALSE))</f>
        <v/>
      </c>
      <c r="C389" s="254" t="str">
        <f>IF($D389="","",VLOOKUP($D389,Lists!$BB$2:$BD$78,COLUMN(),FALSE))</f>
        <v/>
      </c>
      <c r="D389" s="248"/>
      <c r="E389" s="230"/>
      <c r="F389" s="308"/>
    </row>
    <row r="390" spans="2:6" s="300" customFormat="1" x14ac:dyDescent="0.35">
      <c r="B390" s="254" t="str">
        <f>IF($D390="","",VLOOKUP($D390,Lists!$BB$2:$BD$78,COLUMN(),FALSE))</f>
        <v/>
      </c>
      <c r="C390" s="254" t="str">
        <f>IF($D390="","",VLOOKUP($D390,Lists!$BB$2:$BD$78,COLUMN(),FALSE))</f>
        <v/>
      </c>
      <c r="D390" s="248"/>
      <c r="E390" s="230"/>
      <c r="F390" s="308"/>
    </row>
    <row r="391" spans="2:6" s="300" customFormat="1" x14ac:dyDescent="0.35">
      <c r="B391" s="254" t="str">
        <f>IF($D391="","",VLOOKUP($D391,Lists!$BB$2:$BD$78,COLUMN(),FALSE))</f>
        <v/>
      </c>
      <c r="C391" s="254" t="str">
        <f>IF($D391="","",VLOOKUP($D391,Lists!$BB$2:$BD$78,COLUMN(),FALSE))</f>
        <v/>
      </c>
      <c r="D391" s="248"/>
      <c r="E391" s="230"/>
      <c r="F391" s="308"/>
    </row>
    <row r="392" spans="2:6" s="300" customFormat="1" x14ac:dyDescent="0.35">
      <c r="B392" s="254" t="str">
        <f>IF($D392="","",VLOOKUP($D392,Lists!$BB$2:$BD$78,COLUMN(),FALSE))</f>
        <v/>
      </c>
      <c r="C392" s="254" t="str">
        <f>IF($D392="","",VLOOKUP($D392,Lists!$BB$2:$BD$78,COLUMN(),FALSE))</f>
        <v/>
      </c>
      <c r="D392" s="248"/>
      <c r="E392" s="230"/>
      <c r="F392" s="308"/>
    </row>
    <row r="393" spans="2:6" s="300" customFormat="1" x14ac:dyDescent="0.35">
      <c r="B393" s="254" t="str">
        <f>IF($D393="","",VLOOKUP($D393,Lists!$BB$2:$BD$78,COLUMN(),FALSE))</f>
        <v/>
      </c>
      <c r="C393" s="254" t="str">
        <f>IF($D393="","",VLOOKUP($D393,Lists!$BB$2:$BD$78,COLUMN(),FALSE))</f>
        <v/>
      </c>
      <c r="D393" s="248"/>
      <c r="E393" s="230"/>
      <c r="F393" s="308"/>
    </row>
    <row r="394" spans="2:6" s="300" customFormat="1" x14ac:dyDescent="0.35">
      <c r="B394" s="254" t="str">
        <f>IF($D394="","",VLOOKUP($D394,Lists!$BB$2:$BD$78,COLUMN(),FALSE))</f>
        <v/>
      </c>
      <c r="C394" s="254" t="str">
        <f>IF($D394="","",VLOOKUP($D394,Lists!$BB$2:$BD$78,COLUMN(),FALSE))</f>
        <v/>
      </c>
      <c r="D394" s="248"/>
      <c r="E394" s="230"/>
      <c r="F394" s="308"/>
    </row>
    <row r="395" spans="2:6" s="300" customFormat="1" x14ac:dyDescent="0.35">
      <c r="B395" s="254" t="str">
        <f>IF($D395="","",VLOOKUP($D395,Lists!$BB$2:$BD$78,COLUMN(),FALSE))</f>
        <v/>
      </c>
      <c r="C395" s="254" t="str">
        <f>IF($D395="","",VLOOKUP($D395,Lists!$BB$2:$BD$78,COLUMN(),FALSE))</f>
        <v/>
      </c>
      <c r="D395" s="248"/>
      <c r="E395" s="230"/>
      <c r="F395" s="308"/>
    </row>
    <row r="396" spans="2:6" s="300" customFormat="1" x14ac:dyDescent="0.35">
      <c r="B396" s="254" t="str">
        <f>IF($D396="","",VLOOKUP($D396,Lists!$BB$2:$BD$78,COLUMN(),FALSE))</f>
        <v/>
      </c>
      <c r="C396" s="254" t="str">
        <f>IF($D396="","",VLOOKUP($D396,Lists!$BB$2:$BD$78,COLUMN(),FALSE))</f>
        <v/>
      </c>
      <c r="D396" s="248"/>
      <c r="E396" s="230"/>
      <c r="F396" s="308"/>
    </row>
    <row r="397" spans="2:6" s="300" customFormat="1" x14ac:dyDescent="0.35">
      <c r="B397" s="254" t="str">
        <f>IF($D397="","",VLOOKUP($D397,Lists!$BB$2:$BD$78,COLUMN(),FALSE))</f>
        <v/>
      </c>
      <c r="C397" s="254" t="str">
        <f>IF($D397="","",VLOOKUP($D397,Lists!$BB$2:$BD$78,COLUMN(),FALSE))</f>
        <v/>
      </c>
      <c r="D397" s="248"/>
      <c r="E397" s="230"/>
      <c r="F397" s="308"/>
    </row>
    <row r="398" spans="2:6" s="300" customFormat="1" x14ac:dyDescent="0.35">
      <c r="B398" s="254" t="str">
        <f>IF($D398="","",VLOOKUP($D398,Lists!$BB$2:$BD$78,COLUMN(),FALSE))</f>
        <v/>
      </c>
      <c r="C398" s="254" t="str">
        <f>IF($D398="","",VLOOKUP($D398,Lists!$BB$2:$BD$78,COLUMN(),FALSE))</f>
        <v/>
      </c>
      <c r="D398" s="248"/>
      <c r="E398" s="230"/>
      <c r="F398" s="308"/>
    </row>
    <row r="399" spans="2:6" s="300" customFormat="1" x14ac:dyDescent="0.35">
      <c r="B399" s="254" t="str">
        <f>IF($D399="","",VLOOKUP($D399,Lists!$BB$2:$BD$78,COLUMN(),FALSE))</f>
        <v/>
      </c>
      <c r="C399" s="254" t="str">
        <f>IF($D399="","",VLOOKUP($D399,Lists!$BB$2:$BD$78,COLUMN(),FALSE))</f>
        <v/>
      </c>
      <c r="D399" s="248"/>
      <c r="E399" s="230"/>
      <c r="F399" s="308"/>
    </row>
    <row r="400" spans="2:6" s="300" customFormat="1" x14ac:dyDescent="0.35">
      <c r="B400" s="254" t="str">
        <f>IF($D400="","",VLOOKUP($D400,Lists!$BB$2:$BD$78,COLUMN(),FALSE))</f>
        <v/>
      </c>
      <c r="C400" s="254" t="str">
        <f>IF($D400="","",VLOOKUP($D400,Lists!$BB$2:$BD$78,COLUMN(),FALSE))</f>
        <v/>
      </c>
      <c r="D400" s="248"/>
      <c r="E400" s="230"/>
      <c r="F400" s="308"/>
    </row>
    <row r="401" spans="2:6" s="300" customFormat="1" x14ac:dyDescent="0.35">
      <c r="B401" s="254" t="str">
        <f>IF($D401="","",VLOOKUP($D401,Lists!$BB$2:$BD$78,COLUMN(),FALSE))</f>
        <v/>
      </c>
      <c r="C401" s="254" t="str">
        <f>IF($D401="","",VLOOKUP($D401,Lists!$BB$2:$BD$78,COLUMN(),FALSE))</f>
        <v/>
      </c>
      <c r="D401" s="248"/>
      <c r="E401" s="230"/>
      <c r="F401" s="308"/>
    </row>
    <row r="402" spans="2:6" s="300" customFormat="1" x14ac:dyDescent="0.35">
      <c r="B402" s="254" t="str">
        <f>IF($D402="","",VLOOKUP($D402,Lists!$BB$2:$BD$78,COLUMN(),FALSE))</f>
        <v/>
      </c>
      <c r="C402" s="254" t="str">
        <f>IF($D402="","",VLOOKUP($D402,Lists!$BB$2:$BD$78,COLUMN(),FALSE))</f>
        <v/>
      </c>
      <c r="D402" s="248"/>
      <c r="E402" s="230"/>
      <c r="F402" s="308"/>
    </row>
    <row r="403" spans="2:6" s="300" customFormat="1" x14ac:dyDescent="0.35">
      <c r="B403" s="254" t="str">
        <f>IF($D403="","",VLOOKUP($D403,Lists!$BB$2:$BD$78,COLUMN(),FALSE))</f>
        <v/>
      </c>
      <c r="C403" s="254" t="str">
        <f>IF($D403="","",VLOOKUP($D403,Lists!$BB$2:$BD$78,COLUMN(),FALSE))</f>
        <v/>
      </c>
      <c r="D403" s="248"/>
      <c r="E403" s="230"/>
      <c r="F403" s="308"/>
    </row>
    <row r="404" spans="2:6" s="300" customFormat="1" x14ac:dyDescent="0.35">
      <c r="B404" s="254" t="str">
        <f>IF($D404="","",VLOOKUP($D404,Lists!$BB$2:$BD$78,COLUMN(),FALSE))</f>
        <v/>
      </c>
      <c r="C404" s="254" t="str">
        <f>IF($D404="","",VLOOKUP($D404,Lists!$BB$2:$BD$78,COLUMN(),FALSE))</f>
        <v/>
      </c>
      <c r="D404" s="248"/>
      <c r="E404" s="230"/>
      <c r="F404" s="308"/>
    </row>
    <row r="405" spans="2:6" s="300" customFormat="1" x14ac:dyDescent="0.35">
      <c r="B405" s="254" t="str">
        <f>IF($D405="","",VLOOKUP($D405,Lists!$BB$2:$BD$78,COLUMN(),FALSE))</f>
        <v/>
      </c>
      <c r="C405" s="254" t="str">
        <f>IF($D405="","",VLOOKUP($D405,Lists!$BB$2:$BD$78,COLUMN(),FALSE))</f>
        <v/>
      </c>
      <c r="D405" s="248"/>
      <c r="E405" s="230"/>
      <c r="F405" s="308"/>
    </row>
    <row r="406" spans="2:6" s="300" customFormat="1" x14ac:dyDescent="0.35">
      <c r="B406" s="254" t="str">
        <f>IF($D406="","",VLOOKUP($D406,Lists!$BB$2:$BD$78,COLUMN(),FALSE))</f>
        <v/>
      </c>
      <c r="C406" s="254" t="str">
        <f>IF($D406="","",VLOOKUP($D406,Lists!$BB$2:$BD$78,COLUMN(),FALSE))</f>
        <v/>
      </c>
      <c r="D406" s="248"/>
      <c r="E406" s="230"/>
      <c r="F406" s="308"/>
    </row>
    <row r="407" spans="2:6" s="300" customFormat="1" x14ac:dyDescent="0.35">
      <c r="B407" s="254" t="str">
        <f>IF($D407="","",VLOOKUP($D407,Lists!$BB$2:$BD$78,COLUMN(),FALSE))</f>
        <v/>
      </c>
      <c r="C407" s="254" t="str">
        <f>IF($D407="","",VLOOKUP($D407,Lists!$BB$2:$BD$78,COLUMN(),FALSE))</f>
        <v/>
      </c>
      <c r="D407" s="248"/>
      <c r="E407" s="230"/>
      <c r="F407" s="308"/>
    </row>
    <row r="408" spans="2:6" s="300" customFormat="1" x14ac:dyDescent="0.35">
      <c r="B408" s="254" t="str">
        <f>IF($D408="","",VLOOKUP($D408,Lists!$BB$2:$BD$78,COLUMN(),FALSE))</f>
        <v/>
      </c>
      <c r="C408" s="254" t="str">
        <f>IF($D408="","",VLOOKUP($D408,Lists!$BB$2:$BD$78,COLUMN(),FALSE))</f>
        <v/>
      </c>
      <c r="D408" s="248"/>
      <c r="E408" s="230"/>
      <c r="F408" s="308"/>
    </row>
    <row r="409" spans="2:6" s="300" customFormat="1" x14ac:dyDescent="0.35">
      <c r="B409" s="254" t="str">
        <f>IF($D409="","",VLOOKUP($D409,Lists!$BB$2:$BD$78,COLUMN(),FALSE))</f>
        <v/>
      </c>
      <c r="C409" s="254" t="str">
        <f>IF($D409="","",VLOOKUP($D409,Lists!$BB$2:$BD$78,COLUMN(),FALSE))</f>
        <v/>
      </c>
      <c r="D409" s="248"/>
      <c r="E409" s="230"/>
      <c r="F409" s="308"/>
    </row>
    <row r="410" spans="2:6" s="300" customFormat="1" x14ac:dyDescent="0.35">
      <c r="B410" s="254" t="str">
        <f>IF($D410="","",VLOOKUP($D410,Lists!$BB$2:$BD$78,COLUMN(),FALSE))</f>
        <v/>
      </c>
      <c r="C410" s="254" t="str">
        <f>IF($D410="","",VLOOKUP($D410,Lists!$BB$2:$BD$78,COLUMN(),FALSE))</f>
        <v/>
      </c>
      <c r="D410" s="248"/>
      <c r="E410" s="230"/>
      <c r="F410" s="308"/>
    </row>
    <row r="411" spans="2:6" s="300" customFormat="1" x14ac:dyDescent="0.35">
      <c r="B411" s="254" t="str">
        <f>IF($D411="","",VLOOKUP($D411,Lists!$BB$2:$BD$78,COLUMN(),FALSE))</f>
        <v/>
      </c>
      <c r="C411" s="254" t="str">
        <f>IF($D411="","",VLOOKUP($D411,Lists!$BB$2:$BD$78,COLUMN(),FALSE))</f>
        <v/>
      </c>
      <c r="D411" s="248"/>
      <c r="E411" s="230"/>
      <c r="F411" s="308"/>
    </row>
    <row r="412" spans="2:6" s="300" customFormat="1" x14ac:dyDescent="0.35">
      <c r="B412" s="254" t="str">
        <f>IF($D412="","",VLOOKUP($D412,Lists!$BB$2:$BD$78,COLUMN(),FALSE))</f>
        <v/>
      </c>
      <c r="C412" s="254" t="str">
        <f>IF($D412="","",VLOOKUP($D412,Lists!$BB$2:$BD$78,COLUMN(),FALSE))</f>
        <v/>
      </c>
      <c r="D412" s="248"/>
      <c r="E412" s="230"/>
      <c r="F412" s="308"/>
    </row>
    <row r="413" spans="2:6" s="300" customFormat="1" x14ac:dyDescent="0.35">
      <c r="B413" s="254" t="str">
        <f>IF($D413="","",VLOOKUP($D413,Lists!$BB$2:$BD$78,COLUMN(),FALSE))</f>
        <v/>
      </c>
      <c r="C413" s="254" t="str">
        <f>IF($D413="","",VLOOKUP($D413,Lists!$BB$2:$BD$78,COLUMN(),FALSE))</f>
        <v/>
      </c>
      <c r="D413" s="248"/>
      <c r="E413" s="230"/>
      <c r="F413" s="308"/>
    </row>
    <row r="414" spans="2:6" s="300" customFormat="1" x14ac:dyDescent="0.35">
      <c r="B414" s="254" t="str">
        <f>IF($D414="","",VLOOKUP($D414,Lists!$BB$2:$BD$78,COLUMN(),FALSE))</f>
        <v/>
      </c>
      <c r="C414" s="254" t="str">
        <f>IF($D414="","",VLOOKUP($D414,Lists!$BB$2:$BD$78,COLUMN(),FALSE))</f>
        <v/>
      </c>
      <c r="D414" s="248"/>
      <c r="E414" s="230"/>
      <c r="F414" s="308"/>
    </row>
    <row r="415" spans="2:6" s="300" customFormat="1" x14ac:dyDescent="0.35">
      <c r="B415" s="254" t="str">
        <f>IF($D415="","",VLOOKUP($D415,Lists!$BB$2:$BD$78,COLUMN(),FALSE))</f>
        <v/>
      </c>
      <c r="C415" s="254" t="str">
        <f>IF($D415="","",VLOOKUP($D415,Lists!$BB$2:$BD$78,COLUMN(),FALSE))</f>
        <v/>
      </c>
      <c r="D415" s="248"/>
      <c r="E415" s="230"/>
      <c r="F415" s="308"/>
    </row>
    <row r="416" spans="2:6" s="300" customFormat="1" x14ac:dyDescent="0.35">
      <c r="B416" s="254" t="str">
        <f>IF($D416="","",VLOOKUP($D416,Lists!$BB$2:$BD$78,COLUMN(),FALSE))</f>
        <v/>
      </c>
      <c r="C416" s="254" t="str">
        <f>IF($D416="","",VLOOKUP($D416,Lists!$BB$2:$BD$78,COLUMN(),FALSE))</f>
        <v/>
      </c>
      <c r="D416" s="248"/>
      <c r="E416" s="230"/>
      <c r="F416" s="308"/>
    </row>
    <row r="417" spans="2:6" s="300" customFormat="1" x14ac:dyDescent="0.35">
      <c r="B417" s="254" t="str">
        <f>IF($D417="","",VLOOKUP($D417,Lists!$BB$2:$BD$78,COLUMN(),FALSE))</f>
        <v/>
      </c>
      <c r="C417" s="254" t="str">
        <f>IF($D417="","",VLOOKUP($D417,Lists!$BB$2:$BD$78,COLUMN(),FALSE))</f>
        <v/>
      </c>
      <c r="D417" s="248"/>
      <c r="E417" s="230"/>
      <c r="F417" s="308"/>
    </row>
    <row r="418" spans="2:6" s="300" customFormat="1" x14ac:dyDescent="0.35">
      <c r="B418" s="254" t="str">
        <f>IF($D418="","",VLOOKUP($D418,Lists!$BB$2:$BD$78,COLUMN(),FALSE))</f>
        <v/>
      </c>
      <c r="C418" s="254" t="str">
        <f>IF($D418="","",VLOOKUP($D418,Lists!$BB$2:$BD$78,COLUMN(),FALSE))</f>
        <v/>
      </c>
      <c r="D418" s="248"/>
      <c r="E418" s="230"/>
      <c r="F418" s="308"/>
    </row>
    <row r="419" spans="2:6" s="300" customFormat="1" x14ac:dyDescent="0.35">
      <c r="B419" s="254" t="str">
        <f>IF($D419="","",VLOOKUP($D419,Lists!$BB$2:$BD$78,COLUMN(),FALSE))</f>
        <v/>
      </c>
      <c r="C419" s="254" t="str">
        <f>IF($D419="","",VLOOKUP($D419,Lists!$BB$2:$BD$78,COLUMN(),FALSE))</f>
        <v/>
      </c>
      <c r="D419" s="248"/>
      <c r="E419" s="230"/>
      <c r="F419" s="308"/>
    </row>
    <row r="420" spans="2:6" s="300" customFormat="1" x14ac:dyDescent="0.35">
      <c r="B420" s="254" t="str">
        <f>IF($D420="","",VLOOKUP($D420,Lists!$BB$2:$BD$78,COLUMN(),FALSE))</f>
        <v/>
      </c>
      <c r="C420" s="254" t="str">
        <f>IF($D420="","",VLOOKUP($D420,Lists!$BB$2:$BD$78,COLUMN(),FALSE))</f>
        <v/>
      </c>
      <c r="D420" s="248"/>
      <c r="E420" s="230"/>
      <c r="F420" s="308"/>
    </row>
    <row r="421" spans="2:6" s="300" customFormat="1" x14ac:dyDescent="0.35">
      <c r="B421" s="254" t="str">
        <f>IF($D421="","",VLOOKUP($D421,Lists!$BB$2:$BD$78,COLUMN(),FALSE))</f>
        <v/>
      </c>
      <c r="C421" s="254" t="str">
        <f>IF($D421="","",VLOOKUP($D421,Lists!$BB$2:$BD$78,COLUMN(),FALSE))</f>
        <v/>
      </c>
      <c r="D421" s="248"/>
      <c r="E421" s="230"/>
      <c r="F421" s="308"/>
    </row>
    <row r="422" spans="2:6" s="300" customFormat="1" x14ac:dyDescent="0.35">
      <c r="B422" s="254" t="str">
        <f>IF($D422="","",VLOOKUP($D422,Lists!$BB$2:$BD$78,COLUMN(),FALSE))</f>
        <v/>
      </c>
      <c r="C422" s="254" t="str">
        <f>IF($D422="","",VLOOKUP($D422,Lists!$BB$2:$BD$78,COLUMN(),FALSE))</f>
        <v/>
      </c>
      <c r="D422" s="248"/>
      <c r="E422" s="230"/>
      <c r="F422" s="308"/>
    </row>
    <row r="423" spans="2:6" s="300" customFormat="1" x14ac:dyDescent="0.35">
      <c r="B423" s="254" t="str">
        <f>IF($D423="","",VLOOKUP($D423,Lists!$BB$2:$BD$78,COLUMN(),FALSE))</f>
        <v/>
      </c>
      <c r="C423" s="254" t="str">
        <f>IF($D423="","",VLOOKUP($D423,Lists!$BB$2:$BD$78,COLUMN(),FALSE))</f>
        <v/>
      </c>
      <c r="D423" s="248"/>
      <c r="E423" s="230"/>
      <c r="F423" s="308"/>
    </row>
    <row r="424" spans="2:6" s="300" customFormat="1" x14ac:dyDescent="0.35">
      <c r="B424" s="254" t="str">
        <f>IF($D424="","",VLOOKUP($D424,Lists!$BB$2:$BD$78,COLUMN(),FALSE))</f>
        <v/>
      </c>
      <c r="C424" s="254" t="str">
        <f>IF($D424="","",VLOOKUP($D424,Lists!$BB$2:$BD$78,COLUMN(),FALSE))</f>
        <v/>
      </c>
      <c r="D424" s="248"/>
      <c r="E424" s="230"/>
      <c r="F424" s="308"/>
    </row>
    <row r="425" spans="2:6" s="300" customFormat="1" x14ac:dyDescent="0.35">
      <c r="B425" s="254" t="str">
        <f>IF($D425="","",VLOOKUP($D425,Lists!$BB$2:$BD$78,COLUMN(),FALSE))</f>
        <v/>
      </c>
      <c r="C425" s="254" t="str">
        <f>IF($D425="","",VLOOKUP($D425,Lists!$BB$2:$BD$78,COLUMN(),FALSE))</f>
        <v/>
      </c>
      <c r="D425" s="248"/>
      <c r="E425" s="230"/>
      <c r="F425" s="308"/>
    </row>
    <row r="426" spans="2:6" s="300" customFormat="1" x14ac:dyDescent="0.35">
      <c r="B426" s="254" t="str">
        <f>IF($D426="","",VLOOKUP($D426,Lists!$BB$2:$BD$78,COLUMN(),FALSE))</f>
        <v/>
      </c>
      <c r="C426" s="254" t="str">
        <f>IF($D426="","",VLOOKUP($D426,Lists!$BB$2:$BD$78,COLUMN(),FALSE))</f>
        <v/>
      </c>
      <c r="D426" s="248"/>
      <c r="E426" s="230"/>
      <c r="F426" s="308"/>
    </row>
    <row r="427" spans="2:6" s="300" customFormat="1" x14ac:dyDescent="0.35">
      <c r="B427" s="254" t="str">
        <f>IF($D427="","",VLOOKUP($D427,Lists!$BB$2:$BD$78,COLUMN(),FALSE))</f>
        <v/>
      </c>
      <c r="C427" s="254" t="str">
        <f>IF($D427="","",VLOOKUP($D427,Lists!$BB$2:$BD$78,COLUMN(),FALSE))</f>
        <v/>
      </c>
      <c r="D427" s="248"/>
      <c r="E427" s="230"/>
      <c r="F427" s="308"/>
    </row>
    <row r="428" spans="2:6" s="300" customFormat="1" x14ac:dyDescent="0.35">
      <c r="B428" s="254" t="str">
        <f>IF($D428="","",VLOOKUP($D428,Lists!$BB$2:$BD$78,COLUMN(),FALSE))</f>
        <v/>
      </c>
      <c r="C428" s="254" t="str">
        <f>IF($D428="","",VLOOKUP($D428,Lists!$BB$2:$BD$78,COLUMN(),FALSE))</f>
        <v/>
      </c>
      <c r="D428" s="248"/>
      <c r="E428" s="230"/>
      <c r="F428" s="308"/>
    </row>
    <row r="429" spans="2:6" s="300" customFormat="1" x14ac:dyDescent="0.35">
      <c r="B429" s="254" t="str">
        <f>IF($D429="","",VLOOKUP($D429,Lists!$BB$2:$BD$78,COLUMN(),FALSE))</f>
        <v/>
      </c>
      <c r="C429" s="254" t="str">
        <f>IF($D429="","",VLOOKUP($D429,Lists!$BB$2:$BD$78,COLUMN(),FALSE))</f>
        <v/>
      </c>
      <c r="D429" s="248"/>
      <c r="E429" s="230"/>
      <c r="F429" s="308"/>
    </row>
    <row r="430" spans="2:6" s="300" customFormat="1" x14ac:dyDescent="0.35">
      <c r="B430" s="254" t="str">
        <f>IF($D430="","",VLOOKUP($D430,Lists!$BB$2:$BD$78,COLUMN(),FALSE))</f>
        <v/>
      </c>
      <c r="C430" s="254" t="str">
        <f>IF($D430="","",VLOOKUP($D430,Lists!$BB$2:$BD$78,COLUMN(),FALSE))</f>
        <v/>
      </c>
      <c r="D430" s="248"/>
      <c r="E430" s="230"/>
      <c r="F430" s="308"/>
    </row>
    <row r="431" spans="2:6" s="300" customFormat="1" x14ac:dyDescent="0.35">
      <c r="B431" s="254" t="str">
        <f>IF($D431="","",VLOOKUP($D431,Lists!$BB$2:$BD$78,COLUMN(),FALSE))</f>
        <v/>
      </c>
      <c r="C431" s="254" t="str">
        <f>IF($D431="","",VLOOKUP($D431,Lists!$BB$2:$BD$78,COLUMN(),FALSE))</f>
        <v/>
      </c>
      <c r="D431" s="248"/>
      <c r="E431" s="230"/>
      <c r="F431" s="308"/>
    </row>
    <row r="432" spans="2:6" s="300" customFormat="1" x14ac:dyDescent="0.35">
      <c r="B432" s="254" t="str">
        <f>IF($D432="","",VLOOKUP($D432,Lists!$BB$2:$BD$78,COLUMN(),FALSE))</f>
        <v/>
      </c>
      <c r="C432" s="254" t="str">
        <f>IF($D432="","",VLOOKUP($D432,Lists!$BB$2:$BD$78,COLUMN(),FALSE))</f>
        <v/>
      </c>
      <c r="D432" s="248"/>
      <c r="E432" s="230"/>
      <c r="F432" s="308"/>
    </row>
    <row r="433" spans="2:6" s="300" customFormat="1" x14ac:dyDescent="0.35">
      <c r="B433" s="254" t="str">
        <f>IF($D433="","",VLOOKUP($D433,Lists!$BB$2:$BD$78,COLUMN(),FALSE))</f>
        <v/>
      </c>
      <c r="C433" s="254" t="str">
        <f>IF($D433="","",VLOOKUP($D433,Lists!$BB$2:$BD$78,COLUMN(),FALSE))</f>
        <v/>
      </c>
      <c r="D433" s="248"/>
      <c r="E433" s="230"/>
      <c r="F433" s="308"/>
    </row>
    <row r="434" spans="2:6" s="300" customFormat="1" x14ac:dyDescent="0.35">
      <c r="B434" s="254" t="str">
        <f>IF($D434="","",VLOOKUP($D434,Lists!$BB$2:$BD$78,COLUMN(),FALSE))</f>
        <v/>
      </c>
      <c r="C434" s="254" t="str">
        <f>IF($D434="","",VLOOKUP($D434,Lists!$BB$2:$BD$78,COLUMN(),FALSE))</f>
        <v/>
      </c>
      <c r="D434" s="248"/>
      <c r="E434" s="230"/>
      <c r="F434" s="308"/>
    </row>
    <row r="435" spans="2:6" s="300" customFormat="1" x14ac:dyDescent="0.35">
      <c r="B435" s="254" t="str">
        <f>IF($D435="","",VLOOKUP($D435,Lists!$BB$2:$BD$78,COLUMN(),FALSE))</f>
        <v/>
      </c>
      <c r="C435" s="254" t="str">
        <f>IF($D435="","",VLOOKUP($D435,Lists!$BB$2:$BD$78,COLUMN(),FALSE))</f>
        <v/>
      </c>
      <c r="D435" s="248"/>
      <c r="E435" s="230"/>
      <c r="F435" s="308"/>
    </row>
    <row r="436" spans="2:6" s="300" customFormat="1" x14ac:dyDescent="0.35">
      <c r="B436" s="254" t="str">
        <f>IF($D436="","",VLOOKUP($D436,Lists!$BB$2:$BD$78,COLUMN(),FALSE))</f>
        <v/>
      </c>
      <c r="C436" s="254" t="str">
        <f>IF($D436="","",VLOOKUP($D436,Lists!$BB$2:$BD$78,COLUMN(),FALSE))</f>
        <v/>
      </c>
      <c r="D436" s="248"/>
      <c r="E436" s="230"/>
      <c r="F436" s="308"/>
    </row>
    <row r="437" spans="2:6" s="300" customFormat="1" x14ac:dyDescent="0.35">
      <c r="B437" s="254" t="str">
        <f>IF($D437="","",VLOOKUP($D437,Lists!$BB$2:$BD$78,COLUMN(),FALSE))</f>
        <v/>
      </c>
      <c r="C437" s="254" t="str">
        <f>IF($D437="","",VLOOKUP($D437,Lists!$BB$2:$BD$78,COLUMN(),FALSE))</f>
        <v/>
      </c>
      <c r="D437" s="248"/>
      <c r="E437" s="230"/>
      <c r="F437" s="308"/>
    </row>
    <row r="438" spans="2:6" s="300" customFormat="1" x14ac:dyDescent="0.35">
      <c r="B438" s="254" t="str">
        <f>IF($D438="","",VLOOKUP($D438,Lists!$BB$2:$BD$78,COLUMN(),FALSE))</f>
        <v/>
      </c>
      <c r="C438" s="254" t="str">
        <f>IF($D438="","",VLOOKUP($D438,Lists!$BB$2:$BD$78,COLUMN(),FALSE))</f>
        <v/>
      </c>
      <c r="D438" s="248"/>
      <c r="E438" s="230"/>
      <c r="F438" s="308"/>
    </row>
    <row r="439" spans="2:6" s="300" customFormat="1" x14ac:dyDescent="0.35">
      <c r="B439" s="254" t="str">
        <f>IF($D439="","",VLOOKUP($D439,Lists!$BB$2:$BD$78,COLUMN(),FALSE))</f>
        <v/>
      </c>
      <c r="C439" s="254" t="str">
        <f>IF($D439="","",VLOOKUP($D439,Lists!$BB$2:$BD$78,COLUMN(),FALSE))</f>
        <v/>
      </c>
      <c r="D439" s="248"/>
      <c r="E439" s="230"/>
      <c r="F439" s="308"/>
    </row>
    <row r="440" spans="2:6" s="300" customFormat="1" x14ac:dyDescent="0.35">
      <c r="B440" s="254" t="str">
        <f>IF($D440="","",VLOOKUP($D440,Lists!$BB$2:$BD$78,COLUMN(),FALSE))</f>
        <v/>
      </c>
      <c r="C440" s="254" t="str">
        <f>IF($D440="","",VLOOKUP($D440,Lists!$BB$2:$BD$78,COLUMN(),FALSE))</f>
        <v/>
      </c>
      <c r="D440" s="248"/>
      <c r="E440" s="230"/>
      <c r="F440" s="308"/>
    </row>
    <row r="441" spans="2:6" s="300" customFormat="1" x14ac:dyDescent="0.35">
      <c r="B441" s="254" t="str">
        <f>IF($D441="","",VLOOKUP($D441,Lists!$BB$2:$BD$78,COLUMN(),FALSE))</f>
        <v/>
      </c>
      <c r="C441" s="254" t="str">
        <f>IF($D441="","",VLOOKUP($D441,Lists!$BB$2:$BD$78,COLUMN(),FALSE))</f>
        <v/>
      </c>
      <c r="D441" s="248"/>
      <c r="E441" s="230"/>
      <c r="F441" s="308"/>
    </row>
    <row r="442" spans="2:6" s="300" customFormat="1" x14ac:dyDescent="0.35">
      <c r="B442" s="254" t="str">
        <f>IF($D442="","",VLOOKUP($D442,Lists!$BB$2:$BD$78,COLUMN(),FALSE))</f>
        <v/>
      </c>
      <c r="C442" s="254" t="str">
        <f>IF($D442="","",VLOOKUP($D442,Lists!$BB$2:$BD$78,COLUMN(),FALSE))</f>
        <v/>
      </c>
      <c r="D442" s="248"/>
      <c r="E442" s="230"/>
      <c r="F442" s="308"/>
    </row>
    <row r="443" spans="2:6" s="300" customFormat="1" x14ac:dyDescent="0.35">
      <c r="B443" s="254" t="str">
        <f>IF($D443="","",VLOOKUP($D443,Lists!$BB$2:$BD$78,COLUMN(),FALSE))</f>
        <v/>
      </c>
      <c r="C443" s="254" t="str">
        <f>IF($D443="","",VLOOKUP($D443,Lists!$BB$2:$BD$78,COLUMN(),FALSE))</f>
        <v/>
      </c>
      <c r="D443" s="248"/>
      <c r="E443" s="230"/>
      <c r="F443" s="308"/>
    </row>
    <row r="444" spans="2:6" s="300" customFormat="1" x14ac:dyDescent="0.35">
      <c r="B444" s="254" t="str">
        <f>IF($D444="","",VLOOKUP($D444,Lists!$BB$2:$BD$78,COLUMN(),FALSE))</f>
        <v/>
      </c>
      <c r="C444" s="254" t="str">
        <f>IF($D444="","",VLOOKUP($D444,Lists!$BB$2:$BD$78,COLUMN(),FALSE))</f>
        <v/>
      </c>
      <c r="D444" s="248"/>
      <c r="E444" s="230"/>
      <c r="F444" s="308"/>
    </row>
    <row r="445" spans="2:6" s="300" customFormat="1" x14ac:dyDescent="0.35">
      <c r="B445" s="254" t="str">
        <f>IF($D445="","",VLOOKUP($D445,Lists!$BB$2:$BD$78,COLUMN(),FALSE))</f>
        <v/>
      </c>
      <c r="C445" s="254" t="str">
        <f>IF($D445="","",VLOOKUP($D445,Lists!$BB$2:$BD$78,COLUMN(),FALSE))</f>
        <v/>
      </c>
      <c r="D445" s="248"/>
      <c r="E445" s="230"/>
      <c r="F445" s="308"/>
    </row>
    <row r="446" spans="2:6" s="300" customFormat="1" x14ac:dyDescent="0.35">
      <c r="B446" s="254" t="str">
        <f>IF($D446="","",VLOOKUP($D446,Lists!$BB$2:$BD$78,COLUMN(),FALSE))</f>
        <v/>
      </c>
      <c r="C446" s="254" t="str">
        <f>IF($D446="","",VLOOKUP($D446,Lists!$BB$2:$BD$78,COLUMN(),FALSE))</f>
        <v/>
      </c>
      <c r="D446" s="248"/>
      <c r="E446" s="230"/>
      <c r="F446" s="308"/>
    </row>
    <row r="447" spans="2:6" s="300" customFormat="1" x14ac:dyDescent="0.35">
      <c r="B447" s="254" t="str">
        <f>IF($D447="","",VLOOKUP($D447,Lists!$BB$2:$BD$78,COLUMN(),FALSE))</f>
        <v/>
      </c>
      <c r="C447" s="254" t="str">
        <f>IF($D447="","",VLOOKUP($D447,Lists!$BB$2:$BD$78,COLUMN(),FALSE))</f>
        <v/>
      </c>
      <c r="D447" s="248"/>
      <c r="E447" s="230"/>
      <c r="F447" s="308"/>
    </row>
    <row r="448" spans="2:6" s="300" customFormat="1" x14ac:dyDescent="0.35">
      <c r="B448" s="254" t="str">
        <f>IF($D448="","",VLOOKUP($D448,Lists!$BB$2:$BD$78,COLUMN(),FALSE))</f>
        <v/>
      </c>
      <c r="C448" s="254" t="str">
        <f>IF($D448="","",VLOOKUP($D448,Lists!$BB$2:$BD$78,COLUMN(),FALSE))</f>
        <v/>
      </c>
      <c r="D448" s="248"/>
      <c r="E448" s="230"/>
      <c r="F448" s="308"/>
    </row>
    <row r="449" spans="2:6" s="300" customFormat="1" x14ac:dyDescent="0.35">
      <c r="B449" s="254" t="str">
        <f>IF($D449="","",VLOOKUP($D449,Lists!$BB$2:$BD$78,COLUMN(),FALSE))</f>
        <v/>
      </c>
      <c r="C449" s="254" t="str">
        <f>IF($D449="","",VLOOKUP($D449,Lists!$BB$2:$BD$78,COLUMN(),FALSE))</f>
        <v/>
      </c>
      <c r="D449" s="248"/>
      <c r="E449" s="230"/>
      <c r="F449" s="308"/>
    </row>
    <row r="450" spans="2:6" s="300" customFormat="1" x14ac:dyDescent="0.35">
      <c r="B450" s="254" t="str">
        <f>IF($D450="","",VLOOKUP($D450,Lists!$BB$2:$BD$78,COLUMN(),FALSE))</f>
        <v/>
      </c>
      <c r="C450" s="254" t="str">
        <f>IF($D450="","",VLOOKUP($D450,Lists!$BB$2:$BD$78,COLUMN(),FALSE))</f>
        <v/>
      </c>
      <c r="D450" s="248"/>
      <c r="E450" s="230"/>
      <c r="F450" s="308"/>
    </row>
    <row r="451" spans="2:6" s="300" customFormat="1" x14ac:dyDescent="0.35">
      <c r="B451" s="254" t="str">
        <f>IF($D451="","",VLOOKUP($D451,Lists!$BB$2:$BD$78,COLUMN(),FALSE))</f>
        <v/>
      </c>
      <c r="C451" s="254" t="str">
        <f>IF($D451="","",VLOOKUP($D451,Lists!$BB$2:$BD$78,COLUMN(),FALSE))</f>
        <v/>
      </c>
      <c r="D451" s="248"/>
      <c r="E451" s="230"/>
      <c r="F451" s="308"/>
    </row>
    <row r="452" spans="2:6" s="300" customFormat="1" x14ac:dyDescent="0.35">
      <c r="B452" s="254" t="str">
        <f>IF($D452="","",VLOOKUP($D452,Lists!$BB$2:$BD$78,COLUMN(),FALSE))</f>
        <v/>
      </c>
      <c r="C452" s="254" t="str">
        <f>IF($D452="","",VLOOKUP($D452,Lists!$BB$2:$BD$78,COLUMN(),FALSE))</f>
        <v/>
      </c>
      <c r="D452" s="248"/>
      <c r="E452" s="230"/>
      <c r="F452" s="308"/>
    </row>
    <row r="453" spans="2:6" s="300" customFormat="1" x14ac:dyDescent="0.35">
      <c r="B453" s="254" t="str">
        <f>IF($D453="","",VLOOKUP($D453,Lists!$BB$2:$BD$78,COLUMN(),FALSE))</f>
        <v/>
      </c>
      <c r="C453" s="254" t="str">
        <f>IF($D453="","",VLOOKUP($D453,Lists!$BB$2:$BD$78,COLUMN(),FALSE))</f>
        <v/>
      </c>
      <c r="D453" s="248"/>
      <c r="E453" s="230"/>
      <c r="F453" s="308"/>
    </row>
    <row r="454" spans="2:6" s="300" customFormat="1" x14ac:dyDescent="0.35">
      <c r="B454" s="254" t="str">
        <f>IF($D454="","",VLOOKUP($D454,Lists!$BB$2:$BD$78,COLUMN(),FALSE))</f>
        <v/>
      </c>
      <c r="C454" s="254" t="str">
        <f>IF($D454="","",VLOOKUP($D454,Lists!$BB$2:$BD$78,COLUMN(),FALSE))</f>
        <v/>
      </c>
      <c r="D454" s="248"/>
      <c r="E454" s="230"/>
      <c r="F454" s="308"/>
    </row>
    <row r="455" spans="2:6" s="300" customFormat="1" x14ac:dyDescent="0.35">
      <c r="B455" s="254" t="str">
        <f>IF($D455="","",VLOOKUP($D455,Lists!$BB$2:$BD$78,COLUMN(),FALSE))</f>
        <v/>
      </c>
      <c r="C455" s="254" t="str">
        <f>IF($D455="","",VLOOKUP($D455,Lists!$BB$2:$BD$78,COLUMN(),FALSE))</f>
        <v/>
      </c>
      <c r="D455" s="248"/>
      <c r="E455" s="230"/>
      <c r="F455" s="308"/>
    </row>
    <row r="456" spans="2:6" s="300" customFormat="1" x14ac:dyDescent="0.35">
      <c r="B456" s="254" t="str">
        <f>IF($D456="","",VLOOKUP($D456,Lists!$BB$2:$BD$78,COLUMN(),FALSE))</f>
        <v/>
      </c>
      <c r="C456" s="254" t="str">
        <f>IF($D456="","",VLOOKUP($D456,Lists!$BB$2:$BD$78,COLUMN(),FALSE))</f>
        <v/>
      </c>
      <c r="D456" s="248"/>
      <c r="E456" s="230"/>
      <c r="F456" s="308"/>
    </row>
    <row r="457" spans="2:6" s="300" customFormat="1" x14ac:dyDescent="0.35">
      <c r="B457" s="254" t="str">
        <f>IF($D457="","",VLOOKUP($D457,Lists!$BB$2:$BD$78,COLUMN(),FALSE))</f>
        <v/>
      </c>
      <c r="C457" s="254" t="str">
        <f>IF($D457="","",VLOOKUP($D457,Lists!$BB$2:$BD$78,COLUMN(),FALSE))</f>
        <v/>
      </c>
      <c r="D457" s="248"/>
      <c r="E457" s="230"/>
      <c r="F457" s="308"/>
    </row>
    <row r="458" spans="2:6" s="300" customFormat="1" x14ac:dyDescent="0.35">
      <c r="B458" s="254" t="str">
        <f>IF($D458="","",VLOOKUP($D458,Lists!$BB$2:$BD$78,COLUMN(),FALSE))</f>
        <v/>
      </c>
      <c r="C458" s="254" t="str">
        <f>IF($D458="","",VLOOKUP($D458,Lists!$BB$2:$BD$78,COLUMN(),FALSE))</f>
        <v/>
      </c>
      <c r="D458" s="248"/>
      <c r="E458" s="230"/>
      <c r="F458" s="308"/>
    </row>
    <row r="459" spans="2:6" s="300" customFormat="1" x14ac:dyDescent="0.35">
      <c r="B459" s="254" t="str">
        <f>IF($D459="","",VLOOKUP($D459,Lists!$BB$2:$BD$78,COLUMN(),FALSE))</f>
        <v/>
      </c>
      <c r="C459" s="254" t="str">
        <f>IF($D459="","",VLOOKUP($D459,Lists!$BB$2:$BD$78,COLUMN(),FALSE))</f>
        <v/>
      </c>
      <c r="D459" s="248"/>
      <c r="E459" s="230"/>
      <c r="F459" s="308"/>
    </row>
    <row r="460" spans="2:6" s="300" customFormat="1" x14ac:dyDescent="0.35">
      <c r="B460" s="254" t="str">
        <f>IF($D460="","",VLOOKUP($D460,Lists!$BB$2:$BD$78,COLUMN(),FALSE))</f>
        <v/>
      </c>
      <c r="C460" s="254" t="str">
        <f>IF($D460="","",VLOOKUP($D460,Lists!$BB$2:$BD$78,COLUMN(),FALSE))</f>
        <v/>
      </c>
      <c r="D460" s="248"/>
      <c r="E460" s="230"/>
      <c r="F460" s="308"/>
    </row>
    <row r="461" spans="2:6" s="300" customFormat="1" x14ac:dyDescent="0.35">
      <c r="B461" s="254" t="str">
        <f>IF($D461="","",VLOOKUP($D461,Lists!$BB$2:$BD$78,COLUMN(),FALSE))</f>
        <v/>
      </c>
      <c r="C461" s="254" t="str">
        <f>IF($D461="","",VLOOKUP($D461,Lists!$BB$2:$BD$78,COLUMN(),FALSE))</f>
        <v/>
      </c>
      <c r="D461" s="248"/>
      <c r="E461" s="230"/>
      <c r="F461" s="308"/>
    </row>
    <row r="462" spans="2:6" s="300" customFormat="1" x14ac:dyDescent="0.35">
      <c r="B462" s="254" t="str">
        <f>IF($D462="","",VLOOKUP($D462,Lists!$BB$2:$BD$78,COLUMN(),FALSE))</f>
        <v/>
      </c>
      <c r="C462" s="254" t="str">
        <f>IF($D462="","",VLOOKUP($D462,Lists!$BB$2:$BD$78,COLUMN(),FALSE))</f>
        <v/>
      </c>
      <c r="D462" s="248"/>
      <c r="E462" s="230"/>
      <c r="F462" s="308"/>
    </row>
    <row r="463" spans="2:6" s="300" customFormat="1" x14ac:dyDescent="0.35">
      <c r="B463" s="254" t="str">
        <f>IF($D463="","",VLOOKUP($D463,Lists!$BB$2:$BD$78,COLUMN(),FALSE))</f>
        <v/>
      </c>
      <c r="C463" s="254" t="str">
        <f>IF($D463="","",VLOOKUP($D463,Lists!$BB$2:$BD$78,COLUMN(),FALSE))</f>
        <v/>
      </c>
      <c r="D463" s="248"/>
      <c r="E463" s="230"/>
      <c r="F463" s="308"/>
    </row>
    <row r="464" spans="2:6" s="300" customFormat="1" x14ac:dyDescent="0.35">
      <c r="B464" s="254" t="str">
        <f>IF($D464="","",VLOOKUP($D464,Lists!$BB$2:$BD$78,COLUMN(),FALSE))</f>
        <v/>
      </c>
      <c r="C464" s="254" t="str">
        <f>IF($D464="","",VLOOKUP($D464,Lists!$BB$2:$BD$78,COLUMN(),FALSE))</f>
        <v/>
      </c>
      <c r="D464" s="248"/>
      <c r="E464" s="230"/>
      <c r="F464" s="308"/>
    </row>
    <row r="465" spans="2:6" s="300" customFormat="1" x14ac:dyDescent="0.35">
      <c r="B465" s="254" t="str">
        <f>IF($D465="","",VLOOKUP($D465,Lists!$BB$2:$BD$78,COLUMN(),FALSE))</f>
        <v/>
      </c>
      <c r="C465" s="254" t="str">
        <f>IF($D465="","",VLOOKUP($D465,Lists!$BB$2:$BD$78,COLUMN(),FALSE))</f>
        <v/>
      </c>
      <c r="D465" s="248"/>
      <c r="E465" s="230"/>
      <c r="F465" s="308"/>
    </row>
    <row r="466" spans="2:6" s="300" customFormat="1" x14ac:dyDescent="0.35">
      <c r="B466" s="254" t="str">
        <f>IF($D466="","",VLOOKUP($D466,Lists!$BB$2:$BD$78,COLUMN(),FALSE))</f>
        <v/>
      </c>
      <c r="C466" s="254" t="str">
        <f>IF($D466="","",VLOOKUP($D466,Lists!$BB$2:$BD$78,COLUMN(),FALSE))</f>
        <v/>
      </c>
      <c r="D466" s="248"/>
      <c r="E466" s="230"/>
      <c r="F466" s="308"/>
    </row>
    <row r="467" spans="2:6" s="300" customFormat="1" x14ac:dyDescent="0.35">
      <c r="B467" s="254" t="str">
        <f>IF($D467="","",VLOOKUP($D467,Lists!$BB$2:$BD$78,COLUMN(),FALSE))</f>
        <v/>
      </c>
      <c r="C467" s="254" t="str">
        <f>IF($D467="","",VLOOKUP($D467,Lists!$BB$2:$BD$78,COLUMN(),FALSE))</f>
        <v/>
      </c>
      <c r="D467" s="248"/>
      <c r="E467" s="230"/>
      <c r="F467" s="308"/>
    </row>
    <row r="468" spans="2:6" s="300" customFormat="1" x14ac:dyDescent="0.35">
      <c r="B468" s="254" t="str">
        <f>IF($D468="","",VLOOKUP($D468,Lists!$BB$2:$BD$78,COLUMN(),FALSE))</f>
        <v/>
      </c>
      <c r="C468" s="254" t="str">
        <f>IF($D468="","",VLOOKUP($D468,Lists!$BB$2:$BD$78,COLUMN(),FALSE))</f>
        <v/>
      </c>
      <c r="D468" s="248"/>
      <c r="E468" s="230"/>
      <c r="F468" s="308"/>
    </row>
    <row r="469" spans="2:6" s="300" customFormat="1" x14ac:dyDescent="0.35">
      <c r="B469" s="254" t="str">
        <f>IF($D469="","",VLOOKUP($D469,Lists!$BB$2:$BD$78,COLUMN(),FALSE))</f>
        <v/>
      </c>
      <c r="C469" s="254" t="str">
        <f>IF($D469="","",VLOOKUP($D469,Lists!$BB$2:$BD$78,COLUMN(),FALSE))</f>
        <v/>
      </c>
      <c r="D469" s="248"/>
      <c r="E469" s="230"/>
      <c r="F469" s="308"/>
    </row>
    <row r="470" spans="2:6" s="300" customFormat="1" x14ac:dyDescent="0.35">
      <c r="B470" s="254" t="str">
        <f>IF($D470="","",VLOOKUP($D470,Lists!$BB$2:$BD$78,COLUMN(),FALSE))</f>
        <v/>
      </c>
      <c r="C470" s="254" t="str">
        <f>IF($D470="","",VLOOKUP($D470,Lists!$BB$2:$BD$78,COLUMN(),FALSE))</f>
        <v/>
      </c>
      <c r="D470" s="248"/>
      <c r="E470" s="230"/>
      <c r="F470" s="308"/>
    </row>
    <row r="471" spans="2:6" s="300" customFormat="1" x14ac:dyDescent="0.35">
      <c r="B471" s="254" t="str">
        <f>IF($D471="","",VLOOKUP($D471,Lists!$BB$2:$BD$78,COLUMN(),FALSE))</f>
        <v/>
      </c>
      <c r="C471" s="254" t="str">
        <f>IF($D471="","",VLOOKUP($D471,Lists!$BB$2:$BD$78,COLUMN(),FALSE))</f>
        <v/>
      </c>
      <c r="D471" s="248"/>
      <c r="E471" s="230"/>
      <c r="F471" s="308"/>
    </row>
    <row r="472" spans="2:6" s="300" customFormat="1" x14ac:dyDescent="0.35">
      <c r="B472" s="254" t="str">
        <f>IF($D472="","",VLOOKUP($D472,Lists!$BB$2:$BD$78,COLUMN(),FALSE))</f>
        <v/>
      </c>
      <c r="C472" s="254" t="str">
        <f>IF($D472="","",VLOOKUP($D472,Lists!$BB$2:$BD$78,COLUMN(),FALSE))</f>
        <v/>
      </c>
      <c r="D472" s="248"/>
      <c r="E472" s="230"/>
      <c r="F472" s="308"/>
    </row>
    <row r="473" spans="2:6" s="300" customFormat="1" x14ac:dyDescent="0.35">
      <c r="B473" s="254" t="str">
        <f>IF($D473="","",VLOOKUP($D473,Lists!$BB$2:$BD$78,COLUMN(),FALSE))</f>
        <v/>
      </c>
      <c r="C473" s="254" t="str">
        <f>IF($D473="","",VLOOKUP($D473,Lists!$BB$2:$BD$78,COLUMN(),FALSE))</f>
        <v/>
      </c>
      <c r="D473" s="248"/>
      <c r="E473" s="230"/>
      <c r="F473" s="308"/>
    </row>
    <row r="474" spans="2:6" s="300" customFormat="1" x14ac:dyDescent="0.35">
      <c r="B474" s="254" t="str">
        <f>IF($D474="","",VLOOKUP($D474,Lists!$BB$2:$BD$78,COLUMN(),FALSE))</f>
        <v/>
      </c>
      <c r="C474" s="254" t="str">
        <f>IF($D474="","",VLOOKUP($D474,Lists!$BB$2:$BD$78,COLUMN(),FALSE))</f>
        <v/>
      </c>
      <c r="D474" s="248"/>
      <c r="E474" s="230"/>
      <c r="F474" s="308"/>
    </row>
    <row r="475" spans="2:6" s="300" customFormat="1" x14ac:dyDescent="0.35">
      <c r="B475" s="254" t="str">
        <f>IF($D475="","",VLOOKUP($D475,Lists!$BB$2:$BD$78,COLUMN(),FALSE))</f>
        <v/>
      </c>
      <c r="C475" s="254" t="str">
        <f>IF($D475="","",VLOOKUP($D475,Lists!$BB$2:$BD$78,COLUMN(),FALSE))</f>
        <v/>
      </c>
      <c r="D475" s="248"/>
      <c r="E475" s="230"/>
      <c r="F475" s="308"/>
    </row>
    <row r="476" spans="2:6" s="300" customFormat="1" x14ac:dyDescent="0.35">
      <c r="B476" s="254" t="str">
        <f>IF($D476="","",VLOOKUP($D476,Lists!$BB$2:$BD$78,COLUMN(),FALSE))</f>
        <v/>
      </c>
      <c r="C476" s="254" t="str">
        <f>IF($D476="","",VLOOKUP($D476,Lists!$BB$2:$BD$78,COLUMN(),FALSE))</f>
        <v/>
      </c>
      <c r="D476" s="248"/>
      <c r="E476" s="230"/>
      <c r="F476" s="308"/>
    </row>
    <row r="477" spans="2:6" s="300" customFormat="1" x14ac:dyDescent="0.35">
      <c r="B477" s="254" t="str">
        <f>IF($D477="","",VLOOKUP($D477,Lists!$BB$2:$BD$78,COLUMN(),FALSE))</f>
        <v/>
      </c>
      <c r="C477" s="254" t="str">
        <f>IF($D477="","",VLOOKUP($D477,Lists!$BB$2:$BD$78,COLUMN(),FALSE))</f>
        <v/>
      </c>
      <c r="D477" s="248"/>
      <c r="E477" s="230"/>
      <c r="F477" s="308"/>
    </row>
    <row r="478" spans="2:6" s="300" customFormat="1" x14ac:dyDescent="0.35">
      <c r="B478" s="254" t="str">
        <f>IF($D478="","",VLOOKUP($D478,Lists!$BB$2:$BD$78,COLUMN(),FALSE))</f>
        <v/>
      </c>
      <c r="C478" s="254" t="str">
        <f>IF($D478="","",VLOOKUP($D478,Lists!$BB$2:$BD$78,COLUMN(),FALSE))</f>
        <v/>
      </c>
      <c r="D478" s="248"/>
      <c r="E478" s="230"/>
      <c r="F478" s="308"/>
    </row>
    <row r="479" spans="2:6" s="300" customFormat="1" x14ac:dyDescent="0.35">
      <c r="B479" s="254" t="str">
        <f>IF($D479="","",VLOOKUP($D479,Lists!$BB$2:$BD$78,COLUMN(),FALSE))</f>
        <v/>
      </c>
      <c r="C479" s="254" t="str">
        <f>IF($D479="","",VLOOKUP($D479,Lists!$BB$2:$BD$78,COLUMN(),FALSE))</f>
        <v/>
      </c>
      <c r="D479" s="248"/>
      <c r="E479" s="230"/>
      <c r="F479" s="308"/>
    </row>
    <row r="480" spans="2:6" s="300" customFormat="1" x14ac:dyDescent="0.35">
      <c r="B480" s="254" t="str">
        <f>IF($D480="","",VLOOKUP($D480,Lists!$BB$2:$BD$78,COLUMN(),FALSE))</f>
        <v/>
      </c>
      <c r="C480" s="254" t="str">
        <f>IF($D480="","",VLOOKUP($D480,Lists!$BB$2:$BD$78,COLUMN(),FALSE))</f>
        <v/>
      </c>
      <c r="D480" s="248"/>
      <c r="E480" s="230"/>
      <c r="F480" s="308"/>
    </row>
    <row r="481" spans="2:6" s="300" customFormat="1" x14ac:dyDescent="0.35">
      <c r="B481" s="254" t="str">
        <f>IF($D481="","",VLOOKUP($D481,Lists!$BB$2:$BD$78,COLUMN(),FALSE))</f>
        <v/>
      </c>
      <c r="C481" s="254" t="str">
        <f>IF($D481="","",VLOOKUP($D481,Lists!$BB$2:$BD$78,COLUMN(),FALSE))</f>
        <v/>
      </c>
      <c r="D481" s="248"/>
      <c r="E481" s="230"/>
      <c r="F481" s="308"/>
    </row>
    <row r="482" spans="2:6" s="300" customFormat="1" x14ac:dyDescent="0.35">
      <c r="B482" s="254" t="str">
        <f>IF($D482="","",VLOOKUP($D482,Lists!$BB$2:$BD$78,COLUMN(),FALSE))</f>
        <v/>
      </c>
      <c r="C482" s="254" t="str">
        <f>IF($D482="","",VLOOKUP($D482,Lists!$BB$2:$BD$78,COLUMN(),FALSE))</f>
        <v/>
      </c>
      <c r="D482" s="248"/>
      <c r="E482" s="230"/>
      <c r="F482" s="308"/>
    </row>
    <row r="483" spans="2:6" s="300" customFormat="1" x14ac:dyDescent="0.35">
      <c r="B483" s="254" t="str">
        <f>IF($D483="","",VLOOKUP($D483,Lists!$BB$2:$BD$78,COLUMN(),FALSE))</f>
        <v/>
      </c>
      <c r="C483" s="254" t="str">
        <f>IF($D483="","",VLOOKUP($D483,Lists!$BB$2:$BD$78,COLUMN(),FALSE))</f>
        <v/>
      </c>
      <c r="D483" s="248"/>
      <c r="E483" s="230"/>
      <c r="F483" s="308"/>
    </row>
    <row r="484" spans="2:6" s="300" customFormat="1" x14ac:dyDescent="0.35">
      <c r="B484" s="254" t="str">
        <f>IF($D484="","",VLOOKUP($D484,Lists!$BB$2:$BD$78,COLUMN(),FALSE))</f>
        <v/>
      </c>
      <c r="C484" s="254" t="str">
        <f>IF($D484="","",VLOOKUP($D484,Lists!$BB$2:$BD$78,COLUMN(),FALSE))</f>
        <v/>
      </c>
      <c r="D484" s="248"/>
      <c r="E484" s="230"/>
      <c r="F484" s="308"/>
    </row>
    <row r="485" spans="2:6" s="300" customFormat="1" x14ac:dyDescent="0.35">
      <c r="B485" s="254" t="str">
        <f>IF($D485="","",VLOOKUP($D485,Lists!$BB$2:$BD$78,COLUMN(),FALSE))</f>
        <v/>
      </c>
      <c r="C485" s="254" t="str">
        <f>IF($D485="","",VLOOKUP($D485,Lists!$BB$2:$BD$78,COLUMN(),FALSE))</f>
        <v/>
      </c>
      <c r="D485" s="248"/>
      <c r="E485" s="230"/>
      <c r="F485" s="308"/>
    </row>
    <row r="486" spans="2:6" s="300" customFormat="1" x14ac:dyDescent="0.35">
      <c r="B486" s="254" t="str">
        <f>IF($D486="","",VLOOKUP($D486,Lists!$BB$2:$BD$78,COLUMN(),FALSE))</f>
        <v/>
      </c>
      <c r="C486" s="254" t="str">
        <f>IF($D486="","",VLOOKUP($D486,Lists!$BB$2:$BD$78,COLUMN(),FALSE))</f>
        <v/>
      </c>
      <c r="D486" s="248"/>
      <c r="E486" s="230"/>
      <c r="F486" s="308"/>
    </row>
    <row r="487" spans="2:6" s="300" customFormat="1" x14ac:dyDescent="0.35">
      <c r="B487" s="254" t="str">
        <f>IF($D487="","",VLOOKUP($D487,Lists!$BB$2:$BD$78,COLUMN(),FALSE))</f>
        <v/>
      </c>
      <c r="C487" s="254" t="str">
        <f>IF($D487="","",VLOOKUP($D487,Lists!$BB$2:$BD$78,COLUMN(),FALSE))</f>
        <v/>
      </c>
      <c r="D487" s="248"/>
      <c r="E487" s="230"/>
      <c r="F487" s="308"/>
    </row>
    <row r="488" spans="2:6" s="300" customFormat="1" x14ac:dyDescent="0.35">
      <c r="B488" s="254" t="str">
        <f>IF($D488="","",VLOOKUP($D488,Lists!$BB$2:$BD$78,COLUMN(),FALSE))</f>
        <v/>
      </c>
      <c r="C488" s="254" t="str">
        <f>IF($D488="","",VLOOKUP($D488,Lists!$BB$2:$BD$78,COLUMN(),FALSE))</f>
        <v/>
      </c>
      <c r="D488" s="248"/>
      <c r="E488" s="230"/>
      <c r="F488" s="308"/>
    </row>
    <row r="489" spans="2:6" s="300" customFormat="1" x14ac:dyDescent="0.35">
      <c r="B489" s="254" t="str">
        <f>IF($D489="","",VLOOKUP($D489,Lists!$BB$2:$BD$78,COLUMN(),FALSE))</f>
        <v/>
      </c>
      <c r="C489" s="254" t="str">
        <f>IF($D489="","",VLOOKUP($D489,Lists!$BB$2:$BD$78,COLUMN(),FALSE))</f>
        <v/>
      </c>
      <c r="D489" s="248"/>
      <c r="E489" s="230"/>
      <c r="F489" s="308"/>
    </row>
    <row r="490" spans="2:6" s="300" customFormat="1" x14ac:dyDescent="0.35">
      <c r="B490" s="254" t="str">
        <f>IF($D490="","",VLOOKUP($D490,Lists!$BB$2:$BD$78,COLUMN(),FALSE))</f>
        <v/>
      </c>
      <c r="C490" s="254" t="str">
        <f>IF($D490="","",VLOOKUP($D490,Lists!$BB$2:$BD$78,COLUMN(),FALSE))</f>
        <v/>
      </c>
      <c r="D490" s="248"/>
      <c r="E490" s="230"/>
      <c r="F490" s="308"/>
    </row>
    <row r="491" spans="2:6" s="300" customFormat="1" x14ac:dyDescent="0.35">
      <c r="B491" s="254" t="str">
        <f>IF($D491="","",VLOOKUP($D491,Lists!$BB$2:$BD$78,COLUMN(),FALSE))</f>
        <v/>
      </c>
      <c r="C491" s="254" t="str">
        <f>IF($D491="","",VLOOKUP($D491,Lists!$BB$2:$BD$78,COLUMN(),FALSE))</f>
        <v/>
      </c>
      <c r="D491" s="248"/>
      <c r="E491" s="230"/>
      <c r="F491" s="308"/>
    </row>
    <row r="492" spans="2:6" s="300" customFormat="1" x14ac:dyDescent="0.35">
      <c r="B492" s="254" t="str">
        <f>IF($D492="","",VLOOKUP($D492,Lists!$BB$2:$BD$78,COLUMN(),FALSE))</f>
        <v/>
      </c>
      <c r="C492" s="254" t="str">
        <f>IF($D492="","",VLOOKUP($D492,Lists!$BB$2:$BD$78,COLUMN(),FALSE))</f>
        <v/>
      </c>
      <c r="D492" s="248"/>
      <c r="E492" s="230"/>
      <c r="F492" s="308"/>
    </row>
    <row r="493" spans="2:6" s="300" customFormat="1" x14ac:dyDescent="0.35">
      <c r="B493" s="254" t="str">
        <f>IF($D493="","",VLOOKUP($D493,Lists!$BB$2:$BD$78,COLUMN(),FALSE))</f>
        <v/>
      </c>
      <c r="C493" s="254" t="str">
        <f>IF($D493="","",VLOOKUP($D493,Lists!$BB$2:$BD$78,COLUMN(),FALSE))</f>
        <v/>
      </c>
      <c r="D493" s="248"/>
      <c r="E493" s="230"/>
      <c r="F493" s="308"/>
    </row>
    <row r="494" spans="2:6" s="300" customFormat="1" x14ac:dyDescent="0.35">
      <c r="B494" s="254" t="str">
        <f>IF($D494="","",VLOOKUP($D494,Lists!$BB$2:$BD$78,COLUMN(),FALSE))</f>
        <v/>
      </c>
      <c r="C494" s="254" t="str">
        <f>IF($D494="","",VLOOKUP($D494,Lists!$BB$2:$BD$78,COLUMN(),FALSE))</f>
        <v/>
      </c>
      <c r="D494" s="248"/>
      <c r="E494" s="230"/>
      <c r="F494" s="308"/>
    </row>
    <row r="495" spans="2:6" s="300" customFormat="1" x14ac:dyDescent="0.35">
      <c r="B495" s="254" t="str">
        <f>IF($D495="","",VLOOKUP($D495,Lists!$BB$2:$BD$78,COLUMN(),FALSE))</f>
        <v/>
      </c>
      <c r="C495" s="254" t="str">
        <f>IF($D495="","",VLOOKUP($D495,Lists!$BB$2:$BD$78,COLUMN(),FALSE))</f>
        <v/>
      </c>
      <c r="D495" s="248"/>
      <c r="E495" s="230"/>
      <c r="F495" s="308"/>
    </row>
    <row r="496" spans="2:6" s="300" customFormat="1" x14ac:dyDescent="0.35">
      <c r="B496" s="254" t="str">
        <f>IF($D496="","",VLOOKUP($D496,Lists!$BB$2:$BD$78,COLUMN(),FALSE))</f>
        <v/>
      </c>
      <c r="C496" s="254" t="str">
        <f>IF($D496="","",VLOOKUP($D496,Lists!$BB$2:$BD$78,COLUMN(),FALSE))</f>
        <v/>
      </c>
      <c r="D496" s="248"/>
      <c r="E496" s="230"/>
      <c r="F496" s="308"/>
    </row>
    <row r="497" spans="2:6" s="300" customFormat="1" x14ac:dyDescent="0.35">
      <c r="B497" s="254" t="str">
        <f>IF($D497="","",VLOOKUP($D497,Lists!$BB$2:$BD$78,COLUMN(),FALSE))</f>
        <v/>
      </c>
      <c r="C497" s="254" t="str">
        <f>IF($D497="","",VLOOKUP($D497,Lists!$BB$2:$BD$78,COLUMN(),FALSE))</f>
        <v/>
      </c>
      <c r="D497" s="248"/>
      <c r="E497" s="230"/>
      <c r="F497" s="308"/>
    </row>
    <row r="498" spans="2:6" s="300" customFormat="1" x14ac:dyDescent="0.35">
      <c r="B498" s="254" t="str">
        <f>IF($D498="","",VLOOKUP($D498,Lists!$BB$2:$BD$78,COLUMN(),FALSE))</f>
        <v/>
      </c>
      <c r="C498" s="254" t="str">
        <f>IF($D498="","",VLOOKUP($D498,Lists!$BB$2:$BD$78,COLUMN(),FALSE))</f>
        <v/>
      </c>
      <c r="D498" s="248"/>
      <c r="E498" s="230"/>
      <c r="F498" s="308"/>
    </row>
    <row r="499" spans="2:6" s="300" customFormat="1" x14ac:dyDescent="0.35">
      <c r="B499" s="254" t="str">
        <f>IF($D499="","",VLOOKUP($D499,Lists!$BB$2:$BD$78,COLUMN(),FALSE))</f>
        <v/>
      </c>
      <c r="C499" s="254" t="str">
        <f>IF($D499="","",VLOOKUP($D499,Lists!$BB$2:$BD$78,COLUMN(),FALSE))</f>
        <v/>
      </c>
      <c r="D499" s="248"/>
      <c r="E499" s="230"/>
      <c r="F499" s="308"/>
    </row>
    <row r="500" spans="2:6" s="300" customFormat="1" x14ac:dyDescent="0.35">
      <c r="B500" s="254" t="str">
        <f>IF($D500="","",VLOOKUP($D500,Lists!$BB$2:$BD$78,COLUMN(),FALSE))</f>
        <v/>
      </c>
      <c r="C500" s="254" t="str">
        <f>IF($D500="","",VLOOKUP($D500,Lists!$BB$2:$BD$78,COLUMN(),FALSE))</f>
        <v/>
      </c>
      <c r="D500" s="248"/>
      <c r="E500" s="231"/>
      <c r="F500" s="309"/>
    </row>
  </sheetData>
  <sheetProtection algorithmName="SHA-512" hashValue="0Hhz0Ml+J0c3uAs9+VeXEJQX7Sx2JZoH+THL6POK0jB2QfOG8WDO/qXyGoEvKM+5f0O+O1Wl2w4fhrm52ZeAzA==" saltValue="vPt5/CofFp9gxqxWAkPtXA==" spinCount="100000" sheet="1" sort="0" autoFilter="0"/>
  <dataValidations count="2">
    <dataValidation type="list" allowBlank="1" showInputMessage="1" showErrorMessage="1" sqref="D24:D500" xr:uid="{DD20BD14-D971-4663-A3D5-95841CA14D76}">
      <formula1>With</formula1>
    </dataValidation>
    <dataValidation type="date" operator="greaterThan" allowBlank="1" showInputMessage="1" showErrorMessage="1" sqref="F24:F500" xr:uid="{3330F9F9-7AD1-4D3A-976F-EF9EEEB9C051}">
      <formula1>38353</formula1>
    </dataValidation>
  </dataValidations>
  <pageMargins left="0.7" right="0.7" top="0.75" bottom="0.75" header="0.3" footer="0.3"/>
  <pageSetup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0">
    <tabColor theme="9"/>
  </sheetPr>
  <dimension ref="B1:AA500"/>
  <sheetViews>
    <sheetView showGridLines="0" topLeftCell="I7" workbookViewId="0">
      <selection activeCell="E24" sqref="E24"/>
    </sheetView>
  </sheetViews>
  <sheetFormatPr defaultColWidth="0" defaultRowHeight="14.5" zeroHeight="1" x14ac:dyDescent="0.35"/>
  <cols>
    <col min="1" max="1" width="9.1796875" style="9" hidden="1" customWidth="1"/>
    <col min="2" max="2" width="17.1796875" style="9" customWidth="1"/>
    <col min="3" max="3" width="31.7265625" style="9" customWidth="1"/>
    <col min="4" max="4" width="28.54296875" style="9" bestFit="1" customWidth="1"/>
    <col min="5" max="6" width="28.54296875" style="9" customWidth="1"/>
    <col min="7" max="7" width="25.81640625" style="117" customWidth="1"/>
    <col min="8" max="10" width="25.81640625" style="118" customWidth="1"/>
    <col min="11" max="11" width="21" style="9" customWidth="1"/>
    <col min="12" max="12" width="31.7265625" style="9" customWidth="1"/>
    <col min="13" max="13" width="49.54296875" style="128" customWidth="1"/>
    <col min="14" max="20" width="23.453125" style="9" hidden="1" customWidth="1"/>
    <col min="21" max="22" width="15.54296875" style="9" hidden="1" customWidth="1"/>
    <col min="23" max="23" width="29.26953125" style="9" hidden="1" customWidth="1"/>
    <col min="24" max="24" width="15.54296875" style="9" hidden="1" customWidth="1"/>
    <col min="25" max="27" width="33.7265625" style="9" hidden="1" customWidth="1"/>
    <col min="28" max="16384" width="9.1796875" style="9" hidden="1"/>
  </cols>
  <sheetData>
    <row r="1" spans="2:18" s="8" customFormat="1" ht="24.75" hidden="1" customHeight="1" x14ac:dyDescent="0.3">
      <c r="B1" s="40" t="s">
        <v>0</v>
      </c>
      <c r="C1" s="41"/>
      <c r="D1" s="41"/>
      <c r="E1" s="41"/>
      <c r="F1" s="41"/>
      <c r="G1" s="52"/>
      <c r="H1" s="52"/>
      <c r="I1" s="52"/>
      <c r="J1" s="52"/>
      <c r="K1" s="52"/>
      <c r="L1" s="52"/>
      <c r="M1" s="69"/>
    </row>
    <row r="2" spans="2:18" s="8" customFormat="1" ht="13" hidden="1" x14ac:dyDescent="0.3">
      <c r="B2" s="42" t="s">
        <v>1</v>
      </c>
      <c r="C2" s="40" t="str">
        <f>+Welcome!B2</f>
        <v>63.4520(f) Semiannual Compliance Report (Spreadsheet Template)</v>
      </c>
      <c r="D2" s="43"/>
      <c r="E2" s="43"/>
      <c r="F2" s="43"/>
      <c r="G2" s="53"/>
      <c r="H2" s="53"/>
      <c r="I2" s="53"/>
      <c r="J2" s="53"/>
      <c r="K2" s="53"/>
      <c r="L2" s="53"/>
      <c r="M2" s="124"/>
    </row>
    <row r="3" spans="2:18" s="8" customFormat="1" ht="13" hidden="1" x14ac:dyDescent="0.3">
      <c r="B3" s="44" t="s">
        <v>2</v>
      </c>
      <c r="C3" s="45" t="str">
        <f>+Welcome!B3</f>
        <v>63.4520(f)</v>
      </c>
      <c r="D3" s="46"/>
      <c r="E3" s="46"/>
      <c r="F3" s="46"/>
      <c r="G3" s="54"/>
      <c r="H3" s="54"/>
      <c r="I3" s="54"/>
      <c r="J3" s="54"/>
      <c r="K3" s="54"/>
      <c r="L3" s="54"/>
      <c r="M3" s="125"/>
    </row>
    <row r="4" spans="2:18" s="8" customFormat="1" ht="13" hidden="1" x14ac:dyDescent="0.3">
      <c r="B4" s="44" t="s">
        <v>3</v>
      </c>
      <c r="C4" s="47" t="str">
        <f>+Welcome!B4</f>
        <v>v1.02</v>
      </c>
      <c r="D4" s="48"/>
      <c r="E4" s="48"/>
      <c r="F4" s="48"/>
      <c r="G4" s="55"/>
      <c r="H4" s="55"/>
      <c r="I4" s="55"/>
      <c r="J4" s="55"/>
      <c r="K4" s="55"/>
      <c r="L4" s="55"/>
      <c r="M4" s="126"/>
    </row>
    <row r="5" spans="2:18" s="8" customFormat="1" ht="13" hidden="1" x14ac:dyDescent="0.3">
      <c r="B5" s="44" t="s">
        <v>4</v>
      </c>
      <c r="C5" s="49">
        <f>+Welcome!B5</f>
        <v>45554</v>
      </c>
      <c r="D5" s="50"/>
      <c r="E5" s="50"/>
      <c r="F5" s="50"/>
      <c r="G5" s="56"/>
      <c r="H5" s="56"/>
      <c r="I5" s="56"/>
      <c r="J5" s="56"/>
      <c r="K5" s="56"/>
      <c r="L5" s="56"/>
      <c r="M5" s="127"/>
    </row>
    <row r="6" spans="2:18" hidden="1" x14ac:dyDescent="0.35">
      <c r="B6" s="165" t="str">
        <f>+Welcome!B6</f>
        <v>OMB Control Number: 2060-0518       Expiration Date: 04/30/2019</v>
      </c>
      <c r="G6" s="9"/>
      <c r="H6" s="9"/>
      <c r="I6" s="9"/>
      <c r="J6" s="9"/>
    </row>
    <row r="7" spans="2:18" ht="17.25" customHeight="1" x14ac:dyDescent="0.35">
      <c r="B7" s="34" t="s">
        <v>131</v>
      </c>
      <c r="C7" s="34"/>
      <c r="D7" s="34"/>
      <c r="E7" s="34"/>
      <c r="F7" s="34"/>
      <c r="G7" s="34"/>
      <c r="H7" s="34"/>
      <c r="I7" s="34"/>
      <c r="J7" s="34"/>
      <c r="K7" s="34"/>
      <c r="L7" s="34"/>
      <c r="M7" s="129"/>
      <c r="N7" s="34"/>
      <c r="O7" s="34"/>
      <c r="P7" s="34"/>
      <c r="Q7" s="34"/>
      <c r="R7" s="34"/>
    </row>
    <row r="8" spans="2:18" ht="17.25" hidden="1" customHeight="1" x14ac:dyDescent="0.35">
      <c r="B8" s="32" t="s">
        <v>5</v>
      </c>
      <c r="C8" s="32"/>
      <c r="D8" s="32"/>
      <c r="E8" s="32"/>
      <c r="F8" s="32"/>
      <c r="G8" s="32"/>
      <c r="H8" s="32"/>
      <c r="I8" s="32"/>
      <c r="J8" s="32"/>
      <c r="K8" s="32"/>
      <c r="L8" s="32"/>
      <c r="M8" s="32"/>
      <c r="N8" s="22"/>
      <c r="O8" s="22"/>
      <c r="P8" s="22"/>
      <c r="Q8" s="22"/>
      <c r="R8" s="22"/>
    </row>
    <row r="9" spans="2:18" ht="17.25" hidden="1" customHeight="1" x14ac:dyDescent="0.35">
      <c r="B9" s="35"/>
      <c r="C9" s="35"/>
      <c r="D9" s="35"/>
      <c r="E9" s="35"/>
      <c r="F9" s="35"/>
      <c r="G9" s="35"/>
      <c r="H9" s="35"/>
      <c r="I9" s="35"/>
      <c r="J9" s="35"/>
      <c r="K9" s="35"/>
      <c r="L9" s="35"/>
      <c r="M9" s="35"/>
      <c r="N9" s="10"/>
      <c r="O9" s="10"/>
      <c r="P9" s="10"/>
      <c r="Q9" s="10"/>
      <c r="R9" s="10"/>
    </row>
    <row r="10" spans="2:18" hidden="1" x14ac:dyDescent="0.35">
      <c r="D10" s="63"/>
      <c r="E10" s="63"/>
      <c r="F10" s="63"/>
      <c r="G10" s="63"/>
      <c r="H10" s="63"/>
      <c r="I10" s="63"/>
      <c r="J10" s="63"/>
      <c r="K10" s="63"/>
      <c r="L10" s="63"/>
      <c r="M10" s="63"/>
      <c r="N10" s="11"/>
      <c r="O10" s="11"/>
      <c r="P10" s="11"/>
      <c r="Q10" s="11"/>
      <c r="R10" s="11"/>
    </row>
    <row r="11" spans="2:18" ht="15" hidden="1" thickBot="1" x14ac:dyDescent="0.4">
      <c r="B11" s="19"/>
      <c r="C11" s="20"/>
      <c r="D11" s="64"/>
      <c r="E11" s="64"/>
      <c r="F11" s="64"/>
      <c r="G11" s="64"/>
      <c r="H11" s="64"/>
      <c r="I11" s="64"/>
      <c r="J11" s="64"/>
      <c r="K11" s="67"/>
      <c r="L11" s="67"/>
      <c r="M11" s="67"/>
    </row>
    <row r="12" spans="2:18" s="12" customFormat="1" ht="73" thickBot="1" x14ac:dyDescent="0.4">
      <c r="B12" s="224" t="s">
        <v>243</v>
      </c>
      <c r="C12" s="224" t="s">
        <v>213</v>
      </c>
      <c r="D12" s="224" t="s">
        <v>233</v>
      </c>
      <c r="E12" s="224" t="s">
        <v>234</v>
      </c>
      <c r="F12" s="224" t="s">
        <v>278</v>
      </c>
      <c r="G12" s="224" t="s">
        <v>134</v>
      </c>
      <c r="H12" s="224" t="s">
        <v>135</v>
      </c>
      <c r="I12" s="224" t="s">
        <v>237</v>
      </c>
      <c r="J12" s="224" t="s">
        <v>238</v>
      </c>
      <c r="K12" s="224" t="s">
        <v>239</v>
      </c>
      <c r="L12" s="266" t="s">
        <v>235</v>
      </c>
      <c r="M12" s="253" t="s">
        <v>236</v>
      </c>
    </row>
    <row r="13" spans="2:18" s="15" customFormat="1" x14ac:dyDescent="0.35">
      <c r="B13" s="261" t="s">
        <v>291</v>
      </c>
      <c r="C13" s="122" t="s">
        <v>380</v>
      </c>
      <c r="D13" s="13" t="s">
        <v>381</v>
      </c>
      <c r="E13" s="72" t="s">
        <v>382</v>
      </c>
      <c r="F13" s="13" t="s">
        <v>383</v>
      </c>
      <c r="G13" s="13" t="s">
        <v>384</v>
      </c>
      <c r="H13" s="13" t="s">
        <v>385</v>
      </c>
      <c r="I13" s="13" t="s">
        <v>386</v>
      </c>
      <c r="J13" s="13" t="s">
        <v>387</v>
      </c>
      <c r="K13" s="13" t="s">
        <v>388</v>
      </c>
      <c r="L13" s="130" t="s">
        <v>389</v>
      </c>
      <c r="M13" s="133" t="s">
        <v>390</v>
      </c>
    </row>
    <row r="14" spans="2:18" s="18" customFormat="1" x14ac:dyDescent="0.35">
      <c r="B14" s="258" t="s">
        <v>38</v>
      </c>
      <c r="C14" s="147" t="s">
        <v>56</v>
      </c>
      <c r="D14" s="16" t="s">
        <v>60</v>
      </c>
      <c r="E14" s="147" t="s">
        <v>214</v>
      </c>
      <c r="F14" s="74" t="s">
        <v>245</v>
      </c>
      <c r="G14" s="16" t="s">
        <v>43</v>
      </c>
      <c r="H14" s="16" t="s">
        <v>45</v>
      </c>
      <c r="I14" s="16" t="s">
        <v>43</v>
      </c>
      <c r="J14" s="16" t="s">
        <v>246</v>
      </c>
      <c r="K14" s="16" t="s">
        <v>247</v>
      </c>
      <c r="L14" s="131" t="s">
        <v>447</v>
      </c>
      <c r="M14" s="134" t="s">
        <v>46</v>
      </c>
    </row>
    <row r="15" spans="2:18" customFormat="1" hidden="1" x14ac:dyDescent="0.35">
      <c r="B15" s="108" t="s">
        <v>419</v>
      </c>
      <c r="C15" s="108" t="s">
        <v>419</v>
      </c>
      <c r="D15" s="108" t="s">
        <v>419</v>
      </c>
      <c r="E15" s="108" t="s">
        <v>419</v>
      </c>
      <c r="F15" s="108" t="s">
        <v>419</v>
      </c>
      <c r="G15" s="108" t="s">
        <v>419</v>
      </c>
      <c r="H15" s="108" t="s">
        <v>419</v>
      </c>
      <c r="I15" s="108" t="s">
        <v>419</v>
      </c>
      <c r="J15" s="108" t="s">
        <v>419</v>
      </c>
      <c r="K15" s="108" t="s">
        <v>419</v>
      </c>
      <c r="L15" s="108" t="s">
        <v>419</v>
      </c>
      <c r="M15" s="108" t="s">
        <v>419</v>
      </c>
    </row>
    <row r="16" spans="2:18" customFormat="1" hidden="1" x14ac:dyDescent="0.35">
      <c r="B16" s="108" t="s">
        <v>419</v>
      </c>
      <c r="C16" s="108" t="s">
        <v>419</v>
      </c>
      <c r="D16" s="108" t="s">
        <v>419</v>
      </c>
      <c r="E16" s="108" t="s">
        <v>419</v>
      </c>
      <c r="F16" s="108" t="s">
        <v>419</v>
      </c>
      <c r="G16" s="108" t="s">
        <v>419</v>
      </c>
      <c r="H16" s="108" t="s">
        <v>419</v>
      </c>
      <c r="I16" s="108" t="s">
        <v>419</v>
      </c>
      <c r="J16" s="108" t="s">
        <v>419</v>
      </c>
      <c r="K16" s="108" t="s">
        <v>419</v>
      </c>
      <c r="L16" s="108" t="s">
        <v>419</v>
      </c>
      <c r="M16" s="108" t="s">
        <v>419</v>
      </c>
    </row>
    <row r="17" spans="2:13" customFormat="1" hidden="1" x14ac:dyDescent="0.35">
      <c r="B17" s="108" t="s">
        <v>419</v>
      </c>
      <c r="C17" s="108" t="s">
        <v>419</v>
      </c>
      <c r="D17" s="108" t="s">
        <v>419</v>
      </c>
      <c r="E17" s="108" t="s">
        <v>419</v>
      </c>
      <c r="F17" s="108" t="s">
        <v>419</v>
      </c>
      <c r="G17" s="108" t="s">
        <v>419</v>
      </c>
      <c r="H17" s="108" t="s">
        <v>419</v>
      </c>
      <c r="I17" s="108" t="s">
        <v>419</v>
      </c>
      <c r="J17" s="108" t="s">
        <v>419</v>
      </c>
      <c r="K17" s="108" t="s">
        <v>419</v>
      </c>
      <c r="L17" s="108" t="s">
        <v>419</v>
      </c>
      <c r="M17" s="108" t="s">
        <v>419</v>
      </c>
    </row>
    <row r="18" spans="2:13" customFormat="1" hidden="1" x14ac:dyDescent="0.35">
      <c r="B18" s="108" t="s">
        <v>419</v>
      </c>
      <c r="C18" s="108" t="s">
        <v>419</v>
      </c>
      <c r="D18" s="108" t="s">
        <v>419</v>
      </c>
      <c r="E18" s="108" t="s">
        <v>419</v>
      </c>
      <c r="F18" s="108" t="s">
        <v>419</v>
      </c>
      <c r="G18" s="108" t="s">
        <v>419</v>
      </c>
      <c r="H18" s="108" t="s">
        <v>419</v>
      </c>
      <c r="I18" s="108" t="s">
        <v>419</v>
      </c>
      <c r="J18" s="108" t="s">
        <v>419</v>
      </c>
      <c r="K18" s="108" t="s">
        <v>419</v>
      </c>
      <c r="L18" s="108" t="s">
        <v>419</v>
      </c>
      <c r="M18" s="108" t="s">
        <v>419</v>
      </c>
    </row>
    <row r="19" spans="2:13" customFormat="1" hidden="1" x14ac:dyDescent="0.35">
      <c r="B19" s="108" t="s">
        <v>419</v>
      </c>
      <c r="C19" s="108" t="s">
        <v>419</v>
      </c>
      <c r="D19" s="108" t="s">
        <v>419</v>
      </c>
      <c r="E19" s="108" t="s">
        <v>419</v>
      </c>
      <c r="F19" s="108" t="s">
        <v>419</v>
      </c>
      <c r="G19" s="108" t="s">
        <v>419</v>
      </c>
      <c r="H19" s="108" t="s">
        <v>419</v>
      </c>
      <c r="I19" s="108" t="s">
        <v>419</v>
      </c>
      <c r="J19" s="108" t="s">
        <v>419</v>
      </c>
      <c r="K19" s="108" t="s">
        <v>419</v>
      </c>
      <c r="L19" s="108" t="s">
        <v>419</v>
      </c>
      <c r="M19" s="108" t="s">
        <v>419</v>
      </c>
    </row>
    <row r="20" spans="2:13" customFormat="1" hidden="1" x14ac:dyDescent="0.35">
      <c r="B20" s="108" t="s">
        <v>419</v>
      </c>
      <c r="C20" s="108" t="s">
        <v>419</v>
      </c>
      <c r="D20" s="108" t="s">
        <v>419</v>
      </c>
      <c r="E20" s="108" t="s">
        <v>419</v>
      </c>
      <c r="F20" s="108" t="s">
        <v>419</v>
      </c>
      <c r="G20" s="108" t="s">
        <v>419</v>
      </c>
      <c r="H20" s="108" t="s">
        <v>419</v>
      </c>
      <c r="I20" s="108" t="s">
        <v>419</v>
      </c>
      <c r="J20" s="108" t="s">
        <v>419</v>
      </c>
      <c r="K20" s="108" t="s">
        <v>419</v>
      </c>
      <c r="L20" s="108" t="s">
        <v>419</v>
      </c>
      <c r="M20" s="108" t="s">
        <v>419</v>
      </c>
    </row>
    <row r="21" spans="2:13" customFormat="1" hidden="1" x14ac:dyDescent="0.35">
      <c r="B21" s="108" t="s">
        <v>419</v>
      </c>
      <c r="C21" s="108" t="s">
        <v>419</v>
      </c>
      <c r="D21" s="108" t="s">
        <v>419</v>
      </c>
      <c r="E21" s="108" t="s">
        <v>419</v>
      </c>
      <c r="F21" s="108" t="s">
        <v>419</v>
      </c>
      <c r="G21" s="108" t="s">
        <v>419</v>
      </c>
      <c r="H21" s="108" t="s">
        <v>419</v>
      </c>
      <c r="I21" s="108" t="s">
        <v>419</v>
      </c>
      <c r="J21" s="108" t="s">
        <v>419</v>
      </c>
      <c r="K21" s="108" t="s">
        <v>419</v>
      </c>
      <c r="L21" s="108" t="s">
        <v>419</v>
      </c>
      <c r="M21" s="108" t="s">
        <v>419</v>
      </c>
    </row>
    <row r="22" spans="2:13" customFormat="1" hidden="1" x14ac:dyDescent="0.35">
      <c r="B22" s="108" t="s">
        <v>419</v>
      </c>
      <c r="C22" s="108" t="s">
        <v>419</v>
      </c>
      <c r="D22" s="108" t="s">
        <v>419</v>
      </c>
      <c r="E22" s="108" t="s">
        <v>419</v>
      </c>
      <c r="F22" s="108" t="s">
        <v>419</v>
      </c>
      <c r="G22" s="108" t="s">
        <v>419</v>
      </c>
      <c r="H22" s="108" t="s">
        <v>419</v>
      </c>
      <c r="I22" s="108" t="s">
        <v>419</v>
      </c>
      <c r="J22" s="108" t="s">
        <v>419</v>
      </c>
      <c r="K22" s="108" t="s">
        <v>419</v>
      </c>
      <c r="L22" s="108" t="s">
        <v>419</v>
      </c>
      <c r="M22" s="108" t="s">
        <v>419</v>
      </c>
    </row>
    <row r="23" spans="2:13" customFormat="1" hidden="1" x14ac:dyDescent="0.35">
      <c r="B23" s="108" t="s">
        <v>419</v>
      </c>
      <c r="C23" s="108" t="s">
        <v>419</v>
      </c>
      <c r="D23" s="108" t="s">
        <v>419</v>
      </c>
      <c r="E23" s="108" t="s">
        <v>419</v>
      </c>
      <c r="F23" s="108" t="s">
        <v>419</v>
      </c>
      <c r="G23" s="108" t="s">
        <v>419</v>
      </c>
      <c r="H23" s="108" t="s">
        <v>419</v>
      </c>
      <c r="I23" s="108" t="s">
        <v>419</v>
      </c>
      <c r="J23" s="108" t="s">
        <v>419</v>
      </c>
      <c r="K23" s="108" t="s">
        <v>419</v>
      </c>
      <c r="L23" s="108" t="s">
        <v>419</v>
      </c>
      <c r="M23" s="108" t="s">
        <v>419</v>
      </c>
    </row>
    <row r="24" spans="2:13" s="300" customFormat="1" x14ac:dyDescent="0.35">
      <c r="B24" s="254" t="str">
        <f>IF($E24="","",VLOOKUP($E24,Lists!$CA$2:$CD$500,COLUMN(),FALSE))</f>
        <v/>
      </c>
      <c r="C24" s="254" t="str">
        <f>IF($E24="","",VLOOKUP($E24,Lists!$CA$2:$CD$500,COLUMN(),FALSE))</f>
        <v/>
      </c>
      <c r="D24" s="277" t="str">
        <f>IF($E24="","",VLOOKUP($E24,Lists!$CA$2:$CD$500,COLUMN(),FALSE))</f>
        <v/>
      </c>
      <c r="E24" s="248"/>
      <c r="F24" s="248"/>
      <c r="G24" s="221"/>
      <c r="H24" s="222"/>
      <c r="I24" s="221"/>
      <c r="J24" s="222"/>
      <c r="K24" s="223" t="str">
        <f>IF(J24="","",(VALUE(TEXT(I24,"m/dd/yy ")&amp;TEXT(J24,"hh:mm:ss"))-(VALUE(TEXT(G24,"m/dd/yy ")&amp;TEXT(H24,"hh:mm:ss"))))*24)</f>
        <v/>
      </c>
      <c r="L24" s="310"/>
      <c r="M24" s="268"/>
    </row>
    <row r="25" spans="2:13" s="300" customFormat="1" x14ac:dyDescent="0.35">
      <c r="B25" s="254" t="str">
        <f>IF($E25="","",VLOOKUP($E25,Lists!$CA$2:$CD$500,COLUMN(),FALSE))</f>
        <v/>
      </c>
      <c r="C25" s="277" t="str">
        <f>IF($E25="","",VLOOKUP($E25,Lists!$CA$2:$CD$500,COLUMN(),FALSE))</f>
        <v/>
      </c>
      <c r="D25" s="277" t="str">
        <f>IF($E25="","",VLOOKUP($E25,Lists!$CA$2:$CD$500,COLUMN(),FALSE))</f>
        <v/>
      </c>
      <c r="E25" s="230"/>
      <c r="F25" s="230"/>
      <c r="G25" s="221"/>
      <c r="H25" s="222"/>
      <c r="I25" s="221"/>
      <c r="J25" s="222"/>
      <c r="K25" s="223" t="str">
        <f t="shared" ref="K25:K87" si="0">IF(J25="","",(VALUE(TEXT(I25,"m/dd/yy ")&amp;TEXT(J25,"hh:mm:ss"))-(VALUE(TEXT(G25,"m/dd/yy ")&amp;TEXT(H25,"hh:mm:ss"))))*24)</f>
        <v/>
      </c>
      <c r="L25" s="310"/>
      <c r="M25" s="268"/>
    </row>
    <row r="26" spans="2:13" s="300" customFormat="1" x14ac:dyDescent="0.35">
      <c r="B26" s="254" t="str">
        <f>IF($E26="","",VLOOKUP($E26,Lists!$CA$2:$CD$500,COLUMN(),FALSE))</f>
        <v/>
      </c>
      <c r="C26" s="277" t="str">
        <f>IF($E26="","",VLOOKUP($E26,Lists!$CA$2:$CD$500,COLUMN(),FALSE))</f>
        <v/>
      </c>
      <c r="D26" s="277" t="str">
        <f>IF($E26="","",VLOOKUP($E26,Lists!$CA$2:$CD$500,COLUMN(),FALSE))</f>
        <v/>
      </c>
      <c r="E26" s="230"/>
      <c r="F26" s="230"/>
      <c r="G26" s="221"/>
      <c r="H26" s="222"/>
      <c r="I26" s="221"/>
      <c r="J26" s="222"/>
      <c r="K26" s="223" t="str">
        <f t="shared" si="0"/>
        <v/>
      </c>
      <c r="L26" s="310"/>
      <c r="M26" s="268"/>
    </row>
    <row r="27" spans="2:13" s="300" customFormat="1" x14ac:dyDescent="0.35">
      <c r="B27" s="254" t="str">
        <f>IF($E27="","",VLOOKUP($E27,Lists!$CA$2:$CD$500,COLUMN(),FALSE))</f>
        <v/>
      </c>
      <c r="C27" s="277" t="str">
        <f>IF($E27="","",VLOOKUP($E27,Lists!$CA$2:$CD$500,COLUMN(),FALSE))</f>
        <v/>
      </c>
      <c r="D27" s="277" t="str">
        <f>IF($E27="","",VLOOKUP($E27,Lists!$CA$2:$CD$500,COLUMN(),FALSE))</f>
        <v/>
      </c>
      <c r="E27" s="230"/>
      <c r="F27" s="230"/>
      <c r="G27" s="221"/>
      <c r="H27" s="222"/>
      <c r="I27" s="221"/>
      <c r="J27" s="222"/>
      <c r="K27" s="223" t="str">
        <f t="shared" si="0"/>
        <v/>
      </c>
      <c r="L27" s="310"/>
      <c r="M27" s="268"/>
    </row>
    <row r="28" spans="2:13" s="300" customFormat="1" x14ac:dyDescent="0.35">
      <c r="B28" s="254" t="str">
        <f>IF($E28="","",VLOOKUP($E28,Lists!$CA$2:$CD$500,COLUMN(),FALSE))</f>
        <v/>
      </c>
      <c r="C28" s="277" t="str">
        <f>IF($E28="","",VLOOKUP($E28,Lists!$CA$2:$CD$500,COLUMN(),FALSE))</f>
        <v/>
      </c>
      <c r="D28" s="277" t="str">
        <f>IF($E28="","",VLOOKUP($E28,Lists!$CA$2:$CD$500,COLUMN(),FALSE))</f>
        <v/>
      </c>
      <c r="E28" s="230"/>
      <c r="F28" s="230"/>
      <c r="G28" s="221"/>
      <c r="H28" s="222"/>
      <c r="I28" s="221"/>
      <c r="J28" s="222"/>
      <c r="K28" s="223" t="str">
        <f t="shared" si="0"/>
        <v/>
      </c>
      <c r="L28" s="310"/>
      <c r="M28" s="268"/>
    </row>
    <row r="29" spans="2:13" s="300" customFormat="1" x14ac:dyDescent="0.35">
      <c r="B29" s="254" t="str">
        <f>IF($E29="","",VLOOKUP($E29,Lists!$CA$2:$CD$500,COLUMN(),FALSE))</f>
        <v/>
      </c>
      <c r="C29" s="277" t="str">
        <f>IF($E29="","",VLOOKUP($E29,Lists!$CA$2:$CD$500,COLUMN(),FALSE))</f>
        <v/>
      </c>
      <c r="D29" s="277" t="str">
        <f>IF($E29="","",VLOOKUP($E29,Lists!$CA$2:$CD$500,COLUMN(),FALSE))</f>
        <v/>
      </c>
      <c r="E29" s="230"/>
      <c r="F29" s="230"/>
      <c r="G29" s="221"/>
      <c r="H29" s="222"/>
      <c r="I29" s="221"/>
      <c r="J29" s="222"/>
      <c r="K29" s="223" t="str">
        <f t="shared" si="0"/>
        <v/>
      </c>
      <c r="L29" s="310"/>
      <c r="M29" s="268"/>
    </row>
    <row r="30" spans="2:13" s="300" customFormat="1" x14ac:dyDescent="0.35">
      <c r="B30" s="254" t="str">
        <f>IF($E30="","",VLOOKUP($E30,Lists!$CA$2:$CD$500,COLUMN(),FALSE))</f>
        <v/>
      </c>
      <c r="C30" s="277" t="str">
        <f>IF($E30="","",VLOOKUP($E30,Lists!$CA$2:$CD$500,COLUMN(),FALSE))</f>
        <v/>
      </c>
      <c r="D30" s="277" t="str">
        <f>IF($E30="","",VLOOKUP($E30,Lists!$CA$2:$CD$500,COLUMN(),FALSE))</f>
        <v/>
      </c>
      <c r="E30" s="230"/>
      <c r="F30" s="230"/>
      <c r="G30" s="221"/>
      <c r="H30" s="222"/>
      <c r="I30" s="221"/>
      <c r="J30" s="222"/>
      <c r="K30" s="223" t="str">
        <f t="shared" si="0"/>
        <v/>
      </c>
      <c r="L30" s="310"/>
      <c r="M30" s="268"/>
    </row>
    <row r="31" spans="2:13" s="300" customFormat="1" x14ac:dyDescent="0.35">
      <c r="B31" s="254" t="str">
        <f>IF($E31="","",VLOOKUP($E31,Lists!$CA$2:$CD$500,COLUMN(),FALSE))</f>
        <v/>
      </c>
      <c r="C31" s="277" t="str">
        <f>IF($E31="","",VLOOKUP($E31,Lists!$CA$2:$CD$500,COLUMN(),FALSE))</f>
        <v/>
      </c>
      <c r="D31" s="277" t="str">
        <f>IF($E31="","",VLOOKUP($E31,Lists!$CA$2:$CD$500,COLUMN(),FALSE))</f>
        <v/>
      </c>
      <c r="E31" s="230"/>
      <c r="F31" s="230"/>
      <c r="G31" s="221"/>
      <c r="H31" s="222"/>
      <c r="I31" s="221"/>
      <c r="J31" s="222"/>
      <c r="K31" s="223" t="str">
        <f t="shared" si="0"/>
        <v/>
      </c>
      <c r="L31" s="310"/>
      <c r="M31" s="268"/>
    </row>
    <row r="32" spans="2:13" s="300" customFormat="1" x14ac:dyDescent="0.35">
      <c r="B32" s="254" t="str">
        <f>IF($E32="","",VLOOKUP($E32,Lists!$CA$2:$CD$500,COLUMN(),FALSE))</f>
        <v/>
      </c>
      <c r="C32" s="277" t="str">
        <f>IF($E32="","",VLOOKUP($E32,Lists!$CA$2:$CD$500,COLUMN(),FALSE))</f>
        <v/>
      </c>
      <c r="D32" s="277" t="str">
        <f>IF($E32="","",VLOOKUP($E32,Lists!$CA$2:$CD$500,COLUMN(),FALSE))</f>
        <v/>
      </c>
      <c r="E32" s="230"/>
      <c r="F32" s="230"/>
      <c r="G32" s="221"/>
      <c r="H32" s="222"/>
      <c r="I32" s="221"/>
      <c r="J32" s="222"/>
      <c r="K32" s="223" t="str">
        <f t="shared" si="0"/>
        <v/>
      </c>
      <c r="L32" s="310"/>
      <c r="M32" s="268"/>
    </row>
    <row r="33" spans="2:13" s="300" customFormat="1" x14ac:dyDescent="0.35">
      <c r="B33" s="254" t="str">
        <f>IF($E33="","",VLOOKUP($E33,Lists!$CA$2:$CD$500,COLUMN(),FALSE))</f>
        <v/>
      </c>
      <c r="C33" s="277" t="str">
        <f>IF($E33="","",VLOOKUP($E33,Lists!$CA$2:$CD$500,COLUMN(),FALSE))</f>
        <v/>
      </c>
      <c r="D33" s="277" t="str">
        <f>IF($E33="","",VLOOKUP($E33,Lists!$CA$2:$CD$500,COLUMN(),FALSE))</f>
        <v/>
      </c>
      <c r="E33" s="230"/>
      <c r="F33" s="230"/>
      <c r="G33" s="221"/>
      <c r="H33" s="222"/>
      <c r="I33" s="221"/>
      <c r="J33" s="222"/>
      <c r="K33" s="223" t="str">
        <f t="shared" si="0"/>
        <v/>
      </c>
      <c r="L33" s="310"/>
      <c r="M33" s="268"/>
    </row>
    <row r="34" spans="2:13" s="300" customFormat="1" x14ac:dyDescent="0.35">
      <c r="B34" s="254" t="str">
        <f>IF($E34="","",VLOOKUP($E34,Lists!$CA$2:$CD$500,COLUMN(),FALSE))</f>
        <v/>
      </c>
      <c r="C34" s="277" t="str">
        <f>IF($E34="","",VLOOKUP($E34,Lists!$CA$2:$CD$500,COLUMN(),FALSE))</f>
        <v/>
      </c>
      <c r="D34" s="277" t="str">
        <f>IF($E34="","",VLOOKUP($E34,Lists!$CA$2:$CD$500,COLUMN(),FALSE))</f>
        <v/>
      </c>
      <c r="E34" s="230"/>
      <c r="F34" s="230"/>
      <c r="G34" s="221"/>
      <c r="H34" s="222"/>
      <c r="I34" s="221"/>
      <c r="J34" s="222"/>
      <c r="K34" s="223" t="str">
        <f t="shared" si="0"/>
        <v/>
      </c>
      <c r="L34" s="310"/>
      <c r="M34" s="268"/>
    </row>
    <row r="35" spans="2:13" s="300" customFormat="1" x14ac:dyDescent="0.35">
      <c r="B35" s="254" t="str">
        <f>IF($E35="","",VLOOKUP($E35,Lists!$CA$2:$CD$500,COLUMN(),FALSE))</f>
        <v/>
      </c>
      <c r="C35" s="277" t="str">
        <f>IF($E35="","",VLOOKUP($E35,Lists!$CA$2:$CD$500,COLUMN(),FALSE))</f>
        <v/>
      </c>
      <c r="D35" s="277" t="str">
        <f>IF($E35="","",VLOOKUP($E35,Lists!$CA$2:$CD$500,COLUMN(),FALSE))</f>
        <v/>
      </c>
      <c r="E35" s="230"/>
      <c r="F35" s="230"/>
      <c r="G35" s="221"/>
      <c r="H35" s="222"/>
      <c r="I35" s="221"/>
      <c r="J35" s="222"/>
      <c r="K35" s="223" t="str">
        <f t="shared" si="0"/>
        <v/>
      </c>
      <c r="L35" s="310"/>
      <c r="M35" s="268"/>
    </row>
    <row r="36" spans="2:13" s="300" customFormat="1" x14ac:dyDescent="0.35">
      <c r="B36" s="254" t="str">
        <f>IF($E36="","",VLOOKUP($E36,Lists!$CA$2:$CD$500,COLUMN(),FALSE))</f>
        <v/>
      </c>
      <c r="C36" s="277" t="str">
        <f>IF($E36="","",VLOOKUP($E36,Lists!$CA$2:$CD$500,COLUMN(),FALSE))</f>
        <v/>
      </c>
      <c r="D36" s="277" t="str">
        <f>IF($E36="","",VLOOKUP($E36,Lists!$CA$2:$CD$500,COLUMN(),FALSE))</f>
        <v/>
      </c>
      <c r="E36" s="230"/>
      <c r="F36" s="230"/>
      <c r="G36" s="221"/>
      <c r="H36" s="222"/>
      <c r="I36" s="221"/>
      <c r="J36" s="222"/>
      <c r="K36" s="223" t="str">
        <f t="shared" si="0"/>
        <v/>
      </c>
      <c r="L36" s="310"/>
      <c r="M36" s="268"/>
    </row>
    <row r="37" spans="2:13" s="300" customFormat="1" x14ac:dyDescent="0.35">
      <c r="B37" s="254" t="str">
        <f>IF($E37="","",VLOOKUP($E37,Lists!$CA$2:$CD$500,COLUMN(),FALSE))</f>
        <v/>
      </c>
      <c r="C37" s="277" t="str">
        <f>IF($E37="","",VLOOKUP($E37,Lists!$CA$2:$CD$500,COLUMN(),FALSE))</f>
        <v/>
      </c>
      <c r="D37" s="277" t="str">
        <f>IF($E37="","",VLOOKUP($E37,Lists!$CA$2:$CD$500,COLUMN(),FALSE))</f>
        <v/>
      </c>
      <c r="E37" s="230"/>
      <c r="F37" s="230"/>
      <c r="G37" s="221"/>
      <c r="H37" s="222"/>
      <c r="I37" s="221"/>
      <c r="J37" s="222"/>
      <c r="K37" s="223" t="str">
        <f t="shared" si="0"/>
        <v/>
      </c>
      <c r="L37" s="310"/>
      <c r="M37" s="268"/>
    </row>
    <row r="38" spans="2:13" s="300" customFormat="1" x14ac:dyDescent="0.35">
      <c r="B38" s="254" t="str">
        <f>IF($E38="","",VLOOKUP($E38,Lists!$CA$2:$CD$500,COLUMN(),FALSE))</f>
        <v/>
      </c>
      <c r="C38" s="277" t="str">
        <f>IF($E38="","",VLOOKUP($E38,Lists!$CA$2:$CD$500,COLUMN(),FALSE))</f>
        <v/>
      </c>
      <c r="D38" s="277" t="str">
        <f>IF($E38="","",VLOOKUP($E38,Lists!$CA$2:$CD$500,COLUMN(),FALSE))</f>
        <v/>
      </c>
      <c r="E38" s="230"/>
      <c r="F38" s="230"/>
      <c r="G38" s="221"/>
      <c r="H38" s="222"/>
      <c r="I38" s="221"/>
      <c r="J38" s="222"/>
      <c r="K38" s="223" t="str">
        <f t="shared" si="0"/>
        <v/>
      </c>
      <c r="L38" s="310"/>
      <c r="M38" s="268"/>
    </row>
    <row r="39" spans="2:13" s="300" customFormat="1" x14ac:dyDescent="0.35">
      <c r="B39" s="254" t="str">
        <f>IF($E39="","",VLOOKUP($E39,Lists!$CA$2:$CD$500,COLUMN(),FALSE))</f>
        <v/>
      </c>
      <c r="C39" s="277" t="str">
        <f>IF($E39="","",VLOOKUP($E39,Lists!$CA$2:$CD$500,COLUMN(),FALSE))</f>
        <v/>
      </c>
      <c r="D39" s="277" t="str">
        <f>IF($E39="","",VLOOKUP($E39,Lists!$CA$2:$CD$500,COLUMN(),FALSE))</f>
        <v/>
      </c>
      <c r="E39" s="230"/>
      <c r="F39" s="230"/>
      <c r="G39" s="221"/>
      <c r="H39" s="222"/>
      <c r="I39" s="221"/>
      <c r="J39" s="222"/>
      <c r="K39" s="223" t="str">
        <f t="shared" si="0"/>
        <v/>
      </c>
      <c r="L39" s="310"/>
      <c r="M39" s="268"/>
    </row>
    <row r="40" spans="2:13" s="300" customFormat="1" x14ac:dyDescent="0.35">
      <c r="B40" s="254" t="str">
        <f>IF($E40="","",VLOOKUP($E40,Lists!$CA$2:$CD$500,COLUMN(),FALSE))</f>
        <v/>
      </c>
      <c r="C40" s="277" t="str">
        <f>IF($E40="","",VLOOKUP($E40,Lists!$CA$2:$CD$500,COLUMN(),FALSE))</f>
        <v/>
      </c>
      <c r="D40" s="277" t="str">
        <f>IF($E40="","",VLOOKUP($E40,Lists!$CA$2:$CD$500,COLUMN(),FALSE))</f>
        <v/>
      </c>
      <c r="E40" s="230"/>
      <c r="F40" s="230"/>
      <c r="G40" s="221"/>
      <c r="H40" s="222"/>
      <c r="I40" s="221"/>
      <c r="J40" s="222"/>
      <c r="K40" s="223" t="str">
        <f t="shared" si="0"/>
        <v/>
      </c>
      <c r="L40" s="310"/>
      <c r="M40" s="268"/>
    </row>
    <row r="41" spans="2:13" s="300" customFormat="1" x14ac:dyDescent="0.35">
      <c r="B41" s="254" t="str">
        <f>IF($E41="","",VLOOKUP($E41,Lists!$CA$2:$CD$500,COLUMN(),FALSE))</f>
        <v/>
      </c>
      <c r="C41" s="277" t="str">
        <f>IF($E41="","",VLOOKUP($E41,Lists!$CA$2:$CD$500,COLUMN(),FALSE))</f>
        <v/>
      </c>
      <c r="D41" s="277" t="str">
        <f>IF($E41="","",VLOOKUP($E41,Lists!$CA$2:$CD$500,COLUMN(),FALSE))</f>
        <v/>
      </c>
      <c r="E41" s="230"/>
      <c r="F41" s="230"/>
      <c r="G41" s="221"/>
      <c r="H41" s="222"/>
      <c r="I41" s="221"/>
      <c r="J41" s="222"/>
      <c r="K41" s="223" t="str">
        <f t="shared" si="0"/>
        <v/>
      </c>
      <c r="L41" s="310"/>
      <c r="M41" s="268"/>
    </row>
    <row r="42" spans="2:13" s="300" customFormat="1" x14ac:dyDescent="0.35">
      <c r="B42" s="254" t="str">
        <f>IF($E42="","",VLOOKUP($E42,Lists!$CA$2:$CD$500,COLUMN(),FALSE))</f>
        <v/>
      </c>
      <c r="C42" s="277" t="str">
        <f>IF($E42="","",VLOOKUP($E42,Lists!$CA$2:$CD$500,COLUMN(),FALSE))</f>
        <v/>
      </c>
      <c r="D42" s="277" t="str">
        <f>IF($E42="","",VLOOKUP($E42,Lists!$CA$2:$CD$500,COLUMN(),FALSE))</f>
        <v/>
      </c>
      <c r="E42" s="230"/>
      <c r="F42" s="230"/>
      <c r="G42" s="221"/>
      <c r="H42" s="222"/>
      <c r="I42" s="221"/>
      <c r="J42" s="222"/>
      <c r="K42" s="223" t="str">
        <f t="shared" si="0"/>
        <v/>
      </c>
      <c r="L42" s="310"/>
      <c r="M42" s="268"/>
    </row>
    <row r="43" spans="2:13" s="300" customFormat="1" x14ac:dyDescent="0.35">
      <c r="B43" s="254" t="str">
        <f>IF($E43="","",VLOOKUP($E43,Lists!$CA$2:$CD$500,COLUMN(),FALSE))</f>
        <v/>
      </c>
      <c r="C43" s="277" t="str">
        <f>IF($E43="","",VLOOKUP($E43,Lists!$CA$2:$CD$500,COLUMN(),FALSE))</f>
        <v/>
      </c>
      <c r="D43" s="277" t="str">
        <f>IF($E43="","",VLOOKUP($E43,Lists!$CA$2:$CD$500,COLUMN(),FALSE))</f>
        <v/>
      </c>
      <c r="E43" s="230"/>
      <c r="F43" s="230"/>
      <c r="G43" s="221"/>
      <c r="H43" s="222"/>
      <c r="I43" s="221"/>
      <c r="J43" s="222"/>
      <c r="K43" s="223" t="str">
        <f t="shared" si="0"/>
        <v/>
      </c>
      <c r="L43" s="310"/>
      <c r="M43" s="268"/>
    </row>
    <row r="44" spans="2:13" s="300" customFormat="1" x14ac:dyDescent="0.35">
      <c r="B44" s="254" t="str">
        <f>IF($E44="","",VLOOKUP($E44,Lists!$CA$2:$CD$500,COLUMN(),FALSE))</f>
        <v/>
      </c>
      <c r="C44" s="277" t="str">
        <f>IF($E44="","",VLOOKUP($E44,Lists!$CA$2:$CD$500,COLUMN(),FALSE))</f>
        <v/>
      </c>
      <c r="D44" s="277" t="str">
        <f>IF($E44="","",VLOOKUP($E44,Lists!$CA$2:$CD$500,COLUMN(),FALSE))</f>
        <v/>
      </c>
      <c r="E44" s="230"/>
      <c r="F44" s="230"/>
      <c r="G44" s="221"/>
      <c r="H44" s="222"/>
      <c r="I44" s="221"/>
      <c r="J44" s="222"/>
      <c r="K44" s="223" t="str">
        <f t="shared" si="0"/>
        <v/>
      </c>
      <c r="L44" s="310"/>
      <c r="M44" s="268"/>
    </row>
    <row r="45" spans="2:13" s="300" customFormat="1" x14ac:dyDescent="0.35">
      <c r="B45" s="254" t="str">
        <f>IF($E45="","",VLOOKUP($E45,Lists!$CA$2:$CD$500,COLUMN(),FALSE))</f>
        <v/>
      </c>
      <c r="C45" s="277" t="str">
        <f>IF($E45="","",VLOOKUP($E45,Lists!$CA$2:$CD$500,COLUMN(),FALSE))</f>
        <v/>
      </c>
      <c r="D45" s="277" t="str">
        <f>IF($E45="","",VLOOKUP($E45,Lists!$CA$2:$CD$500,COLUMN(),FALSE))</f>
        <v/>
      </c>
      <c r="E45" s="230"/>
      <c r="F45" s="230"/>
      <c r="G45" s="221"/>
      <c r="H45" s="222"/>
      <c r="I45" s="221"/>
      <c r="J45" s="222"/>
      <c r="K45" s="223" t="str">
        <f t="shared" si="0"/>
        <v/>
      </c>
      <c r="L45" s="310"/>
      <c r="M45" s="268"/>
    </row>
    <row r="46" spans="2:13" s="300" customFormat="1" x14ac:dyDescent="0.35">
      <c r="B46" s="254" t="str">
        <f>IF($E46="","",VLOOKUP($E46,Lists!$CA$2:$CD$500,COLUMN(),FALSE))</f>
        <v/>
      </c>
      <c r="C46" s="277" t="str">
        <f>IF($E46="","",VLOOKUP($E46,Lists!$CA$2:$CD$500,COLUMN(),FALSE))</f>
        <v/>
      </c>
      <c r="D46" s="277" t="str">
        <f>IF($E46="","",VLOOKUP($E46,Lists!$CA$2:$CD$500,COLUMN(),FALSE))</f>
        <v/>
      </c>
      <c r="E46" s="230"/>
      <c r="F46" s="230"/>
      <c r="G46" s="221"/>
      <c r="H46" s="222"/>
      <c r="I46" s="221"/>
      <c r="J46" s="222"/>
      <c r="K46" s="223" t="str">
        <f t="shared" si="0"/>
        <v/>
      </c>
      <c r="L46" s="310"/>
      <c r="M46" s="268"/>
    </row>
    <row r="47" spans="2:13" s="300" customFormat="1" x14ac:dyDescent="0.35">
      <c r="B47" s="254" t="str">
        <f>IF($E47="","",VLOOKUP($E47,Lists!$CA$2:$CD$500,COLUMN(),FALSE))</f>
        <v/>
      </c>
      <c r="C47" s="277" t="str">
        <f>IF($E47="","",VLOOKUP($E47,Lists!$CA$2:$CD$500,COLUMN(),FALSE))</f>
        <v/>
      </c>
      <c r="D47" s="277" t="str">
        <f>IF($E47="","",VLOOKUP($E47,Lists!$CA$2:$CD$500,COLUMN(),FALSE))</f>
        <v/>
      </c>
      <c r="E47" s="230"/>
      <c r="F47" s="230"/>
      <c r="G47" s="221"/>
      <c r="H47" s="222"/>
      <c r="I47" s="221"/>
      <c r="J47" s="222"/>
      <c r="K47" s="223" t="str">
        <f t="shared" si="0"/>
        <v/>
      </c>
      <c r="L47" s="310"/>
      <c r="M47" s="268"/>
    </row>
    <row r="48" spans="2:13" s="300" customFormat="1" x14ac:dyDescent="0.35">
      <c r="B48" s="254" t="str">
        <f>IF($E48="","",VLOOKUP($E48,Lists!$CA$2:$CD$500,COLUMN(),FALSE))</f>
        <v/>
      </c>
      <c r="C48" s="277" t="str">
        <f>IF($E48="","",VLOOKUP($E48,Lists!$CA$2:$CD$500,COLUMN(),FALSE))</f>
        <v/>
      </c>
      <c r="D48" s="277" t="str">
        <f>IF($E48="","",VLOOKUP($E48,Lists!$CA$2:$CD$500,COLUMN(),FALSE))</f>
        <v/>
      </c>
      <c r="E48" s="230"/>
      <c r="F48" s="230"/>
      <c r="G48" s="221"/>
      <c r="H48" s="222"/>
      <c r="I48" s="221"/>
      <c r="J48" s="222"/>
      <c r="K48" s="223" t="str">
        <f t="shared" si="0"/>
        <v/>
      </c>
      <c r="L48" s="310"/>
      <c r="M48" s="268"/>
    </row>
    <row r="49" spans="2:13" s="300" customFormat="1" x14ac:dyDescent="0.35">
      <c r="B49" s="254" t="str">
        <f>IF($E49="","",VLOOKUP($E49,Lists!$CA$2:$CD$500,COLUMN(),FALSE))</f>
        <v/>
      </c>
      <c r="C49" s="277" t="str">
        <f>IF($E49="","",VLOOKUP($E49,Lists!$CA$2:$CD$500,COLUMN(),FALSE))</f>
        <v/>
      </c>
      <c r="D49" s="277" t="str">
        <f>IF($E49="","",VLOOKUP($E49,Lists!$CA$2:$CD$500,COLUMN(),FALSE))</f>
        <v/>
      </c>
      <c r="E49" s="230"/>
      <c r="F49" s="230"/>
      <c r="G49" s="221"/>
      <c r="H49" s="222"/>
      <c r="I49" s="221"/>
      <c r="J49" s="222"/>
      <c r="K49" s="223" t="str">
        <f t="shared" si="0"/>
        <v/>
      </c>
      <c r="L49" s="310"/>
      <c r="M49" s="268"/>
    </row>
    <row r="50" spans="2:13" s="300" customFormat="1" x14ac:dyDescent="0.35">
      <c r="B50" s="254" t="str">
        <f>IF($E50="","",VLOOKUP($E50,Lists!$CA$2:$CD$500,COLUMN(),FALSE))</f>
        <v/>
      </c>
      <c r="C50" s="277" t="str">
        <f>IF($E50="","",VLOOKUP($E50,Lists!$CA$2:$CD$500,COLUMN(),FALSE))</f>
        <v/>
      </c>
      <c r="D50" s="277" t="str">
        <f>IF($E50="","",VLOOKUP($E50,Lists!$CA$2:$CD$500,COLUMN(),FALSE))</f>
        <v/>
      </c>
      <c r="E50" s="230"/>
      <c r="F50" s="230"/>
      <c r="G50" s="221"/>
      <c r="H50" s="222"/>
      <c r="I50" s="221"/>
      <c r="J50" s="222"/>
      <c r="K50" s="223" t="str">
        <f t="shared" si="0"/>
        <v/>
      </c>
      <c r="L50" s="310"/>
      <c r="M50" s="268"/>
    </row>
    <row r="51" spans="2:13" s="300" customFormat="1" x14ac:dyDescent="0.35">
      <c r="B51" s="254" t="str">
        <f>IF($E51="","",VLOOKUP($E51,Lists!$CA$2:$CD$500,COLUMN(),FALSE))</f>
        <v/>
      </c>
      <c r="C51" s="277" t="str">
        <f>IF($E51="","",VLOOKUP($E51,Lists!$CA$2:$CD$500,COLUMN(),FALSE))</f>
        <v/>
      </c>
      <c r="D51" s="277" t="str">
        <f>IF($E51="","",VLOOKUP($E51,Lists!$CA$2:$CD$500,COLUMN(),FALSE))</f>
        <v/>
      </c>
      <c r="E51" s="230"/>
      <c r="F51" s="230"/>
      <c r="G51" s="221"/>
      <c r="H51" s="222"/>
      <c r="I51" s="221"/>
      <c r="J51" s="222"/>
      <c r="K51" s="223" t="str">
        <f t="shared" si="0"/>
        <v/>
      </c>
      <c r="L51" s="310"/>
      <c r="M51" s="268"/>
    </row>
    <row r="52" spans="2:13" s="300" customFormat="1" x14ac:dyDescent="0.35">
      <c r="B52" s="254" t="str">
        <f>IF($E52="","",VLOOKUP($E52,Lists!$CA$2:$CD$500,COLUMN(),FALSE))</f>
        <v/>
      </c>
      <c r="C52" s="277" t="str">
        <f>IF($E52="","",VLOOKUP($E52,Lists!$CA$2:$CD$500,COLUMN(),FALSE))</f>
        <v/>
      </c>
      <c r="D52" s="277" t="str">
        <f>IF($E52="","",VLOOKUP($E52,Lists!$CA$2:$CD$500,COLUMN(),FALSE))</f>
        <v/>
      </c>
      <c r="E52" s="230"/>
      <c r="F52" s="230"/>
      <c r="G52" s="221"/>
      <c r="H52" s="222"/>
      <c r="I52" s="221"/>
      <c r="J52" s="222"/>
      <c r="K52" s="223" t="str">
        <f t="shared" si="0"/>
        <v/>
      </c>
      <c r="L52" s="310"/>
      <c r="M52" s="268"/>
    </row>
    <row r="53" spans="2:13" s="300" customFormat="1" x14ac:dyDescent="0.35">
      <c r="B53" s="254" t="str">
        <f>IF($E53="","",VLOOKUP($E53,Lists!$CA$2:$CD$500,COLUMN(),FALSE))</f>
        <v/>
      </c>
      <c r="C53" s="277" t="str">
        <f>IF($E53="","",VLOOKUP($E53,Lists!$CA$2:$CD$500,COLUMN(),FALSE))</f>
        <v/>
      </c>
      <c r="D53" s="277" t="str">
        <f>IF($E53="","",VLOOKUP($E53,Lists!$CA$2:$CD$500,COLUMN(),FALSE))</f>
        <v/>
      </c>
      <c r="E53" s="230"/>
      <c r="F53" s="230"/>
      <c r="G53" s="221"/>
      <c r="H53" s="222"/>
      <c r="I53" s="221"/>
      <c r="J53" s="222"/>
      <c r="K53" s="223" t="str">
        <f t="shared" si="0"/>
        <v/>
      </c>
      <c r="L53" s="310"/>
      <c r="M53" s="268"/>
    </row>
    <row r="54" spans="2:13" s="300" customFormat="1" x14ac:dyDescent="0.35">
      <c r="B54" s="254" t="str">
        <f>IF($E54="","",VLOOKUP($E54,Lists!$CA$2:$CD$500,COLUMN(),FALSE))</f>
        <v/>
      </c>
      <c r="C54" s="277" t="str">
        <f>IF($E54="","",VLOOKUP($E54,Lists!$CA$2:$CD$500,COLUMN(),FALSE))</f>
        <v/>
      </c>
      <c r="D54" s="277" t="str">
        <f>IF($E54="","",VLOOKUP($E54,Lists!$CA$2:$CD$500,COLUMN(),FALSE))</f>
        <v/>
      </c>
      <c r="E54" s="230"/>
      <c r="F54" s="230"/>
      <c r="G54" s="221"/>
      <c r="H54" s="222"/>
      <c r="I54" s="221"/>
      <c r="J54" s="222"/>
      <c r="K54" s="223" t="str">
        <f t="shared" si="0"/>
        <v/>
      </c>
      <c r="L54" s="310"/>
      <c r="M54" s="268"/>
    </row>
    <row r="55" spans="2:13" s="300" customFormat="1" x14ac:dyDescent="0.35">
      <c r="B55" s="254" t="str">
        <f>IF($E55="","",VLOOKUP($E55,Lists!$CA$2:$CD$500,COLUMN(),FALSE))</f>
        <v/>
      </c>
      <c r="C55" s="277" t="str">
        <f>IF($E55="","",VLOOKUP($E55,Lists!$CA$2:$CD$500,COLUMN(),FALSE))</f>
        <v/>
      </c>
      <c r="D55" s="277" t="str">
        <f>IF($E55="","",VLOOKUP($E55,Lists!$CA$2:$CD$500,COLUMN(),FALSE))</f>
        <v/>
      </c>
      <c r="E55" s="230"/>
      <c r="F55" s="230"/>
      <c r="G55" s="221"/>
      <c r="H55" s="222"/>
      <c r="I55" s="221"/>
      <c r="J55" s="222"/>
      <c r="K55" s="223" t="str">
        <f t="shared" si="0"/>
        <v/>
      </c>
      <c r="L55" s="310"/>
      <c r="M55" s="268"/>
    </row>
    <row r="56" spans="2:13" s="300" customFormat="1" x14ac:dyDescent="0.35">
      <c r="B56" s="254" t="str">
        <f>IF($E56="","",VLOOKUP($E56,Lists!$CA$2:$CD$500,COLUMN(),FALSE))</f>
        <v/>
      </c>
      <c r="C56" s="277" t="str">
        <f>IF($E56="","",VLOOKUP($E56,Lists!$CA$2:$CD$500,COLUMN(),FALSE))</f>
        <v/>
      </c>
      <c r="D56" s="277" t="str">
        <f>IF($E56="","",VLOOKUP($E56,Lists!$CA$2:$CD$500,COLUMN(),FALSE))</f>
        <v/>
      </c>
      <c r="E56" s="230"/>
      <c r="F56" s="230"/>
      <c r="G56" s="221"/>
      <c r="H56" s="222"/>
      <c r="I56" s="221"/>
      <c r="J56" s="222"/>
      <c r="K56" s="223" t="str">
        <f t="shared" si="0"/>
        <v/>
      </c>
      <c r="L56" s="310"/>
      <c r="M56" s="268"/>
    </row>
    <row r="57" spans="2:13" s="300" customFormat="1" x14ac:dyDescent="0.35">
      <c r="B57" s="254" t="str">
        <f>IF($E57="","",VLOOKUP($E57,Lists!$CA$2:$CD$500,COLUMN(),FALSE))</f>
        <v/>
      </c>
      <c r="C57" s="277" t="str">
        <f>IF($E57="","",VLOOKUP($E57,Lists!$CA$2:$CD$500,COLUMN(),FALSE))</f>
        <v/>
      </c>
      <c r="D57" s="277" t="str">
        <f>IF($E57="","",VLOOKUP($E57,Lists!$CA$2:$CD$500,COLUMN(),FALSE))</f>
        <v/>
      </c>
      <c r="E57" s="230"/>
      <c r="F57" s="230"/>
      <c r="G57" s="221"/>
      <c r="H57" s="222"/>
      <c r="I57" s="221"/>
      <c r="J57" s="222"/>
      <c r="K57" s="223" t="str">
        <f t="shared" si="0"/>
        <v/>
      </c>
      <c r="L57" s="310"/>
      <c r="M57" s="268"/>
    </row>
    <row r="58" spans="2:13" s="300" customFormat="1" x14ac:dyDescent="0.35">
      <c r="B58" s="254" t="str">
        <f>IF($E58="","",VLOOKUP($E58,Lists!$CA$2:$CD$500,COLUMN(),FALSE))</f>
        <v/>
      </c>
      <c r="C58" s="277" t="str">
        <f>IF($E58="","",VLOOKUP($E58,Lists!$CA$2:$CD$500,COLUMN(),FALSE))</f>
        <v/>
      </c>
      <c r="D58" s="277" t="str">
        <f>IF($E58="","",VLOOKUP($E58,Lists!$CA$2:$CD$500,COLUMN(),FALSE))</f>
        <v/>
      </c>
      <c r="E58" s="230"/>
      <c r="F58" s="230"/>
      <c r="G58" s="221"/>
      <c r="H58" s="222"/>
      <c r="I58" s="221"/>
      <c r="J58" s="222"/>
      <c r="K58" s="223" t="str">
        <f t="shared" si="0"/>
        <v/>
      </c>
      <c r="L58" s="310"/>
      <c r="M58" s="268"/>
    </row>
    <row r="59" spans="2:13" s="300" customFormat="1" x14ac:dyDescent="0.35">
      <c r="B59" s="254" t="str">
        <f>IF($E59="","",VLOOKUP($E59,Lists!$CA$2:$CD$500,COLUMN(),FALSE))</f>
        <v/>
      </c>
      <c r="C59" s="277" t="str">
        <f>IF($E59="","",VLOOKUP($E59,Lists!$CA$2:$CD$500,COLUMN(),FALSE))</f>
        <v/>
      </c>
      <c r="D59" s="277" t="str">
        <f>IF($E59="","",VLOOKUP($E59,Lists!$CA$2:$CD$500,COLUMN(),FALSE))</f>
        <v/>
      </c>
      <c r="E59" s="230"/>
      <c r="F59" s="230"/>
      <c r="G59" s="221"/>
      <c r="H59" s="222"/>
      <c r="I59" s="221"/>
      <c r="J59" s="222"/>
      <c r="K59" s="223" t="str">
        <f t="shared" si="0"/>
        <v/>
      </c>
      <c r="L59" s="310"/>
      <c r="M59" s="268"/>
    </row>
    <row r="60" spans="2:13" s="300" customFormat="1" x14ac:dyDescent="0.35">
      <c r="B60" s="254" t="str">
        <f>IF($E60="","",VLOOKUP($E60,Lists!$CA$2:$CD$500,COLUMN(),FALSE))</f>
        <v/>
      </c>
      <c r="C60" s="277" t="str">
        <f>IF($E60="","",VLOOKUP($E60,Lists!$CA$2:$CD$500,COLUMN(),FALSE))</f>
        <v/>
      </c>
      <c r="D60" s="277" t="str">
        <f>IF($E60="","",VLOOKUP($E60,Lists!$CA$2:$CD$500,COLUMN(),FALSE))</f>
        <v/>
      </c>
      <c r="E60" s="230"/>
      <c r="F60" s="230"/>
      <c r="G60" s="221"/>
      <c r="H60" s="222"/>
      <c r="I60" s="221"/>
      <c r="J60" s="222"/>
      <c r="K60" s="223" t="str">
        <f t="shared" si="0"/>
        <v/>
      </c>
      <c r="L60" s="310"/>
      <c r="M60" s="268"/>
    </row>
    <row r="61" spans="2:13" s="300" customFormat="1" x14ac:dyDescent="0.35">
      <c r="B61" s="254" t="str">
        <f>IF($E61="","",VLOOKUP($E61,Lists!$CA$2:$CD$500,COLUMN(),FALSE))</f>
        <v/>
      </c>
      <c r="C61" s="277" t="str">
        <f>IF($E61="","",VLOOKUP($E61,Lists!$CA$2:$CD$500,COLUMN(),FALSE))</f>
        <v/>
      </c>
      <c r="D61" s="277" t="str">
        <f>IF($E61="","",VLOOKUP($E61,Lists!$CA$2:$CD$500,COLUMN(),FALSE))</f>
        <v/>
      </c>
      <c r="E61" s="230"/>
      <c r="F61" s="230"/>
      <c r="G61" s="221"/>
      <c r="H61" s="222"/>
      <c r="I61" s="221"/>
      <c r="J61" s="222"/>
      <c r="K61" s="223" t="str">
        <f t="shared" si="0"/>
        <v/>
      </c>
      <c r="L61" s="310"/>
      <c r="M61" s="268"/>
    </row>
    <row r="62" spans="2:13" s="300" customFormat="1" x14ac:dyDescent="0.35">
      <c r="B62" s="254" t="str">
        <f>IF($E62="","",VLOOKUP($E62,Lists!$CA$2:$CD$500,COLUMN(),FALSE))</f>
        <v/>
      </c>
      <c r="C62" s="277" t="str">
        <f>IF($E62="","",VLOOKUP($E62,Lists!$CA$2:$CD$500,COLUMN(),FALSE))</f>
        <v/>
      </c>
      <c r="D62" s="277" t="str">
        <f>IF($E62="","",VLOOKUP($E62,Lists!$CA$2:$CD$500,COLUMN(),FALSE))</f>
        <v/>
      </c>
      <c r="E62" s="230"/>
      <c r="F62" s="230"/>
      <c r="G62" s="221"/>
      <c r="H62" s="222"/>
      <c r="I62" s="221"/>
      <c r="J62" s="222"/>
      <c r="K62" s="223" t="str">
        <f t="shared" si="0"/>
        <v/>
      </c>
      <c r="L62" s="310"/>
      <c r="M62" s="268"/>
    </row>
    <row r="63" spans="2:13" s="300" customFormat="1" x14ac:dyDescent="0.35">
      <c r="B63" s="254" t="str">
        <f>IF($E63="","",VLOOKUP($E63,Lists!$CA$2:$CD$500,COLUMN(),FALSE))</f>
        <v/>
      </c>
      <c r="C63" s="277" t="str">
        <f>IF($E63="","",VLOOKUP($E63,Lists!$CA$2:$CD$500,COLUMN(),FALSE))</f>
        <v/>
      </c>
      <c r="D63" s="277" t="str">
        <f>IF($E63="","",VLOOKUP($E63,Lists!$CA$2:$CD$500,COLUMN(),FALSE))</f>
        <v/>
      </c>
      <c r="E63" s="230"/>
      <c r="F63" s="230"/>
      <c r="G63" s="221"/>
      <c r="H63" s="222"/>
      <c r="I63" s="221"/>
      <c r="J63" s="222"/>
      <c r="K63" s="223" t="str">
        <f t="shared" si="0"/>
        <v/>
      </c>
      <c r="L63" s="310"/>
      <c r="M63" s="268"/>
    </row>
    <row r="64" spans="2:13" s="300" customFormat="1" x14ac:dyDescent="0.35">
      <c r="B64" s="254" t="str">
        <f>IF($E64="","",VLOOKUP($E64,Lists!$CA$2:$CD$500,COLUMN(),FALSE))</f>
        <v/>
      </c>
      <c r="C64" s="277" t="str">
        <f>IF($E64="","",VLOOKUP($E64,Lists!$CA$2:$CD$500,COLUMN(),FALSE))</f>
        <v/>
      </c>
      <c r="D64" s="277" t="str">
        <f>IF($E64="","",VLOOKUP($E64,Lists!$CA$2:$CD$500,COLUMN(),FALSE))</f>
        <v/>
      </c>
      <c r="E64" s="230"/>
      <c r="F64" s="230"/>
      <c r="G64" s="221"/>
      <c r="H64" s="222"/>
      <c r="I64" s="221"/>
      <c r="J64" s="222"/>
      <c r="K64" s="223" t="str">
        <f t="shared" si="0"/>
        <v/>
      </c>
      <c r="L64" s="310"/>
      <c r="M64" s="268"/>
    </row>
    <row r="65" spans="2:13" s="300" customFormat="1" x14ac:dyDescent="0.35">
      <c r="B65" s="254" t="str">
        <f>IF($E65="","",VLOOKUP($E65,Lists!$CA$2:$CD$500,COLUMN(),FALSE))</f>
        <v/>
      </c>
      <c r="C65" s="277" t="str">
        <f>IF($E65="","",VLOOKUP($E65,Lists!$CA$2:$CD$500,COLUMN(),FALSE))</f>
        <v/>
      </c>
      <c r="D65" s="277" t="str">
        <f>IF($E65="","",VLOOKUP($E65,Lists!$CA$2:$CD$500,COLUMN(),FALSE))</f>
        <v/>
      </c>
      <c r="E65" s="230"/>
      <c r="F65" s="230"/>
      <c r="G65" s="221"/>
      <c r="H65" s="222"/>
      <c r="I65" s="221"/>
      <c r="J65" s="222"/>
      <c r="K65" s="223" t="str">
        <f t="shared" si="0"/>
        <v/>
      </c>
      <c r="L65" s="310"/>
      <c r="M65" s="268"/>
    </row>
    <row r="66" spans="2:13" s="300" customFormat="1" x14ac:dyDescent="0.35">
      <c r="B66" s="254" t="str">
        <f>IF($E66="","",VLOOKUP($E66,Lists!$CA$2:$CD$500,COLUMN(),FALSE))</f>
        <v/>
      </c>
      <c r="C66" s="277" t="str">
        <f>IF($E66="","",VLOOKUP($E66,Lists!$CA$2:$CD$500,COLUMN(),FALSE))</f>
        <v/>
      </c>
      <c r="D66" s="277" t="str">
        <f>IF($E66="","",VLOOKUP($E66,Lists!$CA$2:$CD$500,COLUMN(),FALSE))</f>
        <v/>
      </c>
      <c r="E66" s="230"/>
      <c r="F66" s="230"/>
      <c r="G66" s="221"/>
      <c r="H66" s="222"/>
      <c r="I66" s="221"/>
      <c r="J66" s="222"/>
      <c r="K66" s="223" t="str">
        <f t="shared" si="0"/>
        <v/>
      </c>
      <c r="L66" s="310"/>
      <c r="M66" s="268"/>
    </row>
    <row r="67" spans="2:13" s="300" customFormat="1" x14ac:dyDescent="0.35">
      <c r="B67" s="254" t="str">
        <f>IF($E67="","",VLOOKUP($E67,Lists!$CA$2:$CD$500,COLUMN(),FALSE))</f>
        <v/>
      </c>
      <c r="C67" s="277" t="str">
        <f>IF($E67="","",VLOOKUP($E67,Lists!$CA$2:$CD$500,COLUMN(),FALSE))</f>
        <v/>
      </c>
      <c r="D67" s="277" t="str">
        <f>IF($E67="","",VLOOKUP($E67,Lists!$CA$2:$CD$500,COLUMN(),FALSE))</f>
        <v/>
      </c>
      <c r="E67" s="230"/>
      <c r="F67" s="230"/>
      <c r="G67" s="221"/>
      <c r="H67" s="222"/>
      <c r="I67" s="221"/>
      <c r="J67" s="222"/>
      <c r="K67" s="223" t="str">
        <f t="shared" si="0"/>
        <v/>
      </c>
      <c r="L67" s="310"/>
      <c r="M67" s="268"/>
    </row>
    <row r="68" spans="2:13" s="300" customFormat="1" x14ac:dyDescent="0.35">
      <c r="B68" s="254" t="str">
        <f>IF($E68="","",VLOOKUP($E68,Lists!$CA$2:$CD$500,COLUMN(),FALSE))</f>
        <v/>
      </c>
      <c r="C68" s="277" t="str">
        <f>IF($E68="","",VLOOKUP($E68,Lists!$CA$2:$CD$500,COLUMN(),FALSE))</f>
        <v/>
      </c>
      <c r="D68" s="277" t="str">
        <f>IF($E68="","",VLOOKUP($E68,Lists!$CA$2:$CD$500,COLUMN(),FALSE))</f>
        <v/>
      </c>
      <c r="E68" s="230"/>
      <c r="F68" s="230"/>
      <c r="G68" s="221"/>
      <c r="H68" s="222"/>
      <c r="I68" s="221"/>
      <c r="J68" s="222"/>
      <c r="K68" s="223" t="str">
        <f t="shared" si="0"/>
        <v/>
      </c>
      <c r="L68" s="310"/>
      <c r="M68" s="268"/>
    </row>
    <row r="69" spans="2:13" s="300" customFormat="1" x14ac:dyDescent="0.35">
      <c r="B69" s="254" t="str">
        <f>IF($E69="","",VLOOKUP($E69,Lists!$CA$2:$CD$500,COLUMN(),FALSE))</f>
        <v/>
      </c>
      <c r="C69" s="277" t="str">
        <f>IF($E69="","",VLOOKUP($E69,Lists!$CA$2:$CD$500,COLUMN(),FALSE))</f>
        <v/>
      </c>
      <c r="D69" s="277" t="str">
        <f>IF($E69="","",VLOOKUP($E69,Lists!$CA$2:$CD$500,COLUMN(),FALSE))</f>
        <v/>
      </c>
      <c r="E69" s="230"/>
      <c r="F69" s="230"/>
      <c r="G69" s="221"/>
      <c r="H69" s="222"/>
      <c r="I69" s="221"/>
      <c r="J69" s="222"/>
      <c r="K69" s="223" t="str">
        <f t="shared" si="0"/>
        <v/>
      </c>
      <c r="L69" s="310"/>
      <c r="M69" s="268"/>
    </row>
    <row r="70" spans="2:13" s="300" customFormat="1" x14ac:dyDescent="0.35">
      <c r="B70" s="254" t="str">
        <f>IF($E70="","",VLOOKUP($E70,Lists!$CA$2:$CD$500,COLUMN(),FALSE))</f>
        <v/>
      </c>
      <c r="C70" s="277" t="str">
        <f>IF($E70="","",VLOOKUP($E70,Lists!$CA$2:$CD$500,COLUMN(),FALSE))</f>
        <v/>
      </c>
      <c r="D70" s="277" t="str">
        <f>IF($E70="","",VLOOKUP($E70,Lists!$CA$2:$CD$500,COLUMN(),FALSE))</f>
        <v/>
      </c>
      <c r="E70" s="230"/>
      <c r="F70" s="230"/>
      <c r="G70" s="221"/>
      <c r="H70" s="222"/>
      <c r="I70" s="221"/>
      <c r="J70" s="222"/>
      <c r="K70" s="223" t="str">
        <f t="shared" si="0"/>
        <v/>
      </c>
      <c r="L70" s="310"/>
      <c r="M70" s="268"/>
    </row>
    <row r="71" spans="2:13" s="300" customFormat="1" x14ac:dyDescent="0.35">
      <c r="B71" s="254" t="str">
        <f>IF($E71="","",VLOOKUP($E71,Lists!$CA$2:$CD$500,COLUMN(),FALSE))</f>
        <v/>
      </c>
      <c r="C71" s="277" t="str">
        <f>IF($E71="","",VLOOKUP($E71,Lists!$CA$2:$CD$500,COLUMN(),FALSE))</f>
        <v/>
      </c>
      <c r="D71" s="277" t="str">
        <f>IF($E71="","",VLOOKUP($E71,Lists!$CA$2:$CD$500,COLUMN(),FALSE))</f>
        <v/>
      </c>
      <c r="E71" s="230"/>
      <c r="F71" s="230"/>
      <c r="G71" s="221"/>
      <c r="H71" s="222"/>
      <c r="I71" s="221"/>
      <c r="J71" s="222"/>
      <c r="K71" s="223" t="str">
        <f t="shared" si="0"/>
        <v/>
      </c>
      <c r="L71" s="310"/>
      <c r="M71" s="268"/>
    </row>
    <row r="72" spans="2:13" s="300" customFormat="1" x14ac:dyDescent="0.35">
      <c r="B72" s="254" t="str">
        <f>IF($E72="","",VLOOKUP($E72,Lists!$CA$2:$CD$500,COLUMN(),FALSE))</f>
        <v/>
      </c>
      <c r="C72" s="277" t="str">
        <f>IF($E72="","",VLOOKUP($E72,Lists!$CA$2:$CD$500,COLUMN(),FALSE))</f>
        <v/>
      </c>
      <c r="D72" s="277" t="str">
        <f>IF($E72="","",VLOOKUP($E72,Lists!$CA$2:$CD$500,COLUMN(),FALSE))</f>
        <v/>
      </c>
      <c r="E72" s="230"/>
      <c r="F72" s="230"/>
      <c r="G72" s="221"/>
      <c r="H72" s="222"/>
      <c r="I72" s="221"/>
      <c r="J72" s="222"/>
      <c r="K72" s="223" t="str">
        <f t="shared" si="0"/>
        <v/>
      </c>
      <c r="L72" s="310"/>
      <c r="M72" s="268"/>
    </row>
    <row r="73" spans="2:13" s="300" customFormat="1" x14ac:dyDescent="0.35">
      <c r="B73" s="254" t="str">
        <f>IF($E73="","",VLOOKUP($E73,Lists!$CA$2:$CD$500,COLUMN(),FALSE))</f>
        <v/>
      </c>
      <c r="C73" s="277" t="str">
        <f>IF($E73="","",VLOOKUP($E73,Lists!$CA$2:$CD$500,COLUMN(),FALSE))</f>
        <v/>
      </c>
      <c r="D73" s="277" t="str">
        <f>IF($E73="","",VLOOKUP($E73,Lists!$CA$2:$CD$500,COLUMN(),FALSE))</f>
        <v/>
      </c>
      <c r="E73" s="230"/>
      <c r="F73" s="230"/>
      <c r="G73" s="221"/>
      <c r="H73" s="222"/>
      <c r="I73" s="221"/>
      <c r="J73" s="222"/>
      <c r="K73" s="223" t="str">
        <f t="shared" si="0"/>
        <v/>
      </c>
      <c r="L73" s="310"/>
      <c r="M73" s="268"/>
    </row>
    <row r="74" spans="2:13" s="300" customFormat="1" x14ac:dyDescent="0.35">
      <c r="B74" s="254" t="str">
        <f>IF($E74="","",VLOOKUP($E74,Lists!$CA$2:$CD$500,COLUMN(),FALSE))</f>
        <v/>
      </c>
      <c r="C74" s="277" t="str">
        <f>IF($E74="","",VLOOKUP($E74,Lists!$CA$2:$CD$500,COLUMN(),FALSE))</f>
        <v/>
      </c>
      <c r="D74" s="277" t="str">
        <f>IF($E74="","",VLOOKUP($E74,Lists!$CA$2:$CD$500,COLUMN(),FALSE))</f>
        <v/>
      </c>
      <c r="E74" s="230"/>
      <c r="F74" s="230"/>
      <c r="G74" s="221"/>
      <c r="H74" s="222"/>
      <c r="I74" s="221"/>
      <c r="J74" s="222"/>
      <c r="K74" s="223" t="str">
        <f t="shared" si="0"/>
        <v/>
      </c>
      <c r="L74" s="310"/>
      <c r="M74" s="268"/>
    </row>
    <row r="75" spans="2:13" s="300" customFormat="1" x14ac:dyDescent="0.35">
      <c r="B75" s="254" t="str">
        <f>IF($E75="","",VLOOKUP($E75,Lists!$CA$2:$CD$500,COLUMN(),FALSE))</f>
        <v/>
      </c>
      <c r="C75" s="277" t="str">
        <f>IF($E75="","",VLOOKUP($E75,Lists!$CA$2:$CD$500,COLUMN(),FALSE))</f>
        <v/>
      </c>
      <c r="D75" s="277" t="str">
        <f>IF($E75="","",VLOOKUP($E75,Lists!$CA$2:$CD$500,COLUMN(),FALSE))</f>
        <v/>
      </c>
      <c r="E75" s="230"/>
      <c r="F75" s="230"/>
      <c r="G75" s="221"/>
      <c r="H75" s="222"/>
      <c r="I75" s="221"/>
      <c r="J75" s="222"/>
      <c r="K75" s="223" t="str">
        <f t="shared" si="0"/>
        <v/>
      </c>
      <c r="L75" s="310"/>
      <c r="M75" s="268"/>
    </row>
    <row r="76" spans="2:13" s="300" customFormat="1" x14ac:dyDescent="0.35">
      <c r="B76" s="254" t="str">
        <f>IF($E76="","",VLOOKUP($E76,Lists!$CA$2:$CD$500,COLUMN(),FALSE))</f>
        <v/>
      </c>
      <c r="C76" s="277" t="str">
        <f>IF($E76="","",VLOOKUP($E76,Lists!$CA$2:$CD$500,COLUMN(),FALSE))</f>
        <v/>
      </c>
      <c r="D76" s="277" t="str">
        <f>IF($E76="","",VLOOKUP($E76,Lists!$CA$2:$CD$500,COLUMN(),FALSE))</f>
        <v/>
      </c>
      <c r="E76" s="230"/>
      <c r="F76" s="230"/>
      <c r="G76" s="221"/>
      <c r="H76" s="222"/>
      <c r="I76" s="221"/>
      <c r="J76" s="222"/>
      <c r="K76" s="223" t="str">
        <f t="shared" si="0"/>
        <v/>
      </c>
      <c r="L76" s="310"/>
      <c r="M76" s="268"/>
    </row>
    <row r="77" spans="2:13" s="300" customFormat="1" x14ac:dyDescent="0.35">
      <c r="B77" s="254" t="str">
        <f>IF($E77="","",VLOOKUP($E77,Lists!$CA$2:$CD$500,COLUMN(),FALSE))</f>
        <v/>
      </c>
      <c r="C77" s="277" t="str">
        <f>IF($E77="","",VLOOKUP($E77,Lists!$CA$2:$CD$500,COLUMN(),FALSE))</f>
        <v/>
      </c>
      <c r="D77" s="277" t="str">
        <f>IF($E77="","",VLOOKUP($E77,Lists!$CA$2:$CD$500,COLUMN(),FALSE))</f>
        <v/>
      </c>
      <c r="E77" s="230"/>
      <c r="F77" s="230"/>
      <c r="G77" s="221"/>
      <c r="H77" s="222"/>
      <c r="I77" s="221"/>
      <c r="J77" s="222"/>
      <c r="K77" s="223" t="str">
        <f t="shared" si="0"/>
        <v/>
      </c>
      <c r="L77" s="310"/>
      <c r="M77" s="268"/>
    </row>
    <row r="78" spans="2:13" s="300" customFormat="1" x14ac:dyDescent="0.35">
      <c r="B78" s="254" t="str">
        <f>IF($E78="","",VLOOKUP($E78,Lists!$CA$2:$CD$500,COLUMN(),FALSE))</f>
        <v/>
      </c>
      <c r="C78" s="277" t="str">
        <f>IF($E78="","",VLOOKUP($E78,Lists!$CA$2:$CD$500,COLUMN(),FALSE))</f>
        <v/>
      </c>
      <c r="D78" s="277" t="str">
        <f>IF($E78="","",VLOOKUP($E78,Lists!$CA$2:$CD$500,COLUMN(),FALSE))</f>
        <v/>
      </c>
      <c r="E78" s="230"/>
      <c r="F78" s="230"/>
      <c r="G78" s="221"/>
      <c r="H78" s="222"/>
      <c r="I78" s="221"/>
      <c r="J78" s="222"/>
      <c r="K78" s="223" t="str">
        <f t="shared" si="0"/>
        <v/>
      </c>
      <c r="L78" s="310"/>
      <c r="M78" s="268"/>
    </row>
    <row r="79" spans="2:13" s="300" customFormat="1" x14ac:dyDescent="0.35">
      <c r="B79" s="254" t="str">
        <f>IF($E79="","",VLOOKUP($E79,Lists!$CA$2:$CD$500,COLUMN(),FALSE))</f>
        <v/>
      </c>
      <c r="C79" s="277" t="str">
        <f>IF($E79="","",VLOOKUP($E79,Lists!$CA$2:$CD$500,COLUMN(),FALSE))</f>
        <v/>
      </c>
      <c r="D79" s="277" t="str">
        <f>IF($E79="","",VLOOKUP($E79,Lists!$CA$2:$CD$500,COLUMN(),FALSE))</f>
        <v/>
      </c>
      <c r="E79" s="230"/>
      <c r="F79" s="230"/>
      <c r="G79" s="221"/>
      <c r="H79" s="222"/>
      <c r="I79" s="221"/>
      <c r="J79" s="222"/>
      <c r="K79" s="223" t="str">
        <f t="shared" si="0"/>
        <v/>
      </c>
      <c r="L79" s="310"/>
      <c r="M79" s="268"/>
    </row>
    <row r="80" spans="2:13" s="300" customFormat="1" x14ac:dyDescent="0.35">
      <c r="B80" s="254" t="str">
        <f>IF($E80="","",VLOOKUP($E80,Lists!$CA$2:$CD$500,COLUMN(),FALSE))</f>
        <v/>
      </c>
      <c r="C80" s="277" t="str">
        <f>IF($E80="","",VLOOKUP($E80,Lists!$CA$2:$CD$500,COLUMN(),FALSE))</f>
        <v/>
      </c>
      <c r="D80" s="277" t="str">
        <f>IF($E80="","",VLOOKUP($E80,Lists!$CA$2:$CD$500,COLUMN(),FALSE))</f>
        <v/>
      </c>
      <c r="E80" s="230"/>
      <c r="F80" s="230"/>
      <c r="G80" s="221"/>
      <c r="H80" s="222"/>
      <c r="I80" s="221"/>
      <c r="J80" s="222"/>
      <c r="K80" s="223" t="str">
        <f t="shared" si="0"/>
        <v/>
      </c>
      <c r="L80" s="310"/>
      <c r="M80" s="268"/>
    </row>
    <row r="81" spans="2:13" s="300" customFormat="1" x14ac:dyDescent="0.35">
      <c r="B81" s="254" t="str">
        <f>IF($E81="","",VLOOKUP($E81,Lists!$CA$2:$CD$500,COLUMN(),FALSE))</f>
        <v/>
      </c>
      <c r="C81" s="277" t="str">
        <f>IF($E81="","",VLOOKUP($E81,Lists!$CA$2:$CD$500,COLUMN(),FALSE))</f>
        <v/>
      </c>
      <c r="D81" s="277" t="str">
        <f>IF($E81="","",VLOOKUP($E81,Lists!$CA$2:$CD$500,COLUMN(),FALSE))</f>
        <v/>
      </c>
      <c r="E81" s="230"/>
      <c r="F81" s="230"/>
      <c r="G81" s="221"/>
      <c r="H81" s="222"/>
      <c r="I81" s="221"/>
      <c r="J81" s="222"/>
      <c r="K81" s="223" t="str">
        <f t="shared" si="0"/>
        <v/>
      </c>
      <c r="L81" s="310"/>
      <c r="M81" s="268"/>
    </row>
    <row r="82" spans="2:13" s="300" customFormat="1" x14ac:dyDescent="0.35">
      <c r="B82" s="254" t="str">
        <f>IF($E82="","",VLOOKUP($E82,Lists!$CA$2:$CD$500,COLUMN(),FALSE))</f>
        <v/>
      </c>
      <c r="C82" s="277" t="str">
        <f>IF($E82="","",VLOOKUP($E82,Lists!$CA$2:$CD$500,COLUMN(),FALSE))</f>
        <v/>
      </c>
      <c r="D82" s="277" t="str">
        <f>IF($E82="","",VLOOKUP($E82,Lists!$CA$2:$CD$500,COLUMN(),FALSE))</f>
        <v/>
      </c>
      <c r="E82" s="230"/>
      <c r="F82" s="230"/>
      <c r="G82" s="221"/>
      <c r="H82" s="222"/>
      <c r="I82" s="221"/>
      <c r="J82" s="222"/>
      <c r="K82" s="223" t="str">
        <f t="shared" si="0"/>
        <v/>
      </c>
      <c r="L82" s="310"/>
      <c r="M82" s="268"/>
    </row>
    <row r="83" spans="2:13" s="300" customFormat="1" x14ac:dyDescent="0.35">
      <c r="B83" s="254" t="str">
        <f>IF($E83="","",VLOOKUP($E83,Lists!$CA$2:$CD$500,COLUMN(),FALSE))</f>
        <v/>
      </c>
      <c r="C83" s="277" t="str">
        <f>IF($E83="","",VLOOKUP($E83,Lists!$CA$2:$CD$500,COLUMN(),FALSE))</f>
        <v/>
      </c>
      <c r="D83" s="277" t="str">
        <f>IF($E83="","",VLOOKUP($E83,Lists!$CA$2:$CD$500,COLUMN(),FALSE))</f>
        <v/>
      </c>
      <c r="E83" s="230"/>
      <c r="F83" s="230"/>
      <c r="G83" s="221"/>
      <c r="H83" s="222"/>
      <c r="I83" s="221"/>
      <c r="J83" s="222"/>
      <c r="K83" s="223" t="str">
        <f t="shared" si="0"/>
        <v/>
      </c>
      <c r="L83" s="310"/>
      <c r="M83" s="268"/>
    </row>
    <row r="84" spans="2:13" s="300" customFormat="1" x14ac:dyDescent="0.35">
      <c r="B84" s="254" t="str">
        <f>IF($E84="","",VLOOKUP($E84,Lists!$CA$2:$CD$500,COLUMN(),FALSE))</f>
        <v/>
      </c>
      <c r="C84" s="277" t="str">
        <f>IF($E84="","",VLOOKUP($E84,Lists!$CA$2:$CD$500,COLUMN(),FALSE))</f>
        <v/>
      </c>
      <c r="D84" s="277" t="str">
        <f>IF($E84="","",VLOOKUP($E84,Lists!$CA$2:$CD$500,COLUMN(),FALSE))</f>
        <v/>
      </c>
      <c r="E84" s="230"/>
      <c r="F84" s="230"/>
      <c r="G84" s="221"/>
      <c r="H84" s="222"/>
      <c r="I84" s="221"/>
      <c r="J84" s="222"/>
      <c r="K84" s="223" t="str">
        <f t="shared" si="0"/>
        <v/>
      </c>
      <c r="L84" s="310"/>
      <c r="M84" s="268"/>
    </row>
    <row r="85" spans="2:13" s="300" customFormat="1" x14ac:dyDescent="0.35">
      <c r="B85" s="254" t="str">
        <f>IF($E85="","",VLOOKUP($E85,Lists!$CA$2:$CD$500,COLUMN(),FALSE))</f>
        <v/>
      </c>
      <c r="C85" s="277" t="str">
        <f>IF($E85="","",VLOOKUP($E85,Lists!$CA$2:$CD$500,COLUMN(),FALSE))</f>
        <v/>
      </c>
      <c r="D85" s="277" t="str">
        <f>IF($E85="","",VLOOKUP($E85,Lists!$CA$2:$CD$500,COLUMN(),FALSE))</f>
        <v/>
      </c>
      <c r="E85" s="230"/>
      <c r="F85" s="230"/>
      <c r="G85" s="221"/>
      <c r="H85" s="222"/>
      <c r="I85" s="221"/>
      <c r="J85" s="222"/>
      <c r="K85" s="223" t="str">
        <f t="shared" si="0"/>
        <v/>
      </c>
      <c r="L85" s="310"/>
      <c r="M85" s="268"/>
    </row>
    <row r="86" spans="2:13" s="300" customFormat="1" x14ac:dyDescent="0.35">
      <c r="B86" s="254" t="str">
        <f>IF($E86="","",VLOOKUP($E86,Lists!$CA$2:$CD$500,COLUMN(),FALSE))</f>
        <v/>
      </c>
      <c r="C86" s="277" t="str">
        <f>IF($E86="","",VLOOKUP($E86,Lists!$CA$2:$CD$500,COLUMN(),FALSE))</f>
        <v/>
      </c>
      <c r="D86" s="277" t="str">
        <f>IF($E86="","",VLOOKUP($E86,Lists!$CA$2:$CD$500,COLUMN(),FALSE))</f>
        <v/>
      </c>
      <c r="E86" s="230"/>
      <c r="F86" s="230"/>
      <c r="G86" s="221"/>
      <c r="H86" s="222"/>
      <c r="I86" s="221"/>
      <c r="J86" s="222"/>
      <c r="K86" s="223" t="str">
        <f t="shared" si="0"/>
        <v/>
      </c>
      <c r="L86" s="310"/>
      <c r="M86" s="268"/>
    </row>
    <row r="87" spans="2:13" s="300" customFormat="1" x14ac:dyDescent="0.35">
      <c r="B87" s="254" t="str">
        <f>IF($E87="","",VLOOKUP($E87,Lists!$CA$2:$CD$500,COLUMN(),FALSE))</f>
        <v/>
      </c>
      <c r="C87" s="277" t="str">
        <f>IF($E87="","",VLOOKUP($E87,Lists!$CA$2:$CD$500,COLUMN(),FALSE))</f>
        <v/>
      </c>
      <c r="D87" s="277" t="str">
        <f>IF($E87="","",VLOOKUP($E87,Lists!$CA$2:$CD$500,COLUMN(),FALSE))</f>
        <v/>
      </c>
      <c r="E87" s="230"/>
      <c r="F87" s="230"/>
      <c r="G87" s="221"/>
      <c r="H87" s="222"/>
      <c r="I87" s="221"/>
      <c r="J87" s="222"/>
      <c r="K87" s="223" t="str">
        <f t="shared" si="0"/>
        <v/>
      </c>
      <c r="L87" s="310"/>
      <c r="M87" s="268"/>
    </row>
    <row r="88" spans="2:13" s="300" customFormat="1" x14ac:dyDescent="0.35">
      <c r="B88" s="254" t="str">
        <f>IF($E88="","",VLOOKUP($E88,Lists!$CA$2:$CD$500,COLUMN(),FALSE))</f>
        <v/>
      </c>
      <c r="C88" s="277" t="str">
        <f>IF($E88="","",VLOOKUP($E88,Lists!$CA$2:$CD$500,COLUMN(),FALSE))</f>
        <v/>
      </c>
      <c r="D88" s="277" t="str">
        <f>IF($E88="","",VLOOKUP($E88,Lists!$CA$2:$CD$500,COLUMN(),FALSE))</f>
        <v/>
      </c>
      <c r="E88" s="230"/>
      <c r="F88" s="230"/>
      <c r="G88" s="221"/>
      <c r="H88" s="222"/>
      <c r="I88" s="221"/>
      <c r="J88" s="222"/>
      <c r="K88" s="223" t="str">
        <f t="shared" ref="K88:K151" si="1">IF(J88="","",(VALUE(TEXT(I88,"m/dd/yy ")&amp;TEXT(J88,"hh:mm:ss"))-(VALUE(TEXT(G88,"m/dd/yy ")&amp;TEXT(H88,"hh:mm:ss"))))*24)</f>
        <v/>
      </c>
      <c r="L88" s="310"/>
      <c r="M88" s="268"/>
    </row>
    <row r="89" spans="2:13" s="300" customFormat="1" x14ac:dyDescent="0.35">
      <c r="B89" s="254" t="str">
        <f>IF($E89="","",VLOOKUP($E89,Lists!$CA$2:$CD$500,COLUMN(),FALSE))</f>
        <v/>
      </c>
      <c r="C89" s="277" t="str">
        <f>IF($E89="","",VLOOKUP($E89,Lists!$CA$2:$CD$500,COLUMN(),FALSE))</f>
        <v/>
      </c>
      <c r="D89" s="277" t="str">
        <f>IF($E89="","",VLOOKUP($E89,Lists!$CA$2:$CD$500,COLUMN(),FALSE))</f>
        <v/>
      </c>
      <c r="E89" s="230"/>
      <c r="F89" s="230"/>
      <c r="G89" s="221"/>
      <c r="H89" s="222"/>
      <c r="I89" s="221"/>
      <c r="J89" s="222"/>
      <c r="K89" s="223" t="str">
        <f t="shared" si="1"/>
        <v/>
      </c>
      <c r="L89" s="310"/>
      <c r="M89" s="268"/>
    </row>
    <row r="90" spans="2:13" s="300" customFormat="1" x14ac:dyDescent="0.35">
      <c r="B90" s="254" t="str">
        <f>IF($E90="","",VLOOKUP($E90,Lists!$CA$2:$CD$500,COLUMN(),FALSE))</f>
        <v/>
      </c>
      <c r="C90" s="277" t="str">
        <f>IF($E90="","",VLOOKUP($E90,Lists!$CA$2:$CD$500,COLUMN(),FALSE))</f>
        <v/>
      </c>
      <c r="D90" s="277" t="str">
        <f>IF($E90="","",VLOOKUP($E90,Lists!$CA$2:$CD$500,COLUMN(),FALSE))</f>
        <v/>
      </c>
      <c r="E90" s="230"/>
      <c r="F90" s="230"/>
      <c r="G90" s="221"/>
      <c r="H90" s="222"/>
      <c r="I90" s="221"/>
      <c r="J90" s="222"/>
      <c r="K90" s="223" t="str">
        <f t="shared" si="1"/>
        <v/>
      </c>
      <c r="L90" s="310"/>
      <c r="M90" s="268"/>
    </row>
    <row r="91" spans="2:13" s="300" customFormat="1" x14ac:dyDescent="0.35">
      <c r="B91" s="254" t="str">
        <f>IF($E91="","",VLOOKUP($E91,Lists!$CA$2:$CD$500,COLUMN(),FALSE))</f>
        <v/>
      </c>
      <c r="C91" s="277" t="str">
        <f>IF($E91="","",VLOOKUP($E91,Lists!$CA$2:$CD$500,COLUMN(),FALSE))</f>
        <v/>
      </c>
      <c r="D91" s="277" t="str">
        <f>IF($E91="","",VLOOKUP($E91,Lists!$CA$2:$CD$500,COLUMN(),FALSE))</f>
        <v/>
      </c>
      <c r="E91" s="230"/>
      <c r="F91" s="230"/>
      <c r="G91" s="221"/>
      <c r="H91" s="222"/>
      <c r="I91" s="221"/>
      <c r="J91" s="222"/>
      <c r="K91" s="223" t="str">
        <f t="shared" si="1"/>
        <v/>
      </c>
      <c r="L91" s="310"/>
      <c r="M91" s="268"/>
    </row>
    <row r="92" spans="2:13" s="300" customFormat="1" x14ac:dyDescent="0.35">
      <c r="B92" s="254" t="str">
        <f>IF($E92="","",VLOOKUP($E92,Lists!$CA$2:$CD$500,COLUMN(),FALSE))</f>
        <v/>
      </c>
      <c r="C92" s="277" t="str">
        <f>IF($E92="","",VLOOKUP($E92,Lists!$CA$2:$CD$500,COLUMN(),FALSE))</f>
        <v/>
      </c>
      <c r="D92" s="277" t="str">
        <f>IF($E92="","",VLOOKUP($E92,Lists!$CA$2:$CD$500,COLUMN(),FALSE))</f>
        <v/>
      </c>
      <c r="E92" s="230"/>
      <c r="F92" s="230"/>
      <c r="G92" s="221"/>
      <c r="H92" s="222"/>
      <c r="I92" s="221"/>
      <c r="J92" s="222"/>
      <c r="K92" s="223" t="str">
        <f t="shared" si="1"/>
        <v/>
      </c>
      <c r="L92" s="310"/>
      <c r="M92" s="268"/>
    </row>
    <row r="93" spans="2:13" s="300" customFormat="1" x14ac:dyDescent="0.35">
      <c r="B93" s="254" t="str">
        <f>IF($E93="","",VLOOKUP($E93,Lists!$CA$2:$CD$500,COLUMN(),FALSE))</f>
        <v/>
      </c>
      <c r="C93" s="277" t="str">
        <f>IF($E93="","",VLOOKUP($E93,Lists!$CA$2:$CD$500,COLUMN(),FALSE))</f>
        <v/>
      </c>
      <c r="D93" s="277" t="str">
        <f>IF($E93="","",VLOOKUP($E93,Lists!$CA$2:$CD$500,COLUMN(),FALSE))</f>
        <v/>
      </c>
      <c r="E93" s="230"/>
      <c r="F93" s="230"/>
      <c r="G93" s="221"/>
      <c r="H93" s="222"/>
      <c r="I93" s="221"/>
      <c r="J93" s="222"/>
      <c r="K93" s="223" t="str">
        <f t="shared" si="1"/>
        <v/>
      </c>
      <c r="L93" s="310"/>
      <c r="M93" s="268"/>
    </row>
    <row r="94" spans="2:13" s="300" customFormat="1" x14ac:dyDescent="0.35">
      <c r="B94" s="254" t="str">
        <f>IF($E94="","",VLOOKUP($E94,Lists!$CA$2:$CD$500,COLUMN(),FALSE))</f>
        <v/>
      </c>
      <c r="C94" s="277" t="str">
        <f>IF($E94="","",VLOOKUP($E94,Lists!$CA$2:$CD$500,COLUMN(),FALSE))</f>
        <v/>
      </c>
      <c r="D94" s="277" t="str">
        <f>IF($E94="","",VLOOKUP($E94,Lists!$CA$2:$CD$500,COLUMN(),FALSE))</f>
        <v/>
      </c>
      <c r="E94" s="230"/>
      <c r="F94" s="230"/>
      <c r="G94" s="221"/>
      <c r="H94" s="222"/>
      <c r="I94" s="221"/>
      <c r="J94" s="222"/>
      <c r="K94" s="223" t="str">
        <f t="shared" si="1"/>
        <v/>
      </c>
      <c r="L94" s="310"/>
      <c r="M94" s="268"/>
    </row>
    <row r="95" spans="2:13" s="300" customFormat="1" x14ac:dyDescent="0.35">
      <c r="B95" s="254" t="str">
        <f>IF($E95="","",VLOOKUP($E95,Lists!$CA$2:$CD$500,COLUMN(),FALSE))</f>
        <v/>
      </c>
      <c r="C95" s="277" t="str">
        <f>IF($E95="","",VLOOKUP($E95,Lists!$CA$2:$CD$500,COLUMN(),FALSE))</f>
        <v/>
      </c>
      <c r="D95" s="277" t="str">
        <f>IF($E95="","",VLOOKUP($E95,Lists!$CA$2:$CD$500,COLUMN(),FALSE))</f>
        <v/>
      </c>
      <c r="E95" s="230"/>
      <c r="F95" s="230"/>
      <c r="G95" s="221"/>
      <c r="H95" s="222"/>
      <c r="I95" s="221"/>
      <c r="J95" s="222"/>
      <c r="K95" s="223" t="str">
        <f t="shared" si="1"/>
        <v/>
      </c>
      <c r="L95" s="310"/>
      <c r="M95" s="268"/>
    </row>
    <row r="96" spans="2:13" s="300" customFormat="1" x14ac:dyDescent="0.35">
      <c r="B96" s="254" t="str">
        <f>IF($E96="","",VLOOKUP($E96,Lists!$CA$2:$CD$500,COLUMN(),FALSE))</f>
        <v/>
      </c>
      <c r="C96" s="277" t="str">
        <f>IF($E96="","",VLOOKUP($E96,Lists!$CA$2:$CD$500,COLUMN(),FALSE))</f>
        <v/>
      </c>
      <c r="D96" s="277" t="str">
        <f>IF($E96="","",VLOOKUP($E96,Lists!$CA$2:$CD$500,COLUMN(),FALSE))</f>
        <v/>
      </c>
      <c r="E96" s="230"/>
      <c r="F96" s="230"/>
      <c r="G96" s="221"/>
      <c r="H96" s="222"/>
      <c r="I96" s="221"/>
      <c r="J96" s="222"/>
      <c r="K96" s="223" t="str">
        <f t="shared" si="1"/>
        <v/>
      </c>
      <c r="L96" s="310"/>
      <c r="M96" s="268"/>
    </row>
    <row r="97" spans="2:13" s="300" customFormat="1" x14ac:dyDescent="0.35">
      <c r="B97" s="254" t="str">
        <f>IF($E97="","",VLOOKUP($E97,Lists!$CA$2:$CD$500,COLUMN(),FALSE))</f>
        <v/>
      </c>
      <c r="C97" s="277" t="str">
        <f>IF($E97="","",VLOOKUP($E97,Lists!$CA$2:$CD$500,COLUMN(),FALSE))</f>
        <v/>
      </c>
      <c r="D97" s="277" t="str">
        <f>IF($E97="","",VLOOKUP($E97,Lists!$CA$2:$CD$500,COLUMN(),FALSE))</f>
        <v/>
      </c>
      <c r="E97" s="230"/>
      <c r="F97" s="230"/>
      <c r="G97" s="221"/>
      <c r="H97" s="222"/>
      <c r="I97" s="221"/>
      <c r="J97" s="222"/>
      <c r="K97" s="223" t="str">
        <f t="shared" si="1"/>
        <v/>
      </c>
      <c r="L97" s="310"/>
      <c r="M97" s="268"/>
    </row>
    <row r="98" spans="2:13" s="300" customFormat="1" x14ac:dyDescent="0.35">
      <c r="B98" s="254" t="str">
        <f>IF($E98="","",VLOOKUP($E98,Lists!$CA$2:$CD$500,COLUMN(),FALSE))</f>
        <v/>
      </c>
      <c r="C98" s="277" t="str">
        <f>IF($E98="","",VLOOKUP($E98,Lists!$CA$2:$CD$500,COLUMN(),FALSE))</f>
        <v/>
      </c>
      <c r="D98" s="277" t="str">
        <f>IF($E98="","",VLOOKUP($E98,Lists!$CA$2:$CD$500,COLUMN(),FALSE))</f>
        <v/>
      </c>
      <c r="E98" s="230"/>
      <c r="F98" s="230"/>
      <c r="G98" s="221"/>
      <c r="H98" s="222"/>
      <c r="I98" s="221"/>
      <c r="J98" s="222"/>
      <c r="K98" s="223" t="str">
        <f t="shared" si="1"/>
        <v/>
      </c>
      <c r="L98" s="310"/>
      <c r="M98" s="268"/>
    </row>
    <row r="99" spans="2:13" s="300" customFormat="1" x14ac:dyDescent="0.35">
      <c r="B99" s="254" t="str">
        <f>IF($E99="","",VLOOKUP($E99,Lists!$CA$2:$CD$500,COLUMN(),FALSE))</f>
        <v/>
      </c>
      <c r="C99" s="277" t="str">
        <f>IF($E99="","",VLOOKUP($E99,Lists!$CA$2:$CD$500,COLUMN(),FALSE))</f>
        <v/>
      </c>
      <c r="D99" s="277" t="str">
        <f>IF($E99="","",VLOOKUP($E99,Lists!$CA$2:$CD$500,COLUMN(),FALSE))</f>
        <v/>
      </c>
      <c r="E99" s="230"/>
      <c r="F99" s="230"/>
      <c r="G99" s="221"/>
      <c r="H99" s="222"/>
      <c r="I99" s="221"/>
      <c r="J99" s="222"/>
      <c r="K99" s="223" t="str">
        <f t="shared" si="1"/>
        <v/>
      </c>
      <c r="L99" s="310"/>
      <c r="M99" s="268"/>
    </row>
    <row r="100" spans="2:13" s="300" customFormat="1" x14ac:dyDescent="0.35">
      <c r="B100" s="254" t="str">
        <f>IF($E100="","",VLOOKUP($E100,Lists!$CA$2:$CD$500,COLUMN(),FALSE))</f>
        <v/>
      </c>
      <c r="C100" s="277" t="str">
        <f>IF($E100="","",VLOOKUP($E100,Lists!$CA$2:$CD$500,COLUMN(),FALSE))</f>
        <v/>
      </c>
      <c r="D100" s="277" t="str">
        <f>IF($E100="","",VLOOKUP($E100,Lists!$CA$2:$CD$500,COLUMN(),FALSE))</f>
        <v/>
      </c>
      <c r="E100" s="230"/>
      <c r="F100" s="230"/>
      <c r="G100" s="221"/>
      <c r="H100" s="222"/>
      <c r="I100" s="221"/>
      <c r="J100" s="222"/>
      <c r="K100" s="223" t="str">
        <f t="shared" si="1"/>
        <v/>
      </c>
      <c r="L100" s="310"/>
      <c r="M100" s="268"/>
    </row>
    <row r="101" spans="2:13" s="300" customFormat="1" x14ac:dyDescent="0.35">
      <c r="B101" s="254" t="str">
        <f>IF($E101="","",VLOOKUP($E101,Lists!$CA$2:$CD$500,COLUMN(),FALSE))</f>
        <v/>
      </c>
      <c r="C101" s="277" t="str">
        <f>IF($E101="","",VLOOKUP($E101,Lists!$CA$2:$CD$500,COLUMN(),FALSE))</f>
        <v/>
      </c>
      <c r="D101" s="277" t="str">
        <f>IF($E101="","",VLOOKUP($E101,Lists!$CA$2:$CD$500,COLUMN(),FALSE))</f>
        <v/>
      </c>
      <c r="E101" s="230"/>
      <c r="F101" s="230"/>
      <c r="G101" s="221"/>
      <c r="H101" s="222"/>
      <c r="I101" s="221"/>
      <c r="J101" s="222"/>
      <c r="K101" s="223" t="str">
        <f t="shared" si="1"/>
        <v/>
      </c>
      <c r="L101" s="310"/>
      <c r="M101" s="268"/>
    </row>
    <row r="102" spans="2:13" s="300" customFormat="1" x14ac:dyDescent="0.35">
      <c r="B102" s="254" t="str">
        <f>IF($E102="","",VLOOKUP($E102,Lists!$CA$2:$CD$500,COLUMN(),FALSE))</f>
        <v/>
      </c>
      <c r="C102" s="277" t="str">
        <f>IF($E102="","",VLOOKUP($E102,Lists!$CA$2:$CD$500,COLUMN(),FALSE))</f>
        <v/>
      </c>
      <c r="D102" s="277" t="str">
        <f>IF($E102="","",VLOOKUP($E102,Lists!$CA$2:$CD$500,COLUMN(),FALSE))</f>
        <v/>
      </c>
      <c r="E102" s="230"/>
      <c r="F102" s="230"/>
      <c r="G102" s="221"/>
      <c r="H102" s="222"/>
      <c r="I102" s="221"/>
      <c r="J102" s="222"/>
      <c r="K102" s="223" t="str">
        <f t="shared" si="1"/>
        <v/>
      </c>
      <c r="L102" s="310"/>
      <c r="M102" s="268"/>
    </row>
    <row r="103" spans="2:13" s="300" customFormat="1" x14ac:dyDescent="0.35">
      <c r="B103" s="254" t="str">
        <f>IF($E103="","",VLOOKUP($E103,Lists!$CA$2:$CD$500,COLUMN(),FALSE))</f>
        <v/>
      </c>
      <c r="C103" s="277" t="str">
        <f>IF($E103="","",VLOOKUP($E103,Lists!$CA$2:$CD$500,COLUMN(),FALSE))</f>
        <v/>
      </c>
      <c r="D103" s="277" t="str">
        <f>IF($E103="","",VLOOKUP($E103,Lists!$CA$2:$CD$500,COLUMN(),FALSE))</f>
        <v/>
      </c>
      <c r="E103" s="230"/>
      <c r="F103" s="230"/>
      <c r="G103" s="221"/>
      <c r="H103" s="222"/>
      <c r="I103" s="221"/>
      <c r="J103" s="222"/>
      <c r="K103" s="223" t="str">
        <f t="shared" si="1"/>
        <v/>
      </c>
      <c r="L103" s="310"/>
      <c r="M103" s="268"/>
    </row>
    <row r="104" spans="2:13" s="300" customFormat="1" x14ac:dyDescent="0.35">
      <c r="B104" s="254" t="str">
        <f>IF($E104="","",VLOOKUP($E104,Lists!$CA$2:$CD$500,COLUMN(),FALSE))</f>
        <v/>
      </c>
      <c r="C104" s="277" t="str">
        <f>IF($E104="","",VLOOKUP($E104,Lists!$CA$2:$CD$500,COLUMN(),FALSE))</f>
        <v/>
      </c>
      <c r="D104" s="277" t="str">
        <f>IF($E104="","",VLOOKUP($E104,Lists!$CA$2:$CD$500,COLUMN(),FALSE))</f>
        <v/>
      </c>
      <c r="E104" s="230"/>
      <c r="F104" s="230"/>
      <c r="G104" s="221"/>
      <c r="H104" s="222"/>
      <c r="I104" s="221"/>
      <c r="J104" s="222"/>
      <c r="K104" s="223" t="str">
        <f t="shared" si="1"/>
        <v/>
      </c>
      <c r="L104" s="310"/>
      <c r="M104" s="268"/>
    </row>
    <row r="105" spans="2:13" s="300" customFormat="1" x14ac:dyDescent="0.35">
      <c r="B105" s="254" t="str">
        <f>IF($E105="","",VLOOKUP($E105,Lists!$CA$2:$CD$500,COLUMN(),FALSE))</f>
        <v/>
      </c>
      <c r="C105" s="277" t="str">
        <f>IF($E105="","",VLOOKUP($E105,Lists!$CA$2:$CD$500,COLUMN(),FALSE))</f>
        <v/>
      </c>
      <c r="D105" s="277" t="str">
        <f>IF($E105="","",VLOOKUP($E105,Lists!$CA$2:$CD$500,COLUMN(),FALSE))</f>
        <v/>
      </c>
      <c r="E105" s="230"/>
      <c r="F105" s="230"/>
      <c r="G105" s="221"/>
      <c r="H105" s="222"/>
      <c r="I105" s="221"/>
      <c r="J105" s="222"/>
      <c r="K105" s="223" t="str">
        <f t="shared" si="1"/>
        <v/>
      </c>
      <c r="L105" s="310"/>
      <c r="M105" s="268"/>
    </row>
    <row r="106" spans="2:13" s="300" customFormat="1" x14ac:dyDescent="0.35">
      <c r="B106" s="254" t="str">
        <f>IF($E106="","",VLOOKUP($E106,Lists!$CA$2:$CD$500,COLUMN(),FALSE))</f>
        <v/>
      </c>
      <c r="C106" s="277" t="str">
        <f>IF($E106="","",VLOOKUP($E106,Lists!$CA$2:$CD$500,COLUMN(),FALSE))</f>
        <v/>
      </c>
      <c r="D106" s="277" t="str">
        <f>IF($E106="","",VLOOKUP($E106,Lists!$CA$2:$CD$500,COLUMN(),FALSE))</f>
        <v/>
      </c>
      <c r="E106" s="230"/>
      <c r="F106" s="230"/>
      <c r="G106" s="221"/>
      <c r="H106" s="222"/>
      <c r="I106" s="221"/>
      <c r="J106" s="222"/>
      <c r="K106" s="223" t="str">
        <f t="shared" si="1"/>
        <v/>
      </c>
      <c r="L106" s="310"/>
      <c r="M106" s="268"/>
    </row>
    <row r="107" spans="2:13" s="300" customFormat="1" x14ac:dyDescent="0.35">
      <c r="B107" s="254" t="str">
        <f>IF($E107="","",VLOOKUP($E107,Lists!$CA$2:$CD$500,COLUMN(),FALSE))</f>
        <v/>
      </c>
      <c r="C107" s="277" t="str">
        <f>IF($E107="","",VLOOKUP($E107,Lists!$CA$2:$CD$500,COLUMN(),FALSE))</f>
        <v/>
      </c>
      <c r="D107" s="277" t="str">
        <f>IF($E107="","",VLOOKUP($E107,Lists!$CA$2:$CD$500,COLUMN(),FALSE))</f>
        <v/>
      </c>
      <c r="E107" s="230"/>
      <c r="F107" s="230"/>
      <c r="G107" s="221"/>
      <c r="H107" s="222"/>
      <c r="I107" s="221"/>
      <c r="J107" s="222"/>
      <c r="K107" s="223" t="str">
        <f t="shared" si="1"/>
        <v/>
      </c>
      <c r="L107" s="310"/>
      <c r="M107" s="268"/>
    </row>
    <row r="108" spans="2:13" s="300" customFormat="1" x14ac:dyDescent="0.35">
      <c r="B108" s="254" t="str">
        <f>IF($E108="","",VLOOKUP($E108,Lists!$CA$2:$CD$500,COLUMN(),FALSE))</f>
        <v/>
      </c>
      <c r="C108" s="277" t="str">
        <f>IF($E108="","",VLOOKUP($E108,Lists!$CA$2:$CD$500,COLUMN(),FALSE))</f>
        <v/>
      </c>
      <c r="D108" s="277" t="str">
        <f>IF($E108="","",VLOOKUP($E108,Lists!$CA$2:$CD$500,COLUMN(),FALSE))</f>
        <v/>
      </c>
      <c r="E108" s="230"/>
      <c r="F108" s="230"/>
      <c r="G108" s="221"/>
      <c r="H108" s="222"/>
      <c r="I108" s="221"/>
      <c r="J108" s="222"/>
      <c r="K108" s="223" t="str">
        <f t="shared" si="1"/>
        <v/>
      </c>
      <c r="L108" s="310"/>
      <c r="M108" s="268"/>
    </row>
    <row r="109" spans="2:13" s="300" customFormat="1" x14ac:dyDescent="0.35">
      <c r="B109" s="254" t="str">
        <f>IF($E109="","",VLOOKUP($E109,Lists!$CA$2:$CD$500,COLUMN(),FALSE))</f>
        <v/>
      </c>
      <c r="C109" s="277" t="str">
        <f>IF($E109="","",VLOOKUP($E109,Lists!$CA$2:$CD$500,COLUMN(),FALSE))</f>
        <v/>
      </c>
      <c r="D109" s="277" t="str">
        <f>IF($E109="","",VLOOKUP($E109,Lists!$CA$2:$CD$500,COLUMN(),FALSE))</f>
        <v/>
      </c>
      <c r="E109" s="230"/>
      <c r="F109" s="230"/>
      <c r="G109" s="221"/>
      <c r="H109" s="222"/>
      <c r="I109" s="221"/>
      <c r="J109" s="222"/>
      <c r="K109" s="223" t="str">
        <f t="shared" si="1"/>
        <v/>
      </c>
      <c r="L109" s="310"/>
      <c r="M109" s="268"/>
    </row>
    <row r="110" spans="2:13" s="300" customFormat="1" x14ac:dyDescent="0.35">
      <c r="B110" s="254" t="str">
        <f>IF($E110="","",VLOOKUP($E110,Lists!$CA$2:$CD$500,COLUMN(),FALSE))</f>
        <v/>
      </c>
      <c r="C110" s="277" t="str">
        <f>IF($E110="","",VLOOKUP($E110,Lists!$CA$2:$CD$500,COLUMN(),FALSE))</f>
        <v/>
      </c>
      <c r="D110" s="277" t="str">
        <f>IF($E110="","",VLOOKUP($E110,Lists!$CA$2:$CD$500,COLUMN(),FALSE))</f>
        <v/>
      </c>
      <c r="E110" s="230"/>
      <c r="F110" s="230"/>
      <c r="G110" s="221"/>
      <c r="H110" s="222"/>
      <c r="I110" s="221"/>
      <c r="J110" s="222"/>
      <c r="K110" s="223" t="str">
        <f t="shared" si="1"/>
        <v/>
      </c>
      <c r="L110" s="310"/>
      <c r="M110" s="268"/>
    </row>
    <row r="111" spans="2:13" s="300" customFormat="1" x14ac:dyDescent="0.35">
      <c r="B111" s="254" t="str">
        <f>IF($E111="","",VLOOKUP($E111,Lists!$CA$2:$CD$500,COLUMN(),FALSE))</f>
        <v/>
      </c>
      <c r="C111" s="277" t="str">
        <f>IF($E111="","",VLOOKUP($E111,Lists!$CA$2:$CD$500,COLUMN(),FALSE))</f>
        <v/>
      </c>
      <c r="D111" s="277" t="str">
        <f>IF($E111="","",VLOOKUP($E111,Lists!$CA$2:$CD$500,COLUMN(),FALSE))</f>
        <v/>
      </c>
      <c r="E111" s="230"/>
      <c r="F111" s="230"/>
      <c r="G111" s="221"/>
      <c r="H111" s="222"/>
      <c r="I111" s="221"/>
      <c r="J111" s="222"/>
      <c r="K111" s="223" t="str">
        <f t="shared" si="1"/>
        <v/>
      </c>
      <c r="L111" s="310"/>
      <c r="M111" s="268"/>
    </row>
    <row r="112" spans="2:13" s="300" customFormat="1" x14ac:dyDescent="0.35">
      <c r="B112" s="254" t="str">
        <f>IF($E112="","",VLOOKUP($E112,Lists!$CA$2:$CD$500,COLUMN(),FALSE))</f>
        <v/>
      </c>
      <c r="C112" s="277" t="str">
        <f>IF($E112="","",VLOOKUP($E112,Lists!$CA$2:$CD$500,COLUMN(),FALSE))</f>
        <v/>
      </c>
      <c r="D112" s="277" t="str">
        <f>IF($E112="","",VLOOKUP($E112,Lists!$CA$2:$CD$500,COLUMN(),FALSE))</f>
        <v/>
      </c>
      <c r="E112" s="230"/>
      <c r="F112" s="230"/>
      <c r="G112" s="221"/>
      <c r="H112" s="222"/>
      <c r="I112" s="221"/>
      <c r="J112" s="222"/>
      <c r="K112" s="223" t="str">
        <f t="shared" si="1"/>
        <v/>
      </c>
      <c r="L112" s="310"/>
      <c r="M112" s="268"/>
    </row>
    <row r="113" spans="2:13" s="300" customFormat="1" x14ac:dyDescent="0.35">
      <c r="B113" s="254" t="str">
        <f>IF($E113="","",VLOOKUP($E113,Lists!$CA$2:$CD$500,COLUMN(),FALSE))</f>
        <v/>
      </c>
      <c r="C113" s="277" t="str">
        <f>IF($E113="","",VLOOKUP($E113,Lists!$CA$2:$CD$500,COLUMN(),FALSE))</f>
        <v/>
      </c>
      <c r="D113" s="277" t="str">
        <f>IF($E113="","",VLOOKUP($E113,Lists!$CA$2:$CD$500,COLUMN(),FALSE))</f>
        <v/>
      </c>
      <c r="E113" s="230"/>
      <c r="F113" s="230"/>
      <c r="G113" s="221"/>
      <c r="H113" s="222"/>
      <c r="I113" s="221"/>
      <c r="J113" s="222"/>
      <c r="K113" s="223" t="str">
        <f t="shared" si="1"/>
        <v/>
      </c>
      <c r="L113" s="310"/>
      <c r="M113" s="268"/>
    </row>
    <row r="114" spans="2:13" s="300" customFormat="1" x14ac:dyDescent="0.35">
      <c r="B114" s="254" t="str">
        <f>IF($E114="","",VLOOKUP($E114,Lists!$CA$2:$CD$500,COLUMN(),FALSE))</f>
        <v/>
      </c>
      <c r="C114" s="277" t="str">
        <f>IF($E114="","",VLOOKUP($E114,Lists!$CA$2:$CD$500,COLUMN(),FALSE))</f>
        <v/>
      </c>
      <c r="D114" s="277" t="str">
        <f>IF($E114="","",VLOOKUP($E114,Lists!$CA$2:$CD$500,COLUMN(),FALSE))</f>
        <v/>
      </c>
      <c r="E114" s="230"/>
      <c r="F114" s="230"/>
      <c r="G114" s="221"/>
      <c r="H114" s="222"/>
      <c r="I114" s="221"/>
      <c r="J114" s="222"/>
      <c r="K114" s="223" t="str">
        <f t="shared" si="1"/>
        <v/>
      </c>
      <c r="L114" s="310"/>
      <c r="M114" s="268"/>
    </row>
    <row r="115" spans="2:13" s="300" customFormat="1" x14ac:dyDescent="0.35">
      <c r="B115" s="254" t="str">
        <f>IF($E115="","",VLOOKUP($E115,Lists!$CA$2:$CD$500,COLUMN(),FALSE))</f>
        <v/>
      </c>
      <c r="C115" s="277" t="str">
        <f>IF($E115="","",VLOOKUP($E115,Lists!$CA$2:$CD$500,COLUMN(),FALSE))</f>
        <v/>
      </c>
      <c r="D115" s="277" t="str">
        <f>IF($E115="","",VLOOKUP($E115,Lists!$CA$2:$CD$500,COLUMN(),FALSE))</f>
        <v/>
      </c>
      <c r="E115" s="230"/>
      <c r="F115" s="230"/>
      <c r="G115" s="221"/>
      <c r="H115" s="222"/>
      <c r="I115" s="221"/>
      <c r="J115" s="222"/>
      <c r="K115" s="223" t="str">
        <f t="shared" si="1"/>
        <v/>
      </c>
      <c r="L115" s="310"/>
      <c r="M115" s="268"/>
    </row>
    <row r="116" spans="2:13" s="300" customFormat="1" x14ac:dyDescent="0.35">
      <c r="B116" s="254" t="str">
        <f>IF($E116="","",VLOOKUP($E116,Lists!$CA$2:$CD$500,COLUMN(),FALSE))</f>
        <v/>
      </c>
      <c r="C116" s="277" t="str">
        <f>IF($E116="","",VLOOKUP($E116,Lists!$CA$2:$CD$500,COLUMN(),FALSE))</f>
        <v/>
      </c>
      <c r="D116" s="277" t="str">
        <f>IF($E116="","",VLOOKUP($E116,Lists!$CA$2:$CD$500,COLUMN(),FALSE))</f>
        <v/>
      </c>
      <c r="E116" s="230"/>
      <c r="F116" s="230"/>
      <c r="G116" s="221"/>
      <c r="H116" s="222"/>
      <c r="I116" s="221"/>
      <c r="J116" s="222"/>
      <c r="K116" s="223" t="str">
        <f t="shared" si="1"/>
        <v/>
      </c>
      <c r="L116" s="310"/>
      <c r="M116" s="268"/>
    </row>
    <row r="117" spans="2:13" s="300" customFormat="1" x14ac:dyDescent="0.35">
      <c r="B117" s="254" t="str">
        <f>IF($E117="","",VLOOKUP($E117,Lists!$CA$2:$CD$500,COLUMN(),FALSE))</f>
        <v/>
      </c>
      <c r="C117" s="277" t="str">
        <f>IF($E117="","",VLOOKUP($E117,Lists!$CA$2:$CD$500,COLUMN(),FALSE))</f>
        <v/>
      </c>
      <c r="D117" s="277" t="str">
        <f>IF($E117="","",VLOOKUP($E117,Lists!$CA$2:$CD$500,COLUMN(),FALSE))</f>
        <v/>
      </c>
      <c r="E117" s="230"/>
      <c r="F117" s="230"/>
      <c r="G117" s="221"/>
      <c r="H117" s="222"/>
      <c r="I117" s="221"/>
      <c r="J117" s="222"/>
      <c r="K117" s="223" t="str">
        <f t="shared" si="1"/>
        <v/>
      </c>
      <c r="L117" s="310"/>
      <c r="M117" s="268"/>
    </row>
    <row r="118" spans="2:13" s="300" customFormat="1" x14ac:dyDescent="0.35">
      <c r="B118" s="254" t="str">
        <f>IF($E118="","",VLOOKUP($E118,Lists!$CA$2:$CD$500,COLUMN(),FALSE))</f>
        <v/>
      </c>
      <c r="C118" s="277" t="str">
        <f>IF($E118="","",VLOOKUP($E118,Lists!$CA$2:$CD$500,COLUMN(),FALSE))</f>
        <v/>
      </c>
      <c r="D118" s="277" t="str">
        <f>IF($E118="","",VLOOKUP($E118,Lists!$CA$2:$CD$500,COLUMN(),FALSE))</f>
        <v/>
      </c>
      <c r="E118" s="230"/>
      <c r="F118" s="230"/>
      <c r="G118" s="221"/>
      <c r="H118" s="222"/>
      <c r="I118" s="221"/>
      <c r="J118" s="222"/>
      <c r="K118" s="223" t="str">
        <f t="shared" si="1"/>
        <v/>
      </c>
      <c r="L118" s="310"/>
      <c r="M118" s="268"/>
    </row>
    <row r="119" spans="2:13" s="300" customFormat="1" x14ac:dyDescent="0.35">
      <c r="B119" s="254" t="str">
        <f>IF($E119="","",VLOOKUP($E119,Lists!$CA$2:$CD$500,COLUMN(),FALSE))</f>
        <v/>
      </c>
      <c r="C119" s="277" t="str">
        <f>IF($E119="","",VLOOKUP($E119,Lists!$CA$2:$CD$500,COLUMN(),FALSE))</f>
        <v/>
      </c>
      <c r="D119" s="277" t="str">
        <f>IF($E119="","",VLOOKUP($E119,Lists!$CA$2:$CD$500,COLUMN(),FALSE))</f>
        <v/>
      </c>
      <c r="E119" s="230"/>
      <c r="F119" s="230"/>
      <c r="G119" s="221"/>
      <c r="H119" s="222"/>
      <c r="I119" s="221"/>
      <c r="J119" s="222"/>
      <c r="K119" s="223" t="str">
        <f t="shared" si="1"/>
        <v/>
      </c>
      <c r="L119" s="310"/>
      <c r="M119" s="268"/>
    </row>
    <row r="120" spans="2:13" s="300" customFormat="1" x14ac:dyDescent="0.35">
      <c r="B120" s="254" t="str">
        <f>IF($E120="","",VLOOKUP($E120,Lists!$CA$2:$CD$500,COLUMN(),FALSE))</f>
        <v/>
      </c>
      <c r="C120" s="277" t="str">
        <f>IF($E120="","",VLOOKUP($E120,Lists!$CA$2:$CD$500,COLUMN(),FALSE))</f>
        <v/>
      </c>
      <c r="D120" s="277" t="str">
        <f>IF($E120="","",VLOOKUP($E120,Lists!$CA$2:$CD$500,COLUMN(),FALSE))</f>
        <v/>
      </c>
      <c r="E120" s="230"/>
      <c r="F120" s="230"/>
      <c r="G120" s="221"/>
      <c r="H120" s="222"/>
      <c r="I120" s="221"/>
      <c r="J120" s="222"/>
      <c r="K120" s="223" t="str">
        <f t="shared" si="1"/>
        <v/>
      </c>
      <c r="L120" s="310"/>
      <c r="M120" s="268"/>
    </row>
    <row r="121" spans="2:13" s="300" customFormat="1" x14ac:dyDescent="0.35">
      <c r="B121" s="254" t="str">
        <f>IF($E121="","",VLOOKUP($E121,Lists!$CA$2:$CD$500,COLUMN(),FALSE))</f>
        <v/>
      </c>
      <c r="C121" s="277" t="str">
        <f>IF($E121="","",VLOOKUP($E121,Lists!$CA$2:$CD$500,COLUMN(),FALSE))</f>
        <v/>
      </c>
      <c r="D121" s="277" t="str">
        <f>IF($E121="","",VLOOKUP($E121,Lists!$CA$2:$CD$500,COLUMN(),FALSE))</f>
        <v/>
      </c>
      <c r="E121" s="230"/>
      <c r="F121" s="230"/>
      <c r="G121" s="221"/>
      <c r="H121" s="222"/>
      <c r="I121" s="221"/>
      <c r="J121" s="222"/>
      <c r="K121" s="223" t="str">
        <f t="shared" si="1"/>
        <v/>
      </c>
      <c r="L121" s="310"/>
      <c r="M121" s="268"/>
    </row>
    <row r="122" spans="2:13" s="300" customFormat="1" x14ac:dyDescent="0.35">
      <c r="B122" s="254" t="str">
        <f>IF($E122="","",VLOOKUP($E122,Lists!$CA$2:$CD$500,COLUMN(),FALSE))</f>
        <v/>
      </c>
      <c r="C122" s="277" t="str">
        <f>IF($E122="","",VLOOKUP($E122,Lists!$CA$2:$CD$500,COLUMN(),FALSE))</f>
        <v/>
      </c>
      <c r="D122" s="277" t="str">
        <f>IF($E122="","",VLOOKUP($E122,Lists!$CA$2:$CD$500,COLUMN(),FALSE))</f>
        <v/>
      </c>
      <c r="E122" s="230"/>
      <c r="F122" s="230"/>
      <c r="G122" s="221"/>
      <c r="H122" s="222"/>
      <c r="I122" s="221"/>
      <c r="J122" s="222"/>
      <c r="K122" s="223" t="str">
        <f t="shared" si="1"/>
        <v/>
      </c>
      <c r="L122" s="310"/>
      <c r="M122" s="268"/>
    </row>
    <row r="123" spans="2:13" s="300" customFormat="1" x14ac:dyDescent="0.35">
      <c r="B123" s="254" t="str">
        <f>IF($E123="","",VLOOKUP($E123,Lists!$CA$2:$CD$500,COLUMN(),FALSE))</f>
        <v/>
      </c>
      <c r="C123" s="277" t="str">
        <f>IF($E123="","",VLOOKUP($E123,Lists!$CA$2:$CD$500,COLUMN(),FALSE))</f>
        <v/>
      </c>
      <c r="D123" s="277" t="str">
        <f>IF($E123="","",VLOOKUP($E123,Lists!$CA$2:$CD$500,COLUMN(),FALSE))</f>
        <v/>
      </c>
      <c r="E123" s="230"/>
      <c r="F123" s="230"/>
      <c r="G123" s="221"/>
      <c r="H123" s="222"/>
      <c r="I123" s="221"/>
      <c r="J123" s="222"/>
      <c r="K123" s="223" t="str">
        <f t="shared" si="1"/>
        <v/>
      </c>
      <c r="L123" s="310"/>
      <c r="M123" s="268"/>
    </row>
    <row r="124" spans="2:13" s="300" customFormat="1" x14ac:dyDescent="0.35">
      <c r="B124" s="254" t="str">
        <f>IF($E124="","",VLOOKUP($E124,Lists!$CA$2:$CD$500,COLUMN(),FALSE))</f>
        <v/>
      </c>
      <c r="C124" s="277" t="str">
        <f>IF($E124="","",VLOOKUP($E124,Lists!$CA$2:$CD$500,COLUMN(),FALSE))</f>
        <v/>
      </c>
      <c r="D124" s="277" t="str">
        <f>IF($E124="","",VLOOKUP($E124,Lists!$CA$2:$CD$500,COLUMN(),FALSE))</f>
        <v/>
      </c>
      <c r="E124" s="230"/>
      <c r="F124" s="230"/>
      <c r="G124" s="221"/>
      <c r="H124" s="222"/>
      <c r="I124" s="221"/>
      <c r="J124" s="222"/>
      <c r="K124" s="223" t="str">
        <f t="shared" si="1"/>
        <v/>
      </c>
      <c r="L124" s="310"/>
      <c r="M124" s="268"/>
    </row>
    <row r="125" spans="2:13" s="300" customFormat="1" x14ac:dyDescent="0.35">
      <c r="B125" s="254" t="str">
        <f>IF($E125="","",VLOOKUP($E125,Lists!$CA$2:$CD$500,COLUMN(),FALSE))</f>
        <v/>
      </c>
      <c r="C125" s="277" t="str">
        <f>IF($E125="","",VLOOKUP($E125,Lists!$CA$2:$CD$500,COLUMN(),FALSE))</f>
        <v/>
      </c>
      <c r="D125" s="277" t="str">
        <f>IF($E125="","",VLOOKUP($E125,Lists!$CA$2:$CD$500,COLUMN(),FALSE))</f>
        <v/>
      </c>
      <c r="E125" s="230"/>
      <c r="F125" s="230"/>
      <c r="G125" s="221"/>
      <c r="H125" s="222"/>
      <c r="I125" s="221"/>
      <c r="J125" s="222"/>
      <c r="K125" s="223" t="str">
        <f t="shared" si="1"/>
        <v/>
      </c>
      <c r="L125" s="310"/>
      <c r="M125" s="268"/>
    </row>
    <row r="126" spans="2:13" s="300" customFormat="1" x14ac:dyDescent="0.35">
      <c r="B126" s="254" t="str">
        <f>IF($E126="","",VLOOKUP($E126,Lists!$CA$2:$CD$500,COLUMN(),FALSE))</f>
        <v/>
      </c>
      <c r="C126" s="277" t="str">
        <f>IF($E126="","",VLOOKUP($E126,Lists!$CA$2:$CD$500,COLUMN(),FALSE))</f>
        <v/>
      </c>
      <c r="D126" s="277" t="str">
        <f>IF($E126="","",VLOOKUP($E126,Lists!$CA$2:$CD$500,COLUMN(),FALSE))</f>
        <v/>
      </c>
      <c r="E126" s="230"/>
      <c r="F126" s="230"/>
      <c r="G126" s="221"/>
      <c r="H126" s="222"/>
      <c r="I126" s="221"/>
      <c r="J126" s="222"/>
      <c r="K126" s="223" t="str">
        <f t="shared" si="1"/>
        <v/>
      </c>
      <c r="L126" s="310"/>
      <c r="M126" s="268"/>
    </row>
    <row r="127" spans="2:13" s="300" customFormat="1" x14ac:dyDescent="0.35">
      <c r="B127" s="254" t="str">
        <f>IF($E127="","",VLOOKUP($E127,Lists!$CA$2:$CD$500,COLUMN(),FALSE))</f>
        <v/>
      </c>
      <c r="C127" s="277" t="str">
        <f>IF($E127="","",VLOOKUP($E127,Lists!$CA$2:$CD$500,COLUMN(),FALSE))</f>
        <v/>
      </c>
      <c r="D127" s="277" t="str">
        <f>IF($E127="","",VLOOKUP($E127,Lists!$CA$2:$CD$500,COLUMN(),FALSE))</f>
        <v/>
      </c>
      <c r="E127" s="230"/>
      <c r="F127" s="230"/>
      <c r="G127" s="221"/>
      <c r="H127" s="222"/>
      <c r="I127" s="221"/>
      <c r="J127" s="222"/>
      <c r="K127" s="223" t="str">
        <f t="shared" si="1"/>
        <v/>
      </c>
      <c r="L127" s="310"/>
      <c r="M127" s="268"/>
    </row>
    <row r="128" spans="2:13" s="300" customFormat="1" x14ac:dyDescent="0.35">
      <c r="B128" s="254" t="str">
        <f>IF($E128="","",VLOOKUP($E128,Lists!$CA$2:$CD$500,COLUMN(),FALSE))</f>
        <v/>
      </c>
      <c r="C128" s="277" t="str">
        <f>IF($E128="","",VLOOKUP($E128,Lists!$CA$2:$CD$500,COLUMN(),FALSE))</f>
        <v/>
      </c>
      <c r="D128" s="277" t="str">
        <f>IF($E128="","",VLOOKUP($E128,Lists!$CA$2:$CD$500,COLUMN(),FALSE))</f>
        <v/>
      </c>
      <c r="E128" s="230"/>
      <c r="F128" s="230"/>
      <c r="G128" s="221"/>
      <c r="H128" s="222"/>
      <c r="I128" s="221"/>
      <c r="J128" s="222"/>
      <c r="K128" s="223" t="str">
        <f t="shared" si="1"/>
        <v/>
      </c>
      <c r="L128" s="310"/>
      <c r="M128" s="268"/>
    </row>
    <row r="129" spans="2:13" s="300" customFormat="1" x14ac:dyDescent="0.35">
      <c r="B129" s="254" t="str">
        <f>IF($E129="","",VLOOKUP($E129,Lists!$CA$2:$CD$500,COLUMN(),FALSE))</f>
        <v/>
      </c>
      <c r="C129" s="277" t="str">
        <f>IF($E129="","",VLOOKUP($E129,Lists!$CA$2:$CD$500,COLUMN(),FALSE))</f>
        <v/>
      </c>
      <c r="D129" s="277" t="str">
        <f>IF($E129="","",VLOOKUP($E129,Lists!$CA$2:$CD$500,COLUMN(),FALSE))</f>
        <v/>
      </c>
      <c r="E129" s="230"/>
      <c r="F129" s="230"/>
      <c r="G129" s="221"/>
      <c r="H129" s="222"/>
      <c r="I129" s="221"/>
      <c r="J129" s="222"/>
      <c r="K129" s="223" t="str">
        <f t="shared" si="1"/>
        <v/>
      </c>
      <c r="L129" s="310"/>
      <c r="M129" s="268"/>
    </row>
    <row r="130" spans="2:13" s="300" customFormat="1" x14ac:dyDescent="0.35">
      <c r="B130" s="254" t="str">
        <f>IF($E130="","",VLOOKUP($E130,Lists!$CA$2:$CD$500,COLUMN(),FALSE))</f>
        <v/>
      </c>
      <c r="C130" s="277" t="str">
        <f>IF($E130="","",VLOOKUP($E130,Lists!$CA$2:$CD$500,COLUMN(),FALSE))</f>
        <v/>
      </c>
      <c r="D130" s="277" t="str">
        <f>IF($E130="","",VLOOKUP($E130,Lists!$CA$2:$CD$500,COLUMN(),FALSE))</f>
        <v/>
      </c>
      <c r="E130" s="230"/>
      <c r="F130" s="230"/>
      <c r="G130" s="221"/>
      <c r="H130" s="222"/>
      <c r="I130" s="221"/>
      <c r="J130" s="222"/>
      <c r="K130" s="223" t="str">
        <f t="shared" si="1"/>
        <v/>
      </c>
      <c r="L130" s="310"/>
      <c r="M130" s="268"/>
    </row>
    <row r="131" spans="2:13" s="300" customFormat="1" x14ac:dyDescent="0.35">
      <c r="B131" s="254" t="str">
        <f>IF($E131="","",VLOOKUP($E131,Lists!$CA$2:$CD$500,COLUMN(),FALSE))</f>
        <v/>
      </c>
      <c r="C131" s="277" t="str">
        <f>IF($E131="","",VLOOKUP($E131,Lists!$CA$2:$CD$500,COLUMN(),FALSE))</f>
        <v/>
      </c>
      <c r="D131" s="277" t="str">
        <f>IF($E131="","",VLOOKUP($E131,Lists!$CA$2:$CD$500,COLUMN(),FALSE))</f>
        <v/>
      </c>
      <c r="E131" s="230"/>
      <c r="F131" s="230"/>
      <c r="G131" s="221"/>
      <c r="H131" s="222"/>
      <c r="I131" s="221"/>
      <c r="J131" s="222"/>
      <c r="K131" s="223" t="str">
        <f t="shared" si="1"/>
        <v/>
      </c>
      <c r="L131" s="310"/>
      <c r="M131" s="268"/>
    </row>
    <row r="132" spans="2:13" s="300" customFormat="1" x14ac:dyDescent="0.35">
      <c r="B132" s="254" t="str">
        <f>IF($E132="","",VLOOKUP($E132,Lists!$CA$2:$CD$500,COLUMN(),FALSE))</f>
        <v/>
      </c>
      <c r="C132" s="277" t="str">
        <f>IF($E132="","",VLOOKUP($E132,Lists!$CA$2:$CD$500,COLUMN(),FALSE))</f>
        <v/>
      </c>
      <c r="D132" s="277" t="str">
        <f>IF($E132="","",VLOOKUP($E132,Lists!$CA$2:$CD$500,COLUMN(),FALSE))</f>
        <v/>
      </c>
      <c r="E132" s="230"/>
      <c r="F132" s="230"/>
      <c r="G132" s="221"/>
      <c r="H132" s="222"/>
      <c r="I132" s="221"/>
      <c r="J132" s="222"/>
      <c r="K132" s="223" t="str">
        <f t="shared" si="1"/>
        <v/>
      </c>
      <c r="L132" s="310"/>
      <c r="M132" s="268"/>
    </row>
    <row r="133" spans="2:13" s="300" customFormat="1" x14ac:dyDescent="0.35">
      <c r="B133" s="254" t="str">
        <f>IF($E133="","",VLOOKUP($E133,Lists!$CA$2:$CD$500,COLUMN(),FALSE))</f>
        <v/>
      </c>
      <c r="C133" s="277" t="str">
        <f>IF($E133="","",VLOOKUP($E133,Lists!$CA$2:$CD$500,COLUMN(),FALSE))</f>
        <v/>
      </c>
      <c r="D133" s="277" t="str">
        <f>IF($E133="","",VLOOKUP($E133,Lists!$CA$2:$CD$500,COLUMN(),FALSE))</f>
        <v/>
      </c>
      <c r="E133" s="230"/>
      <c r="F133" s="230"/>
      <c r="G133" s="221"/>
      <c r="H133" s="222"/>
      <c r="I133" s="221"/>
      <c r="J133" s="222"/>
      <c r="K133" s="223" t="str">
        <f t="shared" si="1"/>
        <v/>
      </c>
      <c r="L133" s="310"/>
      <c r="M133" s="268"/>
    </row>
    <row r="134" spans="2:13" s="300" customFormat="1" x14ac:dyDescent="0.35">
      <c r="B134" s="254" t="str">
        <f>IF($E134="","",VLOOKUP($E134,Lists!$CA$2:$CD$500,COLUMN(),FALSE))</f>
        <v/>
      </c>
      <c r="C134" s="277" t="str">
        <f>IF($E134="","",VLOOKUP($E134,Lists!$CA$2:$CD$500,COLUMN(),FALSE))</f>
        <v/>
      </c>
      <c r="D134" s="277" t="str">
        <f>IF($E134="","",VLOOKUP($E134,Lists!$CA$2:$CD$500,COLUMN(),FALSE))</f>
        <v/>
      </c>
      <c r="E134" s="230"/>
      <c r="F134" s="230"/>
      <c r="G134" s="221"/>
      <c r="H134" s="222"/>
      <c r="I134" s="221"/>
      <c r="J134" s="222"/>
      <c r="K134" s="223" t="str">
        <f t="shared" si="1"/>
        <v/>
      </c>
      <c r="L134" s="310"/>
      <c r="M134" s="268"/>
    </row>
    <row r="135" spans="2:13" s="300" customFormat="1" x14ac:dyDescent="0.35">
      <c r="B135" s="254" t="str">
        <f>IF($E135="","",VLOOKUP($E135,Lists!$CA$2:$CD$500,COLUMN(),FALSE))</f>
        <v/>
      </c>
      <c r="C135" s="277" t="str">
        <f>IF($E135="","",VLOOKUP($E135,Lists!$CA$2:$CD$500,COLUMN(),FALSE))</f>
        <v/>
      </c>
      <c r="D135" s="277" t="str">
        <f>IF($E135="","",VLOOKUP($E135,Lists!$CA$2:$CD$500,COLUMN(),FALSE))</f>
        <v/>
      </c>
      <c r="E135" s="230"/>
      <c r="F135" s="230"/>
      <c r="G135" s="221"/>
      <c r="H135" s="222"/>
      <c r="I135" s="221"/>
      <c r="J135" s="222"/>
      <c r="K135" s="223" t="str">
        <f t="shared" si="1"/>
        <v/>
      </c>
      <c r="L135" s="310"/>
      <c r="M135" s="268"/>
    </row>
    <row r="136" spans="2:13" s="300" customFormat="1" x14ac:dyDescent="0.35">
      <c r="B136" s="254" t="str">
        <f>IF($E136="","",VLOOKUP($E136,Lists!$CA$2:$CD$500,COLUMN(),FALSE))</f>
        <v/>
      </c>
      <c r="C136" s="277" t="str">
        <f>IF($E136="","",VLOOKUP($E136,Lists!$CA$2:$CD$500,COLUMN(),FALSE))</f>
        <v/>
      </c>
      <c r="D136" s="277" t="str">
        <f>IF($E136="","",VLOOKUP($E136,Lists!$CA$2:$CD$500,COLUMN(),FALSE))</f>
        <v/>
      </c>
      <c r="E136" s="230"/>
      <c r="F136" s="230"/>
      <c r="G136" s="221"/>
      <c r="H136" s="222"/>
      <c r="I136" s="221"/>
      <c r="J136" s="222"/>
      <c r="K136" s="223" t="str">
        <f t="shared" si="1"/>
        <v/>
      </c>
      <c r="L136" s="310"/>
      <c r="M136" s="268"/>
    </row>
    <row r="137" spans="2:13" s="300" customFormat="1" x14ac:dyDescent="0.35">
      <c r="B137" s="254" t="str">
        <f>IF($E137="","",VLOOKUP($E137,Lists!$CA$2:$CD$500,COLUMN(),FALSE))</f>
        <v/>
      </c>
      <c r="C137" s="277" t="str">
        <f>IF($E137="","",VLOOKUP($E137,Lists!$CA$2:$CD$500,COLUMN(),FALSE))</f>
        <v/>
      </c>
      <c r="D137" s="277" t="str">
        <f>IF($E137="","",VLOOKUP($E137,Lists!$CA$2:$CD$500,COLUMN(),FALSE))</f>
        <v/>
      </c>
      <c r="E137" s="230"/>
      <c r="F137" s="230"/>
      <c r="G137" s="221"/>
      <c r="H137" s="222"/>
      <c r="I137" s="221"/>
      <c r="J137" s="222"/>
      <c r="K137" s="223" t="str">
        <f t="shared" si="1"/>
        <v/>
      </c>
      <c r="L137" s="310"/>
      <c r="M137" s="268"/>
    </row>
    <row r="138" spans="2:13" s="300" customFormat="1" x14ac:dyDescent="0.35">
      <c r="B138" s="254" t="str">
        <f>IF($E138="","",VLOOKUP($E138,Lists!$CA$2:$CD$500,COLUMN(),FALSE))</f>
        <v/>
      </c>
      <c r="C138" s="277" t="str">
        <f>IF($E138="","",VLOOKUP($E138,Lists!$CA$2:$CD$500,COLUMN(),FALSE))</f>
        <v/>
      </c>
      <c r="D138" s="277" t="str">
        <f>IF($E138="","",VLOOKUP($E138,Lists!$CA$2:$CD$500,COLUMN(),FALSE))</f>
        <v/>
      </c>
      <c r="E138" s="230"/>
      <c r="F138" s="230"/>
      <c r="G138" s="221"/>
      <c r="H138" s="222"/>
      <c r="I138" s="221"/>
      <c r="J138" s="222"/>
      <c r="K138" s="223" t="str">
        <f t="shared" si="1"/>
        <v/>
      </c>
      <c r="L138" s="310"/>
      <c r="M138" s="268"/>
    </row>
    <row r="139" spans="2:13" s="300" customFormat="1" x14ac:dyDescent="0.35">
      <c r="B139" s="254" t="str">
        <f>IF($E139="","",VLOOKUP($E139,Lists!$CA$2:$CD$500,COLUMN(),FALSE))</f>
        <v/>
      </c>
      <c r="C139" s="277" t="str">
        <f>IF($E139="","",VLOOKUP($E139,Lists!$CA$2:$CD$500,COLUMN(),FALSE))</f>
        <v/>
      </c>
      <c r="D139" s="277" t="str">
        <f>IF($E139="","",VLOOKUP($E139,Lists!$CA$2:$CD$500,COLUMN(),FALSE))</f>
        <v/>
      </c>
      <c r="E139" s="230"/>
      <c r="F139" s="230"/>
      <c r="G139" s="221"/>
      <c r="H139" s="222"/>
      <c r="I139" s="221"/>
      <c r="J139" s="222"/>
      <c r="K139" s="223" t="str">
        <f t="shared" si="1"/>
        <v/>
      </c>
      <c r="L139" s="310"/>
      <c r="M139" s="268"/>
    </row>
    <row r="140" spans="2:13" s="300" customFormat="1" x14ac:dyDescent="0.35">
      <c r="B140" s="254" t="str">
        <f>IF($E140="","",VLOOKUP($E140,Lists!$CA$2:$CD$500,COLUMN(),FALSE))</f>
        <v/>
      </c>
      <c r="C140" s="277" t="str">
        <f>IF($E140="","",VLOOKUP($E140,Lists!$CA$2:$CD$500,COLUMN(),FALSE))</f>
        <v/>
      </c>
      <c r="D140" s="277" t="str">
        <f>IF($E140="","",VLOOKUP($E140,Lists!$CA$2:$CD$500,COLUMN(),FALSE))</f>
        <v/>
      </c>
      <c r="E140" s="230"/>
      <c r="F140" s="230"/>
      <c r="G140" s="221"/>
      <c r="H140" s="222"/>
      <c r="I140" s="221"/>
      <c r="J140" s="222"/>
      <c r="K140" s="223" t="str">
        <f t="shared" si="1"/>
        <v/>
      </c>
      <c r="L140" s="310"/>
      <c r="M140" s="268"/>
    </row>
    <row r="141" spans="2:13" s="300" customFormat="1" x14ac:dyDescent="0.35">
      <c r="B141" s="254" t="str">
        <f>IF($E141="","",VLOOKUP($E141,Lists!$CA$2:$CD$500,COLUMN(),FALSE))</f>
        <v/>
      </c>
      <c r="C141" s="277" t="str">
        <f>IF($E141="","",VLOOKUP($E141,Lists!$CA$2:$CD$500,COLUMN(),FALSE))</f>
        <v/>
      </c>
      <c r="D141" s="277" t="str">
        <f>IF($E141="","",VLOOKUP($E141,Lists!$CA$2:$CD$500,COLUMN(),FALSE))</f>
        <v/>
      </c>
      <c r="E141" s="230"/>
      <c r="F141" s="230"/>
      <c r="G141" s="221"/>
      <c r="H141" s="222"/>
      <c r="I141" s="221"/>
      <c r="J141" s="222"/>
      <c r="K141" s="223" t="str">
        <f t="shared" si="1"/>
        <v/>
      </c>
      <c r="L141" s="310"/>
      <c r="M141" s="268"/>
    </row>
    <row r="142" spans="2:13" s="300" customFormat="1" x14ac:dyDescent="0.35">
      <c r="B142" s="254" t="str">
        <f>IF($E142="","",VLOOKUP($E142,Lists!$CA$2:$CD$500,COLUMN(),FALSE))</f>
        <v/>
      </c>
      <c r="C142" s="277" t="str">
        <f>IF($E142="","",VLOOKUP($E142,Lists!$CA$2:$CD$500,COLUMN(),FALSE))</f>
        <v/>
      </c>
      <c r="D142" s="277" t="str">
        <f>IF($E142="","",VLOOKUP($E142,Lists!$CA$2:$CD$500,COLUMN(),FALSE))</f>
        <v/>
      </c>
      <c r="E142" s="230"/>
      <c r="F142" s="230"/>
      <c r="G142" s="221"/>
      <c r="H142" s="222"/>
      <c r="I142" s="221"/>
      <c r="J142" s="222"/>
      <c r="K142" s="223" t="str">
        <f t="shared" si="1"/>
        <v/>
      </c>
      <c r="L142" s="310"/>
      <c r="M142" s="268"/>
    </row>
    <row r="143" spans="2:13" s="300" customFormat="1" x14ac:dyDescent="0.35">
      <c r="B143" s="254" t="str">
        <f>IF($E143="","",VLOOKUP($E143,Lists!$CA$2:$CD$500,COLUMN(),FALSE))</f>
        <v/>
      </c>
      <c r="C143" s="277" t="str">
        <f>IF($E143="","",VLOOKUP($E143,Lists!$CA$2:$CD$500,COLUMN(),FALSE))</f>
        <v/>
      </c>
      <c r="D143" s="277" t="str">
        <f>IF($E143="","",VLOOKUP($E143,Lists!$CA$2:$CD$500,COLUMN(),FALSE))</f>
        <v/>
      </c>
      <c r="E143" s="230"/>
      <c r="F143" s="230"/>
      <c r="G143" s="221"/>
      <c r="H143" s="222"/>
      <c r="I143" s="221"/>
      <c r="J143" s="222"/>
      <c r="K143" s="223" t="str">
        <f t="shared" si="1"/>
        <v/>
      </c>
      <c r="L143" s="310"/>
      <c r="M143" s="268"/>
    </row>
    <row r="144" spans="2:13" s="300" customFormat="1" x14ac:dyDescent="0.35">
      <c r="B144" s="254" t="str">
        <f>IF($E144="","",VLOOKUP($E144,Lists!$CA$2:$CD$500,COLUMN(),FALSE))</f>
        <v/>
      </c>
      <c r="C144" s="277" t="str">
        <f>IF($E144="","",VLOOKUP($E144,Lists!$CA$2:$CD$500,COLUMN(),FALSE))</f>
        <v/>
      </c>
      <c r="D144" s="277" t="str">
        <f>IF($E144="","",VLOOKUP($E144,Lists!$CA$2:$CD$500,COLUMN(),FALSE))</f>
        <v/>
      </c>
      <c r="E144" s="230"/>
      <c r="F144" s="230"/>
      <c r="G144" s="221"/>
      <c r="H144" s="222"/>
      <c r="I144" s="221"/>
      <c r="J144" s="222"/>
      <c r="K144" s="223" t="str">
        <f t="shared" si="1"/>
        <v/>
      </c>
      <c r="L144" s="310"/>
      <c r="M144" s="268"/>
    </row>
    <row r="145" spans="2:13" s="300" customFormat="1" x14ac:dyDescent="0.35">
      <c r="B145" s="254" t="str">
        <f>IF($E145="","",VLOOKUP($E145,Lists!$CA$2:$CD$500,COLUMN(),FALSE))</f>
        <v/>
      </c>
      <c r="C145" s="277" t="str">
        <f>IF($E145="","",VLOOKUP($E145,Lists!$CA$2:$CD$500,COLUMN(),FALSE))</f>
        <v/>
      </c>
      <c r="D145" s="277" t="str">
        <f>IF($E145="","",VLOOKUP($E145,Lists!$CA$2:$CD$500,COLUMN(),FALSE))</f>
        <v/>
      </c>
      <c r="E145" s="230"/>
      <c r="F145" s="230"/>
      <c r="G145" s="221"/>
      <c r="H145" s="222"/>
      <c r="I145" s="221"/>
      <c r="J145" s="222"/>
      <c r="K145" s="223" t="str">
        <f t="shared" si="1"/>
        <v/>
      </c>
      <c r="L145" s="310"/>
      <c r="M145" s="268"/>
    </row>
    <row r="146" spans="2:13" s="300" customFormat="1" x14ac:dyDescent="0.35">
      <c r="B146" s="254" t="str">
        <f>IF($E146="","",VLOOKUP($E146,Lists!$CA$2:$CD$500,COLUMN(),FALSE))</f>
        <v/>
      </c>
      <c r="C146" s="277" t="str">
        <f>IF($E146="","",VLOOKUP($E146,Lists!$CA$2:$CD$500,COLUMN(),FALSE))</f>
        <v/>
      </c>
      <c r="D146" s="277" t="str">
        <f>IF($E146="","",VLOOKUP($E146,Lists!$CA$2:$CD$500,COLUMN(),FALSE))</f>
        <v/>
      </c>
      <c r="E146" s="230"/>
      <c r="F146" s="230"/>
      <c r="G146" s="221"/>
      <c r="H146" s="222"/>
      <c r="I146" s="221"/>
      <c r="J146" s="222"/>
      <c r="K146" s="223" t="str">
        <f t="shared" si="1"/>
        <v/>
      </c>
      <c r="L146" s="310"/>
      <c r="M146" s="268"/>
    </row>
    <row r="147" spans="2:13" s="300" customFormat="1" x14ac:dyDescent="0.35">
      <c r="B147" s="254" t="str">
        <f>IF($E147="","",VLOOKUP($E147,Lists!$CA$2:$CD$500,COLUMN(),FALSE))</f>
        <v/>
      </c>
      <c r="C147" s="277" t="str">
        <f>IF($E147="","",VLOOKUP($E147,Lists!$CA$2:$CD$500,COLUMN(),FALSE))</f>
        <v/>
      </c>
      <c r="D147" s="277" t="str">
        <f>IF($E147="","",VLOOKUP($E147,Lists!$CA$2:$CD$500,COLUMN(),FALSE))</f>
        <v/>
      </c>
      <c r="E147" s="230"/>
      <c r="F147" s="230"/>
      <c r="G147" s="221"/>
      <c r="H147" s="222"/>
      <c r="I147" s="221"/>
      <c r="J147" s="222"/>
      <c r="K147" s="223" t="str">
        <f t="shared" si="1"/>
        <v/>
      </c>
      <c r="L147" s="310"/>
      <c r="M147" s="268"/>
    </row>
    <row r="148" spans="2:13" s="300" customFormat="1" x14ac:dyDescent="0.35">
      <c r="B148" s="254" t="str">
        <f>IF($E148="","",VLOOKUP($E148,Lists!$CA$2:$CD$500,COLUMN(),FALSE))</f>
        <v/>
      </c>
      <c r="C148" s="277" t="str">
        <f>IF($E148="","",VLOOKUP($E148,Lists!$CA$2:$CD$500,COLUMN(),FALSE))</f>
        <v/>
      </c>
      <c r="D148" s="277" t="str">
        <f>IF($E148="","",VLOOKUP($E148,Lists!$CA$2:$CD$500,COLUMN(),FALSE))</f>
        <v/>
      </c>
      <c r="E148" s="230"/>
      <c r="F148" s="230"/>
      <c r="G148" s="221"/>
      <c r="H148" s="222"/>
      <c r="I148" s="221"/>
      <c r="J148" s="222"/>
      <c r="K148" s="223" t="str">
        <f t="shared" si="1"/>
        <v/>
      </c>
      <c r="L148" s="310"/>
      <c r="M148" s="268"/>
    </row>
    <row r="149" spans="2:13" s="300" customFormat="1" x14ac:dyDescent="0.35">
      <c r="B149" s="254" t="str">
        <f>IF($E149="","",VLOOKUP($E149,Lists!$CA$2:$CD$500,COLUMN(),FALSE))</f>
        <v/>
      </c>
      <c r="C149" s="277" t="str">
        <f>IF($E149="","",VLOOKUP($E149,Lists!$CA$2:$CD$500,COLUMN(),FALSE))</f>
        <v/>
      </c>
      <c r="D149" s="277" t="str">
        <f>IF($E149="","",VLOOKUP($E149,Lists!$CA$2:$CD$500,COLUMN(),FALSE))</f>
        <v/>
      </c>
      <c r="E149" s="230"/>
      <c r="F149" s="230"/>
      <c r="G149" s="221"/>
      <c r="H149" s="222"/>
      <c r="I149" s="221"/>
      <c r="J149" s="222"/>
      <c r="K149" s="223" t="str">
        <f t="shared" si="1"/>
        <v/>
      </c>
      <c r="L149" s="310"/>
      <c r="M149" s="268"/>
    </row>
    <row r="150" spans="2:13" s="300" customFormat="1" x14ac:dyDescent="0.35">
      <c r="B150" s="254" t="str">
        <f>IF($E150="","",VLOOKUP($E150,Lists!$CA$2:$CD$500,COLUMN(),FALSE))</f>
        <v/>
      </c>
      <c r="C150" s="277" t="str">
        <f>IF($E150="","",VLOOKUP($E150,Lists!$CA$2:$CD$500,COLUMN(),FALSE))</f>
        <v/>
      </c>
      <c r="D150" s="277" t="str">
        <f>IF($E150="","",VLOOKUP($E150,Lists!$CA$2:$CD$500,COLUMN(),FALSE))</f>
        <v/>
      </c>
      <c r="E150" s="230"/>
      <c r="F150" s="230"/>
      <c r="G150" s="221"/>
      <c r="H150" s="222"/>
      <c r="I150" s="221"/>
      <c r="J150" s="222"/>
      <c r="K150" s="223" t="str">
        <f t="shared" si="1"/>
        <v/>
      </c>
      <c r="L150" s="310"/>
      <c r="M150" s="268"/>
    </row>
    <row r="151" spans="2:13" s="300" customFormat="1" x14ac:dyDescent="0.35">
      <c r="B151" s="254" t="str">
        <f>IF($E151="","",VLOOKUP($E151,Lists!$CA$2:$CD$500,COLUMN(),FALSE))</f>
        <v/>
      </c>
      <c r="C151" s="277" t="str">
        <f>IF($E151="","",VLOOKUP($E151,Lists!$CA$2:$CD$500,COLUMN(),FALSE))</f>
        <v/>
      </c>
      <c r="D151" s="277" t="str">
        <f>IF($E151="","",VLOOKUP($E151,Lists!$CA$2:$CD$500,COLUMN(),FALSE))</f>
        <v/>
      </c>
      <c r="E151" s="230"/>
      <c r="F151" s="230"/>
      <c r="G151" s="221"/>
      <c r="H151" s="222"/>
      <c r="I151" s="221"/>
      <c r="J151" s="222"/>
      <c r="K151" s="223" t="str">
        <f t="shared" si="1"/>
        <v/>
      </c>
      <c r="L151" s="310"/>
      <c r="M151" s="268"/>
    </row>
    <row r="152" spans="2:13" s="300" customFormat="1" x14ac:dyDescent="0.35">
      <c r="B152" s="254" t="str">
        <f>IF($E152="","",VLOOKUP($E152,Lists!$CA$2:$CD$500,COLUMN(),FALSE))</f>
        <v/>
      </c>
      <c r="C152" s="277" t="str">
        <f>IF($E152="","",VLOOKUP($E152,Lists!$CA$2:$CD$500,COLUMN(),FALSE))</f>
        <v/>
      </c>
      <c r="D152" s="277" t="str">
        <f>IF($E152="","",VLOOKUP($E152,Lists!$CA$2:$CD$500,COLUMN(),FALSE))</f>
        <v/>
      </c>
      <c r="E152" s="230"/>
      <c r="F152" s="230"/>
      <c r="G152" s="221"/>
      <c r="H152" s="222"/>
      <c r="I152" s="221"/>
      <c r="J152" s="222"/>
      <c r="K152" s="223" t="str">
        <f t="shared" ref="K152:K215" si="2">IF(J152="","",(VALUE(TEXT(I152,"m/dd/yy ")&amp;TEXT(J152,"hh:mm:ss"))-(VALUE(TEXT(G152,"m/dd/yy ")&amp;TEXT(H152,"hh:mm:ss"))))*24)</f>
        <v/>
      </c>
      <c r="L152" s="310"/>
      <c r="M152" s="268"/>
    </row>
    <row r="153" spans="2:13" s="300" customFormat="1" x14ac:dyDescent="0.35">
      <c r="B153" s="254" t="str">
        <f>IF($E153="","",VLOOKUP($E153,Lists!$CA$2:$CD$500,COLUMN(),FALSE))</f>
        <v/>
      </c>
      <c r="C153" s="277" t="str">
        <f>IF($E153="","",VLOOKUP($E153,Lists!$CA$2:$CD$500,COLUMN(),FALSE))</f>
        <v/>
      </c>
      <c r="D153" s="277" t="str">
        <f>IF($E153="","",VLOOKUP($E153,Lists!$CA$2:$CD$500,COLUMN(),FALSE))</f>
        <v/>
      </c>
      <c r="E153" s="230"/>
      <c r="F153" s="230"/>
      <c r="G153" s="221"/>
      <c r="H153" s="222"/>
      <c r="I153" s="221"/>
      <c r="J153" s="222"/>
      <c r="K153" s="223" t="str">
        <f t="shared" si="2"/>
        <v/>
      </c>
      <c r="L153" s="310"/>
      <c r="M153" s="268"/>
    </row>
    <row r="154" spans="2:13" s="300" customFormat="1" x14ac:dyDescent="0.35">
      <c r="B154" s="254" t="str">
        <f>IF($E154="","",VLOOKUP($E154,Lists!$CA$2:$CD$500,COLUMN(),FALSE))</f>
        <v/>
      </c>
      <c r="C154" s="277" t="str">
        <f>IF($E154="","",VLOOKUP($E154,Lists!$CA$2:$CD$500,COLUMN(),FALSE))</f>
        <v/>
      </c>
      <c r="D154" s="277" t="str">
        <f>IF($E154="","",VLOOKUP($E154,Lists!$CA$2:$CD$500,COLUMN(),FALSE))</f>
        <v/>
      </c>
      <c r="E154" s="230"/>
      <c r="F154" s="230"/>
      <c r="G154" s="221"/>
      <c r="H154" s="222"/>
      <c r="I154" s="221"/>
      <c r="J154" s="222"/>
      <c r="K154" s="223" t="str">
        <f t="shared" si="2"/>
        <v/>
      </c>
      <c r="L154" s="310"/>
      <c r="M154" s="268"/>
    </row>
    <row r="155" spans="2:13" s="300" customFormat="1" x14ac:dyDescent="0.35">
      <c r="B155" s="254" t="str">
        <f>IF($E155="","",VLOOKUP($E155,Lists!$CA$2:$CD$500,COLUMN(),FALSE))</f>
        <v/>
      </c>
      <c r="C155" s="277" t="str">
        <f>IF($E155="","",VLOOKUP($E155,Lists!$CA$2:$CD$500,COLUMN(),FALSE))</f>
        <v/>
      </c>
      <c r="D155" s="277" t="str">
        <f>IF($E155="","",VLOOKUP($E155,Lists!$CA$2:$CD$500,COLUMN(),FALSE))</f>
        <v/>
      </c>
      <c r="E155" s="230"/>
      <c r="F155" s="230"/>
      <c r="G155" s="221"/>
      <c r="H155" s="222"/>
      <c r="I155" s="221"/>
      <c r="J155" s="222"/>
      <c r="K155" s="223" t="str">
        <f t="shared" si="2"/>
        <v/>
      </c>
      <c r="L155" s="310"/>
      <c r="M155" s="268"/>
    </row>
    <row r="156" spans="2:13" s="300" customFormat="1" x14ac:dyDescent="0.35">
      <c r="B156" s="254" t="str">
        <f>IF($E156="","",VLOOKUP($E156,Lists!$CA$2:$CD$500,COLUMN(),FALSE))</f>
        <v/>
      </c>
      <c r="C156" s="277" t="str">
        <f>IF($E156="","",VLOOKUP($E156,Lists!$CA$2:$CD$500,COLUMN(),FALSE))</f>
        <v/>
      </c>
      <c r="D156" s="277" t="str">
        <f>IF($E156="","",VLOOKUP($E156,Lists!$CA$2:$CD$500,COLUMN(),FALSE))</f>
        <v/>
      </c>
      <c r="E156" s="230"/>
      <c r="F156" s="230"/>
      <c r="G156" s="221"/>
      <c r="H156" s="222"/>
      <c r="I156" s="221"/>
      <c r="J156" s="222"/>
      <c r="K156" s="223" t="str">
        <f t="shared" si="2"/>
        <v/>
      </c>
      <c r="L156" s="310"/>
      <c r="M156" s="268"/>
    </row>
    <row r="157" spans="2:13" s="300" customFormat="1" x14ac:dyDescent="0.35">
      <c r="B157" s="254" t="str">
        <f>IF($E157="","",VLOOKUP($E157,Lists!$CA$2:$CD$500,COLUMN(),FALSE))</f>
        <v/>
      </c>
      <c r="C157" s="277" t="str">
        <f>IF($E157="","",VLOOKUP($E157,Lists!$CA$2:$CD$500,COLUMN(),FALSE))</f>
        <v/>
      </c>
      <c r="D157" s="277" t="str">
        <f>IF($E157="","",VLOOKUP($E157,Lists!$CA$2:$CD$500,COLUMN(),FALSE))</f>
        <v/>
      </c>
      <c r="E157" s="230"/>
      <c r="F157" s="230"/>
      <c r="G157" s="221"/>
      <c r="H157" s="222"/>
      <c r="I157" s="221"/>
      <c r="J157" s="222"/>
      <c r="K157" s="223" t="str">
        <f t="shared" si="2"/>
        <v/>
      </c>
      <c r="L157" s="310"/>
      <c r="M157" s="268"/>
    </row>
    <row r="158" spans="2:13" s="300" customFormat="1" x14ac:dyDescent="0.35">
      <c r="B158" s="254" t="str">
        <f>IF($E158="","",VLOOKUP($E158,Lists!$CA$2:$CD$500,COLUMN(),FALSE))</f>
        <v/>
      </c>
      <c r="C158" s="277" t="str">
        <f>IF($E158="","",VLOOKUP($E158,Lists!$CA$2:$CD$500,COLUMN(),FALSE))</f>
        <v/>
      </c>
      <c r="D158" s="277" t="str">
        <f>IF($E158="","",VLOOKUP($E158,Lists!$CA$2:$CD$500,COLUMN(),FALSE))</f>
        <v/>
      </c>
      <c r="E158" s="230"/>
      <c r="F158" s="230"/>
      <c r="G158" s="221"/>
      <c r="H158" s="222"/>
      <c r="I158" s="221"/>
      <c r="J158" s="222"/>
      <c r="K158" s="223" t="str">
        <f t="shared" si="2"/>
        <v/>
      </c>
      <c r="L158" s="310"/>
      <c r="M158" s="268"/>
    </row>
    <row r="159" spans="2:13" s="300" customFormat="1" x14ac:dyDescent="0.35">
      <c r="B159" s="254" t="str">
        <f>IF($E159="","",VLOOKUP($E159,Lists!$CA$2:$CD$500,COLUMN(),FALSE))</f>
        <v/>
      </c>
      <c r="C159" s="277" t="str">
        <f>IF($E159="","",VLOOKUP($E159,Lists!$CA$2:$CD$500,COLUMN(),FALSE))</f>
        <v/>
      </c>
      <c r="D159" s="277" t="str">
        <f>IF($E159="","",VLOOKUP($E159,Lists!$CA$2:$CD$500,COLUMN(),FALSE))</f>
        <v/>
      </c>
      <c r="E159" s="230"/>
      <c r="F159" s="230"/>
      <c r="G159" s="221"/>
      <c r="H159" s="222"/>
      <c r="I159" s="221"/>
      <c r="J159" s="222"/>
      <c r="K159" s="223" t="str">
        <f t="shared" si="2"/>
        <v/>
      </c>
      <c r="L159" s="310"/>
      <c r="M159" s="268"/>
    </row>
    <row r="160" spans="2:13" s="300" customFormat="1" x14ac:dyDescent="0.35">
      <c r="B160" s="254" t="str">
        <f>IF($E160="","",VLOOKUP($E160,Lists!$CA$2:$CD$500,COLUMN(),FALSE))</f>
        <v/>
      </c>
      <c r="C160" s="277" t="str">
        <f>IF($E160="","",VLOOKUP($E160,Lists!$CA$2:$CD$500,COLUMN(),FALSE))</f>
        <v/>
      </c>
      <c r="D160" s="277" t="str">
        <f>IF($E160="","",VLOOKUP($E160,Lists!$CA$2:$CD$500,COLUMN(),FALSE))</f>
        <v/>
      </c>
      <c r="E160" s="230"/>
      <c r="F160" s="230"/>
      <c r="G160" s="221"/>
      <c r="H160" s="222"/>
      <c r="I160" s="221"/>
      <c r="J160" s="222"/>
      <c r="K160" s="223" t="str">
        <f t="shared" si="2"/>
        <v/>
      </c>
      <c r="L160" s="310"/>
      <c r="M160" s="268"/>
    </row>
    <row r="161" spans="2:13" s="300" customFormat="1" x14ac:dyDescent="0.35">
      <c r="B161" s="254" t="str">
        <f>IF($E161="","",VLOOKUP($E161,Lists!$CA$2:$CD$500,COLUMN(),FALSE))</f>
        <v/>
      </c>
      <c r="C161" s="277" t="str">
        <f>IF($E161="","",VLOOKUP($E161,Lists!$CA$2:$CD$500,COLUMN(),FALSE))</f>
        <v/>
      </c>
      <c r="D161" s="277" t="str">
        <f>IF($E161="","",VLOOKUP($E161,Lists!$CA$2:$CD$500,COLUMN(),FALSE))</f>
        <v/>
      </c>
      <c r="E161" s="230"/>
      <c r="F161" s="230"/>
      <c r="G161" s="221"/>
      <c r="H161" s="222"/>
      <c r="I161" s="221"/>
      <c r="J161" s="222"/>
      <c r="K161" s="223" t="str">
        <f t="shared" si="2"/>
        <v/>
      </c>
      <c r="L161" s="310"/>
      <c r="M161" s="268"/>
    </row>
    <row r="162" spans="2:13" s="300" customFormat="1" x14ac:dyDescent="0.35">
      <c r="B162" s="254" t="str">
        <f>IF($E162="","",VLOOKUP($E162,Lists!$CA$2:$CD$500,COLUMN(),FALSE))</f>
        <v/>
      </c>
      <c r="C162" s="277" t="str">
        <f>IF($E162="","",VLOOKUP($E162,Lists!$CA$2:$CD$500,COLUMN(),FALSE))</f>
        <v/>
      </c>
      <c r="D162" s="277" t="str">
        <f>IF($E162="","",VLOOKUP($E162,Lists!$CA$2:$CD$500,COLUMN(),FALSE))</f>
        <v/>
      </c>
      <c r="E162" s="230"/>
      <c r="F162" s="230"/>
      <c r="G162" s="221"/>
      <c r="H162" s="222"/>
      <c r="I162" s="221"/>
      <c r="J162" s="222"/>
      <c r="K162" s="223" t="str">
        <f t="shared" si="2"/>
        <v/>
      </c>
      <c r="L162" s="310"/>
      <c r="M162" s="268"/>
    </row>
    <row r="163" spans="2:13" s="300" customFormat="1" x14ac:dyDescent="0.35">
      <c r="B163" s="254" t="str">
        <f>IF($E163="","",VLOOKUP($E163,Lists!$CA$2:$CD$500,COLUMN(),FALSE))</f>
        <v/>
      </c>
      <c r="C163" s="277" t="str">
        <f>IF($E163="","",VLOOKUP($E163,Lists!$CA$2:$CD$500,COLUMN(),FALSE))</f>
        <v/>
      </c>
      <c r="D163" s="277" t="str">
        <f>IF($E163="","",VLOOKUP($E163,Lists!$CA$2:$CD$500,COLUMN(),FALSE))</f>
        <v/>
      </c>
      <c r="E163" s="230"/>
      <c r="F163" s="230"/>
      <c r="G163" s="221"/>
      <c r="H163" s="222"/>
      <c r="I163" s="221"/>
      <c r="J163" s="222"/>
      <c r="K163" s="223" t="str">
        <f t="shared" si="2"/>
        <v/>
      </c>
      <c r="L163" s="310"/>
      <c r="M163" s="268"/>
    </row>
    <row r="164" spans="2:13" s="300" customFormat="1" x14ac:dyDescent="0.35">
      <c r="B164" s="254" t="str">
        <f>IF($E164="","",VLOOKUP($E164,Lists!$CA$2:$CD$500,COLUMN(),FALSE))</f>
        <v/>
      </c>
      <c r="C164" s="277" t="str">
        <f>IF($E164="","",VLOOKUP($E164,Lists!$CA$2:$CD$500,COLUMN(),FALSE))</f>
        <v/>
      </c>
      <c r="D164" s="277" t="str">
        <f>IF($E164="","",VLOOKUP($E164,Lists!$CA$2:$CD$500,COLUMN(),FALSE))</f>
        <v/>
      </c>
      <c r="E164" s="230"/>
      <c r="F164" s="230"/>
      <c r="G164" s="221"/>
      <c r="H164" s="222"/>
      <c r="I164" s="221"/>
      <c r="J164" s="222"/>
      <c r="K164" s="223" t="str">
        <f t="shared" si="2"/>
        <v/>
      </c>
      <c r="L164" s="310"/>
      <c r="M164" s="268"/>
    </row>
    <row r="165" spans="2:13" s="300" customFormat="1" x14ac:dyDescent="0.35">
      <c r="B165" s="254" t="str">
        <f>IF($E165="","",VLOOKUP($E165,Lists!$CA$2:$CD$500,COLUMN(),FALSE))</f>
        <v/>
      </c>
      <c r="C165" s="277" t="str">
        <f>IF($E165="","",VLOOKUP($E165,Lists!$CA$2:$CD$500,COLUMN(),FALSE))</f>
        <v/>
      </c>
      <c r="D165" s="277" t="str">
        <f>IF($E165="","",VLOOKUP($E165,Lists!$CA$2:$CD$500,COLUMN(),FALSE))</f>
        <v/>
      </c>
      <c r="E165" s="230"/>
      <c r="F165" s="230"/>
      <c r="G165" s="221"/>
      <c r="H165" s="222"/>
      <c r="I165" s="221"/>
      <c r="J165" s="222"/>
      <c r="K165" s="223" t="str">
        <f t="shared" si="2"/>
        <v/>
      </c>
      <c r="L165" s="310"/>
      <c r="M165" s="268"/>
    </row>
    <row r="166" spans="2:13" s="300" customFormat="1" x14ac:dyDescent="0.35">
      <c r="B166" s="254" t="str">
        <f>IF($E166="","",VLOOKUP($E166,Lists!$CA$2:$CD$500,COLUMN(),FALSE))</f>
        <v/>
      </c>
      <c r="C166" s="277" t="str">
        <f>IF($E166="","",VLOOKUP($E166,Lists!$CA$2:$CD$500,COLUMN(),FALSE))</f>
        <v/>
      </c>
      <c r="D166" s="277" t="str">
        <f>IF($E166="","",VLOOKUP($E166,Lists!$CA$2:$CD$500,COLUMN(),FALSE))</f>
        <v/>
      </c>
      <c r="E166" s="230"/>
      <c r="F166" s="230"/>
      <c r="G166" s="221"/>
      <c r="H166" s="222"/>
      <c r="I166" s="221"/>
      <c r="J166" s="222"/>
      <c r="K166" s="223" t="str">
        <f t="shared" si="2"/>
        <v/>
      </c>
      <c r="L166" s="310"/>
      <c r="M166" s="268"/>
    </row>
    <row r="167" spans="2:13" s="300" customFormat="1" x14ac:dyDescent="0.35">
      <c r="B167" s="254" t="str">
        <f>IF($E167="","",VLOOKUP($E167,Lists!$CA$2:$CD$500,COLUMN(),FALSE))</f>
        <v/>
      </c>
      <c r="C167" s="277" t="str">
        <f>IF($E167="","",VLOOKUP($E167,Lists!$CA$2:$CD$500,COLUMN(),FALSE))</f>
        <v/>
      </c>
      <c r="D167" s="277" t="str">
        <f>IF($E167="","",VLOOKUP($E167,Lists!$CA$2:$CD$500,COLUMN(),FALSE))</f>
        <v/>
      </c>
      <c r="E167" s="230"/>
      <c r="F167" s="230"/>
      <c r="G167" s="221"/>
      <c r="H167" s="222"/>
      <c r="I167" s="221"/>
      <c r="J167" s="222"/>
      <c r="K167" s="223" t="str">
        <f t="shared" si="2"/>
        <v/>
      </c>
      <c r="L167" s="310"/>
      <c r="M167" s="268"/>
    </row>
    <row r="168" spans="2:13" s="300" customFormat="1" x14ac:dyDescent="0.35">
      <c r="B168" s="254" t="str">
        <f>IF($E168="","",VLOOKUP($E168,Lists!$CA$2:$CD$500,COLUMN(),FALSE))</f>
        <v/>
      </c>
      <c r="C168" s="277" t="str">
        <f>IF($E168="","",VLOOKUP($E168,Lists!$CA$2:$CD$500,COLUMN(),FALSE))</f>
        <v/>
      </c>
      <c r="D168" s="277" t="str">
        <f>IF($E168="","",VLOOKUP($E168,Lists!$CA$2:$CD$500,COLUMN(),FALSE))</f>
        <v/>
      </c>
      <c r="E168" s="230"/>
      <c r="F168" s="230"/>
      <c r="G168" s="221"/>
      <c r="H168" s="222"/>
      <c r="I168" s="221"/>
      <c r="J168" s="222"/>
      <c r="K168" s="223" t="str">
        <f t="shared" si="2"/>
        <v/>
      </c>
      <c r="L168" s="310"/>
      <c r="M168" s="268"/>
    </row>
    <row r="169" spans="2:13" s="300" customFormat="1" x14ac:dyDescent="0.35">
      <c r="B169" s="254" t="str">
        <f>IF($E169="","",VLOOKUP($E169,Lists!$CA$2:$CD$500,COLUMN(),FALSE))</f>
        <v/>
      </c>
      <c r="C169" s="277" t="str">
        <f>IF($E169="","",VLOOKUP($E169,Lists!$CA$2:$CD$500,COLUMN(),FALSE))</f>
        <v/>
      </c>
      <c r="D169" s="277" t="str">
        <f>IF($E169="","",VLOOKUP($E169,Lists!$CA$2:$CD$500,COLUMN(),FALSE))</f>
        <v/>
      </c>
      <c r="E169" s="230"/>
      <c r="F169" s="230"/>
      <c r="G169" s="221"/>
      <c r="H169" s="222"/>
      <c r="I169" s="221"/>
      <c r="J169" s="222"/>
      <c r="K169" s="223" t="str">
        <f t="shared" si="2"/>
        <v/>
      </c>
      <c r="L169" s="310"/>
      <c r="M169" s="268"/>
    </row>
    <row r="170" spans="2:13" s="300" customFormat="1" x14ac:dyDescent="0.35">
      <c r="B170" s="254" t="str">
        <f>IF($E170="","",VLOOKUP($E170,Lists!$CA$2:$CD$500,COLUMN(),FALSE))</f>
        <v/>
      </c>
      <c r="C170" s="277" t="str">
        <f>IF($E170="","",VLOOKUP($E170,Lists!$CA$2:$CD$500,COLUMN(),FALSE))</f>
        <v/>
      </c>
      <c r="D170" s="277" t="str">
        <f>IF($E170="","",VLOOKUP($E170,Lists!$CA$2:$CD$500,COLUMN(),FALSE))</f>
        <v/>
      </c>
      <c r="E170" s="230"/>
      <c r="F170" s="230"/>
      <c r="G170" s="221"/>
      <c r="H170" s="222"/>
      <c r="I170" s="221"/>
      <c r="J170" s="222"/>
      <c r="K170" s="223" t="str">
        <f t="shared" si="2"/>
        <v/>
      </c>
      <c r="L170" s="310"/>
      <c r="M170" s="268"/>
    </row>
    <row r="171" spans="2:13" s="300" customFormat="1" x14ac:dyDescent="0.35">
      <c r="B171" s="254" t="str">
        <f>IF($E171="","",VLOOKUP($E171,Lists!$CA$2:$CD$500,COLUMN(),FALSE))</f>
        <v/>
      </c>
      <c r="C171" s="277" t="str">
        <f>IF($E171="","",VLOOKUP($E171,Lists!$CA$2:$CD$500,COLUMN(),FALSE))</f>
        <v/>
      </c>
      <c r="D171" s="277" t="str">
        <f>IF($E171="","",VLOOKUP($E171,Lists!$CA$2:$CD$500,COLUMN(),FALSE))</f>
        <v/>
      </c>
      <c r="E171" s="230"/>
      <c r="F171" s="230"/>
      <c r="G171" s="221"/>
      <c r="H171" s="222"/>
      <c r="I171" s="221"/>
      <c r="J171" s="222"/>
      <c r="K171" s="223" t="str">
        <f t="shared" si="2"/>
        <v/>
      </c>
      <c r="L171" s="310"/>
      <c r="M171" s="268"/>
    </row>
    <row r="172" spans="2:13" s="300" customFormat="1" x14ac:dyDescent="0.35">
      <c r="B172" s="254" t="str">
        <f>IF($E172="","",VLOOKUP($E172,Lists!$CA$2:$CD$500,COLUMN(),FALSE))</f>
        <v/>
      </c>
      <c r="C172" s="277" t="str">
        <f>IF($E172="","",VLOOKUP($E172,Lists!$CA$2:$CD$500,COLUMN(),FALSE))</f>
        <v/>
      </c>
      <c r="D172" s="277" t="str">
        <f>IF($E172="","",VLOOKUP($E172,Lists!$CA$2:$CD$500,COLUMN(),FALSE))</f>
        <v/>
      </c>
      <c r="E172" s="230"/>
      <c r="F172" s="230"/>
      <c r="G172" s="221"/>
      <c r="H172" s="222"/>
      <c r="I172" s="221"/>
      <c r="J172" s="222"/>
      <c r="K172" s="223" t="str">
        <f t="shared" si="2"/>
        <v/>
      </c>
      <c r="L172" s="310"/>
      <c r="M172" s="268"/>
    </row>
    <row r="173" spans="2:13" s="300" customFormat="1" x14ac:dyDescent="0.35">
      <c r="B173" s="254" t="str">
        <f>IF($E173="","",VLOOKUP($E173,Lists!$CA$2:$CD$500,COLUMN(),FALSE))</f>
        <v/>
      </c>
      <c r="C173" s="277" t="str">
        <f>IF($E173="","",VLOOKUP($E173,Lists!$CA$2:$CD$500,COLUMN(),FALSE))</f>
        <v/>
      </c>
      <c r="D173" s="277" t="str">
        <f>IF($E173="","",VLOOKUP($E173,Lists!$CA$2:$CD$500,COLUMN(),FALSE))</f>
        <v/>
      </c>
      <c r="E173" s="230"/>
      <c r="F173" s="230"/>
      <c r="G173" s="221"/>
      <c r="H173" s="222"/>
      <c r="I173" s="221"/>
      <c r="J173" s="222"/>
      <c r="K173" s="223" t="str">
        <f t="shared" si="2"/>
        <v/>
      </c>
      <c r="L173" s="310"/>
      <c r="M173" s="268"/>
    </row>
    <row r="174" spans="2:13" s="300" customFormat="1" x14ac:dyDescent="0.35">
      <c r="B174" s="254" t="str">
        <f>IF($E174="","",VLOOKUP($E174,Lists!$CA$2:$CD$500,COLUMN(),FALSE))</f>
        <v/>
      </c>
      <c r="C174" s="277" t="str">
        <f>IF($E174="","",VLOOKUP($E174,Lists!$CA$2:$CD$500,COLUMN(),FALSE))</f>
        <v/>
      </c>
      <c r="D174" s="277" t="str">
        <f>IF($E174="","",VLOOKUP($E174,Lists!$CA$2:$CD$500,COLUMN(),FALSE))</f>
        <v/>
      </c>
      <c r="E174" s="230"/>
      <c r="F174" s="230"/>
      <c r="G174" s="221"/>
      <c r="H174" s="222"/>
      <c r="I174" s="221"/>
      <c r="J174" s="222"/>
      <c r="K174" s="223" t="str">
        <f t="shared" si="2"/>
        <v/>
      </c>
      <c r="L174" s="310"/>
      <c r="M174" s="268"/>
    </row>
    <row r="175" spans="2:13" s="300" customFormat="1" x14ac:dyDescent="0.35">
      <c r="B175" s="254" t="str">
        <f>IF($E175="","",VLOOKUP($E175,Lists!$CA$2:$CD$500,COLUMN(),FALSE))</f>
        <v/>
      </c>
      <c r="C175" s="277" t="str">
        <f>IF($E175="","",VLOOKUP($E175,Lists!$CA$2:$CD$500,COLUMN(),FALSE))</f>
        <v/>
      </c>
      <c r="D175" s="277" t="str">
        <f>IF($E175="","",VLOOKUP($E175,Lists!$CA$2:$CD$500,COLUMN(),FALSE))</f>
        <v/>
      </c>
      <c r="E175" s="230"/>
      <c r="F175" s="230"/>
      <c r="G175" s="221"/>
      <c r="H175" s="222"/>
      <c r="I175" s="221"/>
      <c r="J175" s="222"/>
      <c r="K175" s="223" t="str">
        <f t="shared" si="2"/>
        <v/>
      </c>
      <c r="L175" s="310"/>
      <c r="M175" s="268"/>
    </row>
    <row r="176" spans="2:13" s="300" customFormat="1" x14ac:dyDescent="0.35">
      <c r="B176" s="254" t="str">
        <f>IF($E176="","",VLOOKUP($E176,Lists!$CA$2:$CD$500,COLUMN(),FALSE))</f>
        <v/>
      </c>
      <c r="C176" s="277" t="str">
        <f>IF($E176="","",VLOOKUP($E176,Lists!$CA$2:$CD$500,COLUMN(),FALSE))</f>
        <v/>
      </c>
      <c r="D176" s="277" t="str">
        <f>IF($E176="","",VLOOKUP($E176,Lists!$CA$2:$CD$500,COLUMN(),FALSE))</f>
        <v/>
      </c>
      <c r="E176" s="230"/>
      <c r="F176" s="230"/>
      <c r="G176" s="221"/>
      <c r="H176" s="222"/>
      <c r="I176" s="221"/>
      <c r="J176" s="222"/>
      <c r="K176" s="223" t="str">
        <f t="shared" si="2"/>
        <v/>
      </c>
      <c r="L176" s="310"/>
      <c r="M176" s="268"/>
    </row>
    <row r="177" spans="2:13" s="300" customFormat="1" x14ac:dyDescent="0.35">
      <c r="B177" s="254" t="str">
        <f>IF($E177="","",VLOOKUP($E177,Lists!$CA$2:$CD$500,COLUMN(),FALSE))</f>
        <v/>
      </c>
      <c r="C177" s="277" t="str">
        <f>IF($E177="","",VLOOKUP($E177,Lists!$CA$2:$CD$500,COLUMN(),FALSE))</f>
        <v/>
      </c>
      <c r="D177" s="277" t="str">
        <f>IF($E177="","",VLOOKUP($E177,Lists!$CA$2:$CD$500,COLUMN(),FALSE))</f>
        <v/>
      </c>
      <c r="E177" s="230"/>
      <c r="F177" s="230"/>
      <c r="G177" s="221"/>
      <c r="H177" s="222"/>
      <c r="I177" s="221"/>
      <c r="J177" s="222"/>
      <c r="K177" s="223" t="str">
        <f t="shared" si="2"/>
        <v/>
      </c>
      <c r="L177" s="310"/>
      <c r="M177" s="268"/>
    </row>
    <row r="178" spans="2:13" s="300" customFormat="1" x14ac:dyDescent="0.35">
      <c r="B178" s="254" t="str">
        <f>IF($E178="","",VLOOKUP($E178,Lists!$CA$2:$CD$500,COLUMN(),FALSE))</f>
        <v/>
      </c>
      <c r="C178" s="277" t="str">
        <f>IF($E178="","",VLOOKUP($E178,Lists!$CA$2:$CD$500,COLUMN(),FALSE))</f>
        <v/>
      </c>
      <c r="D178" s="277" t="str">
        <f>IF($E178="","",VLOOKUP($E178,Lists!$CA$2:$CD$500,COLUMN(),FALSE))</f>
        <v/>
      </c>
      <c r="E178" s="230"/>
      <c r="F178" s="230"/>
      <c r="G178" s="221"/>
      <c r="H178" s="222"/>
      <c r="I178" s="221"/>
      <c r="J178" s="222"/>
      <c r="K178" s="223" t="str">
        <f t="shared" si="2"/>
        <v/>
      </c>
      <c r="L178" s="310"/>
      <c r="M178" s="268"/>
    </row>
    <row r="179" spans="2:13" s="300" customFormat="1" x14ac:dyDescent="0.35">
      <c r="B179" s="254" t="str">
        <f>IF($E179="","",VLOOKUP($E179,Lists!$CA$2:$CD$500,COLUMN(),FALSE))</f>
        <v/>
      </c>
      <c r="C179" s="277" t="str">
        <f>IF($E179="","",VLOOKUP($E179,Lists!$CA$2:$CD$500,COLUMN(),FALSE))</f>
        <v/>
      </c>
      <c r="D179" s="277" t="str">
        <f>IF($E179="","",VLOOKUP($E179,Lists!$CA$2:$CD$500,COLUMN(),FALSE))</f>
        <v/>
      </c>
      <c r="E179" s="230"/>
      <c r="F179" s="230"/>
      <c r="G179" s="221"/>
      <c r="H179" s="222"/>
      <c r="I179" s="221"/>
      <c r="J179" s="222"/>
      <c r="K179" s="223" t="str">
        <f t="shared" si="2"/>
        <v/>
      </c>
      <c r="L179" s="310"/>
      <c r="M179" s="268"/>
    </row>
    <row r="180" spans="2:13" s="300" customFormat="1" x14ac:dyDescent="0.35">
      <c r="B180" s="254" t="str">
        <f>IF($E180="","",VLOOKUP($E180,Lists!$CA$2:$CD$500,COLUMN(),FALSE))</f>
        <v/>
      </c>
      <c r="C180" s="277" t="str">
        <f>IF($E180="","",VLOOKUP($E180,Lists!$CA$2:$CD$500,COLUMN(),FALSE))</f>
        <v/>
      </c>
      <c r="D180" s="277" t="str">
        <f>IF($E180="","",VLOOKUP($E180,Lists!$CA$2:$CD$500,COLUMN(),FALSE))</f>
        <v/>
      </c>
      <c r="E180" s="230"/>
      <c r="F180" s="230"/>
      <c r="G180" s="221"/>
      <c r="H180" s="222"/>
      <c r="I180" s="221"/>
      <c r="J180" s="222"/>
      <c r="K180" s="223" t="str">
        <f t="shared" si="2"/>
        <v/>
      </c>
      <c r="L180" s="310"/>
      <c r="M180" s="268"/>
    </row>
    <row r="181" spans="2:13" s="300" customFormat="1" x14ac:dyDescent="0.35">
      <c r="B181" s="254" t="str">
        <f>IF($E181="","",VLOOKUP($E181,Lists!$CA$2:$CD$500,COLUMN(),FALSE))</f>
        <v/>
      </c>
      <c r="C181" s="277" t="str">
        <f>IF($E181="","",VLOOKUP($E181,Lists!$CA$2:$CD$500,COLUMN(),FALSE))</f>
        <v/>
      </c>
      <c r="D181" s="277" t="str">
        <f>IF($E181="","",VLOOKUP($E181,Lists!$CA$2:$CD$500,COLUMN(),FALSE))</f>
        <v/>
      </c>
      <c r="E181" s="230"/>
      <c r="F181" s="230"/>
      <c r="G181" s="221"/>
      <c r="H181" s="222"/>
      <c r="I181" s="221"/>
      <c r="J181" s="222"/>
      <c r="K181" s="223" t="str">
        <f t="shared" si="2"/>
        <v/>
      </c>
      <c r="L181" s="310"/>
      <c r="M181" s="268"/>
    </row>
    <row r="182" spans="2:13" s="300" customFormat="1" x14ac:dyDescent="0.35">
      <c r="B182" s="254" t="str">
        <f>IF($E182="","",VLOOKUP($E182,Lists!$CA$2:$CD$500,COLUMN(),FALSE))</f>
        <v/>
      </c>
      <c r="C182" s="277" t="str">
        <f>IF($E182="","",VLOOKUP($E182,Lists!$CA$2:$CD$500,COLUMN(),FALSE))</f>
        <v/>
      </c>
      <c r="D182" s="277" t="str">
        <f>IF($E182="","",VLOOKUP($E182,Lists!$CA$2:$CD$500,COLUMN(),FALSE))</f>
        <v/>
      </c>
      <c r="E182" s="230"/>
      <c r="F182" s="230"/>
      <c r="G182" s="221"/>
      <c r="H182" s="222"/>
      <c r="I182" s="221"/>
      <c r="J182" s="222"/>
      <c r="K182" s="223" t="str">
        <f t="shared" si="2"/>
        <v/>
      </c>
      <c r="L182" s="310"/>
      <c r="M182" s="268"/>
    </row>
    <row r="183" spans="2:13" s="300" customFormat="1" x14ac:dyDescent="0.35">
      <c r="B183" s="254" t="str">
        <f>IF($E183="","",VLOOKUP($E183,Lists!$CA$2:$CD$500,COLUMN(),FALSE))</f>
        <v/>
      </c>
      <c r="C183" s="277" t="str">
        <f>IF($E183="","",VLOOKUP($E183,Lists!$CA$2:$CD$500,COLUMN(),FALSE))</f>
        <v/>
      </c>
      <c r="D183" s="277" t="str">
        <f>IF($E183="","",VLOOKUP($E183,Lists!$CA$2:$CD$500,COLUMN(),FALSE))</f>
        <v/>
      </c>
      <c r="E183" s="230"/>
      <c r="F183" s="230"/>
      <c r="G183" s="221"/>
      <c r="H183" s="222"/>
      <c r="I183" s="221"/>
      <c r="J183" s="222"/>
      <c r="K183" s="223" t="str">
        <f t="shared" si="2"/>
        <v/>
      </c>
      <c r="L183" s="310"/>
      <c r="M183" s="268"/>
    </row>
    <row r="184" spans="2:13" s="300" customFormat="1" x14ac:dyDescent="0.35">
      <c r="B184" s="254" t="str">
        <f>IF($E184="","",VLOOKUP($E184,Lists!$CA$2:$CD$500,COLUMN(),FALSE))</f>
        <v/>
      </c>
      <c r="C184" s="277" t="str">
        <f>IF($E184="","",VLOOKUP($E184,Lists!$CA$2:$CD$500,COLUMN(),FALSE))</f>
        <v/>
      </c>
      <c r="D184" s="277" t="str">
        <f>IF($E184="","",VLOOKUP($E184,Lists!$CA$2:$CD$500,COLUMN(),FALSE))</f>
        <v/>
      </c>
      <c r="E184" s="230"/>
      <c r="F184" s="230"/>
      <c r="G184" s="221"/>
      <c r="H184" s="222"/>
      <c r="I184" s="221"/>
      <c r="J184" s="222"/>
      <c r="K184" s="223" t="str">
        <f t="shared" si="2"/>
        <v/>
      </c>
      <c r="L184" s="310"/>
      <c r="M184" s="268"/>
    </row>
    <row r="185" spans="2:13" s="300" customFormat="1" x14ac:dyDescent="0.35">
      <c r="B185" s="254" t="str">
        <f>IF($E185="","",VLOOKUP($E185,Lists!$CA$2:$CD$500,COLUMN(),FALSE))</f>
        <v/>
      </c>
      <c r="C185" s="277" t="str">
        <f>IF($E185="","",VLOOKUP($E185,Lists!$CA$2:$CD$500,COLUMN(),FALSE))</f>
        <v/>
      </c>
      <c r="D185" s="277" t="str">
        <f>IF($E185="","",VLOOKUP($E185,Lists!$CA$2:$CD$500,COLUMN(),FALSE))</f>
        <v/>
      </c>
      <c r="E185" s="230"/>
      <c r="F185" s="230"/>
      <c r="G185" s="221"/>
      <c r="H185" s="222"/>
      <c r="I185" s="221"/>
      <c r="J185" s="222"/>
      <c r="K185" s="223" t="str">
        <f t="shared" si="2"/>
        <v/>
      </c>
      <c r="L185" s="310"/>
      <c r="M185" s="268"/>
    </row>
    <row r="186" spans="2:13" s="300" customFormat="1" x14ac:dyDescent="0.35">
      <c r="B186" s="254" t="str">
        <f>IF($E186="","",VLOOKUP($E186,Lists!$CA$2:$CD$500,COLUMN(),FALSE))</f>
        <v/>
      </c>
      <c r="C186" s="277" t="str">
        <f>IF($E186="","",VLOOKUP($E186,Lists!$CA$2:$CD$500,COLUMN(),FALSE))</f>
        <v/>
      </c>
      <c r="D186" s="277" t="str">
        <f>IF($E186="","",VLOOKUP($E186,Lists!$CA$2:$CD$500,COLUMN(),FALSE))</f>
        <v/>
      </c>
      <c r="E186" s="230"/>
      <c r="F186" s="230"/>
      <c r="G186" s="221"/>
      <c r="H186" s="222"/>
      <c r="I186" s="221"/>
      <c r="J186" s="222"/>
      <c r="K186" s="223" t="str">
        <f t="shared" si="2"/>
        <v/>
      </c>
      <c r="L186" s="310"/>
      <c r="M186" s="268"/>
    </row>
    <row r="187" spans="2:13" s="300" customFormat="1" x14ac:dyDescent="0.35">
      <c r="B187" s="254" t="str">
        <f>IF($E187="","",VLOOKUP($E187,Lists!$CA$2:$CD$500,COLUMN(),FALSE))</f>
        <v/>
      </c>
      <c r="C187" s="277" t="str">
        <f>IF($E187="","",VLOOKUP($E187,Lists!$CA$2:$CD$500,COLUMN(),FALSE))</f>
        <v/>
      </c>
      <c r="D187" s="277" t="str">
        <f>IF($E187="","",VLOOKUP($E187,Lists!$CA$2:$CD$500,COLUMN(),FALSE))</f>
        <v/>
      </c>
      <c r="E187" s="230"/>
      <c r="F187" s="230"/>
      <c r="G187" s="221"/>
      <c r="H187" s="222"/>
      <c r="I187" s="221"/>
      <c r="J187" s="222"/>
      <c r="K187" s="223" t="str">
        <f t="shared" si="2"/>
        <v/>
      </c>
      <c r="L187" s="310"/>
      <c r="M187" s="268"/>
    </row>
    <row r="188" spans="2:13" s="300" customFormat="1" x14ac:dyDescent="0.35">
      <c r="B188" s="254" t="str">
        <f>IF($E188="","",VLOOKUP($E188,Lists!$CA$2:$CD$500,COLUMN(),FALSE))</f>
        <v/>
      </c>
      <c r="C188" s="277" t="str">
        <f>IF($E188="","",VLOOKUP($E188,Lists!$CA$2:$CD$500,COLUMN(),FALSE))</f>
        <v/>
      </c>
      <c r="D188" s="277" t="str">
        <f>IF($E188="","",VLOOKUP($E188,Lists!$CA$2:$CD$500,COLUMN(),FALSE))</f>
        <v/>
      </c>
      <c r="E188" s="230"/>
      <c r="F188" s="230"/>
      <c r="G188" s="221"/>
      <c r="H188" s="222"/>
      <c r="I188" s="221"/>
      <c r="J188" s="222"/>
      <c r="K188" s="223" t="str">
        <f t="shared" si="2"/>
        <v/>
      </c>
      <c r="L188" s="310"/>
      <c r="M188" s="268"/>
    </row>
    <row r="189" spans="2:13" s="300" customFormat="1" x14ac:dyDescent="0.35">
      <c r="B189" s="254" t="str">
        <f>IF($E189="","",VLOOKUP($E189,Lists!$CA$2:$CD$500,COLUMN(),FALSE))</f>
        <v/>
      </c>
      <c r="C189" s="277" t="str">
        <f>IF($E189="","",VLOOKUP($E189,Lists!$CA$2:$CD$500,COLUMN(),FALSE))</f>
        <v/>
      </c>
      <c r="D189" s="277" t="str">
        <f>IF($E189="","",VLOOKUP($E189,Lists!$CA$2:$CD$500,COLUMN(),FALSE))</f>
        <v/>
      </c>
      <c r="E189" s="230"/>
      <c r="F189" s="230"/>
      <c r="G189" s="221"/>
      <c r="H189" s="222"/>
      <c r="I189" s="221"/>
      <c r="J189" s="222"/>
      <c r="K189" s="223" t="str">
        <f t="shared" si="2"/>
        <v/>
      </c>
      <c r="L189" s="310"/>
      <c r="M189" s="268"/>
    </row>
    <row r="190" spans="2:13" s="300" customFormat="1" x14ac:dyDescent="0.35">
      <c r="B190" s="254" t="str">
        <f>IF($E190="","",VLOOKUP($E190,Lists!$CA$2:$CD$500,COLUMN(),FALSE))</f>
        <v/>
      </c>
      <c r="C190" s="277" t="str">
        <f>IF($E190="","",VLOOKUP($E190,Lists!$CA$2:$CD$500,COLUMN(),FALSE))</f>
        <v/>
      </c>
      <c r="D190" s="277" t="str">
        <f>IF($E190="","",VLOOKUP($E190,Lists!$CA$2:$CD$500,COLUMN(),FALSE))</f>
        <v/>
      </c>
      <c r="E190" s="230"/>
      <c r="F190" s="230"/>
      <c r="G190" s="221"/>
      <c r="H190" s="222"/>
      <c r="I190" s="221"/>
      <c r="J190" s="222"/>
      <c r="K190" s="223" t="str">
        <f t="shared" si="2"/>
        <v/>
      </c>
      <c r="L190" s="310"/>
      <c r="M190" s="268"/>
    </row>
    <row r="191" spans="2:13" s="300" customFormat="1" x14ac:dyDescent="0.35">
      <c r="B191" s="254" t="str">
        <f>IF($E191="","",VLOOKUP($E191,Lists!$CA$2:$CD$500,COLUMN(),FALSE))</f>
        <v/>
      </c>
      <c r="C191" s="277" t="str">
        <f>IF($E191="","",VLOOKUP($E191,Lists!$CA$2:$CD$500,COLUMN(),FALSE))</f>
        <v/>
      </c>
      <c r="D191" s="277" t="str">
        <f>IF($E191="","",VLOOKUP($E191,Lists!$CA$2:$CD$500,COLUMN(),FALSE))</f>
        <v/>
      </c>
      <c r="E191" s="230"/>
      <c r="F191" s="230"/>
      <c r="G191" s="221"/>
      <c r="H191" s="222"/>
      <c r="I191" s="221"/>
      <c r="J191" s="222"/>
      <c r="K191" s="223" t="str">
        <f t="shared" si="2"/>
        <v/>
      </c>
      <c r="L191" s="310"/>
      <c r="M191" s="268"/>
    </row>
    <row r="192" spans="2:13" s="300" customFormat="1" x14ac:dyDescent="0.35">
      <c r="B192" s="254" t="str">
        <f>IF($E192="","",VLOOKUP($E192,Lists!$CA$2:$CD$500,COLUMN(),FALSE))</f>
        <v/>
      </c>
      <c r="C192" s="277" t="str">
        <f>IF($E192="","",VLOOKUP($E192,Lists!$CA$2:$CD$500,COLUMN(),FALSE))</f>
        <v/>
      </c>
      <c r="D192" s="277" t="str">
        <f>IF($E192="","",VLOOKUP($E192,Lists!$CA$2:$CD$500,COLUMN(),FALSE))</f>
        <v/>
      </c>
      <c r="E192" s="230"/>
      <c r="F192" s="230"/>
      <c r="G192" s="221"/>
      <c r="H192" s="222"/>
      <c r="I192" s="221"/>
      <c r="J192" s="222"/>
      <c r="K192" s="223" t="str">
        <f t="shared" si="2"/>
        <v/>
      </c>
      <c r="L192" s="310"/>
      <c r="M192" s="268"/>
    </row>
    <row r="193" spans="2:13" s="300" customFormat="1" x14ac:dyDescent="0.35">
      <c r="B193" s="254" t="str">
        <f>IF($E193="","",VLOOKUP($E193,Lists!$CA$2:$CD$500,COLUMN(),FALSE))</f>
        <v/>
      </c>
      <c r="C193" s="277" t="str">
        <f>IF($E193="","",VLOOKUP($E193,Lists!$CA$2:$CD$500,COLUMN(),FALSE))</f>
        <v/>
      </c>
      <c r="D193" s="277" t="str">
        <f>IF($E193="","",VLOOKUP($E193,Lists!$CA$2:$CD$500,COLUMN(),FALSE))</f>
        <v/>
      </c>
      <c r="E193" s="230"/>
      <c r="F193" s="230"/>
      <c r="G193" s="221"/>
      <c r="H193" s="222"/>
      <c r="I193" s="221"/>
      <c r="J193" s="222"/>
      <c r="K193" s="223" t="str">
        <f t="shared" si="2"/>
        <v/>
      </c>
      <c r="L193" s="310"/>
      <c r="M193" s="268"/>
    </row>
    <row r="194" spans="2:13" s="300" customFormat="1" x14ac:dyDescent="0.35">
      <c r="B194" s="254" t="str">
        <f>IF($E194="","",VLOOKUP($E194,Lists!$CA$2:$CD$500,COLUMN(),FALSE))</f>
        <v/>
      </c>
      <c r="C194" s="277" t="str">
        <f>IF($E194="","",VLOOKUP($E194,Lists!$CA$2:$CD$500,COLUMN(),FALSE))</f>
        <v/>
      </c>
      <c r="D194" s="277" t="str">
        <f>IF($E194="","",VLOOKUP($E194,Lists!$CA$2:$CD$500,COLUMN(),FALSE))</f>
        <v/>
      </c>
      <c r="E194" s="230"/>
      <c r="F194" s="230"/>
      <c r="G194" s="221"/>
      <c r="H194" s="222"/>
      <c r="I194" s="221"/>
      <c r="J194" s="222"/>
      <c r="K194" s="223" t="str">
        <f t="shared" si="2"/>
        <v/>
      </c>
      <c r="L194" s="310"/>
      <c r="M194" s="268"/>
    </row>
    <row r="195" spans="2:13" s="300" customFormat="1" x14ac:dyDescent="0.35">
      <c r="B195" s="254" t="str">
        <f>IF($E195="","",VLOOKUP($E195,Lists!$CA$2:$CD$500,COLUMN(),FALSE))</f>
        <v/>
      </c>
      <c r="C195" s="277" t="str">
        <f>IF($E195="","",VLOOKUP($E195,Lists!$CA$2:$CD$500,COLUMN(),FALSE))</f>
        <v/>
      </c>
      <c r="D195" s="277" t="str">
        <f>IF($E195="","",VLOOKUP($E195,Lists!$CA$2:$CD$500,COLUMN(),FALSE))</f>
        <v/>
      </c>
      <c r="E195" s="230"/>
      <c r="F195" s="230"/>
      <c r="G195" s="221"/>
      <c r="H195" s="222"/>
      <c r="I195" s="221"/>
      <c r="J195" s="222"/>
      <c r="K195" s="223" t="str">
        <f t="shared" si="2"/>
        <v/>
      </c>
      <c r="L195" s="310"/>
      <c r="M195" s="268"/>
    </row>
    <row r="196" spans="2:13" s="300" customFormat="1" x14ac:dyDescent="0.35">
      <c r="B196" s="254" t="str">
        <f>IF($E196="","",VLOOKUP($E196,Lists!$CA$2:$CD$500,COLUMN(),FALSE))</f>
        <v/>
      </c>
      <c r="C196" s="277" t="str">
        <f>IF($E196="","",VLOOKUP($E196,Lists!$CA$2:$CD$500,COLUMN(),FALSE))</f>
        <v/>
      </c>
      <c r="D196" s="277" t="str">
        <f>IF($E196="","",VLOOKUP($E196,Lists!$CA$2:$CD$500,COLUMN(),FALSE))</f>
        <v/>
      </c>
      <c r="E196" s="230"/>
      <c r="F196" s="230"/>
      <c r="G196" s="221"/>
      <c r="H196" s="222"/>
      <c r="I196" s="221"/>
      <c r="J196" s="222"/>
      <c r="K196" s="223" t="str">
        <f t="shared" si="2"/>
        <v/>
      </c>
      <c r="L196" s="310"/>
      <c r="M196" s="268"/>
    </row>
    <row r="197" spans="2:13" s="300" customFormat="1" x14ac:dyDescent="0.35">
      <c r="B197" s="254" t="str">
        <f>IF($E197="","",VLOOKUP($E197,Lists!$CA$2:$CD$500,COLUMN(),FALSE))</f>
        <v/>
      </c>
      <c r="C197" s="277" t="str">
        <f>IF($E197="","",VLOOKUP($E197,Lists!$CA$2:$CD$500,COLUMN(),FALSE))</f>
        <v/>
      </c>
      <c r="D197" s="277" t="str">
        <f>IF($E197="","",VLOOKUP($E197,Lists!$CA$2:$CD$500,COLUMN(),FALSE))</f>
        <v/>
      </c>
      <c r="E197" s="230"/>
      <c r="F197" s="230"/>
      <c r="G197" s="221"/>
      <c r="H197" s="222"/>
      <c r="I197" s="221"/>
      <c r="J197" s="222"/>
      <c r="K197" s="223" t="str">
        <f t="shared" si="2"/>
        <v/>
      </c>
      <c r="L197" s="310"/>
      <c r="M197" s="268"/>
    </row>
    <row r="198" spans="2:13" s="300" customFormat="1" x14ac:dyDescent="0.35">
      <c r="B198" s="254" t="str">
        <f>IF($E198="","",VLOOKUP($E198,Lists!$CA$2:$CD$500,COLUMN(),FALSE))</f>
        <v/>
      </c>
      <c r="C198" s="277" t="str">
        <f>IF($E198="","",VLOOKUP($E198,Lists!$CA$2:$CD$500,COLUMN(),FALSE))</f>
        <v/>
      </c>
      <c r="D198" s="277" t="str">
        <f>IF($E198="","",VLOOKUP($E198,Lists!$CA$2:$CD$500,COLUMN(),FALSE))</f>
        <v/>
      </c>
      <c r="E198" s="230"/>
      <c r="F198" s="230"/>
      <c r="G198" s="221"/>
      <c r="H198" s="222"/>
      <c r="I198" s="221"/>
      <c r="J198" s="222"/>
      <c r="K198" s="223" t="str">
        <f t="shared" si="2"/>
        <v/>
      </c>
      <c r="L198" s="310"/>
      <c r="M198" s="268"/>
    </row>
    <row r="199" spans="2:13" s="300" customFormat="1" x14ac:dyDescent="0.35">
      <c r="B199" s="254" t="str">
        <f>IF($E199="","",VLOOKUP($E199,Lists!$CA$2:$CD$500,COLUMN(),FALSE))</f>
        <v/>
      </c>
      <c r="C199" s="277" t="str">
        <f>IF($E199="","",VLOOKUP($E199,Lists!$CA$2:$CD$500,COLUMN(),FALSE))</f>
        <v/>
      </c>
      <c r="D199" s="277" t="str">
        <f>IF($E199="","",VLOOKUP($E199,Lists!$CA$2:$CD$500,COLUMN(),FALSE))</f>
        <v/>
      </c>
      <c r="E199" s="230"/>
      <c r="F199" s="230"/>
      <c r="G199" s="221"/>
      <c r="H199" s="222"/>
      <c r="I199" s="221"/>
      <c r="J199" s="222"/>
      <c r="K199" s="223" t="str">
        <f t="shared" si="2"/>
        <v/>
      </c>
      <c r="L199" s="310"/>
      <c r="M199" s="268"/>
    </row>
    <row r="200" spans="2:13" s="300" customFormat="1" x14ac:dyDescent="0.35">
      <c r="B200" s="254" t="str">
        <f>IF($E200="","",VLOOKUP($E200,Lists!$CA$2:$CD$500,COLUMN(),FALSE))</f>
        <v/>
      </c>
      <c r="C200" s="277" t="str">
        <f>IF($E200="","",VLOOKUP($E200,Lists!$CA$2:$CD$500,COLUMN(),FALSE))</f>
        <v/>
      </c>
      <c r="D200" s="277" t="str">
        <f>IF($E200="","",VLOOKUP($E200,Lists!$CA$2:$CD$500,COLUMN(),FALSE))</f>
        <v/>
      </c>
      <c r="E200" s="230"/>
      <c r="F200" s="230"/>
      <c r="G200" s="221"/>
      <c r="H200" s="222"/>
      <c r="I200" s="221"/>
      <c r="J200" s="222"/>
      <c r="K200" s="223" t="str">
        <f t="shared" si="2"/>
        <v/>
      </c>
      <c r="L200" s="310"/>
      <c r="M200" s="268"/>
    </row>
    <row r="201" spans="2:13" s="300" customFormat="1" x14ac:dyDescent="0.35">
      <c r="B201" s="254" t="str">
        <f>IF($E201="","",VLOOKUP($E201,Lists!$CA$2:$CD$500,COLUMN(),FALSE))</f>
        <v/>
      </c>
      <c r="C201" s="277" t="str">
        <f>IF($E201="","",VLOOKUP($E201,Lists!$CA$2:$CD$500,COLUMN(),FALSE))</f>
        <v/>
      </c>
      <c r="D201" s="277" t="str">
        <f>IF($E201="","",VLOOKUP($E201,Lists!$CA$2:$CD$500,COLUMN(),FALSE))</f>
        <v/>
      </c>
      <c r="E201" s="230"/>
      <c r="F201" s="230"/>
      <c r="G201" s="221"/>
      <c r="H201" s="222"/>
      <c r="I201" s="221"/>
      <c r="J201" s="222"/>
      <c r="K201" s="223" t="str">
        <f t="shared" si="2"/>
        <v/>
      </c>
      <c r="L201" s="310"/>
      <c r="M201" s="268"/>
    </row>
    <row r="202" spans="2:13" s="300" customFormat="1" x14ac:dyDescent="0.35">
      <c r="B202" s="254" t="str">
        <f>IF($E202="","",VLOOKUP($E202,Lists!$CA$2:$CD$500,COLUMN(),FALSE))</f>
        <v/>
      </c>
      <c r="C202" s="277" t="str">
        <f>IF($E202="","",VLOOKUP($E202,Lists!$CA$2:$CD$500,COLUMN(),FALSE))</f>
        <v/>
      </c>
      <c r="D202" s="277" t="str">
        <f>IF($E202="","",VLOOKUP($E202,Lists!$CA$2:$CD$500,COLUMN(),FALSE))</f>
        <v/>
      </c>
      <c r="E202" s="230"/>
      <c r="F202" s="230"/>
      <c r="G202" s="221"/>
      <c r="H202" s="222"/>
      <c r="I202" s="221"/>
      <c r="J202" s="222"/>
      <c r="K202" s="223" t="str">
        <f t="shared" si="2"/>
        <v/>
      </c>
      <c r="L202" s="310"/>
      <c r="M202" s="268"/>
    </row>
    <row r="203" spans="2:13" s="300" customFormat="1" x14ac:dyDescent="0.35">
      <c r="B203" s="254" t="str">
        <f>IF($E203="","",VLOOKUP($E203,Lists!$CA$2:$CD$500,COLUMN(),FALSE))</f>
        <v/>
      </c>
      <c r="C203" s="277" t="str">
        <f>IF($E203="","",VLOOKUP($E203,Lists!$CA$2:$CD$500,COLUMN(),FALSE))</f>
        <v/>
      </c>
      <c r="D203" s="277" t="str">
        <f>IF($E203="","",VLOOKUP($E203,Lists!$CA$2:$CD$500,COLUMN(),FALSE))</f>
        <v/>
      </c>
      <c r="E203" s="230"/>
      <c r="F203" s="230"/>
      <c r="G203" s="221"/>
      <c r="H203" s="222"/>
      <c r="I203" s="221"/>
      <c r="J203" s="222"/>
      <c r="K203" s="223" t="str">
        <f t="shared" si="2"/>
        <v/>
      </c>
      <c r="L203" s="310"/>
      <c r="M203" s="268"/>
    </row>
    <row r="204" spans="2:13" s="300" customFormat="1" x14ac:dyDescent="0.35">
      <c r="B204" s="254" t="str">
        <f>IF($E204="","",VLOOKUP($E204,Lists!$CA$2:$CD$500,COLUMN(),FALSE))</f>
        <v/>
      </c>
      <c r="C204" s="277" t="str">
        <f>IF($E204="","",VLOOKUP($E204,Lists!$CA$2:$CD$500,COLUMN(),FALSE))</f>
        <v/>
      </c>
      <c r="D204" s="277" t="str">
        <f>IF($E204="","",VLOOKUP($E204,Lists!$CA$2:$CD$500,COLUMN(),FALSE))</f>
        <v/>
      </c>
      <c r="E204" s="230"/>
      <c r="F204" s="230"/>
      <c r="G204" s="221"/>
      <c r="H204" s="222"/>
      <c r="I204" s="221"/>
      <c r="J204" s="222"/>
      <c r="K204" s="223" t="str">
        <f t="shared" si="2"/>
        <v/>
      </c>
      <c r="L204" s="310"/>
      <c r="M204" s="268"/>
    </row>
    <row r="205" spans="2:13" s="300" customFormat="1" x14ac:dyDescent="0.35">
      <c r="B205" s="254" t="str">
        <f>IF($E205="","",VLOOKUP($E205,Lists!$CA$2:$CD$500,COLUMN(),FALSE))</f>
        <v/>
      </c>
      <c r="C205" s="277" t="str">
        <f>IF($E205="","",VLOOKUP($E205,Lists!$CA$2:$CD$500,COLUMN(),FALSE))</f>
        <v/>
      </c>
      <c r="D205" s="277" t="str">
        <f>IF($E205="","",VLOOKUP($E205,Lists!$CA$2:$CD$500,COLUMN(),FALSE))</f>
        <v/>
      </c>
      <c r="E205" s="230"/>
      <c r="F205" s="230"/>
      <c r="G205" s="221"/>
      <c r="H205" s="222"/>
      <c r="I205" s="221"/>
      <c r="J205" s="222"/>
      <c r="K205" s="223" t="str">
        <f t="shared" si="2"/>
        <v/>
      </c>
      <c r="L205" s="310"/>
      <c r="M205" s="268"/>
    </row>
    <row r="206" spans="2:13" s="300" customFormat="1" x14ac:dyDescent="0.35">
      <c r="B206" s="254" t="str">
        <f>IF($E206="","",VLOOKUP($E206,Lists!$CA$2:$CD$500,COLUMN(),FALSE))</f>
        <v/>
      </c>
      <c r="C206" s="277" t="str">
        <f>IF($E206="","",VLOOKUP($E206,Lists!$CA$2:$CD$500,COLUMN(),FALSE))</f>
        <v/>
      </c>
      <c r="D206" s="277" t="str">
        <f>IF($E206="","",VLOOKUP($E206,Lists!$CA$2:$CD$500,COLUMN(),FALSE))</f>
        <v/>
      </c>
      <c r="E206" s="230"/>
      <c r="F206" s="230"/>
      <c r="G206" s="221"/>
      <c r="H206" s="222"/>
      <c r="I206" s="221"/>
      <c r="J206" s="222"/>
      <c r="K206" s="223" t="str">
        <f t="shared" si="2"/>
        <v/>
      </c>
      <c r="L206" s="310"/>
      <c r="M206" s="268"/>
    </row>
    <row r="207" spans="2:13" s="300" customFormat="1" x14ac:dyDescent="0.35">
      <c r="B207" s="254" t="str">
        <f>IF($E207="","",VLOOKUP($E207,Lists!$CA$2:$CD$500,COLUMN(),FALSE))</f>
        <v/>
      </c>
      <c r="C207" s="277" t="str">
        <f>IF($E207="","",VLOOKUP($E207,Lists!$CA$2:$CD$500,COLUMN(),FALSE))</f>
        <v/>
      </c>
      <c r="D207" s="277" t="str">
        <f>IF($E207="","",VLOOKUP($E207,Lists!$CA$2:$CD$500,COLUMN(),FALSE))</f>
        <v/>
      </c>
      <c r="E207" s="230"/>
      <c r="F207" s="230"/>
      <c r="G207" s="221"/>
      <c r="H207" s="222"/>
      <c r="I207" s="221"/>
      <c r="J207" s="222"/>
      <c r="K207" s="223" t="str">
        <f t="shared" si="2"/>
        <v/>
      </c>
      <c r="L207" s="310"/>
      <c r="M207" s="268"/>
    </row>
    <row r="208" spans="2:13" s="300" customFormat="1" x14ac:dyDescent="0.35">
      <c r="B208" s="254" t="str">
        <f>IF($E208="","",VLOOKUP($E208,Lists!$CA$2:$CD$500,COLUMN(),FALSE))</f>
        <v/>
      </c>
      <c r="C208" s="277" t="str">
        <f>IF($E208="","",VLOOKUP($E208,Lists!$CA$2:$CD$500,COLUMN(),FALSE))</f>
        <v/>
      </c>
      <c r="D208" s="277" t="str">
        <f>IF($E208="","",VLOOKUP($E208,Lists!$CA$2:$CD$500,COLUMN(),FALSE))</f>
        <v/>
      </c>
      <c r="E208" s="230"/>
      <c r="F208" s="230"/>
      <c r="G208" s="221"/>
      <c r="H208" s="222"/>
      <c r="I208" s="221"/>
      <c r="J208" s="222"/>
      <c r="K208" s="223" t="str">
        <f t="shared" si="2"/>
        <v/>
      </c>
      <c r="L208" s="310"/>
      <c r="M208" s="268"/>
    </row>
    <row r="209" spans="2:13" s="300" customFormat="1" x14ac:dyDescent="0.35">
      <c r="B209" s="254" t="str">
        <f>IF($E209="","",VLOOKUP($E209,Lists!$CA$2:$CD$500,COLUMN(),FALSE))</f>
        <v/>
      </c>
      <c r="C209" s="277" t="str">
        <f>IF($E209="","",VLOOKUP($E209,Lists!$CA$2:$CD$500,COLUMN(),FALSE))</f>
        <v/>
      </c>
      <c r="D209" s="277" t="str">
        <f>IF($E209="","",VLOOKUP($E209,Lists!$CA$2:$CD$500,COLUMN(),FALSE))</f>
        <v/>
      </c>
      <c r="E209" s="230"/>
      <c r="F209" s="230"/>
      <c r="G209" s="221"/>
      <c r="H209" s="222"/>
      <c r="I209" s="221"/>
      <c r="J209" s="222"/>
      <c r="K209" s="223" t="str">
        <f t="shared" si="2"/>
        <v/>
      </c>
      <c r="L209" s="310"/>
      <c r="M209" s="268"/>
    </row>
    <row r="210" spans="2:13" s="300" customFormat="1" x14ac:dyDescent="0.35">
      <c r="B210" s="254" t="str">
        <f>IF($E210="","",VLOOKUP($E210,Lists!$CA$2:$CD$500,COLUMN(),FALSE))</f>
        <v/>
      </c>
      <c r="C210" s="277" t="str">
        <f>IF($E210="","",VLOOKUP($E210,Lists!$CA$2:$CD$500,COLUMN(),FALSE))</f>
        <v/>
      </c>
      <c r="D210" s="277" t="str">
        <f>IF($E210="","",VLOOKUP($E210,Lists!$CA$2:$CD$500,COLUMN(),FALSE))</f>
        <v/>
      </c>
      <c r="E210" s="230"/>
      <c r="F210" s="230"/>
      <c r="G210" s="221"/>
      <c r="H210" s="222"/>
      <c r="I210" s="221"/>
      <c r="J210" s="222"/>
      <c r="K210" s="223" t="str">
        <f t="shared" si="2"/>
        <v/>
      </c>
      <c r="L210" s="310"/>
      <c r="M210" s="268"/>
    </row>
    <row r="211" spans="2:13" s="300" customFormat="1" x14ac:dyDescent="0.35">
      <c r="B211" s="254" t="str">
        <f>IF($E211="","",VLOOKUP($E211,Lists!$CA$2:$CD$500,COLUMN(),FALSE))</f>
        <v/>
      </c>
      <c r="C211" s="277" t="str">
        <f>IF($E211="","",VLOOKUP($E211,Lists!$CA$2:$CD$500,COLUMN(),FALSE))</f>
        <v/>
      </c>
      <c r="D211" s="277" t="str">
        <f>IF($E211="","",VLOOKUP($E211,Lists!$CA$2:$CD$500,COLUMN(),FALSE))</f>
        <v/>
      </c>
      <c r="E211" s="230"/>
      <c r="F211" s="230"/>
      <c r="G211" s="221"/>
      <c r="H211" s="222"/>
      <c r="I211" s="221"/>
      <c r="J211" s="222"/>
      <c r="K211" s="223" t="str">
        <f t="shared" si="2"/>
        <v/>
      </c>
      <c r="L211" s="310"/>
      <c r="M211" s="268"/>
    </row>
    <row r="212" spans="2:13" s="300" customFormat="1" x14ac:dyDescent="0.35">
      <c r="B212" s="254" t="str">
        <f>IF($E212="","",VLOOKUP($E212,Lists!$CA$2:$CD$500,COLUMN(),FALSE))</f>
        <v/>
      </c>
      <c r="C212" s="277" t="str">
        <f>IF($E212="","",VLOOKUP($E212,Lists!$CA$2:$CD$500,COLUMN(),FALSE))</f>
        <v/>
      </c>
      <c r="D212" s="277" t="str">
        <f>IF($E212="","",VLOOKUP($E212,Lists!$CA$2:$CD$500,COLUMN(),FALSE))</f>
        <v/>
      </c>
      <c r="E212" s="230"/>
      <c r="F212" s="230"/>
      <c r="G212" s="221"/>
      <c r="H212" s="222"/>
      <c r="I212" s="221"/>
      <c r="J212" s="222"/>
      <c r="K212" s="223" t="str">
        <f t="shared" si="2"/>
        <v/>
      </c>
      <c r="L212" s="310"/>
      <c r="M212" s="268"/>
    </row>
    <row r="213" spans="2:13" s="300" customFormat="1" x14ac:dyDescent="0.35">
      <c r="B213" s="254" t="str">
        <f>IF($E213="","",VLOOKUP($E213,Lists!$CA$2:$CD$500,COLUMN(),FALSE))</f>
        <v/>
      </c>
      <c r="C213" s="277" t="str">
        <f>IF($E213="","",VLOOKUP($E213,Lists!$CA$2:$CD$500,COLUMN(),FALSE))</f>
        <v/>
      </c>
      <c r="D213" s="277" t="str">
        <f>IF($E213="","",VLOOKUP($E213,Lists!$CA$2:$CD$500,COLUMN(),FALSE))</f>
        <v/>
      </c>
      <c r="E213" s="230"/>
      <c r="F213" s="230"/>
      <c r="G213" s="221"/>
      <c r="H213" s="222"/>
      <c r="I213" s="221"/>
      <c r="J213" s="222"/>
      <c r="K213" s="223" t="str">
        <f t="shared" si="2"/>
        <v/>
      </c>
      <c r="L213" s="310"/>
      <c r="M213" s="268"/>
    </row>
    <row r="214" spans="2:13" s="300" customFormat="1" x14ac:dyDescent="0.35">
      <c r="B214" s="254" t="str">
        <f>IF($E214="","",VLOOKUP($E214,Lists!$CA$2:$CD$500,COLUMN(),FALSE))</f>
        <v/>
      </c>
      <c r="C214" s="277" t="str">
        <f>IF($E214="","",VLOOKUP($E214,Lists!$CA$2:$CD$500,COLUMN(),FALSE))</f>
        <v/>
      </c>
      <c r="D214" s="277" t="str">
        <f>IF($E214="","",VLOOKUP($E214,Lists!$CA$2:$CD$500,COLUMN(),FALSE))</f>
        <v/>
      </c>
      <c r="E214" s="230"/>
      <c r="F214" s="230"/>
      <c r="G214" s="221"/>
      <c r="H214" s="222"/>
      <c r="I214" s="221"/>
      <c r="J214" s="222"/>
      <c r="K214" s="223" t="str">
        <f t="shared" si="2"/>
        <v/>
      </c>
      <c r="L214" s="310"/>
      <c r="M214" s="268"/>
    </row>
    <row r="215" spans="2:13" s="300" customFormat="1" x14ac:dyDescent="0.35">
      <c r="B215" s="254" t="str">
        <f>IF($E215="","",VLOOKUP($E215,Lists!$CA$2:$CD$500,COLUMN(),FALSE))</f>
        <v/>
      </c>
      <c r="C215" s="277" t="str">
        <f>IF($E215="","",VLOOKUP($E215,Lists!$CA$2:$CD$500,COLUMN(),FALSE))</f>
        <v/>
      </c>
      <c r="D215" s="277" t="str">
        <f>IF($E215="","",VLOOKUP($E215,Lists!$CA$2:$CD$500,COLUMN(),FALSE))</f>
        <v/>
      </c>
      <c r="E215" s="230"/>
      <c r="F215" s="230"/>
      <c r="G215" s="221"/>
      <c r="H215" s="222"/>
      <c r="I215" s="221"/>
      <c r="J215" s="222"/>
      <c r="K215" s="223" t="str">
        <f t="shared" si="2"/>
        <v/>
      </c>
      <c r="L215" s="310"/>
      <c r="M215" s="268"/>
    </row>
    <row r="216" spans="2:13" s="300" customFormat="1" x14ac:dyDescent="0.35">
      <c r="B216" s="254" t="str">
        <f>IF($E216="","",VLOOKUP($E216,Lists!$CA$2:$CD$500,COLUMN(),FALSE))</f>
        <v/>
      </c>
      <c r="C216" s="277" t="str">
        <f>IF($E216="","",VLOOKUP($E216,Lists!$CA$2:$CD$500,COLUMN(),FALSE))</f>
        <v/>
      </c>
      <c r="D216" s="277" t="str">
        <f>IF($E216="","",VLOOKUP($E216,Lists!$CA$2:$CD$500,COLUMN(),FALSE))</f>
        <v/>
      </c>
      <c r="E216" s="230"/>
      <c r="F216" s="230"/>
      <c r="G216" s="221"/>
      <c r="H216" s="222"/>
      <c r="I216" s="221"/>
      <c r="J216" s="222"/>
      <c r="K216" s="223" t="str">
        <f t="shared" ref="K216:K279" si="3">IF(J216="","",(VALUE(TEXT(I216,"m/dd/yy ")&amp;TEXT(J216,"hh:mm:ss"))-(VALUE(TEXT(G216,"m/dd/yy ")&amp;TEXT(H216,"hh:mm:ss"))))*24)</f>
        <v/>
      </c>
      <c r="L216" s="310"/>
      <c r="M216" s="268"/>
    </row>
    <row r="217" spans="2:13" s="300" customFormat="1" x14ac:dyDescent="0.35">
      <c r="B217" s="254" t="str">
        <f>IF($E217="","",VLOOKUP($E217,Lists!$CA$2:$CD$500,COLUMN(),FALSE))</f>
        <v/>
      </c>
      <c r="C217" s="277" t="str">
        <f>IF($E217="","",VLOOKUP($E217,Lists!$CA$2:$CD$500,COLUMN(),FALSE))</f>
        <v/>
      </c>
      <c r="D217" s="277" t="str">
        <f>IF($E217="","",VLOOKUP($E217,Lists!$CA$2:$CD$500,COLUMN(),FALSE))</f>
        <v/>
      </c>
      <c r="E217" s="230"/>
      <c r="F217" s="230"/>
      <c r="G217" s="221"/>
      <c r="H217" s="222"/>
      <c r="I217" s="221"/>
      <c r="J217" s="222"/>
      <c r="K217" s="223" t="str">
        <f t="shared" si="3"/>
        <v/>
      </c>
      <c r="L217" s="310"/>
      <c r="M217" s="268"/>
    </row>
    <row r="218" spans="2:13" s="300" customFormat="1" x14ac:dyDescent="0.35">
      <c r="B218" s="254" t="str">
        <f>IF($E218="","",VLOOKUP($E218,Lists!$CA$2:$CD$500,COLUMN(),FALSE))</f>
        <v/>
      </c>
      <c r="C218" s="277" t="str">
        <f>IF($E218="","",VLOOKUP($E218,Lists!$CA$2:$CD$500,COLUMN(),FALSE))</f>
        <v/>
      </c>
      <c r="D218" s="277" t="str">
        <f>IF($E218="","",VLOOKUP($E218,Lists!$CA$2:$CD$500,COLUMN(),FALSE))</f>
        <v/>
      </c>
      <c r="E218" s="230"/>
      <c r="F218" s="230"/>
      <c r="G218" s="221"/>
      <c r="H218" s="222"/>
      <c r="I218" s="221"/>
      <c r="J218" s="222"/>
      <c r="K218" s="223" t="str">
        <f t="shared" si="3"/>
        <v/>
      </c>
      <c r="L218" s="310"/>
      <c r="M218" s="268"/>
    </row>
    <row r="219" spans="2:13" s="300" customFormat="1" x14ac:dyDescent="0.35">
      <c r="B219" s="254" t="str">
        <f>IF($E219="","",VLOOKUP($E219,Lists!$CA$2:$CD$500,COLUMN(),FALSE))</f>
        <v/>
      </c>
      <c r="C219" s="277" t="str">
        <f>IF($E219="","",VLOOKUP($E219,Lists!$CA$2:$CD$500,COLUMN(),FALSE))</f>
        <v/>
      </c>
      <c r="D219" s="277" t="str">
        <f>IF($E219="","",VLOOKUP($E219,Lists!$CA$2:$CD$500,COLUMN(),FALSE))</f>
        <v/>
      </c>
      <c r="E219" s="230"/>
      <c r="F219" s="230"/>
      <c r="G219" s="221"/>
      <c r="H219" s="222"/>
      <c r="I219" s="221"/>
      <c r="J219" s="222"/>
      <c r="K219" s="223" t="str">
        <f t="shared" si="3"/>
        <v/>
      </c>
      <c r="L219" s="310"/>
      <c r="M219" s="268"/>
    </row>
    <row r="220" spans="2:13" s="300" customFormat="1" x14ac:dyDescent="0.35">
      <c r="B220" s="254" t="str">
        <f>IF($E220="","",VLOOKUP($E220,Lists!$CA$2:$CD$500,COLUMN(),FALSE))</f>
        <v/>
      </c>
      <c r="C220" s="277" t="str">
        <f>IF($E220="","",VLOOKUP($E220,Lists!$CA$2:$CD$500,COLUMN(),FALSE))</f>
        <v/>
      </c>
      <c r="D220" s="277" t="str">
        <f>IF($E220="","",VLOOKUP($E220,Lists!$CA$2:$CD$500,COLUMN(),FALSE))</f>
        <v/>
      </c>
      <c r="E220" s="230"/>
      <c r="F220" s="230"/>
      <c r="G220" s="221"/>
      <c r="H220" s="222"/>
      <c r="I220" s="221"/>
      <c r="J220" s="222"/>
      <c r="K220" s="223" t="str">
        <f t="shared" si="3"/>
        <v/>
      </c>
      <c r="L220" s="310"/>
      <c r="M220" s="268"/>
    </row>
    <row r="221" spans="2:13" s="300" customFormat="1" x14ac:dyDescent="0.35">
      <c r="B221" s="254" t="str">
        <f>IF($E221="","",VLOOKUP($E221,Lists!$CA$2:$CD$500,COLUMN(),FALSE))</f>
        <v/>
      </c>
      <c r="C221" s="277" t="str">
        <f>IF($E221="","",VLOOKUP($E221,Lists!$CA$2:$CD$500,COLUMN(),FALSE))</f>
        <v/>
      </c>
      <c r="D221" s="277" t="str">
        <f>IF($E221="","",VLOOKUP($E221,Lists!$CA$2:$CD$500,COLUMN(),FALSE))</f>
        <v/>
      </c>
      <c r="E221" s="230"/>
      <c r="F221" s="230"/>
      <c r="G221" s="221"/>
      <c r="H221" s="222"/>
      <c r="I221" s="221"/>
      <c r="J221" s="222"/>
      <c r="K221" s="223" t="str">
        <f t="shared" si="3"/>
        <v/>
      </c>
      <c r="L221" s="310"/>
      <c r="M221" s="268"/>
    </row>
    <row r="222" spans="2:13" s="300" customFormat="1" x14ac:dyDescent="0.35">
      <c r="B222" s="254" t="str">
        <f>IF($E222="","",VLOOKUP($E222,Lists!$CA$2:$CD$500,COLUMN(),FALSE))</f>
        <v/>
      </c>
      <c r="C222" s="277" t="str">
        <f>IF($E222="","",VLOOKUP($E222,Lists!$CA$2:$CD$500,COLUMN(),FALSE))</f>
        <v/>
      </c>
      <c r="D222" s="277" t="str">
        <f>IF($E222="","",VLOOKUP($E222,Lists!$CA$2:$CD$500,COLUMN(),FALSE))</f>
        <v/>
      </c>
      <c r="E222" s="230"/>
      <c r="F222" s="230"/>
      <c r="G222" s="221"/>
      <c r="H222" s="222"/>
      <c r="I222" s="221"/>
      <c r="J222" s="222"/>
      <c r="K222" s="223" t="str">
        <f t="shared" si="3"/>
        <v/>
      </c>
      <c r="L222" s="310"/>
      <c r="M222" s="268"/>
    </row>
    <row r="223" spans="2:13" s="300" customFormat="1" x14ac:dyDescent="0.35">
      <c r="B223" s="254" t="str">
        <f>IF($E223="","",VLOOKUP($E223,Lists!$CA$2:$CD$500,COLUMN(),FALSE))</f>
        <v/>
      </c>
      <c r="C223" s="277" t="str">
        <f>IF($E223="","",VLOOKUP($E223,Lists!$CA$2:$CD$500,COLUMN(),FALSE))</f>
        <v/>
      </c>
      <c r="D223" s="277" t="str">
        <f>IF($E223="","",VLOOKUP($E223,Lists!$CA$2:$CD$500,COLUMN(),FALSE))</f>
        <v/>
      </c>
      <c r="E223" s="230"/>
      <c r="F223" s="230"/>
      <c r="G223" s="221"/>
      <c r="H223" s="222"/>
      <c r="I223" s="221"/>
      <c r="J223" s="222"/>
      <c r="K223" s="223" t="str">
        <f t="shared" si="3"/>
        <v/>
      </c>
      <c r="L223" s="310"/>
      <c r="M223" s="268"/>
    </row>
    <row r="224" spans="2:13" s="300" customFormat="1" x14ac:dyDescent="0.35">
      <c r="B224" s="254" t="str">
        <f>IF($E224="","",VLOOKUP($E224,Lists!$CA$2:$CD$500,COLUMN(),FALSE))</f>
        <v/>
      </c>
      <c r="C224" s="277" t="str">
        <f>IF($E224="","",VLOOKUP($E224,Lists!$CA$2:$CD$500,COLUMN(),FALSE))</f>
        <v/>
      </c>
      <c r="D224" s="277" t="str">
        <f>IF($E224="","",VLOOKUP($E224,Lists!$CA$2:$CD$500,COLUMN(),FALSE))</f>
        <v/>
      </c>
      <c r="E224" s="230"/>
      <c r="F224" s="230"/>
      <c r="G224" s="221"/>
      <c r="H224" s="222"/>
      <c r="I224" s="221"/>
      <c r="J224" s="222"/>
      <c r="K224" s="223" t="str">
        <f t="shared" si="3"/>
        <v/>
      </c>
      <c r="L224" s="310"/>
      <c r="M224" s="268"/>
    </row>
    <row r="225" spans="2:13" s="300" customFormat="1" x14ac:dyDescent="0.35">
      <c r="B225" s="254" t="str">
        <f>IF($E225="","",VLOOKUP($E225,Lists!$CA$2:$CD$500,COLUMN(),FALSE))</f>
        <v/>
      </c>
      <c r="C225" s="277" t="str">
        <f>IF($E225="","",VLOOKUP($E225,Lists!$CA$2:$CD$500,COLUMN(),FALSE))</f>
        <v/>
      </c>
      <c r="D225" s="277" t="str">
        <f>IF($E225="","",VLOOKUP($E225,Lists!$CA$2:$CD$500,COLUMN(),FALSE))</f>
        <v/>
      </c>
      <c r="E225" s="230"/>
      <c r="F225" s="230"/>
      <c r="G225" s="221"/>
      <c r="H225" s="222"/>
      <c r="I225" s="221"/>
      <c r="J225" s="222"/>
      <c r="K225" s="223" t="str">
        <f t="shared" si="3"/>
        <v/>
      </c>
      <c r="L225" s="310"/>
      <c r="M225" s="268"/>
    </row>
    <row r="226" spans="2:13" s="300" customFormat="1" x14ac:dyDescent="0.35">
      <c r="B226" s="254" t="str">
        <f>IF($E226="","",VLOOKUP($E226,Lists!$CA$2:$CD$500,COLUMN(),FALSE))</f>
        <v/>
      </c>
      <c r="C226" s="277" t="str">
        <f>IF($E226="","",VLOOKUP($E226,Lists!$CA$2:$CD$500,COLUMN(),FALSE))</f>
        <v/>
      </c>
      <c r="D226" s="277" t="str">
        <f>IF($E226="","",VLOOKUP($E226,Lists!$CA$2:$CD$500,COLUMN(),FALSE))</f>
        <v/>
      </c>
      <c r="E226" s="230"/>
      <c r="F226" s="230"/>
      <c r="G226" s="221"/>
      <c r="H226" s="222"/>
      <c r="I226" s="221"/>
      <c r="J226" s="222"/>
      <c r="K226" s="223" t="str">
        <f t="shared" si="3"/>
        <v/>
      </c>
      <c r="L226" s="310"/>
      <c r="M226" s="268"/>
    </row>
    <row r="227" spans="2:13" s="300" customFormat="1" x14ac:dyDescent="0.35">
      <c r="B227" s="254" t="str">
        <f>IF($E227="","",VLOOKUP($E227,Lists!$CA$2:$CD$500,COLUMN(),FALSE))</f>
        <v/>
      </c>
      <c r="C227" s="277" t="str">
        <f>IF($E227="","",VLOOKUP($E227,Lists!$CA$2:$CD$500,COLUMN(),FALSE))</f>
        <v/>
      </c>
      <c r="D227" s="277" t="str">
        <f>IF($E227="","",VLOOKUP($E227,Lists!$CA$2:$CD$500,COLUMN(),FALSE))</f>
        <v/>
      </c>
      <c r="E227" s="230"/>
      <c r="F227" s="230"/>
      <c r="G227" s="221"/>
      <c r="H227" s="222"/>
      <c r="I227" s="221"/>
      <c r="J227" s="222"/>
      <c r="K227" s="223" t="str">
        <f t="shared" si="3"/>
        <v/>
      </c>
      <c r="L227" s="310"/>
      <c r="M227" s="268"/>
    </row>
    <row r="228" spans="2:13" s="300" customFormat="1" x14ac:dyDescent="0.35">
      <c r="B228" s="254" t="str">
        <f>IF($E228="","",VLOOKUP($E228,Lists!$CA$2:$CD$500,COLUMN(),FALSE))</f>
        <v/>
      </c>
      <c r="C228" s="277" t="str">
        <f>IF($E228="","",VLOOKUP($E228,Lists!$CA$2:$CD$500,COLUMN(),FALSE))</f>
        <v/>
      </c>
      <c r="D228" s="277" t="str">
        <f>IF($E228="","",VLOOKUP($E228,Lists!$CA$2:$CD$500,COLUMN(),FALSE))</f>
        <v/>
      </c>
      <c r="E228" s="230"/>
      <c r="F228" s="230"/>
      <c r="G228" s="221"/>
      <c r="H228" s="222"/>
      <c r="I228" s="221"/>
      <c r="J228" s="222"/>
      <c r="K228" s="223" t="str">
        <f t="shared" si="3"/>
        <v/>
      </c>
      <c r="L228" s="310"/>
      <c r="M228" s="268"/>
    </row>
    <row r="229" spans="2:13" s="300" customFormat="1" x14ac:dyDescent="0.35">
      <c r="B229" s="254" t="str">
        <f>IF($E229="","",VLOOKUP($E229,Lists!$CA$2:$CD$500,COLUMN(),FALSE))</f>
        <v/>
      </c>
      <c r="C229" s="277" t="str">
        <f>IF($E229="","",VLOOKUP($E229,Lists!$CA$2:$CD$500,COLUMN(),FALSE))</f>
        <v/>
      </c>
      <c r="D229" s="277" t="str">
        <f>IF($E229="","",VLOOKUP($E229,Lists!$CA$2:$CD$500,COLUMN(),FALSE))</f>
        <v/>
      </c>
      <c r="E229" s="230"/>
      <c r="F229" s="230"/>
      <c r="G229" s="221"/>
      <c r="H229" s="222"/>
      <c r="I229" s="221"/>
      <c r="J229" s="222"/>
      <c r="K229" s="223" t="str">
        <f t="shared" si="3"/>
        <v/>
      </c>
      <c r="L229" s="310"/>
      <c r="M229" s="268"/>
    </row>
    <row r="230" spans="2:13" s="300" customFormat="1" x14ac:dyDescent="0.35">
      <c r="B230" s="254" t="str">
        <f>IF($E230="","",VLOOKUP($E230,Lists!$CA$2:$CD$500,COLUMN(),FALSE))</f>
        <v/>
      </c>
      <c r="C230" s="277" t="str">
        <f>IF($E230="","",VLOOKUP($E230,Lists!$CA$2:$CD$500,COLUMN(),FALSE))</f>
        <v/>
      </c>
      <c r="D230" s="277" t="str">
        <f>IF($E230="","",VLOOKUP($E230,Lists!$CA$2:$CD$500,COLUMN(),FALSE))</f>
        <v/>
      </c>
      <c r="E230" s="230"/>
      <c r="F230" s="230"/>
      <c r="G230" s="221"/>
      <c r="H230" s="222"/>
      <c r="I230" s="221"/>
      <c r="J230" s="222"/>
      <c r="K230" s="223" t="str">
        <f t="shared" si="3"/>
        <v/>
      </c>
      <c r="L230" s="310"/>
      <c r="M230" s="268"/>
    </row>
    <row r="231" spans="2:13" s="300" customFormat="1" x14ac:dyDescent="0.35">
      <c r="B231" s="254" t="str">
        <f>IF($E231="","",VLOOKUP($E231,Lists!$CA$2:$CD$500,COLUMN(),FALSE))</f>
        <v/>
      </c>
      <c r="C231" s="277" t="str">
        <f>IF($E231="","",VLOOKUP($E231,Lists!$CA$2:$CD$500,COLUMN(),FALSE))</f>
        <v/>
      </c>
      <c r="D231" s="277" t="str">
        <f>IF($E231="","",VLOOKUP($E231,Lists!$CA$2:$CD$500,COLUMN(),FALSE))</f>
        <v/>
      </c>
      <c r="E231" s="230"/>
      <c r="F231" s="230"/>
      <c r="G231" s="221"/>
      <c r="H231" s="222"/>
      <c r="I231" s="221"/>
      <c r="J231" s="222"/>
      <c r="K231" s="223" t="str">
        <f t="shared" si="3"/>
        <v/>
      </c>
      <c r="L231" s="310"/>
      <c r="M231" s="268"/>
    </row>
    <row r="232" spans="2:13" s="300" customFormat="1" x14ac:dyDescent="0.35">
      <c r="B232" s="254" t="str">
        <f>IF($E232="","",VLOOKUP($E232,Lists!$CA$2:$CD$500,COLUMN(),FALSE))</f>
        <v/>
      </c>
      <c r="C232" s="277" t="str">
        <f>IF($E232="","",VLOOKUP($E232,Lists!$CA$2:$CD$500,COLUMN(),FALSE))</f>
        <v/>
      </c>
      <c r="D232" s="277" t="str">
        <f>IF($E232="","",VLOOKUP($E232,Lists!$CA$2:$CD$500,COLUMN(),FALSE))</f>
        <v/>
      </c>
      <c r="E232" s="230"/>
      <c r="F232" s="230"/>
      <c r="G232" s="221"/>
      <c r="H232" s="222"/>
      <c r="I232" s="221"/>
      <c r="J232" s="222"/>
      <c r="K232" s="223" t="str">
        <f t="shared" si="3"/>
        <v/>
      </c>
      <c r="L232" s="310"/>
      <c r="M232" s="268"/>
    </row>
    <row r="233" spans="2:13" s="300" customFormat="1" x14ac:dyDescent="0.35">
      <c r="B233" s="254" t="str">
        <f>IF($E233="","",VLOOKUP($E233,Lists!$CA$2:$CD$500,COLUMN(),FALSE))</f>
        <v/>
      </c>
      <c r="C233" s="277" t="str">
        <f>IF($E233="","",VLOOKUP($E233,Lists!$CA$2:$CD$500,COLUMN(),FALSE))</f>
        <v/>
      </c>
      <c r="D233" s="277" t="str">
        <f>IF($E233="","",VLOOKUP($E233,Lists!$CA$2:$CD$500,COLUMN(),FALSE))</f>
        <v/>
      </c>
      <c r="E233" s="230"/>
      <c r="F233" s="230"/>
      <c r="G233" s="221"/>
      <c r="H233" s="222"/>
      <c r="I233" s="221"/>
      <c r="J233" s="222"/>
      <c r="K233" s="223" t="str">
        <f t="shared" si="3"/>
        <v/>
      </c>
      <c r="L233" s="310"/>
      <c r="M233" s="268"/>
    </row>
    <row r="234" spans="2:13" s="300" customFormat="1" x14ac:dyDescent="0.35">
      <c r="B234" s="254" t="str">
        <f>IF($E234="","",VLOOKUP($E234,Lists!$CA$2:$CD$500,COLUMN(),FALSE))</f>
        <v/>
      </c>
      <c r="C234" s="277" t="str">
        <f>IF($E234="","",VLOOKUP($E234,Lists!$CA$2:$CD$500,COLUMN(),FALSE))</f>
        <v/>
      </c>
      <c r="D234" s="277" t="str">
        <f>IF($E234="","",VLOOKUP($E234,Lists!$CA$2:$CD$500,COLUMN(),FALSE))</f>
        <v/>
      </c>
      <c r="E234" s="230"/>
      <c r="F234" s="230"/>
      <c r="G234" s="221"/>
      <c r="H234" s="222"/>
      <c r="I234" s="221"/>
      <c r="J234" s="222"/>
      <c r="K234" s="223" t="str">
        <f t="shared" si="3"/>
        <v/>
      </c>
      <c r="L234" s="310"/>
      <c r="M234" s="268"/>
    </row>
    <row r="235" spans="2:13" s="300" customFormat="1" x14ac:dyDescent="0.35">
      <c r="B235" s="254" t="str">
        <f>IF($E235="","",VLOOKUP($E235,Lists!$CA$2:$CD$500,COLUMN(),FALSE))</f>
        <v/>
      </c>
      <c r="C235" s="277" t="str">
        <f>IF($E235="","",VLOOKUP($E235,Lists!$CA$2:$CD$500,COLUMN(),FALSE))</f>
        <v/>
      </c>
      <c r="D235" s="277" t="str">
        <f>IF($E235="","",VLOOKUP($E235,Lists!$CA$2:$CD$500,COLUMN(),FALSE))</f>
        <v/>
      </c>
      <c r="E235" s="230"/>
      <c r="F235" s="230"/>
      <c r="G235" s="221"/>
      <c r="H235" s="222"/>
      <c r="I235" s="221"/>
      <c r="J235" s="222"/>
      <c r="K235" s="223" t="str">
        <f t="shared" si="3"/>
        <v/>
      </c>
      <c r="L235" s="310"/>
      <c r="M235" s="268"/>
    </row>
    <row r="236" spans="2:13" s="300" customFormat="1" x14ac:dyDescent="0.35">
      <c r="B236" s="254" t="str">
        <f>IF($E236="","",VLOOKUP($E236,Lists!$CA$2:$CD$500,COLUMN(),FALSE))</f>
        <v/>
      </c>
      <c r="C236" s="277" t="str">
        <f>IF($E236="","",VLOOKUP($E236,Lists!$CA$2:$CD$500,COLUMN(),FALSE))</f>
        <v/>
      </c>
      <c r="D236" s="277" t="str">
        <f>IF($E236="","",VLOOKUP($E236,Lists!$CA$2:$CD$500,COLUMN(),FALSE))</f>
        <v/>
      </c>
      <c r="E236" s="230"/>
      <c r="F236" s="230"/>
      <c r="G236" s="221"/>
      <c r="H236" s="222"/>
      <c r="I236" s="221"/>
      <c r="J236" s="222"/>
      <c r="K236" s="223" t="str">
        <f t="shared" si="3"/>
        <v/>
      </c>
      <c r="L236" s="310"/>
      <c r="M236" s="268"/>
    </row>
    <row r="237" spans="2:13" s="300" customFormat="1" x14ac:dyDescent="0.35">
      <c r="B237" s="254" t="str">
        <f>IF($E237="","",VLOOKUP($E237,Lists!$CA$2:$CD$500,COLUMN(),FALSE))</f>
        <v/>
      </c>
      <c r="C237" s="277" t="str">
        <f>IF($E237="","",VLOOKUP($E237,Lists!$CA$2:$CD$500,COLUMN(),FALSE))</f>
        <v/>
      </c>
      <c r="D237" s="277" t="str">
        <f>IF($E237="","",VLOOKUP($E237,Lists!$CA$2:$CD$500,COLUMN(),FALSE))</f>
        <v/>
      </c>
      <c r="E237" s="230"/>
      <c r="F237" s="230"/>
      <c r="G237" s="221"/>
      <c r="H237" s="222"/>
      <c r="I237" s="221"/>
      <c r="J237" s="222"/>
      <c r="K237" s="223" t="str">
        <f t="shared" si="3"/>
        <v/>
      </c>
      <c r="L237" s="310"/>
      <c r="M237" s="268"/>
    </row>
    <row r="238" spans="2:13" s="300" customFormat="1" x14ac:dyDescent="0.35">
      <c r="B238" s="254" t="str">
        <f>IF($E238="","",VLOOKUP($E238,Lists!$CA$2:$CD$500,COLUMN(),FALSE))</f>
        <v/>
      </c>
      <c r="C238" s="277" t="str">
        <f>IF($E238="","",VLOOKUP($E238,Lists!$CA$2:$CD$500,COLUMN(),FALSE))</f>
        <v/>
      </c>
      <c r="D238" s="277" t="str">
        <f>IF($E238="","",VLOOKUP($E238,Lists!$CA$2:$CD$500,COLUMN(),FALSE))</f>
        <v/>
      </c>
      <c r="E238" s="230"/>
      <c r="F238" s="230"/>
      <c r="G238" s="221"/>
      <c r="H238" s="222"/>
      <c r="I238" s="221"/>
      <c r="J238" s="222"/>
      <c r="K238" s="223" t="str">
        <f t="shared" si="3"/>
        <v/>
      </c>
      <c r="L238" s="310"/>
      <c r="M238" s="268"/>
    </row>
    <row r="239" spans="2:13" s="300" customFormat="1" x14ac:dyDescent="0.35">
      <c r="B239" s="254" t="str">
        <f>IF($E239="","",VLOOKUP($E239,Lists!$CA$2:$CD$500,COLUMN(),FALSE))</f>
        <v/>
      </c>
      <c r="C239" s="277" t="str">
        <f>IF($E239="","",VLOOKUP($E239,Lists!$CA$2:$CD$500,COLUMN(),FALSE))</f>
        <v/>
      </c>
      <c r="D239" s="277" t="str">
        <f>IF($E239="","",VLOOKUP($E239,Lists!$CA$2:$CD$500,COLUMN(),FALSE))</f>
        <v/>
      </c>
      <c r="E239" s="230"/>
      <c r="F239" s="230"/>
      <c r="G239" s="221"/>
      <c r="H239" s="222"/>
      <c r="I239" s="221"/>
      <c r="J239" s="222"/>
      <c r="K239" s="223" t="str">
        <f t="shared" si="3"/>
        <v/>
      </c>
      <c r="L239" s="310"/>
      <c r="M239" s="268"/>
    </row>
    <row r="240" spans="2:13" s="300" customFormat="1" x14ac:dyDescent="0.35">
      <c r="B240" s="254" t="str">
        <f>IF($E240="","",VLOOKUP($E240,Lists!$CA$2:$CD$500,COLUMN(),FALSE))</f>
        <v/>
      </c>
      <c r="C240" s="277" t="str">
        <f>IF($E240="","",VLOOKUP($E240,Lists!$CA$2:$CD$500,COLUMN(),FALSE))</f>
        <v/>
      </c>
      <c r="D240" s="277" t="str">
        <f>IF($E240="","",VLOOKUP($E240,Lists!$CA$2:$CD$500,COLUMN(),FALSE))</f>
        <v/>
      </c>
      <c r="E240" s="230"/>
      <c r="F240" s="230"/>
      <c r="G240" s="221"/>
      <c r="H240" s="222"/>
      <c r="I240" s="221"/>
      <c r="J240" s="222"/>
      <c r="K240" s="223" t="str">
        <f t="shared" si="3"/>
        <v/>
      </c>
      <c r="L240" s="310"/>
      <c r="M240" s="268"/>
    </row>
    <row r="241" spans="2:13" s="300" customFormat="1" x14ac:dyDescent="0.35">
      <c r="B241" s="254" t="str">
        <f>IF($E241="","",VLOOKUP($E241,Lists!$CA$2:$CD$500,COLUMN(),FALSE))</f>
        <v/>
      </c>
      <c r="C241" s="277" t="str">
        <f>IF($E241="","",VLOOKUP($E241,Lists!$CA$2:$CD$500,COLUMN(),FALSE))</f>
        <v/>
      </c>
      <c r="D241" s="277" t="str">
        <f>IF($E241="","",VLOOKUP($E241,Lists!$CA$2:$CD$500,COLUMN(),FALSE))</f>
        <v/>
      </c>
      <c r="E241" s="230"/>
      <c r="F241" s="230"/>
      <c r="G241" s="221"/>
      <c r="H241" s="222"/>
      <c r="I241" s="221"/>
      <c r="J241" s="222"/>
      <c r="K241" s="223" t="str">
        <f t="shared" si="3"/>
        <v/>
      </c>
      <c r="L241" s="310"/>
      <c r="M241" s="268"/>
    </row>
    <row r="242" spans="2:13" s="300" customFormat="1" x14ac:dyDescent="0.35">
      <c r="B242" s="254" t="str">
        <f>IF($E242="","",VLOOKUP($E242,Lists!$CA$2:$CD$500,COLUMN(),FALSE))</f>
        <v/>
      </c>
      <c r="C242" s="277" t="str">
        <f>IF($E242="","",VLOOKUP($E242,Lists!$CA$2:$CD$500,COLUMN(),FALSE))</f>
        <v/>
      </c>
      <c r="D242" s="277" t="str">
        <f>IF($E242="","",VLOOKUP($E242,Lists!$CA$2:$CD$500,COLUMN(),FALSE))</f>
        <v/>
      </c>
      <c r="E242" s="230"/>
      <c r="F242" s="230"/>
      <c r="G242" s="221"/>
      <c r="H242" s="222"/>
      <c r="I242" s="221"/>
      <c r="J242" s="222"/>
      <c r="K242" s="223" t="str">
        <f t="shared" si="3"/>
        <v/>
      </c>
      <c r="L242" s="310"/>
      <c r="M242" s="268"/>
    </row>
    <row r="243" spans="2:13" s="300" customFormat="1" x14ac:dyDescent="0.35">
      <c r="B243" s="254" t="str">
        <f>IF($E243="","",VLOOKUP($E243,Lists!$CA$2:$CD$500,COLUMN(),FALSE))</f>
        <v/>
      </c>
      <c r="C243" s="277" t="str">
        <f>IF($E243="","",VLOOKUP($E243,Lists!$CA$2:$CD$500,COLUMN(),FALSE))</f>
        <v/>
      </c>
      <c r="D243" s="277" t="str">
        <f>IF($E243="","",VLOOKUP($E243,Lists!$CA$2:$CD$500,COLUMN(),FALSE))</f>
        <v/>
      </c>
      <c r="E243" s="230"/>
      <c r="F243" s="230"/>
      <c r="G243" s="221"/>
      <c r="H243" s="222"/>
      <c r="I243" s="221"/>
      <c r="J243" s="222"/>
      <c r="K243" s="223" t="str">
        <f t="shared" si="3"/>
        <v/>
      </c>
      <c r="L243" s="310"/>
      <c r="M243" s="268"/>
    </row>
    <row r="244" spans="2:13" s="300" customFormat="1" x14ac:dyDescent="0.35">
      <c r="B244" s="254" t="str">
        <f>IF($E244="","",VLOOKUP($E244,Lists!$CA$2:$CD$500,COLUMN(),FALSE))</f>
        <v/>
      </c>
      <c r="C244" s="277" t="str">
        <f>IF($E244="","",VLOOKUP($E244,Lists!$CA$2:$CD$500,COLUMN(),FALSE))</f>
        <v/>
      </c>
      <c r="D244" s="277" t="str">
        <f>IF($E244="","",VLOOKUP($E244,Lists!$CA$2:$CD$500,COLUMN(),FALSE))</f>
        <v/>
      </c>
      <c r="E244" s="230"/>
      <c r="F244" s="230"/>
      <c r="G244" s="221"/>
      <c r="H244" s="222"/>
      <c r="I244" s="221"/>
      <c r="J244" s="222"/>
      <c r="K244" s="223" t="str">
        <f t="shared" si="3"/>
        <v/>
      </c>
      <c r="L244" s="310"/>
      <c r="M244" s="268"/>
    </row>
    <row r="245" spans="2:13" s="300" customFormat="1" x14ac:dyDescent="0.35">
      <c r="B245" s="254" t="str">
        <f>IF($E245="","",VLOOKUP($E245,Lists!$CA$2:$CD$500,COLUMN(),FALSE))</f>
        <v/>
      </c>
      <c r="C245" s="277" t="str">
        <f>IF($E245="","",VLOOKUP($E245,Lists!$CA$2:$CD$500,COLUMN(),FALSE))</f>
        <v/>
      </c>
      <c r="D245" s="277" t="str">
        <f>IF($E245="","",VLOOKUP($E245,Lists!$CA$2:$CD$500,COLUMN(),FALSE))</f>
        <v/>
      </c>
      <c r="E245" s="230"/>
      <c r="F245" s="230"/>
      <c r="G245" s="221"/>
      <c r="H245" s="222"/>
      <c r="I245" s="221"/>
      <c r="J245" s="222"/>
      <c r="K245" s="223" t="str">
        <f t="shared" si="3"/>
        <v/>
      </c>
      <c r="L245" s="310"/>
      <c r="M245" s="268"/>
    </row>
    <row r="246" spans="2:13" s="300" customFormat="1" x14ac:dyDescent="0.35">
      <c r="B246" s="254" t="str">
        <f>IF($E246="","",VLOOKUP($E246,Lists!$CA$2:$CD$500,COLUMN(),FALSE))</f>
        <v/>
      </c>
      <c r="C246" s="277" t="str">
        <f>IF($E246="","",VLOOKUP($E246,Lists!$CA$2:$CD$500,COLUMN(),FALSE))</f>
        <v/>
      </c>
      <c r="D246" s="277" t="str">
        <f>IF($E246="","",VLOOKUP($E246,Lists!$CA$2:$CD$500,COLUMN(),FALSE))</f>
        <v/>
      </c>
      <c r="E246" s="230"/>
      <c r="F246" s="230"/>
      <c r="G246" s="221"/>
      <c r="H246" s="222"/>
      <c r="I246" s="221"/>
      <c r="J246" s="222"/>
      <c r="K246" s="223" t="str">
        <f t="shared" si="3"/>
        <v/>
      </c>
      <c r="L246" s="310"/>
      <c r="M246" s="268"/>
    </row>
    <row r="247" spans="2:13" s="300" customFormat="1" x14ac:dyDescent="0.35">
      <c r="B247" s="254" t="str">
        <f>IF($E247="","",VLOOKUP($E247,Lists!$CA$2:$CD$500,COLUMN(),FALSE))</f>
        <v/>
      </c>
      <c r="C247" s="277" t="str">
        <f>IF($E247="","",VLOOKUP($E247,Lists!$CA$2:$CD$500,COLUMN(),FALSE))</f>
        <v/>
      </c>
      <c r="D247" s="277" t="str">
        <f>IF($E247="","",VLOOKUP($E247,Lists!$CA$2:$CD$500,COLUMN(),FALSE))</f>
        <v/>
      </c>
      <c r="E247" s="230"/>
      <c r="F247" s="230"/>
      <c r="G247" s="221"/>
      <c r="H247" s="222"/>
      <c r="I247" s="221"/>
      <c r="J247" s="222"/>
      <c r="K247" s="223" t="str">
        <f t="shared" si="3"/>
        <v/>
      </c>
      <c r="L247" s="310"/>
      <c r="M247" s="268"/>
    </row>
    <row r="248" spans="2:13" s="300" customFormat="1" x14ac:dyDescent="0.35">
      <c r="B248" s="254" t="str">
        <f>IF($E248="","",VLOOKUP($E248,Lists!$CA$2:$CD$500,COLUMN(),FALSE))</f>
        <v/>
      </c>
      <c r="C248" s="277" t="str">
        <f>IF($E248="","",VLOOKUP($E248,Lists!$CA$2:$CD$500,COLUMN(),FALSE))</f>
        <v/>
      </c>
      <c r="D248" s="277" t="str">
        <f>IF($E248="","",VLOOKUP($E248,Lists!$CA$2:$CD$500,COLUMN(),FALSE))</f>
        <v/>
      </c>
      <c r="E248" s="230"/>
      <c r="F248" s="230"/>
      <c r="G248" s="221"/>
      <c r="H248" s="222"/>
      <c r="I248" s="221"/>
      <c r="J248" s="222"/>
      <c r="K248" s="223" t="str">
        <f t="shared" si="3"/>
        <v/>
      </c>
      <c r="L248" s="310"/>
      <c r="M248" s="268"/>
    </row>
    <row r="249" spans="2:13" s="300" customFormat="1" x14ac:dyDescent="0.35">
      <c r="B249" s="254" t="str">
        <f>IF($E249="","",VLOOKUP($E249,Lists!$CA$2:$CD$500,COLUMN(),FALSE))</f>
        <v/>
      </c>
      <c r="C249" s="277" t="str">
        <f>IF($E249="","",VLOOKUP($E249,Lists!$CA$2:$CD$500,COLUMN(),FALSE))</f>
        <v/>
      </c>
      <c r="D249" s="277" t="str">
        <f>IF($E249="","",VLOOKUP($E249,Lists!$CA$2:$CD$500,COLUMN(),FALSE))</f>
        <v/>
      </c>
      <c r="E249" s="230"/>
      <c r="F249" s="230"/>
      <c r="G249" s="221"/>
      <c r="H249" s="222"/>
      <c r="I249" s="221"/>
      <c r="J249" s="222"/>
      <c r="K249" s="223" t="str">
        <f t="shared" si="3"/>
        <v/>
      </c>
      <c r="L249" s="310"/>
      <c r="M249" s="268"/>
    </row>
    <row r="250" spans="2:13" s="300" customFormat="1" x14ac:dyDescent="0.35">
      <c r="B250" s="254" t="str">
        <f>IF($E250="","",VLOOKUP($E250,Lists!$CA$2:$CD$500,COLUMN(),FALSE))</f>
        <v/>
      </c>
      <c r="C250" s="277" t="str">
        <f>IF($E250="","",VLOOKUP($E250,Lists!$CA$2:$CD$500,COLUMN(),FALSE))</f>
        <v/>
      </c>
      <c r="D250" s="277" t="str">
        <f>IF($E250="","",VLOOKUP($E250,Lists!$CA$2:$CD$500,COLUMN(),FALSE))</f>
        <v/>
      </c>
      <c r="E250" s="230"/>
      <c r="F250" s="230"/>
      <c r="G250" s="221"/>
      <c r="H250" s="222"/>
      <c r="I250" s="221"/>
      <c r="J250" s="222"/>
      <c r="K250" s="223" t="str">
        <f t="shared" si="3"/>
        <v/>
      </c>
      <c r="L250" s="310"/>
      <c r="M250" s="268"/>
    </row>
    <row r="251" spans="2:13" s="300" customFormat="1" x14ac:dyDescent="0.35">
      <c r="B251" s="254" t="str">
        <f>IF($E251="","",VLOOKUP($E251,Lists!$CA$2:$CD$500,COLUMN(),FALSE))</f>
        <v/>
      </c>
      <c r="C251" s="277" t="str">
        <f>IF($E251="","",VLOOKUP($E251,Lists!$CA$2:$CD$500,COLUMN(),FALSE))</f>
        <v/>
      </c>
      <c r="D251" s="277" t="str">
        <f>IF($E251="","",VLOOKUP($E251,Lists!$CA$2:$CD$500,COLUMN(),FALSE))</f>
        <v/>
      </c>
      <c r="E251" s="230"/>
      <c r="F251" s="230"/>
      <c r="G251" s="221"/>
      <c r="H251" s="222"/>
      <c r="I251" s="221"/>
      <c r="J251" s="222"/>
      <c r="K251" s="223" t="str">
        <f t="shared" si="3"/>
        <v/>
      </c>
      <c r="L251" s="310"/>
      <c r="M251" s="268"/>
    </row>
    <row r="252" spans="2:13" s="300" customFormat="1" x14ac:dyDescent="0.35">
      <c r="B252" s="254" t="str">
        <f>IF($E252="","",VLOOKUP($E252,Lists!$CA$2:$CD$500,COLUMN(),FALSE))</f>
        <v/>
      </c>
      <c r="C252" s="277" t="str">
        <f>IF($E252="","",VLOOKUP($E252,Lists!$CA$2:$CD$500,COLUMN(),FALSE))</f>
        <v/>
      </c>
      <c r="D252" s="277" t="str">
        <f>IF($E252="","",VLOOKUP($E252,Lists!$CA$2:$CD$500,COLUMN(),FALSE))</f>
        <v/>
      </c>
      <c r="E252" s="230"/>
      <c r="F252" s="230"/>
      <c r="G252" s="221"/>
      <c r="H252" s="222"/>
      <c r="I252" s="221"/>
      <c r="J252" s="222"/>
      <c r="K252" s="223" t="str">
        <f t="shared" si="3"/>
        <v/>
      </c>
      <c r="L252" s="310"/>
      <c r="M252" s="268"/>
    </row>
    <row r="253" spans="2:13" s="300" customFormat="1" x14ac:dyDescent="0.35">
      <c r="B253" s="254" t="str">
        <f>IF($E253="","",VLOOKUP($E253,Lists!$CA$2:$CD$500,COLUMN(),FALSE))</f>
        <v/>
      </c>
      <c r="C253" s="277" t="str">
        <f>IF($E253="","",VLOOKUP($E253,Lists!$CA$2:$CD$500,COLUMN(),FALSE))</f>
        <v/>
      </c>
      <c r="D253" s="277" t="str">
        <f>IF($E253="","",VLOOKUP($E253,Lists!$CA$2:$CD$500,COLUMN(),FALSE))</f>
        <v/>
      </c>
      <c r="E253" s="230"/>
      <c r="F253" s="230"/>
      <c r="G253" s="221"/>
      <c r="H253" s="222"/>
      <c r="I253" s="221"/>
      <c r="J253" s="222"/>
      <c r="K253" s="223" t="str">
        <f t="shared" si="3"/>
        <v/>
      </c>
      <c r="L253" s="310"/>
      <c r="M253" s="268"/>
    </row>
    <row r="254" spans="2:13" s="300" customFormat="1" x14ac:dyDescent="0.35">
      <c r="B254" s="254" t="str">
        <f>IF($E254="","",VLOOKUP($E254,Lists!$CA$2:$CD$500,COLUMN(),FALSE))</f>
        <v/>
      </c>
      <c r="C254" s="277" t="str">
        <f>IF($E254="","",VLOOKUP($E254,Lists!$CA$2:$CD$500,COLUMN(),FALSE))</f>
        <v/>
      </c>
      <c r="D254" s="277" t="str">
        <f>IF($E254="","",VLOOKUP($E254,Lists!$CA$2:$CD$500,COLUMN(),FALSE))</f>
        <v/>
      </c>
      <c r="E254" s="230"/>
      <c r="F254" s="230"/>
      <c r="G254" s="221"/>
      <c r="H254" s="222"/>
      <c r="I254" s="221"/>
      <c r="J254" s="222"/>
      <c r="K254" s="223" t="str">
        <f t="shared" si="3"/>
        <v/>
      </c>
      <c r="L254" s="310"/>
      <c r="M254" s="268"/>
    </row>
    <row r="255" spans="2:13" s="300" customFormat="1" x14ac:dyDescent="0.35">
      <c r="B255" s="254" t="str">
        <f>IF($E255="","",VLOOKUP($E255,Lists!$CA$2:$CD$500,COLUMN(),FALSE))</f>
        <v/>
      </c>
      <c r="C255" s="277" t="str">
        <f>IF($E255="","",VLOOKUP($E255,Lists!$CA$2:$CD$500,COLUMN(),FALSE))</f>
        <v/>
      </c>
      <c r="D255" s="277" t="str">
        <f>IF($E255="","",VLOOKUP($E255,Lists!$CA$2:$CD$500,COLUMN(),FALSE))</f>
        <v/>
      </c>
      <c r="E255" s="230"/>
      <c r="F255" s="230"/>
      <c r="G255" s="221"/>
      <c r="H255" s="222"/>
      <c r="I255" s="221"/>
      <c r="J255" s="222"/>
      <c r="K255" s="223" t="str">
        <f t="shared" si="3"/>
        <v/>
      </c>
      <c r="L255" s="310"/>
      <c r="M255" s="268"/>
    </row>
    <row r="256" spans="2:13" s="300" customFormat="1" x14ac:dyDescent="0.35">
      <c r="B256" s="254" t="str">
        <f>IF($E256="","",VLOOKUP($E256,Lists!$CA$2:$CD$500,COLUMN(),FALSE))</f>
        <v/>
      </c>
      <c r="C256" s="277" t="str">
        <f>IF($E256="","",VLOOKUP($E256,Lists!$CA$2:$CD$500,COLUMN(),FALSE))</f>
        <v/>
      </c>
      <c r="D256" s="277" t="str">
        <f>IF($E256="","",VLOOKUP($E256,Lists!$CA$2:$CD$500,COLUMN(),FALSE))</f>
        <v/>
      </c>
      <c r="E256" s="230"/>
      <c r="F256" s="230"/>
      <c r="G256" s="221"/>
      <c r="H256" s="222"/>
      <c r="I256" s="221"/>
      <c r="J256" s="222"/>
      <c r="K256" s="223" t="str">
        <f t="shared" si="3"/>
        <v/>
      </c>
      <c r="L256" s="310"/>
      <c r="M256" s="268"/>
    </row>
    <row r="257" spans="2:13" s="300" customFormat="1" x14ac:dyDescent="0.35">
      <c r="B257" s="254" t="str">
        <f>IF($E257="","",VLOOKUP($E257,Lists!$CA$2:$CD$500,COLUMN(),FALSE))</f>
        <v/>
      </c>
      <c r="C257" s="277" t="str">
        <f>IF($E257="","",VLOOKUP($E257,Lists!$CA$2:$CD$500,COLUMN(),FALSE))</f>
        <v/>
      </c>
      <c r="D257" s="277" t="str">
        <f>IF($E257="","",VLOOKUP($E257,Lists!$CA$2:$CD$500,COLUMN(),FALSE))</f>
        <v/>
      </c>
      <c r="E257" s="230"/>
      <c r="F257" s="230"/>
      <c r="G257" s="221"/>
      <c r="H257" s="222"/>
      <c r="I257" s="221"/>
      <c r="J257" s="222"/>
      <c r="K257" s="223" t="str">
        <f t="shared" si="3"/>
        <v/>
      </c>
      <c r="L257" s="310"/>
      <c r="M257" s="268"/>
    </row>
    <row r="258" spans="2:13" s="300" customFormat="1" x14ac:dyDescent="0.35">
      <c r="B258" s="254" t="str">
        <f>IF($E258="","",VLOOKUP($E258,Lists!$CA$2:$CD$500,COLUMN(),FALSE))</f>
        <v/>
      </c>
      <c r="C258" s="277" t="str">
        <f>IF($E258="","",VLOOKUP($E258,Lists!$CA$2:$CD$500,COLUMN(),FALSE))</f>
        <v/>
      </c>
      <c r="D258" s="277" t="str">
        <f>IF($E258="","",VLOOKUP($E258,Lists!$CA$2:$CD$500,COLUMN(),FALSE))</f>
        <v/>
      </c>
      <c r="E258" s="230"/>
      <c r="F258" s="230"/>
      <c r="G258" s="221"/>
      <c r="H258" s="222"/>
      <c r="I258" s="221"/>
      <c r="J258" s="222"/>
      <c r="K258" s="223" t="str">
        <f t="shared" si="3"/>
        <v/>
      </c>
      <c r="L258" s="310"/>
      <c r="M258" s="268"/>
    </row>
    <row r="259" spans="2:13" s="300" customFormat="1" x14ac:dyDescent="0.35">
      <c r="B259" s="254" t="str">
        <f>IF($E259="","",VLOOKUP($E259,Lists!$CA$2:$CD$500,COLUMN(),FALSE))</f>
        <v/>
      </c>
      <c r="C259" s="277" t="str">
        <f>IF($E259="","",VLOOKUP($E259,Lists!$CA$2:$CD$500,COLUMN(),FALSE))</f>
        <v/>
      </c>
      <c r="D259" s="277" t="str">
        <f>IF($E259="","",VLOOKUP($E259,Lists!$CA$2:$CD$500,COLUMN(),FALSE))</f>
        <v/>
      </c>
      <c r="E259" s="230"/>
      <c r="F259" s="230"/>
      <c r="G259" s="221"/>
      <c r="H259" s="222"/>
      <c r="I259" s="221"/>
      <c r="J259" s="222"/>
      <c r="K259" s="223" t="str">
        <f t="shared" si="3"/>
        <v/>
      </c>
      <c r="L259" s="310"/>
      <c r="M259" s="268"/>
    </row>
    <row r="260" spans="2:13" s="300" customFormat="1" x14ac:dyDescent="0.35">
      <c r="B260" s="254" t="str">
        <f>IF($E260="","",VLOOKUP($E260,Lists!$CA$2:$CD$500,COLUMN(),FALSE))</f>
        <v/>
      </c>
      <c r="C260" s="277" t="str">
        <f>IF($E260="","",VLOOKUP($E260,Lists!$CA$2:$CD$500,COLUMN(),FALSE))</f>
        <v/>
      </c>
      <c r="D260" s="277" t="str">
        <f>IF($E260="","",VLOOKUP($E260,Lists!$CA$2:$CD$500,COLUMN(),FALSE))</f>
        <v/>
      </c>
      <c r="E260" s="230"/>
      <c r="F260" s="230"/>
      <c r="G260" s="221"/>
      <c r="H260" s="222"/>
      <c r="I260" s="221"/>
      <c r="J260" s="222"/>
      <c r="K260" s="223" t="str">
        <f t="shared" si="3"/>
        <v/>
      </c>
      <c r="L260" s="310"/>
      <c r="M260" s="268"/>
    </row>
    <row r="261" spans="2:13" s="300" customFormat="1" x14ac:dyDescent="0.35">
      <c r="B261" s="254" t="str">
        <f>IF($E261="","",VLOOKUP($E261,Lists!$CA$2:$CD$500,COLUMN(),FALSE))</f>
        <v/>
      </c>
      <c r="C261" s="277" t="str">
        <f>IF($E261="","",VLOOKUP($E261,Lists!$CA$2:$CD$500,COLUMN(),FALSE))</f>
        <v/>
      </c>
      <c r="D261" s="277" t="str">
        <f>IF($E261="","",VLOOKUP($E261,Lists!$CA$2:$CD$500,COLUMN(),FALSE))</f>
        <v/>
      </c>
      <c r="E261" s="230"/>
      <c r="F261" s="230"/>
      <c r="G261" s="221"/>
      <c r="H261" s="222"/>
      <c r="I261" s="221"/>
      <c r="J261" s="222"/>
      <c r="K261" s="223" t="str">
        <f t="shared" si="3"/>
        <v/>
      </c>
      <c r="L261" s="310"/>
      <c r="M261" s="268"/>
    </row>
    <row r="262" spans="2:13" s="300" customFormat="1" x14ac:dyDescent="0.35">
      <c r="B262" s="254" t="str">
        <f>IF($E262="","",VLOOKUP($E262,Lists!$CA$2:$CD$500,COLUMN(),FALSE))</f>
        <v/>
      </c>
      <c r="C262" s="277" t="str">
        <f>IF($E262="","",VLOOKUP($E262,Lists!$CA$2:$CD$500,COLUMN(),FALSE))</f>
        <v/>
      </c>
      <c r="D262" s="277" t="str">
        <f>IF($E262="","",VLOOKUP($E262,Lists!$CA$2:$CD$500,COLUMN(),FALSE))</f>
        <v/>
      </c>
      <c r="E262" s="230"/>
      <c r="F262" s="230"/>
      <c r="G262" s="221"/>
      <c r="H262" s="222"/>
      <c r="I262" s="221"/>
      <c r="J262" s="222"/>
      <c r="K262" s="223" t="str">
        <f t="shared" si="3"/>
        <v/>
      </c>
      <c r="L262" s="310"/>
      <c r="M262" s="268"/>
    </row>
    <row r="263" spans="2:13" s="300" customFormat="1" x14ac:dyDescent="0.35">
      <c r="B263" s="254" t="str">
        <f>IF($E263="","",VLOOKUP($E263,Lists!$CA$2:$CD$500,COLUMN(),FALSE))</f>
        <v/>
      </c>
      <c r="C263" s="277" t="str">
        <f>IF($E263="","",VLOOKUP($E263,Lists!$CA$2:$CD$500,COLUMN(),FALSE))</f>
        <v/>
      </c>
      <c r="D263" s="277" t="str">
        <f>IF($E263="","",VLOOKUP($E263,Lists!$CA$2:$CD$500,COLUMN(),FALSE))</f>
        <v/>
      </c>
      <c r="E263" s="230"/>
      <c r="F263" s="230"/>
      <c r="G263" s="221"/>
      <c r="H263" s="222"/>
      <c r="I263" s="221"/>
      <c r="J263" s="222"/>
      <c r="K263" s="223" t="str">
        <f t="shared" si="3"/>
        <v/>
      </c>
      <c r="L263" s="310"/>
      <c r="M263" s="268"/>
    </row>
    <row r="264" spans="2:13" s="300" customFormat="1" x14ac:dyDescent="0.35">
      <c r="B264" s="254" t="str">
        <f>IF($E264="","",VLOOKUP($E264,Lists!$CA$2:$CD$500,COLUMN(),FALSE))</f>
        <v/>
      </c>
      <c r="C264" s="277" t="str">
        <f>IF($E264="","",VLOOKUP($E264,Lists!$CA$2:$CD$500,COLUMN(),FALSE))</f>
        <v/>
      </c>
      <c r="D264" s="277" t="str">
        <f>IF($E264="","",VLOOKUP($E264,Lists!$CA$2:$CD$500,COLUMN(),FALSE))</f>
        <v/>
      </c>
      <c r="E264" s="230"/>
      <c r="F264" s="230"/>
      <c r="G264" s="221"/>
      <c r="H264" s="222"/>
      <c r="I264" s="221"/>
      <c r="J264" s="222"/>
      <c r="K264" s="223" t="str">
        <f t="shared" si="3"/>
        <v/>
      </c>
      <c r="L264" s="310"/>
      <c r="M264" s="268"/>
    </row>
    <row r="265" spans="2:13" s="300" customFormat="1" x14ac:dyDescent="0.35">
      <c r="B265" s="254" t="str">
        <f>IF($E265="","",VLOOKUP($E265,Lists!$CA$2:$CD$500,COLUMN(),FALSE))</f>
        <v/>
      </c>
      <c r="C265" s="277" t="str">
        <f>IF($E265="","",VLOOKUP($E265,Lists!$CA$2:$CD$500,COLUMN(),FALSE))</f>
        <v/>
      </c>
      <c r="D265" s="277" t="str">
        <f>IF($E265="","",VLOOKUP($E265,Lists!$CA$2:$CD$500,COLUMN(),FALSE))</f>
        <v/>
      </c>
      <c r="E265" s="230"/>
      <c r="F265" s="230"/>
      <c r="G265" s="221"/>
      <c r="H265" s="222"/>
      <c r="I265" s="221"/>
      <c r="J265" s="222"/>
      <c r="K265" s="223" t="str">
        <f t="shared" si="3"/>
        <v/>
      </c>
      <c r="L265" s="310"/>
      <c r="M265" s="268"/>
    </row>
    <row r="266" spans="2:13" s="300" customFormat="1" x14ac:dyDescent="0.35">
      <c r="B266" s="254" t="str">
        <f>IF($E266="","",VLOOKUP($E266,Lists!$CA$2:$CD$500,COLUMN(),FALSE))</f>
        <v/>
      </c>
      <c r="C266" s="277" t="str">
        <f>IF($E266="","",VLOOKUP($E266,Lists!$CA$2:$CD$500,COLUMN(),FALSE))</f>
        <v/>
      </c>
      <c r="D266" s="277" t="str">
        <f>IF($E266="","",VLOOKUP($E266,Lists!$CA$2:$CD$500,COLUMN(),FALSE))</f>
        <v/>
      </c>
      <c r="E266" s="230"/>
      <c r="F266" s="230"/>
      <c r="G266" s="221"/>
      <c r="H266" s="222"/>
      <c r="I266" s="221"/>
      <c r="J266" s="222"/>
      <c r="K266" s="223" t="str">
        <f t="shared" si="3"/>
        <v/>
      </c>
      <c r="L266" s="310"/>
      <c r="M266" s="268"/>
    </row>
    <row r="267" spans="2:13" s="300" customFormat="1" x14ac:dyDescent="0.35">
      <c r="B267" s="254" t="str">
        <f>IF($E267="","",VLOOKUP($E267,Lists!$CA$2:$CD$500,COLUMN(),FALSE))</f>
        <v/>
      </c>
      <c r="C267" s="277" t="str">
        <f>IF($E267="","",VLOOKUP($E267,Lists!$CA$2:$CD$500,COLUMN(),FALSE))</f>
        <v/>
      </c>
      <c r="D267" s="277" t="str">
        <f>IF($E267="","",VLOOKUP($E267,Lists!$CA$2:$CD$500,COLUMN(),FALSE))</f>
        <v/>
      </c>
      <c r="E267" s="230"/>
      <c r="F267" s="230"/>
      <c r="G267" s="221"/>
      <c r="H267" s="222"/>
      <c r="I267" s="221"/>
      <c r="J267" s="222"/>
      <c r="K267" s="223" t="str">
        <f t="shared" si="3"/>
        <v/>
      </c>
      <c r="L267" s="310"/>
      <c r="M267" s="268"/>
    </row>
    <row r="268" spans="2:13" s="300" customFormat="1" x14ac:dyDescent="0.35">
      <c r="B268" s="254" t="str">
        <f>IF($E268="","",VLOOKUP($E268,Lists!$CA$2:$CD$500,COLUMN(),FALSE))</f>
        <v/>
      </c>
      <c r="C268" s="277" t="str">
        <f>IF($E268="","",VLOOKUP($E268,Lists!$CA$2:$CD$500,COLUMN(),FALSE))</f>
        <v/>
      </c>
      <c r="D268" s="277" t="str">
        <f>IF($E268="","",VLOOKUP($E268,Lists!$CA$2:$CD$500,COLUMN(),FALSE))</f>
        <v/>
      </c>
      <c r="E268" s="230"/>
      <c r="F268" s="230"/>
      <c r="G268" s="221"/>
      <c r="H268" s="222"/>
      <c r="I268" s="221"/>
      <c r="J268" s="222"/>
      <c r="K268" s="223" t="str">
        <f t="shared" si="3"/>
        <v/>
      </c>
      <c r="L268" s="310"/>
      <c r="M268" s="268"/>
    </row>
    <row r="269" spans="2:13" s="300" customFormat="1" x14ac:dyDescent="0.35">
      <c r="B269" s="254" t="str">
        <f>IF($E269="","",VLOOKUP($E269,Lists!$CA$2:$CD$500,COLUMN(),FALSE))</f>
        <v/>
      </c>
      <c r="C269" s="277" t="str">
        <f>IF($E269="","",VLOOKUP($E269,Lists!$CA$2:$CD$500,COLUMN(),FALSE))</f>
        <v/>
      </c>
      <c r="D269" s="277" t="str">
        <f>IF($E269="","",VLOOKUP($E269,Lists!$CA$2:$CD$500,COLUMN(),FALSE))</f>
        <v/>
      </c>
      <c r="E269" s="230"/>
      <c r="F269" s="230"/>
      <c r="G269" s="221"/>
      <c r="H269" s="222"/>
      <c r="I269" s="221"/>
      <c r="J269" s="222"/>
      <c r="K269" s="223" t="str">
        <f t="shared" si="3"/>
        <v/>
      </c>
      <c r="L269" s="310"/>
      <c r="M269" s="268"/>
    </row>
    <row r="270" spans="2:13" s="300" customFormat="1" x14ac:dyDescent="0.35">
      <c r="B270" s="254" t="str">
        <f>IF($E270="","",VLOOKUP($E270,Lists!$CA$2:$CD$500,COLUMN(),FALSE))</f>
        <v/>
      </c>
      <c r="C270" s="277" t="str">
        <f>IF($E270="","",VLOOKUP($E270,Lists!$CA$2:$CD$500,COLUMN(),FALSE))</f>
        <v/>
      </c>
      <c r="D270" s="277" t="str">
        <f>IF($E270="","",VLOOKUP($E270,Lists!$CA$2:$CD$500,COLUMN(),FALSE))</f>
        <v/>
      </c>
      <c r="E270" s="230"/>
      <c r="F270" s="230"/>
      <c r="G270" s="221"/>
      <c r="H270" s="222"/>
      <c r="I270" s="221"/>
      <c r="J270" s="222"/>
      <c r="K270" s="223" t="str">
        <f t="shared" si="3"/>
        <v/>
      </c>
      <c r="L270" s="310"/>
      <c r="M270" s="268"/>
    </row>
    <row r="271" spans="2:13" s="300" customFormat="1" x14ac:dyDescent="0.35">
      <c r="B271" s="254" t="str">
        <f>IF($E271="","",VLOOKUP($E271,Lists!$CA$2:$CD$500,COLUMN(),FALSE))</f>
        <v/>
      </c>
      <c r="C271" s="277" t="str">
        <f>IF($E271="","",VLOOKUP($E271,Lists!$CA$2:$CD$500,COLUMN(),FALSE))</f>
        <v/>
      </c>
      <c r="D271" s="277" t="str">
        <f>IF($E271="","",VLOOKUP($E271,Lists!$CA$2:$CD$500,COLUMN(),FALSE))</f>
        <v/>
      </c>
      <c r="E271" s="230"/>
      <c r="F271" s="230"/>
      <c r="G271" s="221"/>
      <c r="H271" s="222"/>
      <c r="I271" s="221"/>
      <c r="J271" s="222"/>
      <c r="K271" s="223" t="str">
        <f t="shared" si="3"/>
        <v/>
      </c>
      <c r="L271" s="310"/>
      <c r="M271" s="268"/>
    </row>
    <row r="272" spans="2:13" s="300" customFormat="1" x14ac:dyDescent="0.35">
      <c r="B272" s="254" t="str">
        <f>IF($E272="","",VLOOKUP($E272,Lists!$CA$2:$CD$500,COLUMN(),FALSE))</f>
        <v/>
      </c>
      <c r="C272" s="277" t="str">
        <f>IF($E272="","",VLOOKUP($E272,Lists!$CA$2:$CD$500,COLUMN(),FALSE))</f>
        <v/>
      </c>
      <c r="D272" s="277" t="str">
        <f>IF($E272="","",VLOOKUP($E272,Lists!$CA$2:$CD$500,COLUMN(),FALSE))</f>
        <v/>
      </c>
      <c r="E272" s="230"/>
      <c r="F272" s="230"/>
      <c r="G272" s="221"/>
      <c r="H272" s="222"/>
      <c r="I272" s="221"/>
      <c r="J272" s="222"/>
      <c r="K272" s="223" t="str">
        <f t="shared" si="3"/>
        <v/>
      </c>
      <c r="L272" s="310"/>
      <c r="M272" s="268"/>
    </row>
    <row r="273" spans="2:13" s="300" customFormat="1" x14ac:dyDescent="0.35">
      <c r="B273" s="254" t="str">
        <f>IF($E273="","",VLOOKUP($E273,Lists!$CA$2:$CD$500,COLUMN(),FALSE))</f>
        <v/>
      </c>
      <c r="C273" s="277" t="str">
        <f>IF($E273="","",VLOOKUP($E273,Lists!$CA$2:$CD$500,COLUMN(),FALSE))</f>
        <v/>
      </c>
      <c r="D273" s="277" t="str">
        <f>IF($E273="","",VLOOKUP($E273,Lists!$CA$2:$CD$500,COLUMN(),FALSE))</f>
        <v/>
      </c>
      <c r="E273" s="230"/>
      <c r="F273" s="230"/>
      <c r="G273" s="221"/>
      <c r="H273" s="222"/>
      <c r="I273" s="221"/>
      <c r="J273" s="222"/>
      <c r="K273" s="223" t="str">
        <f t="shared" si="3"/>
        <v/>
      </c>
      <c r="L273" s="310"/>
      <c r="M273" s="268"/>
    </row>
    <row r="274" spans="2:13" s="300" customFormat="1" x14ac:dyDescent="0.35">
      <c r="B274" s="254" t="str">
        <f>IF($E274="","",VLOOKUP($E274,Lists!$CA$2:$CD$500,COLUMN(),FALSE))</f>
        <v/>
      </c>
      <c r="C274" s="277" t="str">
        <f>IF($E274="","",VLOOKUP($E274,Lists!$CA$2:$CD$500,COLUMN(),FALSE))</f>
        <v/>
      </c>
      <c r="D274" s="277" t="str">
        <f>IF($E274="","",VLOOKUP($E274,Lists!$CA$2:$CD$500,COLUMN(),FALSE))</f>
        <v/>
      </c>
      <c r="E274" s="230"/>
      <c r="F274" s="230"/>
      <c r="G274" s="221"/>
      <c r="H274" s="222"/>
      <c r="I274" s="221"/>
      <c r="J274" s="222"/>
      <c r="K274" s="223" t="str">
        <f t="shared" si="3"/>
        <v/>
      </c>
      <c r="L274" s="310"/>
      <c r="M274" s="268"/>
    </row>
    <row r="275" spans="2:13" s="300" customFormat="1" x14ac:dyDescent="0.35">
      <c r="B275" s="254" t="str">
        <f>IF($E275="","",VLOOKUP($E275,Lists!$CA$2:$CD$500,COLUMN(),FALSE))</f>
        <v/>
      </c>
      <c r="C275" s="277" t="str">
        <f>IF($E275="","",VLOOKUP($E275,Lists!$CA$2:$CD$500,COLUMN(),FALSE))</f>
        <v/>
      </c>
      <c r="D275" s="277" t="str">
        <f>IF($E275="","",VLOOKUP($E275,Lists!$CA$2:$CD$500,COLUMN(),FALSE))</f>
        <v/>
      </c>
      <c r="E275" s="230"/>
      <c r="F275" s="230"/>
      <c r="G275" s="221"/>
      <c r="H275" s="222"/>
      <c r="I275" s="221"/>
      <c r="J275" s="222"/>
      <c r="K275" s="223" t="str">
        <f t="shared" si="3"/>
        <v/>
      </c>
      <c r="L275" s="310"/>
      <c r="M275" s="268"/>
    </row>
    <row r="276" spans="2:13" s="300" customFormat="1" x14ac:dyDescent="0.35">
      <c r="B276" s="254" t="str">
        <f>IF($E276="","",VLOOKUP($E276,Lists!$CA$2:$CD$500,COLUMN(),FALSE))</f>
        <v/>
      </c>
      <c r="C276" s="277" t="str">
        <f>IF($E276="","",VLOOKUP($E276,Lists!$CA$2:$CD$500,COLUMN(),FALSE))</f>
        <v/>
      </c>
      <c r="D276" s="277" t="str">
        <f>IF($E276="","",VLOOKUP($E276,Lists!$CA$2:$CD$500,COLUMN(),FALSE))</f>
        <v/>
      </c>
      <c r="E276" s="230"/>
      <c r="F276" s="230"/>
      <c r="G276" s="221"/>
      <c r="H276" s="222"/>
      <c r="I276" s="221"/>
      <c r="J276" s="222"/>
      <c r="K276" s="223" t="str">
        <f t="shared" si="3"/>
        <v/>
      </c>
      <c r="L276" s="310"/>
      <c r="M276" s="268"/>
    </row>
    <row r="277" spans="2:13" s="300" customFormat="1" x14ac:dyDescent="0.35">
      <c r="B277" s="254" t="str">
        <f>IF($E277="","",VLOOKUP($E277,Lists!$CA$2:$CD$500,COLUMN(),FALSE))</f>
        <v/>
      </c>
      <c r="C277" s="277" t="str">
        <f>IF($E277="","",VLOOKUP($E277,Lists!$CA$2:$CD$500,COLUMN(),FALSE))</f>
        <v/>
      </c>
      <c r="D277" s="277" t="str">
        <f>IF($E277="","",VLOOKUP($E277,Lists!$CA$2:$CD$500,COLUMN(),FALSE))</f>
        <v/>
      </c>
      <c r="E277" s="230"/>
      <c r="F277" s="230"/>
      <c r="G277" s="221"/>
      <c r="H277" s="222"/>
      <c r="I277" s="221"/>
      <c r="J277" s="222"/>
      <c r="K277" s="223" t="str">
        <f t="shared" si="3"/>
        <v/>
      </c>
      <c r="L277" s="310"/>
      <c r="M277" s="268"/>
    </row>
    <row r="278" spans="2:13" s="300" customFormat="1" x14ac:dyDescent="0.35">
      <c r="B278" s="254" t="str">
        <f>IF($E278="","",VLOOKUP($E278,Lists!$CA$2:$CD$500,COLUMN(),FALSE))</f>
        <v/>
      </c>
      <c r="C278" s="277" t="str">
        <f>IF($E278="","",VLOOKUP($E278,Lists!$CA$2:$CD$500,COLUMN(),FALSE))</f>
        <v/>
      </c>
      <c r="D278" s="277" t="str">
        <f>IF($E278="","",VLOOKUP($E278,Lists!$CA$2:$CD$500,COLUMN(),FALSE))</f>
        <v/>
      </c>
      <c r="E278" s="230"/>
      <c r="F278" s="230"/>
      <c r="G278" s="221"/>
      <c r="H278" s="222"/>
      <c r="I278" s="221"/>
      <c r="J278" s="222"/>
      <c r="K278" s="223" t="str">
        <f t="shared" si="3"/>
        <v/>
      </c>
      <c r="L278" s="310"/>
      <c r="M278" s="268"/>
    </row>
    <row r="279" spans="2:13" s="300" customFormat="1" x14ac:dyDescent="0.35">
      <c r="B279" s="254" t="str">
        <f>IF($E279="","",VLOOKUP($E279,Lists!$CA$2:$CD$500,COLUMN(),FALSE))</f>
        <v/>
      </c>
      <c r="C279" s="277" t="str">
        <f>IF($E279="","",VLOOKUP($E279,Lists!$CA$2:$CD$500,COLUMN(),FALSE))</f>
        <v/>
      </c>
      <c r="D279" s="277" t="str">
        <f>IF($E279="","",VLOOKUP($E279,Lists!$CA$2:$CD$500,COLUMN(),FALSE))</f>
        <v/>
      </c>
      <c r="E279" s="230"/>
      <c r="F279" s="230"/>
      <c r="G279" s="221"/>
      <c r="H279" s="222"/>
      <c r="I279" s="221"/>
      <c r="J279" s="222"/>
      <c r="K279" s="223" t="str">
        <f t="shared" si="3"/>
        <v/>
      </c>
      <c r="L279" s="310"/>
      <c r="M279" s="268"/>
    </row>
    <row r="280" spans="2:13" s="300" customFormat="1" x14ac:dyDescent="0.35">
      <c r="B280" s="254" t="str">
        <f>IF($E280="","",VLOOKUP($E280,Lists!$CA$2:$CD$500,COLUMN(),FALSE))</f>
        <v/>
      </c>
      <c r="C280" s="277" t="str">
        <f>IF($E280="","",VLOOKUP($E280,Lists!$CA$2:$CD$500,COLUMN(),FALSE))</f>
        <v/>
      </c>
      <c r="D280" s="277" t="str">
        <f>IF($E280="","",VLOOKUP($E280,Lists!$CA$2:$CD$500,COLUMN(),FALSE))</f>
        <v/>
      </c>
      <c r="E280" s="230"/>
      <c r="F280" s="230"/>
      <c r="G280" s="221"/>
      <c r="H280" s="222"/>
      <c r="I280" s="221"/>
      <c r="J280" s="222"/>
      <c r="K280" s="223" t="str">
        <f t="shared" ref="K280:K343" si="4">IF(J280="","",(VALUE(TEXT(I280,"m/dd/yy ")&amp;TEXT(J280,"hh:mm:ss"))-(VALUE(TEXT(G280,"m/dd/yy ")&amp;TEXT(H280,"hh:mm:ss"))))*24)</f>
        <v/>
      </c>
      <c r="L280" s="310"/>
      <c r="M280" s="268"/>
    </row>
    <row r="281" spans="2:13" s="300" customFormat="1" x14ac:dyDescent="0.35">
      <c r="B281" s="254" t="str">
        <f>IF($E281="","",VLOOKUP($E281,Lists!$CA$2:$CD$500,COLUMN(),FALSE))</f>
        <v/>
      </c>
      <c r="C281" s="277" t="str">
        <f>IF($E281="","",VLOOKUP($E281,Lists!$CA$2:$CD$500,COLUMN(),FALSE))</f>
        <v/>
      </c>
      <c r="D281" s="277" t="str">
        <f>IF($E281="","",VLOOKUP($E281,Lists!$CA$2:$CD$500,COLUMN(),FALSE))</f>
        <v/>
      </c>
      <c r="E281" s="230"/>
      <c r="F281" s="230"/>
      <c r="G281" s="221"/>
      <c r="H281" s="222"/>
      <c r="I281" s="221"/>
      <c r="J281" s="222"/>
      <c r="K281" s="223" t="str">
        <f t="shared" si="4"/>
        <v/>
      </c>
      <c r="L281" s="310"/>
      <c r="M281" s="268"/>
    </row>
    <row r="282" spans="2:13" s="300" customFormat="1" x14ac:dyDescent="0.35">
      <c r="B282" s="254" t="str">
        <f>IF($E282="","",VLOOKUP($E282,Lists!$CA$2:$CD$500,COLUMN(),FALSE))</f>
        <v/>
      </c>
      <c r="C282" s="277" t="str">
        <f>IF($E282="","",VLOOKUP($E282,Lists!$CA$2:$CD$500,COLUMN(),FALSE))</f>
        <v/>
      </c>
      <c r="D282" s="277" t="str">
        <f>IF($E282="","",VLOOKUP($E282,Lists!$CA$2:$CD$500,COLUMN(),FALSE))</f>
        <v/>
      </c>
      <c r="E282" s="230"/>
      <c r="F282" s="230"/>
      <c r="G282" s="221"/>
      <c r="H282" s="222"/>
      <c r="I282" s="221"/>
      <c r="J282" s="222"/>
      <c r="K282" s="223" t="str">
        <f t="shared" si="4"/>
        <v/>
      </c>
      <c r="L282" s="310"/>
      <c r="M282" s="268"/>
    </row>
    <row r="283" spans="2:13" s="300" customFormat="1" x14ac:dyDescent="0.35">
      <c r="B283" s="254" t="str">
        <f>IF($E283="","",VLOOKUP($E283,Lists!$CA$2:$CD$500,COLUMN(),FALSE))</f>
        <v/>
      </c>
      <c r="C283" s="277" t="str">
        <f>IF($E283="","",VLOOKUP($E283,Lists!$CA$2:$CD$500,COLUMN(),FALSE))</f>
        <v/>
      </c>
      <c r="D283" s="277" t="str">
        <f>IF($E283="","",VLOOKUP($E283,Lists!$CA$2:$CD$500,COLUMN(),FALSE))</f>
        <v/>
      </c>
      <c r="E283" s="230"/>
      <c r="F283" s="230"/>
      <c r="G283" s="221"/>
      <c r="H283" s="222"/>
      <c r="I283" s="221"/>
      <c r="J283" s="222"/>
      <c r="K283" s="223" t="str">
        <f t="shared" si="4"/>
        <v/>
      </c>
      <c r="L283" s="310"/>
      <c r="M283" s="268"/>
    </row>
    <row r="284" spans="2:13" s="300" customFormat="1" x14ac:dyDescent="0.35">
      <c r="B284" s="254" t="str">
        <f>IF($E284="","",VLOOKUP($E284,Lists!$CA$2:$CD$500,COLUMN(),FALSE))</f>
        <v/>
      </c>
      <c r="C284" s="277" t="str">
        <f>IF($E284="","",VLOOKUP($E284,Lists!$CA$2:$CD$500,COLUMN(),FALSE))</f>
        <v/>
      </c>
      <c r="D284" s="277" t="str">
        <f>IF($E284="","",VLOOKUP($E284,Lists!$CA$2:$CD$500,COLUMN(),FALSE))</f>
        <v/>
      </c>
      <c r="E284" s="230"/>
      <c r="F284" s="230"/>
      <c r="G284" s="221"/>
      <c r="H284" s="222"/>
      <c r="I284" s="221"/>
      <c r="J284" s="222"/>
      <c r="K284" s="223" t="str">
        <f t="shared" si="4"/>
        <v/>
      </c>
      <c r="L284" s="310"/>
      <c r="M284" s="268"/>
    </row>
    <row r="285" spans="2:13" s="300" customFormat="1" x14ac:dyDescent="0.35">
      <c r="B285" s="254" t="str">
        <f>IF($E285="","",VLOOKUP($E285,Lists!$CA$2:$CD$500,COLUMN(),FALSE))</f>
        <v/>
      </c>
      <c r="C285" s="277" t="str">
        <f>IF($E285="","",VLOOKUP($E285,Lists!$CA$2:$CD$500,COLUMN(),FALSE))</f>
        <v/>
      </c>
      <c r="D285" s="277" t="str">
        <f>IF($E285="","",VLOOKUP($E285,Lists!$CA$2:$CD$500,COLUMN(),FALSE))</f>
        <v/>
      </c>
      <c r="E285" s="230"/>
      <c r="F285" s="230"/>
      <c r="G285" s="221"/>
      <c r="H285" s="222"/>
      <c r="I285" s="221"/>
      <c r="J285" s="222"/>
      <c r="K285" s="223" t="str">
        <f t="shared" si="4"/>
        <v/>
      </c>
      <c r="L285" s="310"/>
      <c r="M285" s="268"/>
    </row>
    <row r="286" spans="2:13" s="300" customFormat="1" x14ac:dyDescent="0.35">
      <c r="B286" s="254" t="str">
        <f>IF($E286="","",VLOOKUP($E286,Lists!$CA$2:$CD$500,COLUMN(),FALSE))</f>
        <v/>
      </c>
      <c r="C286" s="277" t="str">
        <f>IF($E286="","",VLOOKUP($E286,Lists!$CA$2:$CD$500,COLUMN(),FALSE))</f>
        <v/>
      </c>
      <c r="D286" s="277" t="str">
        <f>IF($E286="","",VLOOKUP($E286,Lists!$CA$2:$CD$500,COLUMN(),FALSE))</f>
        <v/>
      </c>
      <c r="E286" s="230"/>
      <c r="F286" s="230"/>
      <c r="G286" s="221"/>
      <c r="H286" s="222"/>
      <c r="I286" s="221"/>
      <c r="J286" s="222"/>
      <c r="K286" s="223" t="str">
        <f t="shared" si="4"/>
        <v/>
      </c>
      <c r="L286" s="310"/>
      <c r="M286" s="268"/>
    </row>
    <row r="287" spans="2:13" s="300" customFormat="1" x14ac:dyDescent="0.35">
      <c r="B287" s="254" t="str">
        <f>IF($E287="","",VLOOKUP($E287,Lists!$CA$2:$CD$500,COLUMN(),FALSE))</f>
        <v/>
      </c>
      <c r="C287" s="277" t="str">
        <f>IF($E287="","",VLOOKUP($E287,Lists!$CA$2:$CD$500,COLUMN(),FALSE))</f>
        <v/>
      </c>
      <c r="D287" s="277" t="str">
        <f>IF($E287="","",VLOOKUP($E287,Lists!$CA$2:$CD$500,COLUMN(),FALSE))</f>
        <v/>
      </c>
      <c r="E287" s="230"/>
      <c r="F287" s="230"/>
      <c r="G287" s="221"/>
      <c r="H287" s="222"/>
      <c r="I287" s="221"/>
      <c r="J287" s="222"/>
      <c r="K287" s="223" t="str">
        <f t="shared" si="4"/>
        <v/>
      </c>
      <c r="L287" s="310"/>
      <c r="M287" s="268"/>
    </row>
    <row r="288" spans="2:13" s="300" customFormat="1" x14ac:dyDescent="0.35">
      <c r="B288" s="254" t="str">
        <f>IF($E288="","",VLOOKUP($E288,Lists!$CA$2:$CD$500,COLUMN(),FALSE))</f>
        <v/>
      </c>
      <c r="C288" s="277" t="str">
        <f>IF($E288="","",VLOOKUP($E288,Lists!$CA$2:$CD$500,COLUMN(),FALSE))</f>
        <v/>
      </c>
      <c r="D288" s="277" t="str">
        <f>IF($E288="","",VLOOKUP($E288,Lists!$CA$2:$CD$500,COLUMN(),FALSE))</f>
        <v/>
      </c>
      <c r="E288" s="230"/>
      <c r="F288" s="230"/>
      <c r="G288" s="221"/>
      <c r="H288" s="222"/>
      <c r="I288" s="221"/>
      <c r="J288" s="222"/>
      <c r="K288" s="223" t="str">
        <f t="shared" si="4"/>
        <v/>
      </c>
      <c r="L288" s="310"/>
      <c r="M288" s="268"/>
    </row>
    <row r="289" spans="2:13" s="300" customFormat="1" x14ac:dyDescent="0.35">
      <c r="B289" s="254" t="str">
        <f>IF($E289="","",VLOOKUP($E289,Lists!$CA$2:$CD$500,COLUMN(),FALSE))</f>
        <v/>
      </c>
      <c r="C289" s="277" t="str">
        <f>IF($E289="","",VLOOKUP($E289,Lists!$CA$2:$CD$500,COLUMN(),FALSE))</f>
        <v/>
      </c>
      <c r="D289" s="277" t="str">
        <f>IF($E289="","",VLOOKUP($E289,Lists!$CA$2:$CD$500,COLUMN(),FALSE))</f>
        <v/>
      </c>
      <c r="E289" s="230"/>
      <c r="F289" s="230"/>
      <c r="G289" s="221"/>
      <c r="H289" s="222"/>
      <c r="I289" s="221"/>
      <c r="J289" s="222"/>
      <c r="K289" s="223" t="str">
        <f t="shared" si="4"/>
        <v/>
      </c>
      <c r="L289" s="310"/>
      <c r="M289" s="268"/>
    </row>
    <row r="290" spans="2:13" s="300" customFormat="1" x14ac:dyDescent="0.35">
      <c r="B290" s="254" t="str">
        <f>IF($E290="","",VLOOKUP($E290,Lists!$CA$2:$CD$500,COLUMN(),FALSE))</f>
        <v/>
      </c>
      <c r="C290" s="277" t="str">
        <f>IF($E290="","",VLOOKUP($E290,Lists!$CA$2:$CD$500,COLUMN(),FALSE))</f>
        <v/>
      </c>
      <c r="D290" s="277" t="str">
        <f>IF($E290="","",VLOOKUP($E290,Lists!$CA$2:$CD$500,COLUMN(),FALSE))</f>
        <v/>
      </c>
      <c r="E290" s="230"/>
      <c r="F290" s="230"/>
      <c r="G290" s="221"/>
      <c r="H290" s="222"/>
      <c r="I290" s="221"/>
      <c r="J290" s="222"/>
      <c r="K290" s="223" t="str">
        <f t="shared" si="4"/>
        <v/>
      </c>
      <c r="L290" s="310"/>
      <c r="M290" s="268"/>
    </row>
    <row r="291" spans="2:13" s="300" customFormat="1" x14ac:dyDescent="0.35">
      <c r="B291" s="254" t="str">
        <f>IF($E291="","",VLOOKUP($E291,Lists!$CA$2:$CD$500,COLUMN(),FALSE))</f>
        <v/>
      </c>
      <c r="C291" s="277" t="str">
        <f>IF($E291="","",VLOOKUP($E291,Lists!$CA$2:$CD$500,COLUMN(),FALSE))</f>
        <v/>
      </c>
      <c r="D291" s="277" t="str">
        <f>IF($E291="","",VLOOKUP($E291,Lists!$CA$2:$CD$500,COLUMN(),FALSE))</f>
        <v/>
      </c>
      <c r="E291" s="230"/>
      <c r="F291" s="230"/>
      <c r="G291" s="221"/>
      <c r="H291" s="222"/>
      <c r="I291" s="221"/>
      <c r="J291" s="222"/>
      <c r="K291" s="223" t="str">
        <f t="shared" si="4"/>
        <v/>
      </c>
      <c r="L291" s="310"/>
      <c r="M291" s="268"/>
    </row>
    <row r="292" spans="2:13" s="300" customFormat="1" x14ac:dyDescent="0.35">
      <c r="B292" s="254" t="str">
        <f>IF($E292="","",VLOOKUP($E292,Lists!$CA$2:$CD$500,COLUMN(),FALSE))</f>
        <v/>
      </c>
      <c r="C292" s="277" t="str">
        <f>IF($E292="","",VLOOKUP($E292,Lists!$CA$2:$CD$500,COLUMN(),FALSE))</f>
        <v/>
      </c>
      <c r="D292" s="277" t="str">
        <f>IF($E292="","",VLOOKUP($E292,Lists!$CA$2:$CD$500,COLUMN(),FALSE))</f>
        <v/>
      </c>
      <c r="E292" s="230"/>
      <c r="F292" s="230"/>
      <c r="G292" s="221"/>
      <c r="H292" s="222"/>
      <c r="I292" s="221"/>
      <c r="J292" s="222"/>
      <c r="K292" s="223" t="str">
        <f t="shared" si="4"/>
        <v/>
      </c>
      <c r="L292" s="310"/>
      <c r="M292" s="268"/>
    </row>
    <row r="293" spans="2:13" s="300" customFormat="1" x14ac:dyDescent="0.35">
      <c r="B293" s="254" t="str">
        <f>IF($E293="","",VLOOKUP($E293,Lists!$CA$2:$CD$500,COLUMN(),FALSE))</f>
        <v/>
      </c>
      <c r="C293" s="277" t="str">
        <f>IF($E293="","",VLOOKUP($E293,Lists!$CA$2:$CD$500,COLUMN(),FALSE))</f>
        <v/>
      </c>
      <c r="D293" s="277" t="str">
        <f>IF($E293="","",VLOOKUP($E293,Lists!$CA$2:$CD$500,COLUMN(),FALSE))</f>
        <v/>
      </c>
      <c r="E293" s="230"/>
      <c r="F293" s="230"/>
      <c r="G293" s="221"/>
      <c r="H293" s="222"/>
      <c r="I293" s="221"/>
      <c r="J293" s="222"/>
      <c r="K293" s="223" t="str">
        <f t="shared" si="4"/>
        <v/>
      </c>
      <c r="L293" s="310"/>
      <c r="M293" s="268"/>
    </row>
    <row r="294" spans="2:13" s="300" customFormat="1" x14ac:dyDescent="0.35">
      <c r="B294" s="254" t="str">
        <f>IF($E294="","",VLOOKUP($E294,Lists!$CA$2:$CD$500,COLUMN(),FALSE))</f>
        <v/>
      </c>
      <c r="C294" s="277" t="str">
        <f>IF($E294="","",VLOOKUP($E294,Lists!$CA$2:$CD$500,COLUMN(),FALSE))</f>
        <v/>
      </c>
      <c r="D294" s="277" t="str">
        <f>IF($E294="","",VLOOKUP($E294,Lists!$CA$2:$CD$500,COLUMN(),FALSE))</f>
        <v/>
      </c>
      <c r="E294" s="230"/>
      <c r="F294" s="230"/>
      <c r="G294" s="221"/>
      <c r="H294" s="222"/>
      <c r="I294" s="221"/>
      <c r="J294" s="222"/>
      <c r="K294" s="223" t="str">
        <f t="shared" si="4"/>
        <v/>
      </c>
      <c r="L294" s="310"/>
      <c r="M294" s="268"/>
    </row>
    <row r="295" spans="2:13" s="300" customFormat="1" x14ac:dyDescent="0.35">
      <c r="B295" s="254" t="str">
        <f>IF($E295="","",VLOOKUP($E295,Lists!$CA$2:$CD$500,COLUMN(),FALSE))</f>
        <v/>
      </c>
      <c r="C295" s="277" t="str">
        <f>IF($E295="","",VLOOKUP($E295,Lists!$CA$2:$CD$500,COLUMN(),FALSE))</f>
        <v/>
      </c>
      <c r="D295" s="277" t="str">
        <f>IF($E295="","",VLOOKUP($E295,Lists!$CA$2:$CD$500,COLUMN(),FALSE))</f>
        <v/>
      </c>
      <c r="E295" s="230"/>
      <c r="F295" s="230"/>
      <c r="G295" s="221"/>
      <c r="H295" s="222"/>
      <c r="I295" s="221"/>
      <c r="J295" s="222"/>
      <c r="K295" s="223" t="str">
        <f t="shared" si="4"/>
        <v/>
      </c>
      <c r="L295" s="310"/>
      <c r="M295" s="268"/>
    </row>
    <row r="296" spans="2:13" s="300" customFormat="1" x14ac:dyDescent="0.35">
      <c r="B296" s="254" t="str">
        <f>IF($E296="","",VLOOKUP($E296,Lists!$CA$2:$CD$500,COLUMN(),FALSE))</f>
        <v/>
      </c>
      <c r="C296" s="277" t="str">
        <f>IF($E296="","",VLOOKUP($E296,Lists!$CA$2:$CD$500,COLUMN(),FALSE))</f>
        <v/>
      </c>
      <c r="D296" s="277" t="str">
        <f>IF($E296="","",VLOOKUP($E296,Lists!$CA$2:$CD$500,COLUMN(),FALSE))</f>
        <v/>
      </c>
      <c r="E296" s="230"/>
      <c r="F296" s="230"/>
      <c r="G296" s="221"/>
      <c r="H296" s="222"/>
      <c r="I296" s="221"/>
      <c r="J296" s="222"/>
      <c r="K296" s="223" t="str">
        <f t="shared" si="4"/>
        <v/>
      </c>
      <c r="L296" s="310"/>
      <c r="M296" s="268"/>
    </row>
    <row r="297" spans="2:13" s="300" customFormat="1" x14ac:dyDescent="0.35">
      <c r="B297" s="254" t="str">
        <f>IF($E297="","",VLOOKUP($E297,Lists!$CA$2:$CD$500,COLUMN(),FALSE))</f>
        <v/>
      </c>
      <c r="C297" s="277" t="str">
        <f>IF($E297="","",VLOOKUP($E297,Lists!$CA$2:$CD$500,COLUMN(),FALSE))</f>
        <v/>
      </c>
      <c r="D297" s="277" t="str">
        <f>IF($E297="","",VLOOKUP($E297,Lists!$CA$2:$CD$500,COLUMN(),FALSE))</f>
        <v/>
      </c>
      <c r="E297" s="230"/>
      <c r="F297" s="230"/>
      <c r="G297" s="221"/>
      <c r="H297" s="222"/>
      <c r="I297" s="221"/>
      <c r="J297" s="222"/>
      <c r="K297" s="223" t="str">
        <f t="shared" si="4"/>
        <v/>
      </c>
      <c r="L297" s="310"/>
      <c r="M297" s="268"/>
    </row>
    <row r="298" spans="2:13" s="300" customFormat="1" x14ac:dyDescent="0.35">
      <c r="B298" s="254" t="str">
        <f>IF($E298="","",VLOOKUP($E298,Lists!$CA$2:$CD$500,COLUMN(),FALSE))</f>
        <v/>
      </c>
      <c r="C298" s="277" t="str">
        <f>IF($E298="","",VLOOKUP($E298,Lists!$CA$2:$CD$500,COLUMN(),FALSE))</f>
        <v/>
      </c>
      <c r="D298" s="277" t="str">
        <f>IF($E298="","",VLOOKUP($E298,Lists!$CA$2:$CD$500,COLUMN(),FALSE))</f>
        <v/>
      </c>
      <c r="E298" s="230"/>
      <c r="F298" s="230"/>
      <c r="G298" s="221"/>
      <c r="H298" s="222"/>
      <c r="I298" s="221"/>
      <c r="J298" s="222"/>
      <c r="K298" s="223" t="str">
        <f t="shared" si="4"/>
        <v/>
      </c>
      <c r="L298" s="310"/>
      <c r="M298" s="268"/>
    </row>
    <row r="299" spans="2:13" s="300" customFormat="1" x14ac:dyDescent="0.35">
      <c r="B299" s="254" t="str">
        <f>IF($E299="","",VLOOKUP($E299,Lists!$CA$2:$CD$500,COLUMN(),FALSE))</f>
        <v/>
      </c>
      <c r="C299" s="277" t="str">
        <f>IF($E299="","",VLOOKUP($E299,Lists!$CA$2:$CD$500,COLUMN(),FALSE))</f>
        <v/>
      </c>
      <c r="D299" s="277" t="str">
        <f>IF($E299="","",VLOOKUP($E299,Lists!$CA$2:$CD$500,COLUMN(),FALSE))</f>
        <v/>
      </c>
      <c r="E299" s="230"/>
      <c r="F299" s="230"/>
      <c r="G299" s="221"/>
      <c r="H299" s="222"/>
      <c r="I299" s="221"/>
      <c r="J299" s="222"/>
      <c r="K299" s="223" t="str">
        <f t="shared" si="4"/>
        <v/>
      </c>
      <c r="L299" s="310"/>
      <c r="M299" s="268"/>
    </row>
    <row r="300" spans="2:13" s="300" customFormat="1" x14ac:dyDescent="0.35">
      <c r="B300" s="254" t="str">
        <f>IF($E300="","",VLOOKUP($E300,Lists!$CA$2:$CD$500,COLUMN(),FALSE))</f>
        <v/>
      </c>
      <c r="C300" s="277" t="str">
        <f>IF($E300="","",VLOOKUP($E300,Lists!$CA$2:$CD$500,COLUMN(),FALSE))</f>
        <v/>
      </c>
      <c r="D300" s="277" t="str">
        <f>IF($E300="","",VLOOKUP($E300,Lists!$CA$2:$CD$500,COLUMN(),FALSE))</f>
        <v/>
      </c>
      <c r="E300" s="230"/>
      <c r="F300" s="230"/>
      <c r="G300" s="221"/>
      <c r="H300" s="222"/>
      <c r="I300" s="221"/>
      <c r="J300" s="222"/>
      <c r="K300" s="223" t="str">
        <f t="shared" si="4"/>
        <v/>
      </c>
      <c r="L300" s="310"/>
      <c r="M300" s="268"/>
    </row>
    <row r="301" spans="2:13" s="300" customFormat="1" x14ac:dyDescent="0.35">
      <c r="B301" s="254" t="str">
        <f>IF($E301="","",VLOOKUP($E301,Lists!$CA$2:$CD$500,COLUMN(),FALSE))</f>
        <v/>
      </c>
      <c r="C301" s="277" t="str">
        <f>IF($E301="","",VLOOKUP($E301,Lists!$CA$2:$CD$500,COLUMN(),FALSE))</f>
        <v/>
      </c>
      <c r="D301" s="277" t="str">
        <f>IF($E301="","",VLOOKUP($E301,Lists!$CA$2:$CD$500,COLUMN(),FALSE))</f>
        <v/>
      </c>
      <c r="E301" s="230"/>
      <c r="F301" s="230"/>
      <c r="G301" s="221"/>
      <c r="H301" s="222"/>
      <c r="I301" s="221"/>
      <c r="J301" s="222"/>
      <c r="K301" s="223" t="str">
        <f t="shared" si="4"/>
        <v/>
      </c>
      <c r="L301" s="310"/>
      <c r="M301" s="268"/>
    </row>
    <row r="302" spans="2:13" s="300" customFormat="1" x14ac:dyDescent="0.35">
      <c r="B302" s="254" t="str">
        <f>IF($E302="","",VLOOKUP($E302,Lists!$CA$2:$CD$500,COLUMN(),FALSE))</f>
        <v/>
      </c>
      <c r="C302" s="277" t="str">
        <f>IF($E302="","",VLOOKUP($E302,Lists!$CA$2:$CD$500,COLUMN(),FALSE))</f>
        <v/>
      </c>
      <c r="D302" s="277" t="str">
        <f>IF($E302="","",VLOOKUP($E302,Lists!$CA$2:$CD$500,COLUMN(),FALSE))</f>
        <v/>
      </c>
      <c r="E302" s="230"/>
      <c r="F302" s="230"/>
      <c r="G302" s="221"/>
      <c r="H302" s="222"/>
      <c r="I302" s="221"/>
      <c r="J302" s="222"/>
      <c r="K302" s="223" t="str">
        <f t="shared" si="4"/>
        <v/>
      </c>
      <c r="L302" s="310"/>
      <c r="M302" s="268"/>
    </row>
    <row r="303" spans="2:13" s="300" customFormat="1" x14ac:dyDescent="0.35">
      <c r="B303" s="254" t="str">
        <f>IF($E303="","",VLOOKUP($E303,Lists!$CA$2:$CD$500,COLUMN(),FALSE))</f>
        <v/>
      </c>
      <c r="C303" s="277" t="str">
        <f>IF($E303="","",VLOOKUP($E303,Lists!$CA$2:$CD$500,COLUMN(),FALSE))</f>
        <v/>
      </c>
      <c r="D303" s="277" t="str">
        <f>IF($E303="","",VLOOKUP($E303,Lists!$CA$2:$CD$500,COLUMN(),FALSE))</f>
        <v/>
      </c>
      <c r="E303" s="230"/>
      <c r="F303" s="230"/>
      <c r="G303" s="221"/>
      <c r="H303" s="222"/>
      <c r="I303" s="221"/>
      <c r="J303" s="222"/>
      <c r="K303" s="223" t="str">
        <f t="shared" si="4"/>
        <v/>
      </c>
      <c r="L303" s="310"/>
      <c r="M303" s="268"/>
    </row>
    <row r="304" spans="2:13" s="300" customFormat="1" x14ac:dyDescent="0.35">
      <c r="B304" s="254" t="str">
        <f>IF($E304="","",VLOOKUP($E304,Lists!$CA$2:$CD$500,COLUMN(),FALSE))</f>
        <v/>
      </c>
      <c r="C304" s="277" t="str">
        <f>IF($E304="","",VLOOKUP($E304,Lists!$CA$2:$CD$500,COLUMN(),FALSE))</f>
        <v/>
      </c>
      <c r="D304" s="277" t="str">
        <f>IF($E304="","",VLOOKUP($E304,Lists!$CA$2:$CD$500,COLUMN(),FALSE))</f>
        <v/>
      </c>
      <c r="E304" s="230"/>
      <c r="F304" s="230"/>
      <c r="G304" s="221"/>
      <c r="H304" s="222"/>
      <c r="I304" s="221"/>
      <c r="J304" s="222"/>
      <c r="K304" s="223" t="str">
        <f t="shared" si="4"/>
        <v/>
      </c>
      <c r="L304" s="310"/>
      <c r="M304" s="268"/>
    </row>
    <row r="305" spans="2:13" s="300" customFormat="1" x14ac:dyDescent="0.35">
      <c r="B305" s="254" t="str">
        <f>IF($E305="","",VLOOKUP($E305,Lists!$CA$2:$CD$500,COLUMN(),FALSE))</f>
        <v/>
      </c>
      <c r="C305" s="277" t="str">
        <f>IF($E305="","",VLOOKUP($E305,Lists!$CA$2:$CD$500,COLUMN(),FALSE))</f>
        <v/>
      </c>
      <c r="D305" s="277" t="str">
        <f>IF($E305="","",VLOOKUP($E305,Lists!$CA$2:$CD$500,COLUMN(),FALSE))</f>
        <v/>
      </c>
      <c r="E305" s="230"/>
      <c r="F305" s="230"/>
      <c r="G305" s="221"/>
      <c r="H305" s="222"/>
      <c r="I305" s="221"/>
      <c r="J305" s="222"/>
      <c r="K305" s="223" t="str">
        <f t="shared" si="4"/>
        <v/>
      </c>
      <c r="L305" s="310"/>
      <c r="M305" s="268"/>
    </row>
    <row r="306" spans="2:13" s="300" customFormat="1" x14ac:dyDescent="0.35">
      <c r="B306" s="254" t="str">
        <f>IF($E306="","",VLOOKUP($E306,Lists!$CA$2:$CD$500,COLUMN(),FALSE))</f>
        <v/>
      </c>
      <c r="C306" s="277" t="str">
        <f>IF($E306="","",VLOOKUP($E306,Lists!$CA$2:$CD$500,COLUMN(),FALSE))</f>
        <v/>
      </c>
      <c r="D306" s="277" t="str">
        <f>IF($E306="","",VLOOKUP($E306,Lists!$CA$2:$CD$500,COLUMN(),FALSE))</f>
        <v/>
      </c>
      <c r="E306" s="230"/>
      <c r="F306" s="230"/>
      <c r="G306" s="221"/>
      <c r="H306" s="222"/>
      <c r="I306" s="221"/>
      <c r="J306" s="222"/>
      <c r="K306" s="223" t="str">
        <f t="shared" si="4"/>
        <v/>
      </c>
      <c r="L306" s="310"/>
      <c r="M306" s="268"/>
    </row>
    <row r="307" spans="2:13" s="300" customFormat="1" x14ac:dyDescent="0.35">
      <c r="B307" s="254" t="str">
        <f>IF($E307="","",VLOOKUP($E307,Lists!$CA$2:$CD$500,COLUMN(),FALSE))</f>
        <v/>
      </c>
      <c r="C307" s="277" t="str">
        <f>IF($E307="","",VLOOKUP($E307,Lists!$CA$2:$CD$500,COLUMN(),FALSE))</f>
        <v/>
      </c>
      <c r="D307" s="277" t="str">
        <f>IF($E307="","",VLOOKUP($E307,Lists!$CA$2:$CD$500,COLUMN(),FALSE))</f>
        <v/>
      </c>
      <c r="E307" s="230"/>
      <c r="F307" s="230"/>
      <c r="G307" s="221"/>
      <c r="H307" s="222"/>
      <c r="I307" s="221"/>
      <c r="J307" s="222"/>
      <c r="K307" s="223" t="str">
        <f t="shared" si="4"/>
        <v/>
      </c>
      <c r="L307" s="310"/>
      <c r="M307" s="268"/>
    </row>
    <row r="308" spans="2:13" s="300" customFormat="1" x14ac:dyDescent="0.35">
      <c r="B308" s="254" t="str">
        <f>IF($E308="","",VLOOKUP($E308,Lists!$CA$2:$CD$500,COLUMN(),FALSE))</f>
        <v/>
      </c>
      <c r="C308" s="277" t="str">
        <f>IF($E308="","",VLOOKUP($E308,Lists!$CA$2:$CD$500,COLUMN(),FALSE))</f>
        <v/>
      </c>
      <c r="D308" s="277" t="str">
        <f>IF($E308="","",VLOOKUP($E308,Lists!$CA$2:$CD$500,COLUMN(),FALSE))</f>
        <v/>
      </c>
      <c r="E308" s="230"/>
      <c r="F308" s="230"/>
      <c r="G308" s="221"/>
      <c r="H308" s="222"/>
      <c r="I308" s="221"/>
      <c r="J308" s="222"/>
      <c r="K308" s="223" t="str">
        <f t="shared" si="4"/>
        <v/>
      </c>
      <c r="L308" s="310"/>
      <c r="M308" s="268"/>
    </row>
    <row r="309" spans="2:13" s="300" customFormat="1" x14ac:dyDescent="0.35">
      <c r="B309" s="254" t="str">
        <f>IF($E309="","",VLOOKUP($E309,Lists!$CA$2:$CD$500,COLUMN(),FALSE))</f>
        <v/>
      </c>
      <c r="C309" s="277" t="str">
        <f>IF($E309="","",VLOOKUP($E309,Lists!$CA$2:$CD$500,COLUMN(),FALSE))</f>
        <v/>
      </c>
      <c r="D309" s="277" t="str">
        <f>IF($E309="","",VLOOKUP($E309,Lists!$CA$2:$CD$500,COLUMN(),FALSE))</f>
        <v/>
      </c>
      <c r="E309" s="230"/>
      <c r="F309" s="230"/>
      <c r="G309" s="221"/>
      <c r="H309" s="222"/>
      <c r="I309" s="221"/>
      <c r="J309" s="222"/>
      <c r="K309" s="223" t="str">
        <f t="shared" si="4"/>
        <v/>
      </c>
      <c r="L309" s="310"/>
      <c r="M309" s="268"/>
    </row>
    <row r="310" spans="2:13" s="300" customFormat="1" x14ac:dyDescent="0.35">
      <c r="B310" s="254" t="str">
        <f>IF($E310="","",VLOOKUP($E310,Lists!$CA$2:$CD$500,COLUMN(),FALSE))</f>
        <v/>
      </c>
      <c r="C310" s="277" t="str">
        <f>IF($E310="","",VLOOKUP($E310,Lists!$CA$2:$CD$500,COLUMN(),FALSE))</f>
        <v/>
      </c>
      <c r="D310" s="277" t="str">
        <f>IF($E310="","",VLOOKUP($E310,Lists!$CA$2:$CD$500,COLUMN(),FALSE))</f>
        <v/>
      </c>
      <c r="E310" s="230"/>
      <c r="F310" s="230"/>
      <c r="G310" s="221"/>
      <c r="H310" s="222"/>
      <c r="I310" s="221"/>
      <c r="J310" s="222"/>
      <c r="K310" s="223" t="str">
        <f t="shared" si="4"/>
        <v/>
      </c>
      <c r="L310" s="310"/>
      <c r="M310" s="268"/>
    </row>
    <row r="311" spans="2:13" s="300" customFormat="1" x14ac:dyDescent="0.35">
      <c r="B311" s="254" t="str">
        <f>IF($E311="","",VLOOKUP($E311,Lists!$CA$2:$CD$500,COLUMN(),FALSE))</f>
        <v/>
      </c>
      <c r="C311" s="277" t="str">
        <f>IF($E311="","",VLOOKUP($E311,Lists!$CA$2:$CD$500,COLUMN(),FALSE))</f>
        <v/>
      </c>
      <c r="D311" s="277" t="str">
        <f>IF($E311="","",VLOOKUP($E311,Lists!$CA$2:$CD$500,COLUMN(),FALSE))</f>
        <v/>
      </c>
      <c r="E311" s="230"/>
      <c r="F311" s="230"/>
      <c r="G311" s="221"/>
      <c r="H311" s="222"/>
      <c r="I311" s="221"/>
      <c r="J311" s="222"/>
      <c r="K311" s="223" t="str">
        <f t="shared" si="4"/>
        <v/>
      </c>
      <c r="L311" s="310"/>
      <c r="M311" s="268"/>
    </row>
    <row r="312" spans="2:13" s="300" customFormat="1" x14ac:dyDescent="0.35">
      <c r="B312" s="254" t="str">
        <f>IF($E312="","",VLOOKUP($E312,Lists!$CA$2:$CD$500,COLUMN(),FALSE))</f>
        <v/>
      </c>
      <c r="C312" s="277" t="str">
        <f>IF($E312="","",VLOOKUP($E312,Lists!$CA$2:$CD$500,COLUMN(),FALSE))</f>
        <v/>
      </c>
      <c r="D312" s="277" t="str">
        <f>IF($E312="","",VLOOKUP($E312,Lists!$CA$2:$CD$500,COLUMN(),FALSE))</f>
        <v/>
      </c>
      <c r="E312" s="230"/>
      <c r="F312" s="230"/>
      <c r="G312" s="221"/>
      <c r="H312" s="222"/>
      <c r="I312" s="221"/>
      <c r="J312" s="222"/>
      <c r="K312" s="223" t="str">
        <f t="shared" si="4"/>
        <v/>
      </c>
      <c r="L312" s="310"/>
      <c r="M312" s="268"/>
    </row>
    <row r="313" spans="2:13" s="300" customFormat="1" x14ac:dyDescent="0.35">
      <c r="B313" s="254" t="str">
        <f>IF($E313="","",VLOOKUP($E313,Lists!$CA$2:$CD$500,COLUMN(),FALSE))</f>
        <v/>
      </c>
      <c r="C313" s="277" t="str">
        <f>IF($E313="","",VLOOKUP($E313,Lists!$CA$2:$CD$500,COLUMN(),FALSE))</f>
        <v/>
      </c>
      <c r="D313" s="277" t="str">
        <f>IF($E313="","",VLOOKUP($E313,Lists!$CA$2:$CD$500,COLUMN(),FALSE))</f>
        <v/>
      </c>
      <c r="E313" s="230"/>
      <c r="F313" s="230"/>
      <c r="G313" s="221"/>
      <c r="H313" s="222"/>
      <c r="I313" s="221"/>
      <c r="J313" s="222"/>
      <c r="K313" s="223" t="str">
        <f t="shared" si="4"/>
        <v/>
      </c>
      <c r="L313" s="310"/>
      <c r="M313" s="268"/>
    </row>
    <row r="314" spans="2:13" s="300" customFormat="1" x14ac:dyDescent="0.35">
      <c r="B314" s="254" t="str">
        <f>IF($E314="","",VLOOKUP($E314,Lists!$CA$2:$CD$500,COLUMN(),FALSE))</f>
        <v/>
      </c>
      <c r="C314" s="277" t="str">
        <f>IF($E314="","",VLOOKUP($E314,Lists!$CA$2:$CD$500,COLUMN(),FALSE))</f>
        <v/>
      </c>
      <c r="D314" s="277" t="str">
        <f>IF($E314="","",VLOOKUP($E314,Lists!$CA$2:$CD$500,COLUMN(),FALSE))</f>
        <v/>
      </c>
      <c r="E314" s="230"/>
      <c r="F314" s="230"/>
      <c r="G314" s="221"/>
      <c r="H314" s="222"/>
      <c r="I314" s="221"/>
      <c r="J314" s="222"/>
      <c r="K314" s="223" t="str">
        <f t="shared" si="4"/>
        <v/>
      </c>
      <c r="L314" s="310"/>
      <c r="M314" s="268"/>
    </row>
    <row r="315" spans="2:13" s="300" customFormat="1" x14ac:dyDescent="0.35">
      <c r="B315" s="254" t="str">
        <f>IF($E315="","",VLOOKUP($E315,Lists!$CA$2:$CD$500,COLUMN(),FALSE))</f>
        <v/>
      </c>
      <c r="C315" s="277" t="str">
        <f>IF($E315="","",VLOOKUP($E315,Lists!$CA$2:$CD$500,COLUMN(),FALSE))</f>
        <v/>
      </c>
      <c r="D315" s="277" t="str">
        <f>IF($E315="","",VLOOKUP($E315,Lists!$CA$2:$CD$500,COLUMN(),FALSE))</f>
        <v/>
      </c>
      <c r="E315" s="230"/>
      <c r="F315" s="230"/>
      <c r="G315" s="221"/>
      <c r="H315" s="222"/>
      <c r="I315" s="221"/>
      <c r="J315" s="222"/>
      <c r="K315" s="223" t="str">
        <f t="shared" si="4"/>
        <v/>
      </c>
      <c r="L315" s="310"/>
      <c r="M315" s="268"/>
    </row>
    <row r="316" spans="2:13" s="300" customFormat="1" x14ac:dyDescent="0.35">
      <c r="B316" s="254" t="str">
        <f>IF($E316="","",VLOOKUP($E316,Lists!$CA$2:$CD$500,COLUMN(),FALSE))</f>
        <v/>
      </c>
      <c r="C316" s="277" t="str">
        <f>IF($E316="","",VLOOKUP($E316,Lists!$CA$2:$CD$500,COLUMN(),FALSE))</f>
        <v/>
      </c>
      <c r="D316" s="277" t="str">
        <f>IF($E316="","",VLOOKUP($E316,Lists!$CA$2:$CD$500,COLUMN(),FALSE))</f>
        <v/>
      </c>
      <c r="E316" s="230"/>
      <c r="F316" s="230"/>
      <c r="G316" s="221"/>
      <c r="H316" s="222"/>
      <c r="I316" s="221"/>
      <c r="J316" s="222"/>
      <c r="K316" s="223" t="str">
        <f t="shared" si="4"/>
        <v/>
      </c>
      <c r="L316" s="310"/>
      <c r="M316" s="268"/>
    </row>
    <row r="317" spans="2:13" s="300" customFormat="1" x14ac:dyDescent="0.35">
      <c r="B317" s="254" t="str">
        <f>IF($E317="","",VLOOKUP($E317,Lists!$CA$2:$CD$500,COLUMN(),FALSE))</f>
        <v/>
      </c>
      <c r="C317" s="277" t="str">
        <f>IF($E317="","",VLOOKUP($E317,Lists!$CA$2:$CD$500,COLUMN(),FALSE))</f>
        <v/>
      </c>
      <c r="D317" s="277" t="str">
        <f>IF($E317="","",VLOOKUP($E317,Lists!$CA$2:$CD$500,COLUMN(),FALSE))</f>
        <v/>
      </c>
      <c r="E317" s="230"/>
      <c r="F317" s="230"/>
      <c r="G317" s="221"/>
      <c r="H317" s="222"/>
      <c r="I317" s="221"/>
      <c r="J317" s="222"/>
      <c r="K317" s="223" t="str">
        <f t="shared" si="4"/>
        <v/>
      </c>
      <c r="L317" s="310"/>
      <c r="M317" s="268"/>
    </row>
    <row r="318" spans="2:13" s="300" customFormat="1" x14ac:dyDescent="0.35">
      <c r="B318" s="254" t="str">
        <f>IF($E318="","",VLOOKUP($E318,Lists!$CA$2:$CD$500,COLUMN(),FALSE))</f>
        <v/>
      </c>
      <c r="C318" s="277" t="str">
        <f>IF($E318="","",VLOOKUP($E318,Lists!$CA$2:$CD$500,COLUMN(),FALSE))</f>
        <v/>
      </c>
      <c r="D318" s="277" t="str">
        <f>IF($E318="","",VLOOKUP($E318,Lists!$CA$2:$CD$500,COLUMN(),FALSE))</f>
        <v/>
      </c>
      <c r="E318" s="230"/>
      <c r="F318" s="230"/>
      <c r="G318" s="221"/>
      <c r="H318" s="222"/>
      <c r="I318" s="221"/>
      <c r="J318" s="222"/>
      <c r="K318" s="223" t="str">
        <f t="shared" si="4"/>
        <v/>
      </c>
      <c r="L318" s="310"/>
      <c r="M318" s="268"/>
    </row>
    <row r="319" spans="2:13" s="300" customFormat="1" x14ac:dyDescent="0.35">
      <c r="B319" s="254" t="str">
        <f>IF($E319="","",VLOOKUP($E319,Lists!$CA$2:$CD$500,COLUMN(),FALSE))</f>
        <v/>
      </c>
      <c r="C319" s="277" t="str">
        <f>IF($E319="","",VLOOKUP($E319,Lists!$CA$2:$CD$500,COLUMN(),FALSE))</f>
        <v/>
      </c>
      <c r="D319" s="277" t="str">
        <f>IF($E319="","",VLOOKUP($E319,Lists!$CA$2:$CD$500,COLUMN(),FALSE))</f>
        <v/>
      </c>
      <c r="E319" s="230"/>
      <c r="F319" s="230"/>
      <c r="G319" s="221"/>
      <c r="H319" s="222"/>
      <c r="I319" s="221"/>
      <c r="J319" s="222"/>
      <c r="K319" s="223" t="str">
        <f t="shared" si="4"/>
        <v/>
      </c>
      <c r="L319" s="310"/>
      <c r="M319" s="268"/>
    </row>
    <row r="320" spans="2:13" s="300" customFormat="1" x14ac:dyDescent="0.35">
      <c r="B320" s="254" t="str">
        <f>IF($E320="","",VLOOKUP($E320,Lists!$CA$2:$CD$500,COLUMN(),FALSE))</f>
        <v/>
      </c>
      <c r="C320" s="277" t="str">
        <f>IF($E320="","",VLOOKUP($E320,Lists!$CA$2:$CD$500,COLUMN(),FALSE))</f>
        <v/>
      </c>
      <c r="D320" s="277" t="str">
        <f>IF($E320="","",VLOOKUP($E320,Lists!$CA$2:$CD$500,COLUMN(),FALSE))</f>
        <v/>
      </c>
      <c r="E320" s="230"/>
      <c r="F320" s="230"/>
      <c r="G320" s="221"/>
      <c r="H320" s="222"/>
      <c r="I320" s="221"/>
      <c r="J320" s="222"/>
      <c r="K320" s="223" t="str">
        <f t="shared" si="4"/>
        <v/>
      </c>
      <c r="L320" s="310"/>
      <c r="M320" s="268"/>
    </row>
    <row r="321" spans="2:13" s="300" customFormat="1" x14ac:dyDescent="0.35">
      <c r="B321" s="254" t="str">
        <f>IF($E321="","",VLOOKUP($E321,Lists!$CA$2:$CD$500,COLUMN(),FALSE))</f>
        <v/>
      </c>
      <c r="C321" s="277" t="str">
        <f>IF($E321="","",VLOOKUP($E321,Lists!$CA$2:$CD$500,COLUMN(),FALSE))</f>
        <v/>
      </c>
      <c r="D321" s="277" t="str">
        <f>IF($E321="","",VLOOKUP($E321,Lists!$CA$2:$CD$500,COLUMN(),FALSE))</f>
        <v/>
      </c>
      <c r="E321" s="230"/>
      <c r="F321" s="230"/>
      <c r="G321" s="221"/>
      <c r="H321" s="222"/>
      <c r="I321" s="221"/>
      <c r="J321" s="222"/>
      <c r="K321" s="223" t="str">
        <f t="shared" si="4"/>
        <v/>
      </c>
      <c r="L321" s="310"/>
      <c r="M321" s="268"/>
    </row>
    <row r="322" spans="2:13" s="300" customFormat="1" x14ac:dyDescent="0.35">
      <c r="B322" s="254" t="str">
        <f>IF($E322="","",VLOOKUP($E322,Lists!$CA$2:$CD$500,COLUMN(),FALSE))</f>
        <v/>
      </c>
      <c r="C322" s="277" t="str">
        <f>IF($E322="","",VLOOKUP($E322,Lists!$CA$2:$CD$500,COLUMN(),FALSE))</f>
        <v/>
      </c>
      <c r="D322" s="277" t="str">
        <f>IF($E322="","",VLOOKUP($E322,Lists!$CA$2:$CD$500,COLUMN(),FALSE))</f>
        <v/>
      </c>
      <c r="E322" s="230"/>
      <c r="F322" s="230"/>
      <c r="G322" s="221"/>
      <c r="H322" s="222"/>
      <c r="I322" s="221"/>
      <c r="J322" s="222"/>
      <c r="K322" s="223" t="str">
        <f t="shared" si="4"/>
        <v/>
      </c>
      <c r="L322" s="310"/>
      <c r="M322" s="268"/>
    </row>
    <row r="323" spans="2:13" s="300" customFormat="1" x14ac:dyDescent="0.35">
      <c r="B323" s="254" t="str">
        <f>IF($E323="","",VLOOKUP($E323,Lists!$CA$2:$CD$500,COLUMN(),FALSE))</f>
        <v/>
      </c>
      <c r="C323" s="277" t="str">
        <f>IF($E323="","",VLOOKUP($E323,Lists!$CA$2:$CD$500,COLUMN(),FALSE))</f>
        <v/>
      </c>
      <c r="D323" s="277" t="str">
        <f>IF($E323="","",VLOOKUP($E323,Lists!$CA$2:$CD$500,COLUMN(),FALSE))</f>
        <v/>
      </c>
      <c r="E323" s="230"/>
      <c r="F323" s="230"/>
      <c r="G323" s="221"/>
      <c r="H323" s="222"/>
      <c r="I323" s="221"/>
      <c r="J323" s="222"/>
      <c r="K323" s="223" t="str">
        <f t="shared" si="4"/>
        <v/>
      </c>
      <c r="L323" s="310"/>
      <c r="M323" s="268"/>
    </row>
    <row r="324" spans="2:13" s="300" customFormat="1" x14ac:dyDescent="0.35">
      <c r="B324" s="254" t="str">
        <f>IF($E324="","",VLOOKUP($E324,Lists!$CA$2:$CD$500,COLUMN(),FALSE))</f>
        <v/>
      </c>
      <c r="C324" s="277" t="str">
        <f>IF($E324="","",VLOOKUP($E324,Lists!$CA$2:$CD$500,COLUMN(),FALSE))</f>
        <v/>
      </c>
      <c r="D324" s="277" t="str">
        <f>IF($E324="","",VLOOKUP($E324,Lists!$CA$2:$CD$500,COLUMN(),FALSE))</f>
        <v/>
      </c>
      <c r="E324" s="230"/>
      <c r="F324" s="230"/>
      <c r="G324" s="221"/>
      <c r="H324" s="222"/>
      <c r="I324" s="221"/>
      <c r="J324" s="222"/>
      <c r="K324" s="223" t="str">
        <f t="shared" si="4"/>
        <v/>
      </c>
      <c r="L324" s="310"/>
      <c r="M324" s="268"/>
    </row>
    <row r="325" spans="2:13" s="300" customFormat="1" x14ac:dyDescent="0.35">
      <c r="B325" s="254" t="str">
        <f>IF($E325="","",VLOOKUP($E325,Lists!$CA$2:$CD$500,COLUMN(),FALSE))</f>
        <v/>
      </c>
      <c r="C325" s="277" t="str">
        <f>IF($E325="","",VLOOKUP($E325,Lists!$CA$2:$CD$500,COLUMN(),FALSE))</f>
        <v/>
      </c>
      <c r="D325" s="277" t="str">
        <f>IF($E325="","",VLOOKUP($E325,Lists!$CA$2:$CD$500,COLUMN(),FALSE))</f>
        <v/>
      </c>
      <c r="E325" s="230"/>
      <c r="F325" s="230"/>
      <c r="G325" s="221"/>
      <c r="H325" s="222"/>
      <c r="I325" s="221"/>
      <c r="J325" s="222"/>
      <c r="K325" s="223" t="str">
        <f t="shared" si="4"/>
        <v/>
      </c>
      <c r="L325" s="310"/>
      <c r="M325" s="268"/>
    </row>
    <row r="326" spans="2:13" s="300" customFormat="1" x14ac:dyDescent="0.35">
      <c r="B326" s="254" t="str">
        <f>IF($E326="","",VLOOKUP($E326,Lists!$CA$2:$CD$500,COLUMN(),FALSE))</f>
        <v/>
      </c>
      <c r="C326" s="277" t="str">
        <f>IF($E326="","",VLOOKUP($E326,Lists!$CA$2:$CD$500,COLUMN(),FALSE))</f>
        <v/>
      </c>
      <c r="D326" s="277" t="str">
        <f>IF($E326="","",VLOOKUP($E326,Lists!$CA$2:$CD$500,COLUMN(),FALSE))</f>
        <v/>
      </c>
      <c r="E326" s="230"/>
      <c r="F326" s="230"/>
      <c r="G326" s="221"/>
      <c r="H326" s="222"/>
      <c r="I326" s="221"/>
      <c r="J326" s="222"/>
      <c r="K326" s="223" t="str">
        <f t="shared" si="4"/>
        <v/>
      </c>
      <c r="L326" s="310"/>
      <c r="M326" s="268"/>
    </row>
    <row r="327" spans="2:13" s="300" customFormat="1" x14ac:dyDescent="0.35">
      <c r="B327" s="254" t="str">
        <f>IF($E327="","",VLOOKUP($E327,Lists!$CA$2:$CD$500,COLUMN(),FALSE))</f>
        <v/>
      </c>
      <c r="C327" s="277" t="str">
        <f>IF($E327="","",VLOOKUP($E327,Lists!$CA$2:$CD$500,COLUMN(),FALSE))</f>
        <v/>
      </c>
      <c r="D327" s="277" t="str">
        <f>IF($E327="","",VLOOKUP($E327,Lists!$CA$2:$CD$500,COLUMN(),FALSE))</f>
        <v/>
      </c>
      <c r="E327" s="230"/>
      <c r="F327" s="230"/>
      <c r="G327" s="221"/>
      <c r="H327" s="222"/>
      <c r="I327" s="221"/>
      <c r="J327" s="222"/>
      <c r="K327" s="223" t="str">
        <f t="shared" si="4"/>
        <v/>
      </c>
      <c r="L327" s="310"/>
      <c r="M327" s="268"/>
    </row>
    <row r="328" spans="2:13" s="300" customFormat="1" x14ac:dyDescent="0.35">
      <c r="B328" s="254" t="str">
        <f>IF($E328="","",VLOOKUP($E328,Lists!$CA$2:$CD$500,COLUMN(),FALSE))</f>
        <v/>
      </c>
      <c r="C328" s="277" t="str">
        <f>IF($E328="","",VLOOKUP($E328,Lists!$CA$2:$CD$500,COLUMN(),FALSE))</f>
        <v/>
      </c>
      <c r="D328" s="277" t="str">
        <f>IF($E328="","",VLOOKUP($E328,Lists!$CA$2:$CD$500,COLUMN(),FALSE))</f>
        <v/>
      </c>
      <c r="E328" s="230"/>
      <c r="F328" s="230"/>
      <c r="G328" s="221"/>
      <c r="H328" s="222"/>
      <c r="I328" s="221"/>
      <c r="J328" s="222"/>
      <c r="K328" s="223" t="str">
        <f t="shared" si="4"/>
        <v/>
      </c>
      <c r="L328" s="310"/>
      <c r="M328" s="268"/>
    </row>
    <row r="329" spans="2:13" s="300" customFormat="1" x14ac:dyDescent="0.35">
      <c r="B329" s="254" t="str">
        <f>IF($E329="","",VLOOKUP($E329,Lists!$CA$2:$CD$500,COLUMN(),FALSE))</f>
        <v/>
      </c>
      <c r="C329" s="277" t="str">
        <f>IF($E329="","",VLOOKUP($E329,Lists!$CA$2:$CD$500,COLUMN(),FALSE))</f>
        <v/>
      </c>
      <c r="D329" s="277" t="str">
        <f>IF($E329="","",VLOOKUP($E329,Lists!$CA$2:$CD$500,COLUMN(),FALSE))</f>
        <v/>
      </c>
      <c r="E329" s="230"/>
      <c r="F329" s="230"/>
      <c r="G329" s="221"/>
      <c r="H329" s="222"/>
      <c r="I329" s="221"/>
      <c r="J329" s="222"/>
      <c r="K329" s="223" t="str">
        <f t="shared" si="4"/>
        <v/>
      </c>
      <c r="L329" s="310"/>
      <c r="M329" s="268"/>
    </row>
    <row r="330" spans="2:13" s="300" customFormat="1" x14ac:dyDescent="0.35">
      <c r="B330" s="254" t="str">
        <f>IF($E330="","",VLOOKUP($E330,Lists!$CA$2:$CD$500,COLUMN(),FALSE))</f>
        <v/>
      </c>
      <c r="C330" s="277" t="str">
        <f>IF($E330="","",VLOOKUP($E330,Lists!$CA$2:$CD$500,COLUMN(),FALSE))</f>
        <v/>
      </c>
      <c r="D330" s="277" t="str">
        <f>IF($E330="","",VLOOKUP($E330,Lists!$CA$2:$CD$500,COLUMN(),FALSE))</f>
        <v/>
      </c>
      <c r="E330" s="230"/>
      <c r="F330" s="230"/>
      <c r="G330" s="221"/>
      <c r="H330" s="222"/>
      <c r="I330" s="221"/>
      <c r="J330" s="222"/>
      <c r="K330" s="223" t="str">
        <f t="shared" si="4"/>
        <v/>
      </c>
      <c r="L330" s="310"/>
      <c r="M330" s="268"/>
    </row>
    <row r="331" spans="2:13" s="300" customFormat="1" x14ac:dyDescent="0.35">
      <c r="B331" s="254" t="str">
        <f>IF($E331="","",VLOOKUP($E331,Lists!$CA$2:$CD$500,COLUMN(),FALSE))</f>
        <v/>
      </c>
      <c r="C331" s="277" t="str">
        <f>IF($E331="","",VLOOKUP($E331,Lists!$CA$2:$CD$500,COLUMN(),FALSE))</f>
        <v/>
      </c>
      <c r="D331" s="277" t="str">
        <f>IF($E331="","",VLOOKUP($E331,Lists!$CA$2:$CD$500,COLUMN(),FALSE))</f>
        <v/>
      </c>
      <c r="E331" s="230"/>
      <c r="F331" s="230"/>
      <c r="G331" s="221"/>
      <c r="H331" s="222"/>
      <c r="I331" s="221"/>
      <c r="J331" s="222"/>
      <c r="K331" s="223" t="str">
        <f t="shared" si="4"/>
        <v/>
      </c>
      <c r="L331" s="310"/>
      <c r="M331" s="268"/>
    </row>
    <row r="332" spans="2:13" s="300" customFormat="1" x14ac:dyDescent="0.35">
      <c r="B332" s="254" t="str">
        <f>IF($E332="","",VLOOKUP($E332,Lists!$CA$2:$CD$500,COLUMN(),FALSE))</f>
        <v/>
      </c>
      <c r="C332" s="277" t="str">
        <f>IF($E332="","",VLOOKUP($E332,Lists!$CA$2:$CD$500,COLUMN(),FALSE))</f>
        <v/>
      </c>
      <c r="D332" s="277" t="str">
        <f>IF($E332="","",VLOOKUP($E332,Lists!$CA$2:$CD$500,COLUMN(),FALSE))</f>
        <v/>
      </c>
      <c r="E332" s="230"/>
      <c r="F332" s="230"/>
      <c r="G332" s="221"/>
      <c r="H332" s="222"/>
      <c r="I332" s="221"/>
      <c r="J332" s="222"/>
      <c r="K332" s="223" t="str">
        <f t="shared" si="4"/>
        <v/>
      </c>
      <c r="L332" s="310"/>
      <c r="M332" s="268"/>
    </row>
    <row r="333" spans="2:13" s="300" customFormat="1" x14ac:dyDescent="0.35">
      <c r="B333" s="254" t="str">
        <f>IF($E333="","",VLOOKUP($E333,Lists!$CA$2:$CD$500,COLUMN(),FALSE))</f>
        <v/>
      </c>
      <c r="C333" s="277" t="str">
        <f>IF($E333="","",VLOOKUP($E333,Lists!$CA$2:$CD$500,COLUMN(),FALSE))</f>
        <v/>
      </c>
      <c r="D333" s="277" t="str">
        <f>IF($E333="","",VLOOKUP($E333,Lists!$CA$2:$CD$500,COLUMN(),FALSE))</f>
        <v/>
      </c>
      <c r="E333" s="230"/>
      <c r="F333" s="230"/>
      <c r="G333" s="221"/>
      <c r="H333" s="222"/>
      <c r="I333" s="221"/>
      <c r="J333" s="222"/>
      <c r="K333" s="223" t="str">
        <f t="shared" si="4"/>
        <v/>
      </c>
      <c r="L333" s="310"/>
      <c r="M333" s="268"/>
    </row>
    <row r="334" spans="2:13" s="300" customFormat="1" x14ac:dyDescent="0.35">
      <c r="B334" s="254" t="str">
        <f>IF($E334="","",VLOOKUP($E334,Lists!$CA$2:$CD$500,COLUMN(),FALSE))</f>
        <v/>
      </c>
      <c r="C334" s="277" t="str">
        <f>IF($E334="","",VLOOKUP($E334,Lists!$CA$2:$CD$500,COLUMN(),FALSE))</f>
        <v/>
      </c>
      <c r="D334" s="277" t="str">
        <f>IF($E334="","",VLOOKUP($E334,Lists!$CA$2:$CD$500,COLUMN(),FALSE))</f>
        <v/>
      </c>
      <c r="E334" s="230"/>
      <c r="F334" s="230"/>
      <c r="G334" s="221"/>
      <c r="H334" s="222"/>
      <c r="I334" s="221"/>
      <c r="J334" s="222"/>
      <c r="K334" s="223" t="str">
        <f t="shared" si="4"/>
        <v/>
      </c>
      <c r="L334" s="310"/>
      <c r="M334" s="268"/>
    </row>
    <row r="335" spans="2:13" s="300" customFormat="1" x14ac:dyDescent="0.35">
      <c r="B335" s="254" t="str">
        <f>IF($E335="","",VLOOKUP($E335,Lists!$CA$2:$CD$500,COLUMN(),FALSE))</f>
        <v/>
      </c>
      <c r="C335" s="277" t="str">
        <f>IF($E335="","",VLOOKUP($E335,Lists!$CA$2:$CD$500,COLUMN(),FALSE))</f>
        <v/>
      </c>
      <c r="D335" s="277" t="str">
        <f>IF($E335="","",VLOOKUP($E335,Lists!$CA$2:$CD$500,COLUMN(),FALSE))</f>
        <v/>
      </c>
      <c r="E335" s="230"/>
      <c r="F335" s="230"/>
      <c r="G335" s="221"/>
      <c r="H335" s="222"/>
      <c r="I335" s="221"/>
      <c r="J335" s="222"/>
      <c r="K335" s="223" t="str">
        <f t="shared" si="4"/>
        <v/>
      </c>
      <c r="L335" s="310"/>
      <c r="M335" s="268"/>
    </row>
    <row r="336" spans="2:13" s="300" customFormat="1" x14ac:dyDescent="0.35">
      <c r="B336" s="254" t="str">
        <f>IF($E336="","",VLOOKUP($E336,Lists!$CA$2:$CD$500,COLUMN(),FALSE))</f>
        <v/>
      </c>
      <c r="C336" s="277" t="str">
        <f>IF($E336="","",VLOOKUP($E336,Lists!$CA$2:$CD$500,COLUMN(),FALSE))</f>
        <v/>
      </c>
      <c r="D336" s="277" t="str">
        <f>IF($E336="","",VLOOKUP($E336,Lists!$CA$2:$CD$500,COLUMN(),FALSE))</f>
        <v/>
      </c>
      <c r="E336" s="230"/>
      <c r="F336" s="230"/>
      <c r="G336" s="221"/>
      <c r="H336" s="222"/>
      <c r="I336" s="221"/>
      <c r="J336" s="222"/>
      <c r="K336" s="223" t="str">
        <f t="shared" si="4"/>
        <v/>
      </c>
      <c r="L336" s="310"/>
      <c r="M336" s="268"/>
    </row>
    <row r="337" spans="2:13" s="300" customFormat="1" x14ac:dyDescent="0.35">
      <c r="B337" s="254" t="str">
        <f>IF($E337="","",VLOOKUP($E337,Lists!$CA$2:$CD$500,COLUMN(),FALSE))</f>
        <v/>
      </c>
      <c r="C337" s="277" t="str">
        <f>IF($E337="","",VLOOKUP($E337,Lists!$CA$2:$CD$500,COLUMN(),FALSE))</f>
        <v/>
      </c>
      <c r="D337" s="277" t="str">
        <f>IF($E337="","",VLOOKUP($E337,Lists!$CA$2:$CD$500,COLUMN(),FALSE))</f>
        <v/>
      </c>
      <c r="E337" s="230"/>
      <c r="F337" s="230"/>
      <c r="G337" s="221"/>
      <c r="H337" s="222"/>
      <c r="I337" s="221"/>
      <c r="J337" s="222"/>
      <c r="K337" s="223" t="str">
        <f t="shared" si="4"/>
        <v/>
      </c>
      <c r="L337" s="310"/>
      <c r="M337" s="268"/>
    </row>
    <row r="338" spans="2:13" s="300" customFormat="1" x14ac:dyDescent="0.35">
      <c r="B338" s="254" t="str">
        <f>IF($E338="","",VLOOKUP($E338,Lists!$CA$2:$CD$500,COLUMN(),FALSE))</f>
        <v/>
      </c>
      <c r="C338" s="277" t="str">
        <f>IF($E338="","",VLOOKUP($E338,Lists!$CA$2:$CD$500,COLUMN(),FALSE))</f>
        <v/>
      </c>
      <c r="D338" s="277" t="str">
        <f>IF($E338="","",VLOOKUP($E338,Lists!$CA$2:$CD$500,COLUMN(),FALSE))</f>
        <v/>
      </c>
      <c r="E338" s="230"/>
      <c r="F338" s="230"/>
      <c r="G338" s="221"/>
      <c r="H338" s="222"/>
      <c r="I338" s="221"/>
      <c r="J338" s="222"/>
      <c r="K338" s="223" t="str">
        <f t="shared" si="4"/>
        <v/>
      </c>
      <c r="L338" s="310"/>
      <c r="M338" s="268"/>
    </row>
    <row r="339" spans="2:13" s="300" customFormat="1" x14ac:dyDescent="0.35">
      <c r="B339" s="254" t="str">
        <f>IF($E339="","",VLOOKUP($E339,Lists!$CA$2:$CD$500,COLUMN(),FALSE))</f>
        <v/>
      </c>
      <c r="C339" s="277" t="str">
        <f>IF($E339="","",VLOOKUP($E339,Lists!$CA$2:$CD$500,COLUMN(),FALSE))</f>
        <v/>
      </c>
      <c r="D339" s="277" t="str">
        <f>IF($E339="","",VLOOKUP($E339,Lists!$CA$2:$CD$500,COLUMN(),FALSE))</f>
        <v/>
      </c>
      <c r="E339" s="230"/>
      <c r="F339" s="230"/>
      <c r="G339" s="221"/>
      <c r="H339" s="222"/>
      <c r="I339" s="221"/>
      <c r="J339" s="222"/>
      <c r="K339" s="223" t="str">
        <f t="shared" si="4"/>
        <v/>
      </c>
      <c r="L339" s="310"/>
      <c r="M339" s="268"/>
    </row>
    <row r="340" spans="2:13" s="300" customFormat="1" x14ac:dyDescent="0.35">
      <c r="B340" s="254" t="str">
        <f>IF($E340="","",VLOOKUP($E340,Lists!$CA$2:$CD$500,COLUMN(),FALSE))</f>
        <v/>
      </c>
      <c r="C340" s="277" t="str">
        <f>IF($E340="","",VLOOKUP($E340,Lists!$CA$2:$CD$500,COLUMN(),FALSE))</f>
        <v/>
      </c>
      <c r="D340" s="277" t="str">
        <f>IF($E340="","",VLOOKUP($E340,Lists!$CA$2:$CD$500,COLUMN(),FALSE))</f>
        <v/>
      </c>
      <c r="E340" s="230"/>
      <c r="F340" s="230"/>
      <c r="G340" s="221"/>
      <c r="H340" s="222"/>
      <c r="I340" s="221"/>
      <c r="J340" s="222"/>
      <c r="K340" s="223" t="str">
        <f t="shared" si="4"/>
        <v/>
      </c>
      <c r="L340" s="310"/>
      <c r="M340" s="268"/>
    </row>
    <row r="341" spans="2:13" s="300" customFormat="1" x14ac:dyDescent="0.35">
      <c r="B341" s="254" t="str">
        <f>IF($E341="","",VLOOKUP($E341,Lists!$CA$2:$CD$500,COLUMN(),FALSE))</f>
        <v/>
      </c>
      <c r="C341" s="277" t="str">
        <f>IF($E341="","",VLOOKUP($E341,Lists!$CA$2:$CD$500,COLUMN(),FALSE))</f>
        <v/>
      </c>
      <c r="D341" s="277" t="str">
        <f>IF($E341="","",VLOOKUP($E341,Lists!$CA$2:$CD$500,COLUMN(),FALSE))</f>
        <v/>
      </c>
      <c r="E341" s="230"/>
      <c r="F341" s="230"/>
      <c r="G341" s="221"/>
      <c r="H341" s="222"/>
      <c r="I341" s="221"/>
      <c r="J341" s="222"/>
      <c r="K341" s="223" t="str">
        <f t="shared" si="4"/>
        <v/>
      </c>
      <c r="L341" s="310"/>
      <c r="M341" s="268"/>
    </row>
    <row r="342" spans="2:13" s="300" customFormat="1" x14ac:dyDescent="0.35">
      <c r="B342" s="254" t="str">
        <f>IF($E342="","",VLOOKUP($E342,Lists!$CA$2:$CD$500,COLUMN(),FALSE))</f>
        <v/>
      </c>
      <c r="C342" s="277" t="str">
        <f>IF($E342="","",VLOOKUP($E342,Lists!$CA$2:$CD$500,COLUMN(),FALSE))</f>
        <v/>
      </c>
      <c r="D342" s="277" t="str">
        <f>IF($E342="","",VLOOKUP($E342,Lists!$CA$2:$CD$500,COLUMN(),FALSE))</f>
        <v/>
      </c>
      <c r="E342" s="230"/>
      <c r="F342" s="230"/>
      <c r="G342" s="221"/>
      <c r="H342" s="222"/>
      <c r="I342" s="221"/>
      <c r="J342" s="222"/>
      <c r="K342" s="223" t="str">
        <f t="shared" si="4"/>
        <v/>
      </c>
      <c r="L342" s="310"/>
      <c r="M342" s="268"/>
    </row>
    <row r="343" spans="2:13" s="300" customFormat="1" x14ac:dyDescent="0.35">
      <c r="B343" s="254" t="str">
        <f>IF($E343="","",VLOOKUP($E343,Lists!$CA$2:$CD$500,COLUMN(),FALSE))</f>
        <v/>
      </c>
      <c r="C343" s="277" t="str">
        <f>IF($E343="","",VLOOKUP($E343,Lists!$CA$2:$CD$500,COLUMN(),FALSE))</f>
        <v/>
      </c>
      <c r="D343" s="277" t="str">
        <f>IF($E343="","",VLOOKUP($E343,Lists!$CA$2:$CD$500,COLUMN(),FALSE))</f>
        <v/>
      </c>
      <c r="E343" s="230"/>
      <c r="F343" s="230"/>
      <c r="G343" s="221"/>
      <c r="H343" s="222"/>
      <c r="I343" s="221"/>
      <c r="J343" s="222"/>
      <c r="K343" s="223" t="str">
        <f t="shared" si="4"/>
        <v/>
      </c>
      <c r="L343" s="310"/>
      <c r="M343" s="268"/>
    </row>
    <row r="344" spans="2:13" s="300" customFormat="1" x14ac:dyDescent="0.35">
      <c r="B344" s="254" t="str">
        <f>IF($E344="","",VLOOKUP($E344,Lists!$CA$2:$CD$500,COLUMN(),FALSE))</f>
        <v/>
      </c>
      <c r="C344" s="277" t="str">
        <f>IF($E344="","",VLOOKUP($E344,Lists!$CA$2:$CD$500,COLUMN(),FALSE))</f>
        <v/>
      </c>
      <c r="D344" s="277" t="str">
        <f>IF($E344="","",VLOOKUP($E344,Lists!$CA$2:$CD$500,COLUMN(),FALSE))</f>
        <v/>
      </c>
      <c r="E344" s="230"/>
      <c r="F344" s="230"/>
      <c r="G344" s="221"/>
      <c r="H344" s="222"/>
      <c r="I344" s="221"/>
      <c r="J344" s="222"/>
      <c r="K344" s="223" t="str">
        <f t="shared" ref="K344:K407" si="5">IF(J344="","",(VALUE(TEXT(I344,"m/dd/yy ")&amp;TEXT(J344,"hh:mm:ss"))-(VALUE(TEXT(G344,"m/dd/yy ")&amp;TEXT(H344,"hh:mm:ss"))))*24)</f>
        <v/>
      </c>
      <c r="L344" s="310"/>
      <c r="M344" s="268"/>
    </row>
    <row r="345" spans="2:13" s="300" customFormat="1" x14ac:dyDescent="0.35">
      <c r="B345" s="254" t="str">
        <f>IF($E345="","",VLOOKUP($E345,Lists!$CA$2:$CD$500,COLUMN(),FALSE))</f>
        <v/>
      </c>
      <c r="C345" s="277" t="str">
        <f>IF($E345="","",VLOOKUP($E345,Lists!$CA$2:$CD$500,COLUMN(),FALSE))</f>
        <v/>
      </c>
      <c r="D345" s="277" t="str">
        <f>IF($E345="","",VLOOKUP($E345,Lists!$CA$2:$CD$500,COLUMN(),FALSE))</f>
        <v/>
      </c>
      <c r="E345" s="230"/>
      <c r="F345" s="230"/>
      <c r="G345" s="221"/>
      <c r="H345" s="222"/>
      <c r="I345" s="221"/>
      <c r="J345" s="222"/>
      <c r="K345" s="223" t="str">
        <f t="shared" si="5"/>
        <v/>
      </c>
      <c r="L345" s="310"/>
      <c r="M345" s="268"/>
    </row>
    <row r="346" spans="2:13" s="300" customFormat="1" x14ac:dyDescent="0.35">
      <c r="B346" s="254" t="str">
        <f>IF($E346="","",VLOOKUP($E346,Lists!$CA$2:$CD$500,COLUMN(),FALSE))</f>
        <v/>
      </c>
      <c r="C346" s="277" t="str">
        <f>IF($E346="","",VLOOKUP($E346,Lists!$CA$2:$CD$500,COLUMN(),FALSE))</f>
        <v/>
      </c>
      <c r="D346" s="277" t="str">
        <f>IF($E346="","",VLOOKUP($E346,Lists!$CA$2:$CD$500,COLUMN(),FALSE))</f>
        <v/>
      </c>
      <c r="E346" s="230"/>
      <c r="F346" s="230"/>
      <c r="G346" s="221"/>
      <c r="H346" s="222"/>
      <c r="I346" s="221"/>
      <c r="J346" s="222"/>
      <c r="K346" s="223" t="str">
        <f t="shared" si="5"/>
        <v/>
      </c>
      <c r="L346" s="310"/>
      <c r="M346" s="268"/>
    </row>
    <row r="347" spans="2:13" s="300" customFormat="1" x14ac:dyDescent="0.35">
      <c r="B347" s="254" t="str">
        <f>IF($E347="","",VLOOKUP($E347,Lists!$CA$2:$CD$500,COLUMN(),FALSE))</f>
        <v/>
      </c>
      <c r="C347" s="277" t="str">
        <f>IF($E347="","",VLOOKUP($E347,Lists!$CA$2:$CD$500,COLUMN(),FALSE))</f>
        <v/>
      </c>
      <c r="D347" s="277" t="str">
        <f>IF($E347="","",VLOOKUP($E347,Lists!$CA$2:$CD$500,COLUMN(),FALSE))</f>
        <v/>
      </c>
      <c r="E347" s="230"/>
      <c r="F347" s="230"/>
      <c r="G347" s="221"/>
      <c r="H347" s="222"/>
      <c r="I347" s="221"/>
      <c r="J347" s="222"/>
      <c r="K347" s="223" t="str">
        <f t="shared" si="5"/>
        <v/>
      </c>
      <c r="L347" s="310"/>
      <c r="M347" s="268"/>
    </row>
    <row r="348" spans="2:13" s="300" customFormat="1" x14ac:dyDescent="0.35">
      <c r="B348" s="254" t="str">
        <f>IF($E348="","",VLOOKUP($E348,Lists!$CA$2:$CD$500,COLUMN(),FALSE))</f>
        <v/>
      </c>
      <c r="C348" s="277" t="str">
        <f>IF($E348="","",VLOOKUP($E348,Lists!$CA$2:$CD$500,COLUMN(),FALSE))</f>
        <v/>
      </c>
      <c r="D348" s="277" t="str">
        <f>IF($E348="","",VLOOKUP($E348,Lists!$CA$2:$CD$500,COLUMN(),FALSE))</f>
        <v/>
      </c>
      <c r="E348" s="230"/>
      <c r="F348" s="230"/>
      <c r="G348" s="221"/>
      <c r="H348" s="222"/>
      <c r="I348" s="221"/>
      <c r="J348" s="222"/>
      <c r="K348" s="223" t="str">
        <f t="shared" si="5"/>
        <v/>
      </c>
      <c r="L348" s="310"/>
      <c r="M348" s="268"/>
    </row>
    <row r="349" spans="2:13" s="300" customFormat="1" x14ac:dyDescent="0.35">
      <c r="B349" s="254" t="str">
        <f>IF($E349="","",VLOOKUP($E349,Lists!$CA$2:$CD$500,COLUMN(),FALSE))</f>
        <v/>
      </c>
      <c r="C349" s="277" t="str">
        <f>IF($E349="","",VLOOKUP($E349,Lists!$CA$2:$CD$500,COLUMN(),FALSE))</f>
        <v/>
      </c>
      <c r="D349" s="277" t="str">
        <f>IF($E349="","",VLOOKUP($E349,Lists!$CA$2:$CD$500,COLUMN(),FALSE))</f>
        <v/>
      </c>
      <c r="E349" s="230"/>
      <c r="F349" s="230"/>
      <c r="G349" s="221"/>
      <c r="H349" s="222"/>
      <c r="I349" s="221"/>
      <c r="J349" s="222"/>
      <c r="K349" s="223" t="str">
        <f t="shared" si="5"/>
        <v/>
      </c>
      <c r="L349" s="310"/>
      <c r="M349" s="268"/>
    </row>
    <row r="350" spans="2:13" s="300" customFormat="1" x14ac:dyDescent="0.35">
      <c r="B350" s="254" t="str">
        <f>IF($E350="","",VLOOKUP($E350,Lists!$CA$2:$CD$500,COLUMN(),FALSE))</f>
        <v/>
      </c>
      <c r="C350" s="277" t="str">
        <f>IF($E350="","",VLOOKUP($E350,Lists!$CA$2:$CD$500,COLUMN(),FALSE))</f>
        <v/>
      </c>
      <c r="D350" s="277" t="str">
        <f>IF($E350="","",VLOOKUP($E350,Lists!$CA$2:$CD$500,COLUMN(),FALSE))</f>
        <v/>
      </c>
      <c r="E350" s="230"/>
      <c r="F350" s="230"/>
      <c r="G350" s="221"/>
      <c r="H350" s="222"/>
      <c r="I350" s="221"/>
      <c r="J350" s="222"/>
      <c r="K350" s="223" t="str">
        <f t="shared" si="5"/>
        <v/>
      </c>
      <c r="L350" s="310"/>
      <c r="M350" s="268"/>
    </row>
    <row r="351" spans="2:13" s="300" customFormat="1" x14ac:dyDescent="0.35">
      <c r="B351" s="254" t="str">
        <f>IF($E351="","",VLOOKUP($E351,Lists!$CA$2:$CD$500,COLUMN(),FALSE))</f>
        <v/>
      </c>
      <c r="C351" s="277" t="str">
        <f>IF($E351="","",VLOOKUP($E351,Lists!$CA$2:$CD$500,COLUMN(),FALSE))</f>
        <v/>
      </c>
      <c r="D351" s="277" t="str">
        <f>IF($E351="","",VLOOKUP($E351,Lists!$CA$2:$CD$500,COLUMN(),FALSE))</f>
        <v/>
      </c>
      <c r="E351" s="230"/>
      <c r="F351" s="230"/>
      <c r="G351" s="221"/>
      <c r="H351" s="222"/>
      <c r="I351" s="221"/>
      <c r="J351" s="222"/>
      <c r="K351" s="223" t="str">
        <f t="shared" si="5"/>
        <v/>
      </c>
      <c r="L351" s="310"/>
      <c r="M351" s="268"/>
    </row>
    <row r="352" spans="2:13" s="300" customFormat="1" x14ac:dyDescent="0.35">
      <c r="B352" s="254" t="str">
        <f>IF($E352="","",VLOOKUP($E352,Lists!$CA$2:$CD$500,COLUMN(),FALSE))</f>
        <v/>
      </c>
      <c r="C352" s="277" t="str">
        <f>IF($E352="","",VLOOKUP($E352,Lists!$CA$2:$CD$500,COLUMN(),FALSE))</f>
        <v/>
      </c>
      <c r="D352" s="277" t="str">
        <f>IF($E352="","",VLOOKUP($E352,Lists!$CA$2:$CD$500,COLUMN(),FALSE))</f>
        <v/>
      </c>
      <c r="E352" s="230"/>
      <c r="F352" s="230"/>
      <c r="G352" s="221"/>
      <c r="H352" s="222"/>
      <c r="I352" s="221"/>
      <c r="J352" s="222"/>
      <c r="K352" s="223" t="str">
        <f t="shared" si="5"/>
        <v/>
      </c>
      <c r="L352" s="310"/>
      <c r="M352" s="268"/>
    </row>
    <row r="353" spans="2:13" s="300" customFormat="1" x14ac:dyDescent="0.35">
      <c r="B353" s="254" t="str">
        <f>IF($E353="","",VLOOKUP($E353,Lists!$CA$2:$CD$500,COLUMN(),FALSE))</f>
        <v/>
      </c>
      <c r="C353" s="277" t="str">
        <f>IF($E353="","",VLOOKUP($E353,Lists!$CA$2:$CD$500,COLUMN(),FALSE))</f>
        <v/>
      </c>
      <c r="D353" s="277" t="str">
        <f>IF($E353="","",VLOOKUP($E353,Lists!$CA$2:$CD$500,COLUMN(),FALSE))</f>
        <v/>
      </c>
      <c r="E353" s="230"/>
      <c r="F353" s="230"/>
      <c r="G353" s="221"/>
      <c r="H353" s="222"/>
      <c r="I353" s="221"/>
      <c r="J353" s="222"/>
      <c r="K353" s="223" t="str">
        <f t="shared" si="5"/>
        <v/>
      </c>
      <c r="L353" s="310"/>
      <c r="M353" s="268"/>
    </row>
    <row r="354" spans="2:13" s="300" customFormat="1" x14ac:dyDescent="0.35">
      <c r="B354" s="254" t="str">
        <f>IF($E354="","",VLOOKUP($E354,Lists!$CA$2:$CD$500,COLUMN(),FALSE))</f>
        <v/>
      </c>
      <c r="C354" s="277" t="str">
        <f>IF($E354="","",VLOOKUP($E354,Lists!$CA$2:$CD$500,COLUMN(),FALSE))</f>
        <v/>
      </c>
      <c r="D354" s="277" t="str">
        <f>IF($E354="","",VLOOKUP($E354,Lists!$CA$2:$CD$500,COLUMN(),FALSE))</f>
        <v/>
      </c>
      <c r="E354" s="230"/>
      <c r="F354" s="230"/>
      <c r="G354" s="221"/>
      <c r="H354" s="222"/>
      <c r="I354" s="221"/>
      <c r="J354" s="222"/>
      <c r="K354" s="223" t="str">
        <f t="shared" si="5"/>
        <v/>
      </c>
      <c r="L354" s="310"/>
      <c r="M354" s="268"/>
    </row>
    <row r="355" spans="2:13" s="300" customFormat="1" x14ac:dyDescent="0.35">
      <c r="B355" s="254" t="str">
        <f>IF($E355="","",VLOOKUP($E355,Lists!$CA$2:$CD$500,COLUMN(),FALSE))</f>
        <v/>
      </c>
      <c r="C355" s="277" t="str">
        <f>IF($E355="","",VLOOKUP($E355,Lists!$CA$2:$CD$500,COLUMN(),FALSE))</f>
        <v/>
      </c>
      <c r="D355" s="277" t="str">
        <f>IF($E355="","",VLOOKUP($E355,Lists!$CA$2:$CD$500,COLUMN(),FALSE))</f>
        <v/>
      </c>
      <c r="E355" s="230"/>
      <c r="F355" s="230"/>
      <c r="G355" s="221"/>
      <c r="H355" s="222"/>
      <c r="I355" s="221"/>
      <c r="J355" s="222"/>
      <c r="K355" s="223" t="str">
        <f t="shared" si="5"/>
        <v/>
      </c>
      <c r="L355" s="310"/>
      <c r="M355" s="268"/>
    </row>
    <row r="356" spans="2:13" s="300" customFormat="1" x14ac:dyDescent="0.35">
      <c r="B356" s="254" t="str">
        <f>IF($E356="","",VLOOKUP($E356,Lists!$CA$2:$CD$500,COLUMN(),FALSE))</f>
        <v/>
      </c>
      <c r="C356" s="277" t="str">
        <f>IF($E356="","",VLOOKUP($E356,Lists!$CA$2:$CD$500,COLUMN(),FALSE))</f>
        <v/>
      </c>
      <c r="D356" s="277" t="str">
        <f>IF($E356="","",VLOOKUP($E356,Lists!$CA$2:$CD$500,COLUMN(),FALSE))</f>
        <v/>
      </c>
      <c r="E356" s="230"/>
      <c r="F356" s="230"/>
      <c r="G356" s="221"/>
      <c r="H356" s="222"/>
      <c r="I356" s="221"/>
      <c r="J356" s="222"/>
      <c r="K356" s="223" t="str">
        <f t="shared" si="5"/>
        <v/>
      </c>
      <c r="L356" s="310"/>
      <c r="M356" s="268"/>
    </row>
    <row r="357" spans="2:13" s="300" customFormat="1" x14ac:dyDescent="0.35">
      <c r="B357" s="254" t="str">
        <f>IF($E357="","",VLOOKUP($E357,Lists!$CA$2:$CD$500,COLUMN(),FALSE))</f>
        <v/>
      </c>
      <c r="C357" s="277" t="str">
        <f>IF($E357="","",VLOOKUP($E357,Lists!$CA$2:$CD$500,COLUMN(),FALSE))</f>
        <v/>
      </c>
      <c r="D357" s="277" t="str">
        <f>IF($E357="","",VLOOKUP($E357,Lists!$CA$2:$CD$500,COLUMN(),FALSE))</f>
        <v/>
      </c>
      <c r="E357" s="230"/>
      <c r="F357" s="230"/>
      <c r="G357" s="221"/>
      <c r="H357" s="222"/>
      <c r="I357" s="221"/>
      <c r="J357" s="222"/>
      <c r="K357" s="223" t="str">
        <f t="shared" si="5"/>
        <v/>
      </c>
      <c r="L357" s="310"/>
      <c r="M357" s="268"/>
    </row>
    <row r="358" spans="2:13" s="300" customFormat="1" x14ac:dyDescent="0.35">
      <c r="B358" s="254" t="str">
        <f>IF($E358="","",VLOOKUP($E358,Lists!$CA$2:$CD$500,COLUMN(),FALSE))</f>
        <v/>
      </c>
      <c r="C358" s="277" t="str">
        <f>IF($E358="","",VLOOKUP($E358,Lists!$CA$2:$CD$500,COLUMN(),FALSE))</f>
        <v/>
      </c>
      <c r="D358" s="277" t="str">
        <f>IF($E358="","",VLOOKUP($E358,Lists!$CA$2:$CD$500,COLUMN(),FALSE))</f>
        <v/>
      </c>
      <c r="E358" s="230"/>
      <c r="F358" s="230"/>
      <c r="G358" s="221"/>
      <c r="H358" s="222"/>
      <c r="I358" s="221"/>
      <c r="J358" s="222"/>
      <c r="K358" s="223" t="str">
        <f t="shared" si="5"/>
        <v/>
      </c>
      <c r="L358" s="310"/>
      <c r="M358" s="268"/>
    </row>
    <row r="359" spans="2:13" s="300" customFormat="1" x14ac:dyDescent="0.35">
      <c r="B359" s="254" t="str">
        <f>IF($E359="","",VLOOKUP($E359,Lists!$CA$2:$CD$500,COLUMN(),FALSE))</f>
        <v/>
      </c>
      <c r="C359" s="277" t="str">
        <f>IF($E359="","",VLOOKUP($E359,Lists!$CA$2:$CD$500,COLUMN(),FALSE))</f>
        <v/>
      </c>
      <c r="D359" s="277" t="str">
        <f>IF($E359="","",VLOOKUP($E359,Lists!$CA$2:$CD$500,COLUMN(),FALSE))</f>
        <v/>
      </c>
      <c r="E359" s="230"/>
      <c r="F359" s="230"/>
      <c r="G359" s="221"/>
      <c r="H359" s="222"/>
      <c r="I359" s="221"/>
      <c r="J359" s="222"/>
      <c r="K359" s="223" t="str">
        <f t="shared" si="5"/>
        <v/>
      </c>
      <c r="L359" s="310"/>
      <c r="M359" s="268"/>
    </row>
    <row r="360" spans="2:13" s="300" customFormat="1" x14ac:dyDescent="0.35">
      <c r="B360" s="254" t="str">
        <f>IF($E360="","",VLOOKUP($E360,Lists!$CA$2:$CD$500,COLUMN(),FALSE))</f>
        <v/>
      </c>
      <c r="C360" s="277" t="str">
        <f>IF($E360="","",VLOOKUP($E360,Lists!$CA$2:$CD$500,COLUMN(),FALSE))</f>
        <v/>
      </c>
      <c r="D360" s="277" t="str">
        <f>IF($E360="","",VLOOKUP($E360,Lists!$CA$2:$CD$500,COLUMN(),FALSE))</f>
        <v/>
      </c>
      <c r="E360" s="230"/>
      <c r="F360" s="230"/>
      <c r="G360" s="221"/>
      <c r="H360" s="222"/>
      <c r="I360" s="221"/>
      <c r="J360" s="222"/>
      <c r="K360" s="223" t="str">
        <f t="shared" si="5"/>
        <v/>
      </c>
      <c r="L360" s="310"/>
      <c r="M360" s="268"/>
    </row>
    <row r="361" spans="2:13" s="300" customFormat="1" x14ac:dyDescent="0.35">
      <c r="B361" s="254" t="str">
        <f>IF($E361="","",VLOOKUP($E361,Lists!$CA$2:$CD$500,COLUMN(),FALSE))</f>
        <v/>
      </c>
      <c r="C361" s="277" t="str">
        <f>IF($E361="","",VLOOKUP($E361,Lists!$CA$2:$CD$500,COLUMN(),FALSE))</f>
        <v/>
      </c>
      <c r="D361" s="277" t="str">
        <f>IF($E361="","",VLOOKUP($E361,Lists!$CA$2:$CD$500,COLUMN(),FALSE))</f>
        <v/>
      </c>
      <c r="E361" s="230"/>
      <c r="F361" s="230"/>
      <c r="G361" s="221"/>
      <c r="H361" s="222"/>
      <c r="I361" s="221"/>
      <c r="J361" s="222"/>
      <c r="K361" s="223" t="str">
        <f t="shared" si="5"/>
        <v/>
      </c>
      <c r="L361" s="310"/>
      <c r="M361" s="268"/>
    </row>
    <row r="362" spans="2:13" s="300" customFormat="1" x14ac:dyDescent="0.35">
      <c r="B362" s="254" t="str">
        <f>IF($E362="","",VLOOKUP($E362,Lists!$CA$2:$CD$500,COLUMN(),FALSE))</f>
        <v/>
      </c>
      <c r="C362" s="277" t="str">
        <f>IF($E362="","",VLOOKUP($E362,Lists!$CA$2:$CD$500,COLUMN(),FALSE))</f>
        <v/>
      </c>
      <c r="D362" s="277" t="str">
        <f>IF($E362="","",VLOOKUP($E362,Lists!$CA$2:$CD$500,COLUMN(),FALSE))</f>
        <v/>
      </c>
      <c r="E362" s="230"/>
      <c r="F362" s="230"/>
      <c r="G362" s="221"/>
      <c r="H362" s="222"/>
      <c r="I362" s="221"/>
      <c r="J362" s="222"/>
      <c r="K362" s="223" t="str">
        <f t="shared" si="5"/>
        <v/>
      </c>
      <c r="L362" s="310"/>
      <c r="M362" s="268"/>
    </row>
    <row r="363" spans="2:13" s="300" customFormat="1" x14ac:dyDescent="0.35">
      <c r="B363" s="254" t="str">
        <f>IF($E363="","",VLOOKUP($E363,Lists!$CA$2:$CD$500,COLUMN(),FALSE))</f>
        <v/>
      </c>
      <c r="C363" s="277" t="str">
        <f>IF($E363="","",VLOOKUP($E363,Lists!$CA$2:$CD$500,COLUMN(),FALSE))</f>
        <v/>
      </c>
      <c r="D363" s="277" t="str">
        <f>IF($E363="","",VLOOKUP($E363,Lists!$CA$2:$CD$500,COLUMN(),FALSE))</f>
        <v/>
      </c>
      <c r="E363" s="230"/>
      <c r="F363" s="230"/>
      <c r="G363" s="221"/>
      <c r="H363" s="222"/>
      <c r="I363" s="221"/>
      <c r="J363" s="222"/>
      <c r="K363" s="223" t="str">
        <f t="shared" si="5"/>
        <v/>
      </c>
      <c r="L363" s="310"/>
      <c r="M363" s="268"/>
    </row>
    <row r="364" spans="2:13" s="300" customFormat="1" x14ac:dyDescent="0.35">
      <c r="B364" s="254" t="str">
        <f>IF($E364="","",VLOOKUP($E364,Lists!$CA$2:$CD$500,COLUMN(),FALSE))</f>
        <v/>
      </c>
      <c r="C364" s="277" t="str">
        <f>IF($E364="","",VLOOKUP($E364,Lists!$CA$2:$CD$500,COLUMN(),FALSE))</f>
        <v/>
      </c>
      <c r="D364" s="277" t="str">
        <f>IF($E364="","",VLOOKUP($E364,Lists!$CA$2:$CD$500,COLUMN(),FALSE))</f>
        <v/>
      </c>
      <c r="E364" s="230"/>
      <c r="F364" s="230"/>
      <c r="G364" s="221"/>
      <c r="H364" s="222"/>
      <c r="I364" s="221"/>
      <c r="J364" s="222"/>
      <c r="K364" s="223" t="str">
        <f t="shared" si="5"/>
        <v/>
      </c>
      <c r="L364" s="310"/>
      <c r="M364" s="268"/>
    </row>
    <row r="365" spans="2:13" s="300" customFormat="1" x14ac:dyDescent="0.35">
      <c r="B365" s="254" t="str">
        <f>IF($E365="","",VLOOKUP($E365,Lists!$CA$2:$CD$500,COLUMN(),FALSE))</f>
        <v/>
      </c>
      <c r="C365" s="277" t="str">
        <f>IF($E365="","",VLOOKUP($E365,Lists!$CA$2:$CD$500,COLUMN(),FALSE))</f>
        <v/>
      </c>
      <c r="D365" s="277" t="str">
        <f>IF($E365="","",VLOOKUP($E365,Lists!$CA$2:$CD$500,COLUMN(),FALSE))</f>
        <v/>
      </c>
      <c r="E365" s="230"/>
      <c r="F365" s="230"/>
      <c r="G365" s="221"/>
      <c r="H365" s="222"/>
      <c r="I365" s="221"/>
      <c r="J365" s="222"/>
      <c r="K365" s="223" t="str">
        <f t="shared" si="5"/>
        <v/>
      </c>
      <c r="L365" s="310"/>
      <c r="M365" s="268"/>
    </row>
    <row r="366" spans="2:13" s="300" customFormat="1" x14ac:dyDescent="0.35">
      <c r="B366" s="254" t="str">
        <f>IF($E366="","",VLOOKUP($E366,Lists!$CA$2:$CD$500,COLUMN(),FALSE))</f>
        <v/>
      </c>
      <c r="C366" s="277" t="str">
        <f>IF($E366="","",VLOOKUP($E366,Lists!$CA$2:$CD$500,COLUMN(),FALSE))</f>
        <v/>
      </c>
      <c r="D366" s="277" t="str">
        <f>IF($E366="","",VLOOKUP($E366,Lists!$CA$2:$CD$500,COLUMN(),FALSE))</f>
        <v/>
      </c>
      <c r="E366" s="230"/>
      <c r="F366" s="230"/>
      <c r="G366" s="221"/>
      <c r="H366" s="222"/>
      <c r="I366" s="221"/>
      <c r="J366" s="222"/>
      <c r="K366" s="223" t="str">
        <f t="shared" si="5"/>
        <v/>
      </c>
      <c r="L366" s="310"/>
      <c r="M366" s="268"/>
    </row>
    <row r="367" spans="2:13" s="300" customFormat="1" x14ac:dyDescent="0.35">
      <c r="B367" s="254" t="str">
        <f>IF($E367="","",VLOOKUP($E367,Lists!$CA$2:$CD$500,COLUMN(),FALSE))</f>
        <v/>
      </c>
      <c r="C367" s="277" t="str">
        <f>IF($E367="","",VLOOKUP($E367,Lists!$CA$2:$CD$500,COLUMN(),FALSE))</f>
        <v/>
      </c>
      <c r="D367" s="277" t="str">
        <f>IF($E367="","",VLOOKUP($E367,Lists!$CA$2:$CD$500,COLUMN(),FALSE))</f>
        <v/>
      </c>
      <c r="E367" s="230"/>
      <c r="F367" s="230"/>
      <c r="G367" s="221"/>
      <c r="H367" s="222"/>
      <c r="I367" s="221"/>
      <c r="J367" s="222"/>
      <c r="K367" s="223" t="str">
        <f t="shared" si="5"/>
        <v/>
      </c>
      <c r="L367" s="310"/>
      <c r="M367" s="268"/>
    </row>
    <row r="368" spans="2:13" s="300" customFormat="1" x14ac:dyDescent="0.35">
      <c r="B368" s="254" t="str">
        <f>IF($E368="","",VLOOKUP($E368,Lists!$CA$2:$CD$500,COLUMN(),FALSE))</f>
        <v/>
      </c>
      <c r="C368" s="277" t="str">
        <f>IF($E368="","",VLOOKUP($E368,Lists!$CA$2:$CD$500,COLUMN(),FALSE))</f>
        <v/>
      </c>
      <c r="D368" s="277" t="str">
        <f>IF($E368="","",VLOOKUP($E368,Lists!$CA$2:$CD$500,COLUMN(),FALSE))</f>
        <v/>
      </c>
      <c r="E368" s="230"/>
      <c r="F368" s="230"/>
      <c r="G368" s="221"/>
      <c r="H368" s="222"/>
      <c r="I368" s="221"/>
      <c r="J368" s="222"/>
      <c r="K368" s="223" t="str">
        <f t="shared" si="5"/>
        <v/>
      </c>
      <c r="L368" s="310"/>
      <c r="M368" s="268"/>
    </row>
    <row r="369" spans="2:13" s="300" customFormat="1" x14ac:dyDescent="0.35">
      <c r="B369" s="254" t="str">
        <f>IF($E369="","",VLOOKUP($E369,Lists!$CA$2:$CD$500,COLUMN(),FALSE))</f>
        <v/>
      </c>
      <c r="C369" s="277" t="str">
        <f>IF($E369="","",VLOOKUP($E369,Lists!$CA$2:$CD$500,COLUMN(),FALSE))</f>
        <v/>
      </c>
      <c r="D369" s="277" t="str">
        <f>IF($E369="","",VLOOKUP($E369,Lists!$CA$2:$CD$500,COLUMN(),FALSE))</f>
        <v/>
      </c>
      <c r="E369" s="230"/>
      <c r="F369" s="230"/>
      <c r="G369" s="221"/>
      <c r="H369" s="222"/>
      <c r="I369" s="221"/>
      <c r="J369" s="222"/>
      <c r="K369" s="223" t="str">
        <f t="shared" si="5"/>
        <v/>
      </c>
      <c r="L369" s="310"/>
      <c r="M369" s="268"/>
    </row>
    <row r="370" spans="2:13" s="300" customFormat="1" x14ac:dyDescent="0.35">
      <c r="B370" s="254" t="str">
        <f>IF($E370="","",VLOOKUP($E370,Lists!$CA$2:$CD$500,COLUMN(),FALSE))</f>
        <v/>
      </c>
      <c r="C370" s="277" t="str">
        <f>IF($E370="","",VLOOKUP($E370,Lists!$CA$2:$CD$500,COLUMN(),FALSE))</f>
        <v/>
      </c>
      <c r="D370" s="277" t="str">
        <f>IF($E370="","",VLOOKUP($E370,Lists!$CA$2:$CD$500,COLUMN(),FALSE))</f>
        <v/>
      </c>
      <c r="E370" s="230"/>
      <c r="F370" s="230"/>
      <c r="G370" s="221"/>
      <c r="H370" s="222"/>
      <c r="I370" s="221"/>
      <c r="J370" s="222"/>
      <c r="K370" s="223" t="str">
        <f t="shared" si="5"/>
        <v/>
      </c>
      <c r="L370" s="310"/>
      <c r="M370" s="268"/>
    </row>
    <row r="371" spans="2:13" s="300" customFormat="1" x14ac:dyDescent="0.35">
      <c r="B371" s="254" t="str">
        <f>IF($E371="","",VLOOKUP($E371,Lists!$CA$2:$CD$500,COLUMN(),FALSE))</f>
        <v/>
      </c>
      <c r="C371" s="277" t="str">
        <f>IF($E371="","",VLOOKUP($E371,Lists!$CA$2:$CD$500,COLUMN(),FALSE))</f>
        <v/>
      </c>
      <c r="D371" s="277" t="str">
        <f>IF($E371="","",VLOOKUP($E371,Lists!$CA$2:$CD$500,COLUMN(),FALSE))</f>
        <v/>
      </c>
      <c r="E371" s="230"/>
      <c r="F371" s="230"/>
      <c r="G371" s="221"/>
      <c r="H371" s="222"/>
      <c r="I371" s="221"/>
      <c r="J371" s="222"/>
      <c r="K371" s="223" t="str">
        <f t="shared" si="5"/>
        <v/>
      </c>
      <c r="L371" s="310"/>
      <c r="M371" s="268"/>
    </row>
    <row r="372" spans="2:13" s="300" customFormat="1" x14ac:dyDescent="0.35">
      <c r="B372" s="254" t="str">
        <f>IF($E372="","",VLOOKUP($E372,Lists!$CA$2:$CD$500,COLUMN(),FALSE))</f>
        <v/>
      </c>
      <c r="C372" s="277" t="str">
        <f>IF($E372="","",VLOOKUP($E372,Lists!$CA$2:$CD$500,COLUMN(),FALSE))</f>
        <v/>
      </c>
      <c r="D372" s="277" t="str">
        <f>IF($E372="","",VLOOKUP($E372,Lists!$CA$2:$CD$500,COLUMN(),FALSE))</f>
        <v/>
      </c>
      <c r="E372" s="230"/>
      <c r="F372" s="230"/>
      <c r="G372" s="221"/>
      <c r="H372" s="222"/>
      <c r="I372" s="221"/>
      <c r="J372" s="222"/>
      <c r="K372" s="223" t="str">
        <f t="shared" si="5"/>
        <v/>
      </c>
      <c r="L372" s="310"/>
      <c r="M372" s="268"/>
    </row>
    <row r="373" spans="2:13" s="300" customFormat="1" x14ac:dyDescent="0.35">
      <c r="B373" s="254" t="str">
        <f>IF($E373="","",VLOOKUP($E373,Lists!$CA$2:$CD$500,COLUMN(),FALSE))</f>
        <v/>
      </c>
      <c r="C373" s="277" t="str">
        <f>IF($E373="","",VLOOKUP($E373,Lists!$CA$2:$CD$500,COLUMN(),FALSE))</f>
        <v/>
      </c>
      <c r="D373" s="277" t="str">
        <f>IF($E373="","",VLOOKUP($E373,Lists!$CA$2:$CD$500,COLUMN(),FALSE))</f>
        <v/>
      </c>
      <c r="E373" s="230"/>
      <c r="F373" s="230"/>
      <c r="G373" s="221"/>
      <c r="H373" s="222"/>
      <c r="I373" s="221"/>
      <c r="J373" s="222"/>
      <c r="K373" s="223" t="str">
        <f t="shared" si="5"/>
        <v/>
      </c>
      <c r="L373" s="310"/>
      <c r="M373" s="268"/>
    </row>
    <row r="374" spans="2:13" s="300" customFormat="1" x14ac:dyDescent="0.35">
      <c r="B374" s="254" t="str">
        <f>IF($E374="","",VLOOKUP($E374,Lists!$CA$2:$CD$500,COLUMN(),FALSE))</f>
        <v/>
      </c>
      <c r="C374" s="277" t="str">
        <f>IF($E374="","",VLOOKUP($E374,Lists!$CA$2:$CD$500,COLUMN(),FALSE))</f>
        <v/>
      </c>
      <c r="D374" s="277" t="str">
        <f>IF($E374="","",VLOOKUP($E374,Lists!$CA$2:$CD$500,COLUMN(),FALSE))</f>
        <v/>
      </c>
      <c r="E374" s="230"/>
      <c r="F374" s="230"/>
      <c r="G374" s="221"/>
      <c r="H374" s="222"/>
      <c r="I374" s="221"/>
      <c r="J374" s="222"/>
      <c r="K374" s="223" t="str">
        <f t="shared" si="5"/>
        <v/>
      </c>
      <c r="L374" s="310"/>
      <c r="M374" s="268"/>
    </row>
    <row r="375" spans="2:13" s="300" customFormat="1" x14ac:dyDescent="0.35">
      <c r="B375" s="254" t="str">
        <f>IF($E375="","",VLOOKUP($E375,Lists!$CA$2:$CD$500,COLUMN(),FALSE))</f>
        <v/>
      </c>
      <c r="C375" s="277" t="str">
        <f>IF($E375="","",VLOOKUP($E375,Lists!$CA$2:$CD$500,COLUMN(),FALSE))</f>
        <v/>
      </c>
      <c r="D375" s="277" t="str">
        <f>IF($E375="","",VLOOKUP($E375,Lists!$CA$2:$CD$500,COLUMN(),FALSE))</f>
        <v/>
      </c>
      <c r="E375" s="230"/>
      <c r="F375" s="230"/>
      <c r="G375" s="221"/>
      <c r="H375" s="222"/>
      <c r="I375" s="221"/>
      <c r="J375" s="222"/>
      <c r="K375" s="223" t="str">
        <f t="shared" si="5"/>
        <v/>
      </c>
      <c r="L375" s="310"/>
      <c r="M375" s="268"/>
    </row>
    <row r="376" spans="2:13" s="300" customFormat="1" x14ac:dyDescent="0.35">
      <c r="B376" s="254" t="str">
        <f>IF($E376="","",VLOOKUP($E376,Lists!$CA$2:$CD$500,COLUMN(),FALSE))</f>
        <v/>
      </c>
      <c r="C376" s="277" t="str">
        <f>IF($E376="","",VLOOKUP($E376,Lists!$CA$2:$CD$500,COLUMN(),FALSE))</f>
        <v/>
      </c>
      <c r="D376" s="277" t="str">
        <f>IF($E376="","",VLOOKUP($E376,Lists!$CA$2:$CD$500,COLUMN(),FALSE))</f>
        <v/>
      </c>
      <c r="E376" s="230"/>
      <c r="F376" s="230"/>
      <c r="G376" s="221"/>
      <c r="H376" s="222"/>
      <c r="I376" s="221"/>
      <c r="J376" s="222"/>
      <c r="K376" s="223" t="str">
        <f t="shared" si="5"/>
        <v/>
      </c>
      <c r="L376" s="310"/>
      <c r="M376" s="268"/>
    </row>
    <row r="377" spans="2:13" s="300" customFormat="1" x14ac:dyDescent="0.35">
      <c r="B377" s="254" t="str">
        <f>IF($E377="","",VLOOKUP($E377,Lists!$CA$2:$CD$500,COLUMN(),FALSE))</f>
        <v/>
      </c>
      <c r="C377" s="277" t="str">
        <f>IF($E377="","",VLOOKUP($E377,Lists!$CA$2:$CD$500,COLUMN(),FALSE))</f>
        <v/>
      </c>
      <c r="D377" s="277" t="str">
        <f>IF($E377="","",VLOOKUP($E377,Lists!$CA$2:$CD$500,COLUMN(),FALSE))</f>
        <v/>
      </c>
      <c r="E377" s="230"/>
      <c r="F377" s="230"/>
      <c r="G377" s="221"/>
      <c r="H377" s="222"/>
      <c r="I377" s="221"/>
      <c r="J377" s="222"/>
      <c r="K377" s="223" t="str">
        <f t="shared" si="5"/>
        <v/>
      </c>
      <c r="L377" s="310"/>
      <c r="M377" s="268"/>
    </row>
    <row r="378" spans="2:13" s="300" customFormat="1" x14ac:dyDescent="0.35">
      <c r="B378" s="254" t="str">
        <f>IF($E378="","",VLOOKUP($E378,Lists!$CA$2:$CD$500,COLUMN(),FALSE))</f>
        <v/>
      </c>
      <c r="C378" s="277" t="str">
        <f>IF($E378="","",VLOOKUP($E378,Lists!$CA$2:$CD$500,COLUMN(),FALSE))</f>
        <v/>
      </c>
      <c r="D378" s="277" t="str">
        <f>IF($E378="","",VLOOKUP($E378,Lists!$CA$2:$CD$500,COLUMN(),FALSE))</f>
        <v/>
      </c>
      <c r="E378" s="230"/>
      <c r="F378" s="230"/>
      <c r="G378" s="221"/>
      <c r="H378" s="222"/>
      <c r="I378" s="221"/>
      <c r="J378" s="222"/>
      <c r="K378" s="223" t="str">
        <f t="shared" si="5"/>
        <v/>
      </c>
      <c r="L378" s="310"/>
      <c r="M378" s="268"/>
    </row>
    <row r="379" spans="2:13" s="300" customFormat="1" x14ac:dyDescent="0.35">
      <c r="B379" s="254" t="str">
        <f>IF($E379="","",VLOOKUP($E379,Lists!$CA$2:$CD$500,COLUMN(),FALSE))</f>
        <v/>
      </c>
      <c r="C379" s="277" t="str">
        <f>IF($E379="","",VLOOKUP($E379,Lists!$CA$2:$CD$500,COLUMN(),FALSE))</f>
        <v/>
      </c>
      <c r="D379" s="277" t="str">
        <f>IF($E379="","",VLOOKUP($E379,Lists!$CA$2:$CD$500,COLUMN(),FALSE))</f>
        <v/>
      </c>
      <c r="E379" s="230"/>
      <c r="F379" s="230"/>
      <c r="G379" s="221"/>
      <c r="H379" s="222"/>
      <c r="I379" s="221"/>
      <c r="J379" s="222"/>
      <c r="K379" s="223" t="str">
        <f t="shared" si="5"/>
        <v/>
      </c>
      <c r="L379" s="310"/>
      <c r="M379" s="268"/>
    </row>
    <row r="380" spans="2:13" s="300" customFormat="1" x14ac:dyDescent="0.35">
      <c r="B380" s="254" t="str">
        <f>IF($E380="","",VLOOKUP($E380,Lists!$CA$2:$CD$500,COLUMN(),FALSE))</f>
        <v/>
      </c>
      <c r="C380" s="277" t="str">
        <f>IF($E380="","",VLOOKUP($E380,Lists!$CA$2:$CD$500,COLUMN(),FALSE))</f>
        <v/>
      </c>
      <c r="D380" s="277" t="str">
        <f>IF($E380="","",VLOOKUP($E380,Lists!$CA$2:$CD$500,COLUMN(),FALSE))</f>
        <v/>
      </c>
      <c r="E380" s="230"/>
      <c r="F380" s="230"/>
      <c r="G380" s="221"/>
      <c r="H380" s="222"/>
      <c r="I380" s="221"/>
      <c r="J380" s="222"/>
      <c r="K380" s="223" t="str">
        <f t="shared" si="5"/>
        <v/>
      </c>
      <c r="L380" s="310"/>
      <c r="M380" s="268"/>
    </row>
    <row r="381" spans="2:13" s="300" customFormat="1" x14ac:dyDescent="0.35">
      <c r="B381" s="254" t="str">
        <f>IF($E381="","",VLOOKUP($E381,Lists!$CA$2:$CD$500,COLUMN(),FALSE))</f>
        <v/>
      </c>
      <c r="C381" s="277" t="str">
        <f>IF($E381="","",VLOOKUP($E381,Lists!$CA$2:$CD$500,COLUMN(),FALSE))</f>
        <v/>
      </c>
      <c r="D381" s="277" t="str">
        <f>IF($E381="","",VLOOKUP($E381,Lists!$CA$2:$CD$500,COLUMN(),FALSE))</f>
        <v/>
      </c>
      <c r="E381" s="230"/>
      <c r="F381" s="230"/>
      <c r="G381" s="221"/>
      <c r="H381" s="222"/>
      <c r="I381" s="221"/>
      <c r="J381" s="222"/>
      <c r="K381" s="223" t="str">
        <f t="shared" si="5"/>
        <v/>
      </c>
      <c r="L381" s="310"/>
      <c r="M381" s="268"/>
    </row>
    <row r="382" spans="2:13" s="300" customFormat="1" x14ac:dyDescent="0.35">
      <c r="B382" s="254" t="str">
        <f>IF($E382="","",VLOOKUP($E382,Lists!$CA$2:$CD$500,COLUMN(),FALSE))</f>
        <v/>
      </c>
      <c r="C382" s="277" t="str">
        <f>IF($E382="","",VLOOKUP($E382,Lists!$CA$2:$CD$500,COLUMN(),FALSE))</f>
        <v/>
      </c>
      <c r="D382" s="277" t="str">
        <f>IF($E382="","",VLOOKUP($E382,Lists!$CA$2:$CD$500,COLUMN(),FALSE))</f>
        <v/>
      </c>
      <c r="E382" s="230"/>
      <c r="F382" s="230"/>
      <c r="G382" s="221"/>
      <c r="H382" s="222"/>
      <c r="I382" s="221"/>
      <c r="J382" s="222"/>
      <c r="K382" s="223" t="str">
        <f t="shared" si="5"/>
        <v/>
      </c>
      <c r="L382" s="310"/>
      <c r="M382" s="268"/>
    </row>
    <row r="383" spans="2:13" s="300" customFormat="1" x14ac:dyDescent="0.35">
      <c r="B383" s="254" t="str">
        <f>IF($E383="","",VLOOKUP($E383,Lists!$CA$2:$CD$500,COLUMN(),FALSE))</f>
        <v/>
      </c>
      <c r="C383" s="277" t="str">
        <f>IF($E383="","",VLOOKUP($E383,Lists!$CA$2:$CD$500,COLUMN(),FALSE))</f>
        <v/>
      </c>
      <c r="D383" s="277" t="str">
        <f>IF($E383="","",VLOOKUP($E383,Lists!$CA$2:$CD$500,COLUMN(),FALSE))</f>
        <v/>
      </c>
      <c r="E383" s="230"/>
      <c r="F383" s="230"/>
      <c r="G383" s="221"/>
      <c r="H383" s="222"/>
      <c r="I383" s="221"/>
      <c r="J383" s="222"/>
      <c r="K383" s="223" t="str">
        <f t="shared" si="5"/>
        <v/>
      </c>
      <c r="L383" s="310"/>
      <c r="M383" s="268"/>
    </row>
    <row r="384" spans="2:13" s="300" customFormat="1" x14ac:dyDescent="0.35">
      <c r="B384" s="254" t="str">
        <f>IF($E384="","",VLOOKUP($E384,Lists!$CA$2:$CD$500,COLUMN(),FALSE))</f>
        <v/>
      </c>
      <c r="C384" s="277" t="str">
        <f>IF($E384="","",VLOOKUP($E384,Lists!$CA$2:$CD$500,COLUMN(),FALSE))</f>
        <v/>
      </c>
      <c r="D384" s="277" t="str">
        <f>IF($E384="","",VLOOKUP($E384,Lists!$CA$2:$CD$500,COLUMN(),FALSE))</f>
        <v/>
      </c>
      <c r="E384" s="230"/>
      <c r="F384" s="230"/>
      <c r="G384" s="221"/>
      <c r="H384" s="222"/>
      <c r="I384" s="221"/>
      <c r="J384" s="222"/>
      <c r="K384" s="223" t="str">
        <f t="shared" si="5"/>
        <v/>
      </c>
      <c r="L384" s="310"/>
      <c r="M384" s="268"/>
    </row>
    <row r="385" spans="2:13" s="300" customFormat="1" x14ac:dyDescent="0.35">
      <c r="B385" s="254" t="str">
        <f>IF($E385="","",VLOOKUP($E385,Lists!$CA$2:$CD$500,COLUMN(),FALSE))</f>
        <v/>
      </c>
      <c r="C385" s="277" t="str">
        <f>IF($E385="","",VLOOKUP($E385,Lists!$CA$2:$CD$500,COLUMN(),FALSE))</f>
        <v/>
      </c>
      <c r="D385" s="277" t="str">
        <f>IF($E385="","",VLOOKUP($E385,Lists!$CA$2:$CD$500,COLUMN(),FALSE))</f>
        <v/>
      </c>
      <c r="E385" s="230"/>
      <c r="F385" s="230"/>
      <c r="G385" s="221"/>
      <c r="H385" s="222"/>
      <c r="I385" s="221"/>
      <c r="J385" s="222"/>
      <c r="K385" s="223" t="str">
        <f t="shared" si="5"/>
        <v/>
      </c>
      <c r="L385" s="310"/>
      <c r="M385" s="268"/>
    </row>
    <row r="386" spans="2:13" s="300" customFormat="1" x14ac:dyDescent="0.35">
      <c r="B386" s="254" t="str">
        <f>IF($E386="","",VLOOKUP($E386,Lists!$CA$2:$CD$500,COLUMN(),FALSE))</f>
        <v/>
      </c>
      <c r="C386" s="277" t="str">
        <f>IF($E386="","",VLOOKUP($E386,Lists!$CA$2:$CD$500,COLUMN(),FALSE))</f>
        <v/>
      </c>
      <c r="D386" s="277" t="str">
        <f>IF($E386="","",VLOOKUP($E386,Lists!$CA$2:$CD$500,COLUMN(),FALSE))</f>
        <v/>
      </c>
      <c r="E386" s="230"/>
      <c r="F386" s="230"/>
      <c r="G386" s="221"/>
      <c r="H386" s="222"/>
      <c r="I386" s="221"/>
      <c r="J386" s="222"/>
      <c r="K386" s="223" t="str">
        <f t="shared" si="5"/>
        <v/>
      </c>
      <c r="L386" s="310"/>
      <c r="M386" s="268"/>
    </row>
    <row r="387" spans="2:13" s="300" customFormat="1" x14ac:dyDescent="0.35">
      <c r="B387" s="254" t="str">
        <f>IF($E387="","",VLOOKUP($E387,Lists!$CA$2:$CD$500,COLUMN(),FALSE))</f>
        <v/>
      </c>
      <c r="C387" s="277" t="str">
        <f>IF($E387="","",VLOOKUP($E387,Lists!$CA$2:$CD$500,COLUMN(),FALSE))</f>
        <v/>
      </c>
      <c r="D387" s="277" t="str">
        <f>IF($E387="","",VLOOKUP($E387,Lists!$CA$2:$CD$500,COLUMN(),FALSE))</f>
        <v/>
      </c>
      <c r="E387" s="230"/>
      <c r="F387" s="230"/>
      <c r="G387" s="221"/>
      <c r="H387" s="222"/>
      <c r="I387" s="221"/>
      <c r="J387" s="222"/>
      <c r="K387" s="223" t="str">
        <f t="shared" si="5"/>
        <v/>
      </c>
      <c r="L387" s="310"/>
      <c r="M387" s="268"/>
    </row>
    <row r="388" spans="2:13" s="300" customFormat="1" x14ac:dyDescent="0.35">
      <c r="B388" s="254" t="str">
        <f>IF($E388="","",VLOOKUP($E388,Lists!$CA$2:$CD$500,COLUMN(),FALSE))</f>
        <v/>
      </c>
      <c r="C388" s="277" t="str">
        <f>IF($E388="","",VLOOKUP($E388,Lists!$CA$2:$CD$500,COLUMN(),FALSE))</f>
        <v/>
      </c>
      <c r="D388" s="277" t="str">
        <f>IF($E388="","",VLOOKUP($E388,Lists!$CA$2:$CD$500,COLUMN(),FALSE))</f>
        <v/>
      </c>
      <c r="E388" s="230"/>
      <c r="F388" s="230"/>
      <c r="G388" s="221"/>
      <c r="H388" s="222"/>
      <c r="I388" s="221"/>
      <c r="J388" s="222"/>
      <c r="K388" s="223" t="str">
        <f t="shared" si="5"/>
        <v/>
      </c>
      <c r="L388" s="310"/>
      <c r="M388" s="268"/>
    </row>
    <row r="389" spans="2:13" s="300" customFormat="1" x14ac:dyDescent="0.35">
      <c r="B389" s="254" t="str">
        <f>IF($E389="","",VLOOKUP($E389,Lists!$CA$2:$CD$500,COLUMN(),FALSE))</f>
        <v/>
      </c>
      <c r="C389" s="277" t="str">
        <f>IF($E389="","",VLOOKUP($E389,Lists!$CA$2:$CD$500,COLUMN(),FALSE))</f>
        <v/>
      </c>
      <c r="D389" s="277" t="str">
        <f>IF($E389="","",VLOOKUP($E389,Lists!$CA$2:$CD$500,COLUMN(),FALSE))</f>
        <v/>
      </c>
      <c r="E389" s="230"/>
      <c r="F389" s="230"/>
      <c r="G389" s="221"/>
      <c r="H389" s="222"/>
      <c r="I389" s="221"/>
      <c r="J389" s="222"/>
      <c r="K389" s="223" t="str">
        <f t="shared" si="5"/>
        <v/>
      </c>
      <c r="L389" s="310"/>
      <c r="M389" s="268"/>
    </row>
    <row r="390" spans="2:13" s="300" customFormat="1" x14ac:dyDescent="0.35">
      <c r="B390" s="254" t="str">
        <f>IF($E390="","",VLOOKUP($E390,Lists!$CA$2:$CD$500,COLUMN(),FALSE))</f>
        <v/>
      </c>
      <c r="C390" s="277" t="str">
        <f>IF($E390="","",VLOOKUP($E390,Lists!$CA$2:$CD$500,COLUMN(),FALSE))</f>
        <v/>
      </c>
      <c r="D390" s="277" t="str">
        <f>IF($E390="","",VLOOKUP($E390,Lists!$CA$2:$CD$500,COLUMN(),FALSE))</f>
        <v/>
      </c>
      <c r="E390" s="230"/>
      <c r="F390" s="230"/>
      <c r="G390" s="221"/>
      <c r="H390" s="222"/>
      <c r="I390" s="221"/>
      <c r="J390" s="222"/>
      <c r="K390" s="223" t="str">
        <f t="shared" si="5"/>
        <v/>
      </c>
      <c r="L390" s="310"/>
      <c r="M390" s="268"/>
    </row>
    <row r="391" spans="2:13" s="300" customFormat="1" x14ac:dyDescent="0.35">
      <c r="B391" s="254" t="str">
        <f>IF($E391="","",VLOOKUP($E391,Lists!$CA$2:$CD$500,COLUMN(),FALSE))</f>
        <v/>
      </c>
      <c r="C391" s="277" t="str">
        <f>IF($E391="","",VLOOKUP($E391,Lists!$CA$2:$CD$500,COLUMN(),FALSE))</f>
        <v/>
      </c>
      <c r="D391" s="277" t="str">
        <f>IF($E391="","",VLOOKUP($E391,Lists!$CA$2:$CD$500,COLUMN(),FALSE))</f>
        <v/>
      </c>
      <c r="E391" s="230"/>
      <c r="F391" s="230"/>
      <c r="G391" s="221"/>
      <c r="H391" s="222"/>
      <c r="I391" s="221"/>
      <c r="J391" s="222"/>
      <c r="K391" s="223" t="str">
        <f t="shared" si="5"/>
        <v/>
      </c>
      <c r="L391" s="310"/>
      <c r="M391" s="268"/>
    </row>
    <row r="392" spans="2:13" s="300" customFormat="1" x14ac:dyDescent="0.35">
      <c r="B392" s="254" t="str">
        <f>IF($E392="","",VLOOKUP($E392,Lists!$CA$2:$CD$500,COLUMN(),FALSE))</f>
        <v/>
      </c>
      <c r="C392" s="277" t="str">
        <f>IF($E392="","",VLOOKUP($E392,Lists!$CA$2:$CD$500,COLUMN(),FALSE))</f>
        <v/>
      </c>
      <c r="D392" s="277" t="str">
        <f>IF($E392="","",VLOOKUP($E392,Lists!$CA$2:$CD$500,COLUMN(),FALSE))</f>
        <v/>
      </c>
      <c r="E392" s="230"/>
      <c r="F392" s="230"/>
      <c r="G392" s="221"/>
      <c r="H392" s="222"/>
      <c r="I392" s="221"/>
      <c r="J392" s="222"/>
      <c r="K392" s="223" t="str">
        <f t="shared" si="5"/>
        <v/>
      </c>
      <c r="L392" s="310"/>
      <c r="M392" s="268"/>
    </row>
    <row r="393" spans="2:13" s="300" customFormat="1" x14ac:dyDescent="0.35">
      <c r="B393" s="254" t="str">
        <f>IF($E393="","",VLOOKUP($E393,Lists!$CA$2:$CD$500,COLUMN(),FALSE))</f>
        <v/>
      </c>
      <c r="C393" s="277" t="str">
        <f>IF($E393="","",VLOOKUP($E393,Lists!$CA$2:$CD$500,COLUMN(),FALSE))</f>
        <v/>
      </c>
      <c r="D393" s="277" t="str">
        <f>IF($E393="","",VLOOKUP($E393,Lists!$CA$2:$CD$500,COLUMN(),FALSE))</f>
        <v/>
      </c>
      <c r="E393" s="230"/>
      <c r="F393" s="230"/>
      <c r="G393" s="221"/>
      <c r="H393" s="222"/>
      <c r="I393" s="221"/>
      <c r="J393" s="222"/>
      <c r="K393" s="223" t="str">
        <f t="shared" si="5"/>
        <v/>
      </c>
      <c r="L393" s="310"/>
      <c r="M393" s="268"/>
    </row>
    <row r="394" spans="2:13" s="300" customFormat="1" x14ac:dyDescent="0.35">
      <c r="B394" s="254" t="str">
        <f>IF($E394="","",VLOOKUP($E394,Lists!$CA$2:$CD$500,COLUMN(),FALSE))</f>
        <v/>
      </c>
      <c r="C394" s="277" t="str">
        <f>IF($E394="","",VLOOKUP($E394,Lists!$CA$2:$CD$500,COLUMN(),FALSE))</f>
        <v/>
      </c>
      <c r="D394" s="277" t="str">
        <f>IF($E394="","",VLOOKUP($E394,Lists!$CA$2:$CD$500,COLUMN(),FALSE))</f>
        <v/>
      </c>
      <c r="E394" s="230"/>
      <c r="F394" s="230"/>
      <c r="G394" s="221"/>
      <c r="H394" s="222"/>
      <c r="I394" s="221"/>
      <c r="J394" s="222"/>
      <c r="K394" s="223" t="str">
        <f t="shared" si="5"/>
        <v/>
      </c>
      <c r="L394" s="310"/>
      <c r="M394" s="268"/>
    </row>
    <row r="395" spans="2:13" s="300" customFormat="1" x14ac:dyDescent="0.35">
      <c r="B395" s="254" t="str">
        <f>IF($E395="","",VLOOKUP($E395,Lists!$CA$2:$CD$500,COLUMN(),FALSE))</f>
        <v/>
      </c>
      <c r="C395" s="277" t="str">
        <f>IF($E395="","",VLOOKUP($E395,Lists!$CA$2:$CD$500,COLUMN(),FALSE))</f>
        <v/>
      </c>
      <c r="D395" s="277" t="str">
        <f>IF($E395="","",VLOOKUP($E395,Lists!$CA$2:$CD$500,COLUMN(),FALSE))</f>
        <v/>
      </c>
      <c r="E395" s="230"/>
      <c r="F395" s="230"/>
      <c r="G395" s="221"/>
      <c r="H395" s="222"/>
      <c r="I395" s="221"/>
      <c r="J395" s="222"/>
      <c r="K395" s="223" t="str">
        <f t="shared" si="5"/>
        <v/>
      </c>
      <c r="L395" s="310"/>
      <c r="M395" s="268"/>
    </row>
    <row r="396" spans="2:13" s="300" customFormat="1" x14ac:dyDescent="0.35">
      <c r="B396" s="254" t="str">
        <f>IF($E396="","",VLOOKUP($E396,Lists!$CA$2:$CD$500,COLUMN(),FALSE))</f>
        <v/>
      </c>
      <c r="C396" s="277" t="str">
        <f>IF($E396="","",VLOOKUP($E396,Lists!$CA$2:$CD$500,COLUMN(),FALSE))</f>
        <v/>
      </c>
      <c r="D396" s="277" t="str">
        <f>IF($E396="","",VLOOKUP($E396,Lists!$CA$2:$CD$500,COLUMN(),FALSE))</f>
        <v/>
      </c>
      <c r="E396" s="230"/>
      <c r="F396" s="230"/>
      <c r="G396" s="221"/>
      <c r="H396" s="222"/>
      <c r="I396" s="221"/>
      <c r="J396" s="222"/>
      <c r="K396" s="223" t="str">
        <f t="shared" si="5"/>
        <v/>
      </c>
      <c r="L396" s="310"/>
      <c r="M396" s="268"/>
    </row>
    <row r="397" spans="2:13" s="300" customFormat="1" x14ac:dyDescent="0.35">
      <c r="B397" s="254" t="str">
        <f>IF($E397="","",VLOOKUP($E397,Lists!$CA$2:$CD$500,COLUMN(),FALSE))</f>
        <v/>
      </c>
      <c r="C397" s="277" t="str">
        <f>IF($E397="","",VLOOKUP($E397,Lists!$CA$2:$CD$500,COLUMN(),FALSE))</f>
        <v/>
      </c>
      <c r="D397" s="277" t="str">
        <f>IF($E397="","",VLOOKUP($E397,Lists!$CA$2:$CD$500,COLUMN(),FALSE))</f>
        <v/>
      </c>
      <c r="E397" s="230"/>
      <c r="F397" s="230"/>
      <c r="G397" s="221"/>
      <c r="H397" s="222"/>
      <c r="I397" s="221"/>
      <c r="J397" s="222"/>
      <c r="K397" s="223" t="str">
        <f t="shared" si="5"/>
        <v/>
      </c>
      <c r="L397" s="310"/>
      <c r="M397" s="268"/>
    </row>
    <row r="398" spans="2:13" s="300" customFormat="1" x14ac:dyDescent="0.35">
      <c r="B398" s="254" t="str">
        <f>IF($E398="","",VLOOKUP($E398,Lists!$CA$2:$CD$500,COLUMN(),FALSE))</f>
        <v/>
      </c>
      <c r="C398" s="277" t="str">
        <f>IF($E398="","",VLOOKUP($E398,Lists!$CA$2:$CD$500,COLUMN(),FALSE))</f>
        <v/>
      </c>
      <c r="D398" s="277" t="str">
        <f>IF($E398="","",VLOOKUP($E398,Lists!$CA$2:$CD$500,COLUMN(),FALSE))</f>
        <v/>
      </c>
      <c r="E398" s="230"/>
      <c r="F398" s="230"/>
      <c r="G398" s="221"/>
      <c r="H398" s="222"/>
      <c r="I398" s="221"/>
      <c r="J398" s="222"/>
      <c r="K398" s="223" t="str">
        <f t="shared" si="5"/>
        <v/>
      </c>
      <c r="L398" s="310"/>
      <c r="M398" s="268"/>
    </row>
    <row r="399" spans="2:13" s="300" customFormat="1" x14ac:dyDescent="0.35">
      <c r="B399" s="254" t="str">
        <f>IF($E399="","",VLOOKUP($E399,Lists!$CA$2:$CD$500,COLUMN(),FALSE))</f>
        <v/>
      </c>
      <c r="C399" s="277" t="str">
        <f>IF($E399="","",VLOOKUP($E399,Lists!$CA$2:$CD$500,COLUMN(),FALSE))</f>
        <v/>
      </c>
      <c r="D399" s="277" t="str">
        <f>IF($E399="","",VLOOKUP($E399,Lists!$CA$2:$CD$500,COLUMN(),FALSE))</f>
        <v/>
      </c>
      <c r="E399" s="230"/>
      <c r="F399" s="230"/>
      <c r="G399" s="221"/>
      <c r="H399" s="222"/>
      <c r="I399" s="221"/>
      <c r="J399" s="222"/>
      <c r="K399" s="223" t="str">
        <f t="shared" si="5"/>
        <v/>
      </c>
      <c r="L399" s="310"/>
      <c r="M399" s="268"/>
    </row>
    <row r="400" spans="2:13" s="300" customFormat="1" x14ac:dyDescent="0.35">
      <c r="B400" s="254" t="str">
        <f>IF($E400="","",VLOOKUP($E400,Lists!$CA$2:$CD$500,COLUMN(),FALSE))</f>
        <v/>
      </c>
      <c r="C400" s="277" t="str">
        <f>IF($E400="","",VLOOKUP($E400,Lists!$CA$2:$CD$500,COLUMN(),FALSE))</f>
        <v/>
      </c>
      <c r="D400" s="277" t="str">
        <f>IF($E400="","",VLOOKUP($E400,Lists!$CA$2:$CD$500,COLUMN(),FALSE))</f>
        <v/>
      </c>
      <c r="E400" s="230"/>
      <c r="F400" s="230"/>
      <c r="G400" s="221"/>
      <c r="H400" s="222"/>
      <c r="I400" s="221"/>
      <c r="J400" s="222"/>
      <c r="K400" s="223" t="str">
        <f t="shared" si="5"/>
        <v/>
      </c>
      <c r="L400" s="310"/>
      <c r="M400" s="268"/>
    </row>
    <row r="401" spans="2:13" s="300" customFormat="1" x14ac:dyDescent="0.35">
      <c r="B401" s="254" t="str">
        <f>IF($E401="","",VLOOKUP($E401,Lists!$CA$2:$CD$500,COLUMN(),FALSE))</f>
        <v/>
      </c>
      <c r="C401" s="277" t="str">
        <f>IF($E401="","",VLOOKUP($E401,Lists!$CA$2:$CD$500,COLUMN(),FALSE))</f>
        <v/>
      </c>
      <c r="D401" s="277" t="str">
        <f>IF($E401="","",VLOOKUP($E401,Lists!$CA$2:$CD$500,COLUMN(),FALSE))</f>
        <v/>
      </c>
      <c r="E401" s="230"/>
      <c r="F401" s="230"/>
      <c r="G401" s="221"/>
      <c r="H401" s="222"/>
      <c r="I401" s="221"/>
      <c r="J401" s="222"/>
      <c r="K401" s="223" t="str">
        <f t="shared" si="5"/>
        <v/>
      </c>
      <c r="L401" s="310"/>
      <c r="M401" s="268"/>
    </row>
    <row r="402" spans="2:13" s="300" customFormat="1" x14ac:dyDescent="0.35">
      <c r="B402" s="254" t="str">
        <f>IF($E402="","",VLOOKUP($E402,Lists!$CA$2:$CD$500,COLUMN(),FALSE))</f>
        <v/>
      </c>
      <c r="C402" s="277" t="str">
        <f>IF($E402="","",VLOOKUP($E402,Lists!$CA$2:$CD$500,COLUMN(),FALSE))</f>
        <v/>
      </c>
      <c r="D402" s="277" t="str">
        <f>IF($E402="","",VLOOKUP($E402,Lists!$CA$2:$CD$500,COLUMN(),FALSE))</f>
        <v/>
      </c>
      <c r="E402" s="230"/>
      <c r="F402" s="230"/>
      <c r="G402" s="221"/>
      <c r="H402" s="222"/>
      <c r="I402" s="221"/>
      <c r="J402" s="222"/>
      <c r="K402" s="223" t="str">
        <f t="shared" si="5"/>
        <v/>
      </c>
      <c r="L402" s="310"/>
      <c r="M402" s="268"/>
    </row>
    <row r="403" spans="2:13" s="300" customFormat="1" x14ac:dyDescent="0.35">
      <c r="B403" s="254" t="str">
        <f>IF($E403="","",VLOOKUP($E403,Lists!$CA$2:$CD$500,COLUMN(),FALSE))</f>
        <v/>
      </c>
      <c r="C403" s="277" t="str">
        <f>IF($E403="","",VLOOKUP($E403,Lists!$CA$2:$CD$500,COLUMN(),FALSE))</f>
        <v/>
      </c>
      <c r="D403" s="277" t="str">
        <f>IF($E403="","",VLOOKUP($E403,Lists!$CA$2:$CD$500,COLUMN(),FALSE))</f>
        <v/>
      </c>
      <c r="E403" s="230"/>
      <c r="F403" s="230"/>
      <c r="G403" s="221"/>
      <c r="H403" s="222"/>
      <c r="I403" s="221"/>
      <c r="J403" s="222"/>
      <c r="K403" s="223" t="str">
        <f t="shared" si="5"/>
        <v/>
      </c>
      <c r="L403" s="310"/>
      <c r="M403" s="268"/>
    </row>
    <row r="404" spans="2:13" s="300" customFormat="1" x14ac:dyDescent="0.35">
      <c r="B404" s="254" t="str">
        <f>IF($E404="","",VLOOKUP($E404,Lists!$CA$2:$CD$500,COLUMN(),FALSE))</f>
        <v/>
      </c>
      <c r="C404" s="277" t="str">
        <f>IF($E404="","",VLOOKUP($E404,Lists!$CA$2:$CD$500,COLUMN(),FALSE))</f>
        <v/>
      </c>
      <c r="D404" s="277" t="str">
        <f>IF($E404="","",VLOOKUP($E404,Lists!$CA$2:$CD$500,COLUMN(),FALSE))</f>
        <v/>
      </c>
      <c r="E404" s="230"/>
      <c r="F404" s="230"/>
      <c r="G404" s="221"/>
      <c r="H404" s="222"/>
      <c r="I404" s="221"/>
      <c r="J404" s="222"/>
      <c r="K404" s="223" t="str">
        <f t="shared" si="5"/>
        <v/>
      </c>
      <c r="L404" s="310"/>
      <c r="M404" s="268"/>
    </row>
    <row r="405" spans="2:13" s="300" customFormat="1" x14ac:dyDescent="0.35">
      <c r="B405" s="254" t="str">
        <f>IF($E405="","",VLOOKUP($E405,Lists!$CA$2:$CD$500,COLUMN(),FALSE))</f>
        <v/>
      </c>
      <c r="C405" s="277" t="str">
        <f>IF($E405="","",VLOOKUP($E405,Lists!$CA$2:$CD$500,COLUMN(),FALSE))</f>
        <v/>
      </c>
      <c r="D405" s="277" t="str">
        <f>IF($E405="","",VLOOKUP($E405,Lists!$CA$2:$CD$500,COLUMN(),FALSE))</f>
        <v/>
      </c>
      <c r="E405" s="230"/>
      <c r="F405" s="230"/>
      <c r="G405" s="221"/>
      <c r="H405" s="222"/>
      <c r="I405" s="221"/>
      <c r="J405" s="222"/>
      <c r="K405" s="223" t="str">
        <f t="shared" si="5"/>
        <v/>
      </c>
      <c r="L405" s="310"/>
      <c r="M405" s="268"/>
    </row>
    <row r="406" spans="2:13" s="300" customFormat="1" x14ac:dyDescent="0.35">
      <c r="B406" s="254" t="str">
        <f>IF($E406="","",VLOOKUP($E406,Lists!$CA$2:$CD$500,COLUMN(),FALSE))</f>
        <v/>
      </c>
      <c r="C406" s="277" t="str">
        <f>IF($E406="","",VLOOKUP($E406,Lists!$CA$2:$CD$500,COLUMN(),FALSE))</f>
        <v/>
      </c>
      <c r="D406" s="277" t="str">
        <f>IF($E406="","",VLOOKUP($E406,Lists!$CA$2:$CD$500,COLUMN(),FALSE))</f>
        <v/>
      </c>
      <c r="E406" s="230"/>
      <c r="F406" s="230"/>
      <c r="G406" s="221"/>
      <c r="H406" s="222"/>
      <c r="I406" s="221"/>
      <c r="J406" s="222"/>
      <c r="K406" s="223" t="str">
        <f t="shared" si="5"/>
        <v/>
      </c>
      <c r="L406" s="310"/>
      <c r="M406" s="268"/>
    </row>
    <row r="407" spans="2:13" s="300" customFormat="1" x14ac:dyDescent="0.35">
      <c r="B407" s="254" t="str">
        <f>IF($E407="","",VLOOKUP($E407,Lists!$CA$2:$CD$500,COLUMN(),FALSE))</f>
        <v/>
      </c>
      <c r="C407" s="277" t="str">
        <f>IF($E407="","",VLOOKUP($E407,Lists!$CA$2:$CD$500,COLUMN(),FALSE))</f>
        <v/>
      </c>
      <c r="D407" s="277" t="str">
        <f>IF($E407="","",VLOOKUP($E407,Lists!$CA$2:$CD$500,COLUMN(),FALSE))</f>
        <v/>
      </c>
      <c r="E407" s="230"/>
      <c r="F407" s="230"/>
      <c r="G407" s="221"/>
      <c r="H407" s="222"/>
      <c r="I407" s="221"/>
      <c r="J407" s="222"/>
      <c r="K407" s="223" t="str">
        <f t="shared" si="5"/>
        <v/>
      </c>
      <c r="L407" s="310"/>
      <c r="M407" s="268"/>
    </row>
    <row r="408" spans="2:13" s="300" customFormat="1" x14ac:dyDescent="0.35">
      <c r="B408" s="254" t="str">
        <f>IF($E408="","",VLOOKUP($E408,Lists!$CA$2:$CD$500,COLUMN(),FALSE))</f>
        <v/>
      </c>
      <c r="C408" s="277" t="str">
        <f>IF($E408="","",VLOOKUP($E408,Lists!$CA$2:$CD$500,COLUMN(),FALSE))</f>
        <v/>
      </c>
      <c r="D408" s="277" t="str">
        <f>IF($E408="","",VLOOKUP($E408,Lists!$CA$2:$CD$500,COLUMN(),FALSE))</f>
        <v/>
      </c>
      <c r="E408" s="230"/>
      <c r="F408" s="230"/>
      <c r="G408" s="221"/>
      <c r="H408" s="222"/>
      <c r="I408" s="221"/>
      <c r="J408" s="222"/>
      <c r="K408" s="223" t="str">
        <f t="shared" ref="K408:K471" si="6">IF(J408="","",(VALUE(TEXT(I408,"m/dd/yy ")&amp;TEXT(J408,"hh:mm:ss"))-(VALUE(TEXT(G408,"m/dd/yy ")&amp;TEXT(H408,"hh:mm:ss"))))*24)</f>
        <v/>
      </c>
      <c r="L408" s="310"/>
      <c r="M408" s="268"/>
    </row>
    <row r="409" spans="2:13" s="300" customFormat="1" x14ac:dyDescent="0.35">
      <c r="B409" s="254" t="str">
        <f>IF($E409="","",VLOOKUP($E409,Lists!$CA$2:$CD$500,COLUMN(),FALSE))</f>
        <v/>
      </c>
      <c r="C409" s="277" t="str">
        <f>IF($E409="","",VLOOKUP($E409,Lists!$CA$2:$CD$500,COLUMN(),FALSE))</f>
        <v/>
      </c>
      <c r="D409" s="277" t="str">
        <f>IF($E409="","",VLOOKUP($E409,Lists!$CA$2:$CD$500,COLUMN(),FALSE))</f>
        <v/>
      </c>
      <c r="E409" s="230"/>
      <c r="F409" s="230"/>
      <c r="G409" s="221"/>
      <c r="H409" s="222"/>
      <c r="I409" s="221"/>
      <c r="J409" s="222"/>
      <c r="K409" s="223" t="str">
        <f t="shared" si="6"/>
        <v/>
      </c>
      <c r="L409" s="310"/>
      <c r="M409" s="268"/>
    </row>
    <row r="410" spans="2:13" s="300" customFormat="1" x14ac:dyDescent="0.35">
      <c r="B410" s="254" t="str">
        <f>IF($E410="","",VLOOKUP($E410,Lists!$CA$2:$CD$500,COLUMN(),FALSE))</f>
        <v/>
      </c>
      <c r="C410" s="277" t="str">
        <f>IF($E410="","",VLOOKUP($E410,Lists!$CA$2:$CD$500,COLUMN(),FALSE))</f>
        <v/>
      </c>
      <c r="D410" s="277" t="str">
        <f>IF($E410="","",VLOOKUP($E410,Lists!$CA$2:$CD$500,COLUMN(),FALSE))</f>
        <v/>
      </c>
      <c r="E410" s="230"/>
      <c r="F410" s="230"/>
      <c r="G410" s="221"/>
      <c r="H410" s="222"/>
      <c r="I410" s="221"/>
      <c r="J410" s="222"/>
      <c r="K410" s="223" t="str">
        <f t="shared" si="6"/>
        <v/>
      </c>
      <c r="L410" s="310"/>
      <c r="M410" s="268"/>
    </row>
    <row r="411" spans="2:13" s="300" customFormat="1" x14ac:dyDescent="0.35">
      <c r="B411" s="254" t="str">
        <f>IF($E411="","",VLOOKUP($E411,Lists!$CA$2:$CD$500,COLUMN(),FALSE))</f>
        <v/>
      </c>
      <c r="C411" s="277" t="str">
        <f>IF($E411="","",VLOOKUP($E411,Lists!$CA$2:$CD$500,COLUMN(),FALSE))</f>
        <v/>
      </c>
      <c r="D411" s="277" t="str">
        <f>IF($E411="","",VLOOKUP($E411,Lists!$CA$2:$CD$500,COLUMN(),FALSE))</f>
        <v/>
      </c>
      <c r="E411" s="230"/>
      <c r="F411" s="230"/>
      <c r="G411" s="221"/>
      <c r="H411" s="222"/>
      <c r="I411" s="221"/>
      <c r="J411" s="222"/>
      <c r="K411" s="223" t="str">
        <f t="shared" si="6"/>
        <v/>
      </c>
      <c r="L411" s="310"/>
      <c r="M411" s="268"/>
    </row>
    <row r="412" spans="2:13" s="300" customFormat="1" x14ac:dyDescent="0.35">
      <c r="B412" s="254" t="str">
        <f>IF($E412="","",VLOOKUP($E412,Lists!$CA$2:$CD$500,COLUMN(),FALSE))</f>
        <v/>
      </c>
      <c r="C412" s="277" t="str">
        <f>IF($E412="","",VLOOKUP($E412,Lists!$CA$2:$CD$500,COLUMN(),FALSE))</f>
        <v/>
      </c>
      <c r="D412" s="277" t="str">
        <f>IF($E412="","",VLOOKUP($E412,Lists!$CA$2:$CD$500,COLUMN(),FALSE))</f>
        <v/>
      </c>
      <c r="E412" s="230"/>
      <c r="F412" s="230"/>
      <c r="G412" s="221"/>
      <c r="H412" s="222"/>
      <c r="I412" s="221"/>
      <c r="J412" s="222"/>
      <c r="K412" s="223" t="str">
        <f t="shared" si="6"/>
        <v/>
      </c>
      <c r="L412" s="310"/>
      <c r="M412" s="268"/>
    </row>
    <row r="413" spans="2:13" s="300" customFormat="1" x14ac:dyDescent="0.35">
      <c r="B413" s="254" t="str">
        <f>IF($E413="","",VLOOKUP($E413,Lists!$CA$2:$CD$500,COLUMN(),FALSE))</f>
        <v/>
      </c>
      <c r="C413" s="277" t="str">
        <f>IF($E413="","",VLOOKUP($E413,Lists!$CA$2:$CD$500,COLUMN(),FALSE))</f>
        <v/>
      </c>
      <c r="D413" s="277" t="str">
        <f>IF($E413="","",VLOOKUP($E413,Lists!$CA$2:$CD$500,COLUMN(),FALSE))</f>
        <v/>
      </c>
      <c r="E413" s="230"/>
      <c r="F413" s="230"/>
      <c r="G413" s="221"/>
      <c r="H413" s="222"/>
      <c r="I413" s="221"/>
      <c r="J413" s="222"/>
      <c r="K413" s="223" t="str">
        <f t="shared" si="6"/>
        <v/>
      </c>
      <c r="L413" s="310"/>
      <c r="M413" s="268"/>
    </row>
    <row r="414" spans="2:13" s="300" customFormat="1" x14ac:dyDescent="0.35">
      <c r="B414" s="254" t="str">
        <f>IF($E414="","",VLOOKUP($E414,Lists!$CA$2:$CD$500,COLUMN(),FALSE))</f>
        <v/>
      </c>
      <c r="C414" s="277" t="str">
        <f>IF($E414="","",VLOOKUP($E414,Lists!$CA$2:$CD$500,COLUMN(),FALSE))</f>
        <v/>
      </c>
      <c r="D414" s="277" t="str">
        <f>IF($E414="","",VLOOKUP($E414,Lists!$CA$2:$CD$500,COLUMN(),FALSE))</f>
        <v/>
      </c>
      <c r="E414" s="230"/>
      <c r="F414" s="230"/>
      <c r="G414" s="221"/>
      <c r="H414" s="222"/>
      <c r="I414" s="221"/>
      <c r="J414" s="222"/>
      <c r="K414" s="223" t="str">
        <f t="shared" si="6"/>
        <v/>
      </c>
      <c r="L414" s="310"/>
      <c r="M414" s="268"/>
    </row>
    <row r="415" spans="2:13" s="300" customFormat="1" x14ac:dyDescent="0.35">
      <c r="B415" s="254" t="str">
        <f>IF($E415="","",VLOOKUP($E415,Lists!$CA$2:$CD$500,COLUMN(),FALSE))</f>
        <v/>
      </c>
      <c r="C415" s="277" t="str">
        <f>IF($E415="","",VLOOKUP($E415,Lists!$CA$2:$CD$500,COLUMN(),FALSE))</f>
        <v/>
      </c>
      <c r="D415" s="277" t="str">
        <f>IF($E415="","",VLOOKUP($E415,Lists!$CA$2:$CD$500,COLUMN(),FALSE))</f>
        <v/>
      </c>
      <c r="E415" s="230"/>
      <c r="F415" s="230"/>
      <c r="G415" s="221"/>
      <c r="H415" s="222"/>
      <c r="I415" s="221"/>
      <c r="J415" s="222"/>
      <c r="K415" s="223" t="str">
        <f t="shared" si="6"/>
        <v/>
      </c>
      <c r="L415" s="310"/>
      <c r="M415" s="268"/>
    </row>
    <row r="416" spans="2:13" s="300" customFormat="1" x14ac:dyDescent="0.35">
      <c r="B416" s="254" t="str">
        <f>IF($E416="","",VLOOKUP($E416,Lists!$CA$2:$CD$500,COLUMN(),FALSE))</f>
        <v/>
      </c>
      <c r="C416" s="277" t="str">
        <f>IF($E416="","",VLOOKUP($E416,Lists!$CA$2:$CD$500,COLUMN(),FALSE))</f>
        <v/>
      </c>
      <c r="D416" s="277" t="str">
        <f>IF($E416="","",VLOOKUP($E416,Lists!$CA$2:$CD$500,COLUMN(),FALSE))</f>
        <v/>
      </c>
      <c r="E416" s="230"/>
      <c r="F416" s="230"/>
      <c r="G416" s="221"/>
      <c r="H416" s="222"/>
      <c r="I416" s="221"/>
      <c r="J416" s="222"/>
      <c r="K416" s="223" t="str">
        <f t="shared" si="6"/>
        <v/>
      </c>
      <c r="L416" s="310"/>
      <c r="M416" s="268"/>
    </row>
    <row r="417" spans="2:13" s="300" customFormat="1" x14ac:dyDescent="0.35">
      <c r="B417" s="254" t="str">
        <f>IF($E417="","",VLOOKUP($E417,Lists!$CA$2:$CD$500,COLUMN(),FALSE))</f>
        <v/>
      </c>
      <c r="C417" s="277" t="str">
        <f>IF($E417="","",VLOOKUP($E417,Lists!$CA$2:$CD$500,COLUMN(),FALSE))</f>
        <v/>
      </c>
      <c r="D417" s="277" t="str">
        <f>IF($E417="","",VLOOKUP($E417,Lists!$CA$2:$CD$500,COLUMN(),FALSE))</f>
        <v/>
      </c>
      <c r="E417" s="230"/>
      <c r="F417" s="230"/>
      <c r="G417" s="221"/>
      <c r="H417" s="222"/>
      <c r="I417" s="221"/>
      <c r="J417" s="222"/>
      <c r="K417" s="223" t="str">
        <f t="shared" si="6"/>
        <v/>
      </c>
      <c r="L417" s="310"/>
      <c r="M417" s="268"/>
    </row>
    <row r="418" spans="2:13" s="300" customFormat="1" x14ac:dyDescent="0.35">
      <c r="B418" s="254" t="str">
        <f>IF($E418="","",VLOOKUP($E418,Lists!$CA$2:$CD$500,COLUMN(),FALSE))</f>
        <v/>
      </c>
      <c r="C418" s="277" t="str">
        <f>IF($E418="","",VLOOKUP($E418,Lists!$CA$2:$CD$500,COLUMN(),FALSE))</f>
        <v/>
      </c>
      <c r="D418" s="277" t="str">
        <f>IF($E418="","",VLOOKUP($E418,Lists!$CA$2:$CD$500,COLUMN(),FALSE))</f>
        <v/>
      </c>
      <c r="E418" s="230"/>
      <c r="F418" s="230"/>
      <c r="G418" s="221"/>
      <c r="H418" s="222"/>
      <c r="I418" s="221"/>
      <c r="J418" s="222"/>
      <c r="K418" s="223" t="str">
        <f t="shared" si="6"/>
        <v/>
      </c>
      <c r="L418" s="310"/>
      <c r="M418" s="268"/>
    </row>
    <row r="419" spans="2:13" s="300" customFormat="1" x14ac:dyDescent="0.35">
      <c r="B419" s="254" t="str">
        <f>IF($E419="","",VLOOKUP($E419,Lists!$CA$2:$CD$500,COLUMN(),FALSE))</f>
        <v/>
      </c>
      <c r="C419" s="277" t="str">
        <f>IF($E419="","",VLOOKUP($E419,Lists!$CA$2:$CD$500,COLUMN(),FALSE))</f>
        <v/>
      </c>
      <c r="D419" s="277" t="str">
        <f>IF($E419="","",VLOOKUP($E419,Lists!$CA$2:$CD$500,COLUMN(),FALSE))</f>
        <v/>
      </c>
      <c r="E419" s="230"/>
      <c r="F419" s="230"/>
      <c r="G419" s="221"/>
      <c r="H419" s="222"/>
      <c r="I419" s="221"/>
      <c r="J419" s="222"/>
      <c r="K419" s="223" t="str">
        <f t="shared" si="6"/>
        <v/>
      </c>
      <c r="L419" s="310"/>
      <c r="M419" s="268"/>
    </row>
    <row r="420" spans="2:13" s="300" customFormat="1" x14ac:dyDescent="0.35">
      <c r="B420" s="254" t="str">
        <f>IF($E420="","",VLOOKUP($E420,Lists!$CA$2:$CD$500,COLUMN(),FALSE))</f>
        <v/>
      </c>
      <c r="C420" s="277" t="str">
        <f>IF($E420="","",VLOOKUP($E420,Lists!$CA$2:$CD$500,COLUMN(),FALSE))</f>
        <v/>
      </c>
      <c r="D420" s="277" t="str">
        <f>IF($E420="","",VLOOKUP($E420,Lists!$CA$2:$CD$500,COLUMN(),FALSE))</f>
        <v/>
      </c>
      <c r="E420" s="230"/>
      <c r="F420" s="230"/>
      <c r="G420" s="221"/>
      <c r="H420" s="222"/>
      <c r="I420" s="221"/>
      <c r="J420" s="222"/>
      <c r="K420" s="223" t="str">
        <f t="shared" si="6"/>
        <v/>
      </c>
      <c r="L420" s="310"/>
      <c r="M420" s="268"/>
    </row>
    <row r="421" spans="2:13" s="300" customFormat="1" x14ac:dyDescent="0.35">
      <c r="B421" s="254" t="str">
        <f>IF($E421="","",VLOOKUP($E421,Lists!$CA$2:$CD$500,COLUMN(),FALSE))</f>
        <v/>
      </c>
      <c r="C421" s="277" t="str">
        <f>IF($E421="","",VLOOKUP($E421,Lists!$CA$2:$CD$500,COLUMN(),FALSE))</f>
        <v/>
      </c>
      <c r="D421" s="277" t="str">
        <f>IF($E421="","",VLOOKUP($E421,Lists!$CA$2:$CD$500,COLUMN(),FALSE))</f>
        <v/>
      </c>
      <c r="E421" s="230"/>
      <c r="F421" s="230"/>
      <c r="G421" s="221"/>
      <c r="H421" s="222"/>
      <c r="I421" s="221"/>
      <c r="J421" s="222"/>
      <c r="K421" s="223" t="str">
        <f t="shared" si="6"/>
        <v/>
      </c>
      <c r="L421" s="310"/>
      <c r="M421" s="268"/>
    </row>
    <row r="422" spans="2:13" s="300" customFormat="1" x14ac:dyDescent="0.35">
      <c r="B422" s="254" t="str">
        <f>IF($E422="","",VLOOKUP($E422,Lists!$CA$2:$CD$500,COLUMN(),FALSE))</f>
        <v/>
      </c>
      <c r="C422" s="277" t="str">
        <f>IF($E422="","",VLOOKUP($E422,Lists!$CA$2:$CD$500,COLUMN(),FALSE))</f>
        <v/>
      </c>
      <c r="D422" s="277" t="str">
        <f>IF($E422="","",VLOOKUP($E422,Lists!$CA$2:$CD$500,COLUMN(),FALSE))</f>
        <v/>
      </c>
      <c r="E422" s="230"/>
      <c r="F422" s="230"/>
      <c r="G422" s="221"/>
      <c r="H422" s="222"/>
      <c r="I422" s="221"/>
      <c r="J422" s="222"/>
      <c r="K422" s="223" t="str">
        <f t="shared" si="6"/>
        <v/>
      </c>
      <c r="L422" s="310"/>
      <c r="M422" s="268"/>
    </row>
    <row r="423" spans="2:13" s="300" customFormat="1" x14ac:dyDescent="0.35">
      <c r="B423" s="254" t="str">
        <f>IF($E423="","",VLOOKUP($E423,Lists!$CA$2:$CD$500,COLUMN(),FALSE))</f>
        <v/>
      </c>
      <c r="C423" s="277" t="str">
        <f>IF($E423="","",VLOOKUP($E423,Lists!$CA$2:$CD$500,COLUMN(),FALSE))</f>
        <v/>
      </c>
      <c r="D423" s="277" t="str">
        <f>IF($E423="","",VLOOKUP($E423,Lists!$CA$2:$CD$500,COLUMN(),FALSE))</f>
        <v/>
      </c>
      <c r="E423" s="230"/>
      <c r="F423" s="230"/>
      <c r="G423" s="221"/>
      <c r="H423" s="222"/>
      <c r="I423" s="221"/>
      <c r="J423" s="222"/>
      <c r="K423" s="223" t="str">
        <f t="shared" si="6"/>
        <v/>
      </c>
      <c r="L423" s="310"/>
      <c r="M423" s="268"/>
    </row>
    <row r="424" spans="2:13" s="300" customFormat="1" x14ac:dyDescent="0.35">
      <c r="B424" s="254" t="str">
        <f>IF($E424="","",VLOOKUP($E424,Lists!$CA$2:$CD$500,COLUMN(),FALSE))</f>
        <v/>
      </c>
      <c r="C424" s="277" t="str">
        <f>IF($E424="","",VLOOKUP($E424,Lists!$CA$2:$CD$500,COLUMN(),FALSE))</f>
        <v/>
      </c>
      <c r="D424" s="277" t="str">
        <f>IF($E424="","",VLOOKUP($E424,Lists!$CA$2:$CD$500,COLUMN(),FALSE))</f>
        <v/>
      </c>
      <c r="E424" s="230"/>
      <c r="F424" s="230"/>
      <c r="G424" s="221"/>
      <c r="H424" s="222"/>
      <c r="I424" s="221"/>
      <c r="J424" s="222"/>
      <c r="K424" s="223" t="str">
        <f t="shared" si="6"/>
        <v/>
      </c>
      <c r="L424" s="310"/>
      <c r="M424" s="268"/>
    </row>
    <row r="425" spans="2:13" s="300" customFormat="1" x14ac:dyDescent="0.35">
      <c r="B425" s="254" t="str">
        <f>IF($E425="","",VLOOKUP($E425,Lists!$CA$2:$CD$500,COLUMN(),FALSE))</f>
        <v/>
      </c>
      <c r="C425" s="277" t="str">
        <f>IF($E425="","",VLOOKUP($E425,Lists!$CA$2:$CD$500,COLUMN(),FALSE))</f>
        <v/>
      </c>
      <c r="D425" s="277" t="str">
        <f>IF($E425="","",VLOOKUP($E425,Lists!$CA$2:$CD$500,COLUMN(),FALSE))</f>
        <v/>
      </c>
      <c r="E425" s="230"/>
      <c r="F425" s="230"/>
      <c r="G425" s="221"/>
      <c r="H425" s="222"/>
      <c r="I425" s="221"/>
      <c r="J425" s="222"/>
      <c r="K425" s="223" t="str">
        <f t="shared" si="6"/>
        <v/>
      </c>
      <c r="L425" s="310"/>
      <c r="M425" s="268"/>
    </row>
    <row r="426" spans="2:13" s="300" customFormat="1" x14ac:dyDescent="0.35">
      <c r="B426" s="254" t="str">
        <f>IF($E426="","",VLOOKUP($E426,Lists!$CA$2:$CD$500,COLUMN(),FALSE))</f>
        <v/>
      </c>
      <c r="C426" s="277" t="str">
        <f>IF($E426="","",VLOOKUP($E426,Lists!$CA$2:$CD$500,COLUMN(),FALSE))</f>
        <v/>
      </c>
      <c r="D426" s="277" t="str">
        <f>IF($E426="","",VLOOKUP($E426,Lists!$CA$2:$CD$500,COLUMN(),FALSE))</f>
        <v/>
      </c>
      <c r="E426" s="230"/>
      <c r="F426" s="230"/>
      <c r="G426" s="221"/>
      <c r="H426" s="222"/>
      <c r="I426" s="221"/>
      <c r="J426" s="222"/>
      <c r="K426" s="223" t="str">
        <f t="shared" si="6"/>
        <v/>
      </c>
      <c r="L426" s="310"/>
      <c r="M426" s="268"/>
    </row>
    <row r="427" spans="2:13" s="300" customFormat="1" x14ac:dyDescent="0.35">
      <c r="B427" s="254" t="str">
        <f>IF($E427="","",VLOOKUP($E427,Lists!$CA$2:$CD$500,COLUMN(),FALSE))</f>
        <v/>
      </c>
      <c r="C427" s="277" t="str">
        <f>IF($E427="","",VLOOKUP($E427,Lists!$CA$2:$CD$500,COLUMN(),FALSE))</f>
        <v/>
      </c>
      <c r="D427" s="277" t="str">
        <f>IF($E427="","",VLOOKUP($E427,Lists!$CA$2:$CD$500,COLUMN(),FALSE))</f>
        <v/>
      </c>
      <c r="E427" s="230"/>
      <c r="F427" s="230"/>
      <c r="G427" s="221"/>
      <c r="H427" s="222"/>
      <c r="I427" s="221"/>
      <c r="J427" s="222"/>
      <c r="K427" s="223" t="str">
        <f t="shared" si="6"/>
        <v/>
      </c>
      <c r="L427" s="310"/>
      <c r="M427" s="268"/>
    </row>
    <row r="428" spans="2:13" s="300" customFormat="1" x14ac:dyDescent="0.35">
      <c r="B428" s="254" t="str">
        <f>IF($E428="","",VLOOKUP($E428,Lists!$CA$2:$CD$500,COLUMN(),FALSE))</f>
        <v/>
      </c>
      <c r="C428" s="277" t="str">
        <f>IF($E428="","",VLOOKUP($E428,Lists!$CA$2:$CD$500,COLUMN(),FALSE))</f>
        <v/>
      </c>
      <c r="D428" s="277" t="str">
        <f>IF($E428="","",VLOOKUP($E428,Lists!$CA$2:$CD$500,COLUMN(),FALSE))</f>
        <v/>
      </c>
      <c r="E428" s="230"/>
      <c r="F428" s="230"/>
      <c r="G428" s="221"/>
      <c r="H428" s="222"/>
      <c r="I428" s="221"/>
      <c r="J428" s="222"/>
      <c r="K428" s="223" t="str">
        <f t="shared" si="6"/>
        <v/>
      </c>
      <c r="L428" s="310"/>
      <c r="M428" s="268"/>
    </row>
    <row r="429" spans="2:13" s="300" customFormat="1" x14ac:dyDescent="0.35">
      <c r="B429" s="254" t="str">
        <f>IF($E429="","",VLOOKUP($E429,Lists!$CA$2:$CD$500,COLUMN(),FALSE))</f>
        <v/>
      </c>
      <c r="C429" s="277" t="str">
        <f>IF($E429="","",VLOOKUP($E429,Lists!$CA$2:$CD$500,COLUMN(),FALSE))</f>
        <v/>
      </c>
      <c r="D429" s="277" t="str">
        <f>IF($E429="","",VLOOKUP($E429,Lists!$CA$2:$CD$500,COLUMN(),FALSE))</f>
        <v/>
      </c>
      <c r="E429" s="230"/>
      <c r="F429" s="230"/>
      <c r="G429" s="221"/>
      <c r="H429" s="222"/>
      <c r="I429" s="221"/>
      <c r="J429" s="222"/>
      <c r="K429" s="223" t="str">
        <f t="shared" si="6"/>
        <v/>
      </c>
      <c r="L429" s="310"/>
      <c r="M429" s="268"/>
    </row>
    <row r="430" spans="2:13" s="300" customFormat="1" x14ac:dyDescent="0.35">
      <c r="B430" s="254" t="str">
        <f>IF($E430="","",VLOOKUP($E430,Lists!$CA$2:$CD$500,COLUMN(),FALSE))</f>
        <v/>
      </c>
      <c r="C430" s="277" t="str">
        <f>IF($E430="","",VLOOKUP($E430,Lists!$CA$2:$CD$500,COLUMN(),FALSE))</f>
        <v/>
      </c>
      <c r="D430" s="277" t="str">
        <f>IF($E430="","",VLOOKUP($E430,Lists!$CA$2:$CD$500,COLUMN(),FALSE))</f>
        <v/>
      </c>
      <c r="E430" s="230"/>
      <c r="F430" s="230"/>
      <c r="G430" s="221"/>
      <c r="H430" s="222"/>
      <c r="I430" s="221"/>
      <c r="J430" s="222"/>
      <c r="K430" s="223" t="str">
        <f t="shared" si="6"/>
        <v/>
      </c>
      <c r="L430" s="310"/>
      <c r="M430" s="268"/>
    </row>
    <row r="431" spans="2:13" s="300" customFormat="1" x14ac:dyDescent="0.35">
      <c r="B431" s="254" t="str">
        <f>IF($E431="","",VLOOKUP($E431,Lists!$CA$2:$CD$500,COLUMN(),FALSE))</f>
        <v/>
      </c>
      <c r="C431" s="277" t="str">
        <f>IF($E431="","",VLOOKUP($E431,Lists!$CA$2:$CD$500,COLUMN(),FALSE))</f>
        <v/>
      </c>
      <c r="D431" s="277" t="str">
        <f>IF($E431="","",VLOOKUP($E431,Lists!$CA$2:$CD$500,COLUMN(),FALSE))</f>
        <v/>
      </c>
      <c r="E431" s="230"/>
      <c r="F431" s="230"/>
      <c r="G431" s="221"/>
      <c r="H431" s="222"/>
      <c r="I431" s="221"/>
      <c r="J431" s="222"/>
      <c r="K431" s="223" t="str">
        <f t="shared" si="6"/>
        <v/>
      </c>
      <c r="L431" s="310"/>
      <c r="M431" s="268"/>
    </row>
    <row r="432" spans="2:13" s="300" customFormat="1" x14ac:dyDescent="0.35">
      <c r="B432" s="254" t="str">
        <f>IF($E432="","",VLOOKUP($E432,Lists!$CA$2:$CD$500,COLUMN(),FALSE))</f>
        <v/>
      </c>
      <c r="C432" s="277" t="str">
        <f>IF($E432="","",VLOOKUP($E432,Lists!$CA$2:$CD$500,COLUMN(),FALSE))</f>
        <v/>
      </c>
      <c r="D432" s="277" t="str">
        <f>IF($E432="","",VLOOKUP($E432,Lists!$CA$2:$CD$500,COLUMN(),FALSE))</f>
        <v/>
      </c>
      <c r="E432" s="230"/>
      <c r="F432" s="230"/>
      <c r="G432" s="221"/>
      <c r="H432" s="222"/>
      <c r="I432" s="221"/>
      <c r="J432" s="222"/>
      <c r="K432" s="223" t="str">
        <f t="shared" si="6"/>
        <v/>
      </c>
      <c r="L432" s="310"/>
      <c r="M432" s="268"/>
    </row>
    <row r="433" spans="2:13" s="300" customFormat="1" x14ac:dyDescent="0.35">
      <c r="B433" s="254" t="str">
        <f>IF($E433="","",VLOOKUP($E433,Lists!$CA$2:$CD$500,COLUMN(),FALSE))</f>
        <v/>
      </c>
      <c r="C433" s="277" t="str">
        <f>IF($E433="","",VLOOKUP($E433,Lists!$CA$2:$CD$500,COLUMN(),FALSE))</f>
        <v/>
      </c>
      <c r="D433" s="277" t="str">
        <f>IF($E433="","",VLOOKUP($E433,Lists!$CA$2:$CD$500,COLUMN(),FALSE))</f>
        <v/>
      </c>
      <c r="E433" s="230"/>
      <c r="F433" s="230"/>
      <c r="G433" s="221"/>
      <c r="H433" s="222"/>
      <c r="I433" s="221"/>
      <c r="J433" s="222"/>
      <c r="K433" s="223" t="str">
        <f t="shared" si="6"/>
        <v/>
      </c>
      <c r="L433" s="310"/>
      <c r="M433" s="268"/>
    </row>
    <row r="434" spans="2:13" s="300" customFormat="1" x14ac:dyDescent="0.35">
      <c r="B434" s="254" t="str">
        <f>IF($E434="","",VLOOKUP($E434,Lists!$CA$2:$CD$500,COLUMN(),FALSE))</f>
        <v/>
      </c>
      <c r="C434" s="277" t="str">
        <f>IF($E434="","",VLOOKUP($E434,Lists!$CA$2:$CD$500,COLUMN(),FALSE))</f>
        <v/>
      </c>
      <c r="D434" s="277" t="str">
        <f>IF($E434="","",VLOOKUP($E434,Lists!$CA$2:$CD$500,COLUMN(),FALSE))</f>
        <v/>
      </c>
      <c r="E434" s="230"/>
      <c r="F434" s="230"/>
      <c r="G434" s="221"/>
      <c r="H434" s="222"/>
      <c r="I434" s="221"/>
      <c r="J434" s="222"/>
      <c r="K434" s="223" t="str">
        <f t="shared" si="6"/>
        <v/>
      </c>
      <c r="L434" s="310"/>
      <c r="M434" s="268"/>
    </row>
    <row r="435" spans="2:13" s="300" customFormat="1" x14ac:dyDescent="0.35">
      <c r="B435" s="254" t="str">
        <f>IF($E435="","",VLOOKUP($E435,Lists!$CA$2:$CD$500,COLUMN(),FALSE))</f>
        <v/>
      </c>
      <c r="C435" s="277" t="str">
        <f>IF($E435="","",VLOOKUP($E435,Lists!$CA$2:$CD$500,COLUMN(),FALSE))</f>
        <v/>
      </c>
      <c r="D435" s="277" t="str">
        <f>IF($E435="","",VLOOKUP($E435,Lists!$CA$2:$CD$500,COLUMN(),FALSE))</f>
        <v/>
      </c>
      <c r="E435" s="230"/>
      <c r="F435" s="230"/>
      <c r="G435" s="221"/>
      <c r="H435" s="222"/>
      <c r="I435" s="221"/>
      <c r="J435" s="222"/>
      <c r="K435" s="223" t="str">
        <f t="shared" si="6"/>
        <v/>
      </c>
      <c r="L435" s="310"/>
      <c r="M435" s="268"/>
    </row>
    <row r="436" spans="2:13" s="300" customFormat="1" x14ac:dyDescent="0.35">
      <c r="B436" s="254" t="str">
        <f>IF($E436="","",VLOOKUP($E436,Lists!$CA$2:$CD$500,COLUMN(),FALSE))</f>
        <v/>
      </c>
      <c r="C436" s="277" t="str">
        <f>IF($E436="","",VLOOKUP($E436,Lists!$CA$2:$CD$500,COLUMN(),FALSE))</f>
        <v/>
      </c>
      <c r="D436" s="277" t="str">
        <f>IF($E436="","",VLOOKUP($E436,Lists!$CA$2:$CD$500,COLUMN(),FALSE))</f>
        <v/>
      </c>
      <c r="E436" s="230"/>
      <c r="F436" s="230"/>
      <c r="G436" s="221"/>
      <c r="H436" s="222"/>
      <c r="I436" s="221"/>
      <c r="J436" s="222"/>
      <c r="K436" s="223" t="str">
        <f t="shared" si="6"/>
        <v/>
      </c>
      <c r="L436" s="310"/>
      <c r="M436" s="268"/>
    </row>
    <row r="437" spans="2:13" s="300" customFormat="1" x14ac:dyDescent="0.35">
      <c r="B437" s="254" t="str">
        <f>IF($E437="","",VLOOKUP($E437,Lists!$CA$2:$CD$500,COLUMN(),FALSE))</f>
        <v/>
      </c>
      <c r="C437" s="277" t="str">
        <f>IF($E437="","",VLOOKUP($E437,Lists!$CA$2:$CD$500,COLUMN(),FALSE))</f>
        <v/>
      </c>
      <c r="D437" s="277" t="str">
        <f>IF($E437="","",VLOOKUP($E437,Lists!$CA$2:$CD$500,COLUMN(),FALSE))</f>
        <v/>
      </c>
      <c r="E437" s="230"/>
      <c r="F437" s="230"/>
      <c r="G437" s="221"/>
      <c r="H437" s="222"/>
      <c r="I437" s="221"/>
      <c r="J437" s="222"/>
      <c r="K437" s="223" t="str">
        <f t="shared" si="6"/>
        <v/>
      </c>
      <c r="L437" s="310"/>
      <c r="M437" s="268"/>
    </row>
    <row r="438" spans="2:13" s="300" customFormat="1" x14ac:dyDescent="0.35">
      <c r="B438" s="254" t="str">
        <f>IF($E438="","",VLOOKUP($E438,Lists!$CA$2:$CD$500,COLUMN(),FALSE))</f>
        <v/>
      </c>
      <c r="C438" s="277" t="str">
        <f>IF($E438="","",VLOOKUP($E438,Lists!$CA$2:$CD$500,COLUMN(),FALSE))</f>
        <v/>
      </c>
      <c r="D438" s="277" t="str">
        <f>IF($E438="","",VLOOKUP($E438,Lists!$CA$2:$CD$500,COLUMN(),FALSE))</f>
        <v/>
      </c>
      <c r="E438" s="230"/>
      <c r="F438" s="230"/>
      <c r="G438" s="221"/>
      <c r="H438" s="222"/>
      <c r="I438" s="221"/>
      <c r="J438" s="222"/>
      <c r="K438" s="223" t="str">
        <f t="shared" si="6"/>
        <v/>
      </c>
      <c r="L438" s="310"/>
      <c r="M438" s="268"/>
    </row>
    <row r="439" spans="2:13" s="300" customFormat="1" x14ac:dyDescent="0.35">
      <c r="B439" s="254" t="str">
        <f>IF($E439="","",VLOOKUP($E439,Lists!$CA$2:$CD$500,COLUMN(),FALSE))</f>
        <v/>
      </c>
      <c r="C439" s="277" t="str">
        <f>IF($E439="","",VLOOKUP($E439,Lists!$CA$2:$CD$500,COLUMN(),FALSE))</f>
        <v/>
      </c>
      <c r="D439" s="277" t="str">
        <f>IF($E439="","",VLOOKUP($E439,Lists!$CA$2:$CD$500,COLUMN(),FALSE))</f>
        <v/>
      </c>
      <c r="E439" s="230"/>
      <c r="F439" s="230"/>
      <c r="G439" s="221"/>
      <c r="H439" s="222"/>
      <c r="I439" s="221"/>
      <c r="J439" s="222"/>
      <c r="K439" s="223" t="str">
        <f t="shared" si="6"/>
        <v/>
      </c>
      <c r="L439" s="310"/>
      <c r="M439" s="268"/>
    </row>
    <row r="440" spans="2:13" s="300" customFormat="1" x14ac:dyDescent="0.35">
      <c r="B440" s="254" t="str">
        <f>IF($E440="","",VLOOKUP($E440,Lists!$CA$2:$CD$500,COLUMN(),FALSE))</f>
        <v/>
      </c>
      <c r="C440" s="277" t="str">
        <f>IF($E440="","",VLOOKUP($E440,Lists!$CA$2:$CD$500,COLUMN(),FALSE))</f>
        <v/>
      </c>
      <c r="D440" s="277" t="str">
        <f>IF($E440="","",VLOOKUP($E440,Lists!$CA$2:$CD$500,COLUMN(),FALSE))</f>
        <v/>
      </c>
      <c r="E440" s="230"/>
      <c r="F440" s="230"/>
      <c r="G440" s="221"/>
      <c r="H440" s="222"/>
      <c r="I440" s="221"/>
      <c r="J440" s="222"/>
      <c r="K440" s="223" t="str">
        <f t="shared" si="6"/>
        <v/>
      </c>
      <c r="L440" s="310"/>
      <c r="M440" s="268"/>
    </row>
    <row r="441" spans="2:13" s="300" customFormat="1" x14ac:dyDescent="0.35">
      <c r="B441" s="254" t="str">
        <f>IF($E441="","",VLOOKUP($E441,Lists!$CA$2:$CD$500,COLUMN(),FALSE))</f>
        <v/>
      </c>
      <c r="C441" s="277" t="str">
        <f>IF($E441="","",VLOOKUP($E441,Lists!$CA$2:$CD$500,COLUMN(),FALSE))</f>
        <v/>
      </c>
      <c r="D441" s="277" t="str">
        <f>IF($E441="","",VLOOKUP($E441,Lists!$CA$2:$CD$500,COLUMN(),FALSE))</f>
        <v/>
      </c>
      <c r="E441" s="230"/>
      <c r="F441" s="230"/>
      <c r="G441" s="221"/>
      <c r="H441" s="222"/>
      <c r="I441" s="221"/>
      <c r="J441" s="222"/>
      <c r="K441" s="223" t="str">
        <f t="shared" si="6"/>
        <v/>
      </c>
      <c r="L441" s="310"/>
      <c r="M441" s="268"/>
    </row>
    <row r="442" spans="2:13" s="300" customFormat="1" x14ac:dyDescent="0.35">
      <c r="B442" s="254" t="str">
        <f>IF($E442="","",VLOOKUP($E442,Lists!$CA$2:$CD$500,COLUMN(),FALSE))</f>
        <v/>
      </c>
      <c r="C442" s="277" t="str">
        <f>IF($E442="","",VLOOKUP($E442,Lists!$CA$2:$CD$500,COLUMN(),FALSE))</f>
        <v/>
      </c>
      <c r="D442" s="277" t="str">
        <f>IF($E442="","",VLOOKUP($E442,Lists!$CA$2:$CD$500,COLUMN(),FALSE))</f>
        <v/>
      </c>
      <c r="E442" s="230"/>
      <c r="F442" s="230"/>
      <c r="G442" s="221"/>
      <c r="H442" s="222"/>
      <c r="I442" s="221"/>
      <c r="J442" s="222"/>
      <c r="K442" s="223" t="str">
        <f t="shared" si="6"/>
        <v/>
      </c>
      <c r="L442" s="310"/>
      <c r="M442" s="268"/>
    </row>
    <row r="443" spans="2:13" s="300" customFormat="1" x14ac:dyDescent="0.35">
      <c r="B443" s="254" t="str">
        <f>IF($E443="","",VLOOKUP($E443,Lists!$CA$2:$CD$500,COLUMN(),FALSE))</f>
        <v/>
      </c>
      <c r="C443" s="277" t="str">
        <f>IF($E443="","",VLOOKUP($E443,Lists!$CA$2:$CD$500,COLUMN(),FALSE))</f>
        <v/>
      </c>
      <c r="D443" s="277" t="str">
        <f>IF($E443="","",VLOOKUP($E443,Lists!$CA$2:$CD$500,COLUMN(),FALSE))</f>
        <v/>
      </c>
      <c r="E443" s="230"/>
      <c r="F443" s="230"/>
      <c r="G443" s="221"/>
      <c r="H443" s="222"/>
      <c r="I443" s="221"/>
      <c r="J443" s="222"/>
      <c r="K443" s="223" t="str">
        <f t="shared" si="6"/>
        <v/>
      </c>
      <c r="L443" s="310"/>
      <c r="M443" s="268"/>
    </row>
    <row r="444" spans="2:13" s="300" customFormat="1" x14ac:dyDescent="0.35">
      <c r="B444" s="254" t="str">
        <f>IF($E444="","",VLOOKUP($E444,Lists!$CA$2:$CD$500,COLUMN(),FALSE))</f>
        <v/>
      </c>
      <c r="C444" s="277" t="str">
        <f>IF($E444="","",VLOOKUP($E444,Lists!$CA$2:$CD$500,COLUMN(),FALSE))</f>
        <v/>
      </c>
      <c r="D444" s="277" t="str">
        <f>IF($E444="","",VLOOKUP($E444,Lists!$CA$2:$CD$500,COLUMN(),FALSE))</f>
        <v/>
      </c>
      <c r="E444" s="230"/>
      <c r="F444" s="230"/>
      <c r="G444" s="221"/>
      <c r="H444" s="222"/>
      <c r="I444" s="221"/>
      <c r="J444" s="222"/>
      <c r="K444" s="223" t="str">
        <f t="shared" si="6"/>
        <v/>
      </c>
      <c r="L444" s="310"/>
      <c r="M444" s="268"/>
    </row>
    <row r="445" spans="2:13" s="300" customFormat="1" x14ac:dyDescent="0.35">
      <c r="B445" s="254" t="str">
        <f>IF($E445="","",VLOOKUP($E445,Lists!$CA$2:$CD$500,COLUMN(),FALSE))</f>
        <v/>
      </c>
      <c r="C445" s="277" t="str">
        <f>IF($E445="","",VLOOKUP($E445,Lists!$CA$2:$CD$500,COLUMN(),FALSE))</f>
        <v/>
      </c>
      <c r="D445" s="277" t="str">
        <f>IF($E445="","",VLOOKUP($E445,Lists!$CA$2:$CD$500,COLUMN(),FALSE))</f>
        <v/>
      </c>
      <c r="E445" s="230"/>
      <c r="F445" s="230"/>
      <c r="G445" s="221"/>
      <c r="H445" s="222"/>
      <c r="I445" s="221"/>
      <c r="J445" s="222"/>
      <c r="K445" s="223" t="str">
        <f t="shared" si="6"/>
        <v/>
      </c>
      <c r="L445" s="310"/>
      <c r="M445" s="268"/>
    </row>
    <row r="446" spans="2:13" s="300" customFormat="1" x14ac:dyDescent="0.35">
      <c r="B446" s="254" t="str">
        <f>IF($E446="","",VLOOKUP($E446,Lists!$CA$2:$CD$500,COLUMN(),FALSE))</f>
        <v/>
      </c>
      <c r="C446" s="277" t="str">
        <f>IF($E446="","",VLOOKUP($E446,Lists!$CA$2:$CD$500,COLUMN(),FALSE))</f>
        <v/>
      </c>
      <c r="D446" s="277" t="str">
        <f>IF($E446="","",VLOOKUP($E446,Lists!$CA$2:$CD$500,COLUMN(),FALSE))</f>
        <v/>
      </c>
      <c r="E446" s="230"/>
      <c r="F446" s="230"/>
      <c r="G446" s="221"/>
      <c r="H446" s="222"/>
      <c r="I446" s="221"/>
      <c r="J446" s="222"/>
      <c r="K446" s="223" t="str">
        <f t="shared" si="6"/>
        <v/>
      </c>
      <c r="L446" s="310"/>
      <c r="M446" s="268"/>
    </row>
    <row r="447" spans="2:13" s="300" customFormat="1" x14ac:dyDescent="0.35">
      <c r="B447" s="254" t="str">
        <f>IF($E447="","",VLOOKUP($E447,Lists!$CA$2:$CD$500,COLUMN(),FALSE))</f>
        <v/>
      </c>
      <c r="C447" s="277" t="str">
        <f>IF($E447="","",VLOOKUP($E447,Lists!$CA$2:$CD$500,COLUMN(),FALSE))</f>
        <v/>
      </c>
      <c r="D447" s="277" t="str">
        <f>IF($E447="","",VLOOKUP($E447,Lists!$CA$2:$CD$500,COLUMN(),FALSE))</f>
        <v/>
      </c>
      <c r="E447" s="230"/>
      <c r="F447" s="230"/>
      <c r="G447" s="221"/>
      <c r="H447" s="222"/>
      <c r="I447" s="221"/>
      <c r="J447" s="222"/>
      <c r="K447" s="223" t="str">
        <f t="shared" si="6"/>
        <v/>
      </c>
      <c r="L447" s="310"/>
      <c r="M447" s="268"/>
    </row>
    <row r="448" spans="2:13" s="300" customFormat="1" x14ac:dyDescent="0.35">
      <c r="B448" s="254" t="str">
        <f>IF($E448="","",VLOOKUP($E448,Lists!$CA$2:$CD$500,COLUMN(),FALSE))</f>
        <v/>
      </c>
      <c r="C448" s="277" t="str">
        <f>IF($E448="","",VLOOKUP($E448,Lists!$CA$2:$CD$500,COLUMN(),FALSE))</f>
        <v/>
      </c>
      <c r="D448" s="277" t="str">
        <f>IF($E448="","",VLOOKUP($E448,Lists!$CA$2:$CD$500,COLUMN(),FALSE))</f>
        <v/>
      </c>
      <c r="E448" s="230"/>
      <c r="F448" s="230"/>
      <c r="G448" s="221"/>
      <c r="H448" s="222"/>
      <c r="I448" s="221"/>
      <c r="J448" s="222"/>
      <c r="K448" s="223" t="str">
        <f t="shared" si="6"/>
        <v/>
      </c>
      <c r="L448" s="310"/>
      <c r="M448" s="268"/>
    </row>
    <row r="449" spans="2:13" s="300" customFormat="1" x14ac:dyDescent="0.35">
      <c r="B449" s="254" t="str">
        <f>IF($E449="","",VLOOKUP($E449,Lists!$CA$2:$CD$500,COLUMN(),FALSE))</f>
        <v/>
      </c>
      <c r="C449" s="277" t="str">
        <f>IF($E449="","",VLOOKUP($E449,Lists!$CA$2:$CD$500,COLUMN(),FALSE))</f>
        <v/>
      </c>
      <c r="D449" s="277" t="str">
        <f>IF($E449="","",VLOOKUP($E449,Lists!$CA$2:$CD$500,COLUMN(),FALSE))</f>
        <v/>
      </c>
      <c r="E449" s="230"/>
      <c r="F449" s="230"/>
      <c r="G449" s="221"/>
      <c r="H449" s="222"/>
      <c r="I449" s="221"/>
      <c r="J449" s="222"/>
      <c r="K449" s="223" t="str">
        <f t="shared" si="6"/>
        <v/>
      </c>
      <c r="L449" s="310"/>
      <c r="M449" s="268"/>
    </row>
    <row r="450" spans="2:13" s="300" customFormat="1" x14ac:dyDescent="0.35">
      <c r="B450" s="254" t="str">
        <f>IF($E450="","",VLOOKUP($E450,Lists!$CA$2:$CD$500,COLUMN(),FALSE))</f>
        <v/>
      </c>
      <c r="C450" s="277" t="str">
        <f>IF($E450="","",VLOOKUP($E450,Lists!$CA$2:$CD$500,COLUMN(),FALSE))</f>
        <v/>
      </c>
      <c r="D450" s="277" t="str">
        <f>IF($E450="","",VLOOKUP($E450,Lists!$CA$2:$CD$500,COLUMN(),FALSE))</f>
        <v/>
      </c>
      <c r="E450" s="230"/>
      <c r="F450" s="230"/>
      <c r="G450" s="221"/>
      <c r="H450" s="222"/>
      <c r="I450" s="221"/>
      <c r="J450" s="222"/>
      <c r="K450" s="223" t="str">
        <f t="shared" si="6"/>
        <v/>
      </c>
      <c r="L450" s="310"/>
      <c r="M450" s="268"/>
    </row>
    <row r="451" spans="2:13" s="300" customFormat="1" x14ac:dyDescent="0.35">
      <c r="B451" s="254" t="str">
        <f>IF($E451="","",VLOOKUP($E451,Lists!$CA$2:$CD$500,COLUMN(),FALSE))</f>
        <v/>
      </c>
      <c r="C451" s="277" t="str">
        <f>IF($E451="","",VLOOKUP($E451,Lists!$CA$2:$CD$500,COLUMN(),FALSE))</f>
        <v/>
      </c>
      <c r="D451" s="277" t="str">
        <f>IF($E451="","",VLOOKUP($E451,Lists!$CA$2:$CD$500,COLUMN(),FALSE))</f>
        <v/>
      </c>
      <c r="E451" s="230"/>
      <c r="F451" s="230"/>
      <c r="G451" s="221"/>
      <c r="H451" s="222"/>
      <c r="I451" s="221"/>
      <c r="J451" s="222"/>
      <c r="K451" s="223" t="str">
        <f t="shared" si="6"/>
        <v/>
      </c>
      <c r="L451" s="310"/>
      <c r="M451" s="268"/>
    </row>
    <row r="452" spans="2:13" s="300" customFormat="1" x14ac:dyDescent="0.35">
      <c r="B452" s="254" t="str">
        <f>IF($E452="","",VLOOKUP($E452,Lists!$CA$2:$CD$500,COLUMN(),FALSE))</f>
        <v/>
      </c>
      <c r="C452" s="277" t="str">
        <f>IF($E452="","",VLOOKUP($E452,Lists!$CA$2:$CD$500,COLUMN(),FALSE))</f>
        <v/>
      </c>
      <c r="D452" s="277" t="str">
        <f>IF($E452="","",VLOOKUP($E452,Lists!$CA$2:$CD$500,COLUMN(),FALSE))</f>
        <v/>
      </c>
      <c r="E452" s="230"/>
      <c r="F452" s="230"/>
      <c r="G452" s="221"/>
      <c r="H452" s="222"/>
      <c r="I452" s="221"/>
      <c r="J452" s="222"/>
      <c r="K452" s="223" t="str">
        <f t="shared" si="6"/>
        <v/>
      </c>
      <c r="L452" s="310"/>
      <c r="M452" s="268"/>
    </row>
    <row r="453" spans="2:13" s="300" customFormat="1" x14ac:dyDescent="0.35">
      <c r="B453" s="254" t="str">
        <f>IF($E453="","",VLOOKUP($E453,Lists!$CA$2:$CD$500,COLUMN(),FALSE))</f>
        <v/>
      </c>
      <c r="C453" s="277" t="str">
        <f>IF($E453="","",VLOOKUP($E453,Lists!$CA$2:$CD$500,COLUMN(),FALSE))</f>
        <v/>
      </c>
      <c r="D453" s="277" t="str">
        <f>IF($E453="","",VLOOKUP($E453,Lists!$CA$2:$CD$500,COLUMN(),FALSE))</f>
        <v/>
      </c>
      <c r="E453" s="230"/>
      <c r="F453" s="230"/>
      <c r="G453" s="221"/>
      <c r="H453" s="222"/>
      <c r="I453" s="221"/>
      <c r="J453" s="222"/>
      <c r="K453" s="223" t="str">
        <f t="shared" si="6"/>
        <v/>
      </c>
      <c r="L453" s="310"/>
      <c r="M453" s="268"/>
    </row>
    <row r="454" spans="2:13" s="300" customFormat="1" x14ac:dyDescent="0.35">
      <c r="B454" s="254" t="str">
        <f>IF($E454="","",VLOOKUP($E454,Lists!$CA$2:$CD$500,COLUMN(),FALSE))</f>
        <v/>
      </c>
      <c r="C454" s="277" t="str">
        <f>IF($E454="","",VLOOKUP($E454,Lists!$CA$2:$CD$500,COLUMN(),FALSE))</f>
        <v/>
      </c>
      <c r="D454" s="277" t="str">
        <f>IF($E454="","",VLOOKUP($E454,Lists!$CA$2:$CD$500,COLUMN(),FALSE))</f>
        <v/>
      </c>
      <c r="E454" s="230"/>
      <c r="F454" s="230"/>
      <c r="G454" s="221"/>
      <c r="H454" s="222"/>
      <c r="I454" s="221"/>
      <c r="J454" s="222"/>
      <c r="K454" s="223" t="str">
        <f t="shared" si="6"/>
        <v/>
      </c>
      <c r="L454" s="310"/>
      <c r="M454" s="268"/>
    </row>
    <row r="455" spans="2:13" s="300" customFormat="1" x14ac:dyDescent="0.35">
      <c r="B455" s="254" t="str">
        <f>IF($E455="","",VLOOKUP($E455,Lists!$CA$2:$CD$500,COLUMN(),FALSE))</f>
        <v/>
      </c>
      <c r="C455" s="277" t="str">
        <f>IF($E455="","",VLOOKUP($E455,Lists!$CA$2:$CD$500,COLUMN(),FALSE))</f>
        <v/>
      </c>
      <c r="D455" s="277" t="str">
        <f>IF($E455="","",VLOOKUP($E455,Lists!$CA$2:$CD$500,COLUMN(),FALSE))</f>
        <v/>
      </c>
      <c r="E455" s="230"/>
      <c r="F455" s="230"/>
      <c r="G455" s="221"/>
      <c r="H455" s="222"/>
      <c r="I455" s="221"/>
      <c r="J455" s="222"/>
      <c r="K455" s="223" t="str">
        <f t="shared" si="6"/>
        <v/>
      </c>
      <c r="L455" s="310"/>
      <c r="M455" s="268"/>
    </row>
    <row r="456" spans="2:13" s="300" customFormat="1" x14ac:dyDescent="0.35">
      <c r="B456" s="254" t="str">
        <f>IF($E456="","",VLOOKUP($E456,Lists!$CA$2:$CD$500,COLUMN(),FALSE))</f>
        <v/>
      </c>
      <c r="C456" s="277" t="str">
        <f>IF($E456="","",VLOOKUP($E456,Lists!$CA$2:$CD$500,COLUMN(),FALSE))</f>
        <v/>
      </c>
      <c r="D456" s="277" t="str">
        <f>IF($E456="","",VLOOKUP($E456,Lists!$CA$2:$CD$500,COLUMN(),FALSE))</f>
        <v/>
      </c>
      <c r="E456" s="230"/>
      <c r="F456" s="230"/>
      <c r="G456" s="221"/>
      <c r="H456" s="222"/>
      <c r="I456" s="221"/>
      <c r="J456" s="222"/>
      <c r="K456" s="223" t="str">
        <f t="shared" si="6"/>
        <v/>
      </c>
      <c r="L456" s="310"/>
      <c r="M456" s="268"/>
    </row>
    <row r="457" spans="2:13" s="300" customFormat="1" x14ac:dyDescent="0.35">
      <c r="B457" s="254" t="str">
        <f>IF($E457="","",VLOOKUP($E457,Lists!$CA$2:$CD$500,COLUMN(),FALSE))</f>
        <v/>
      </c>
      <c r="C457" s="277" t="str">
        <f>IF($E457="","",VLOOKUP($E457,Lists!$CA$2:$CD$500,COLUMN(),FALSE))</f>
        <v/>
      </c>
      <c r="D457" s="277" t="str">
        <f>IF($E457="","",VLOOKUP($E457,Lists!$CA$2:$CD$500,COLUMN(),FALSE))</f>
        <v/>
      </c>
      <c r="E457" s="230"/>
      <c r="F457" s="230"/>
      <c r="G457" s="221"/>
      <c r="H457" s="222"/>
      <c r="I457" s="221"/>
      <c r="J457" s="222"/>
      <c r="K457" s="223" t="str">
        <f t="shared" si="6"/>
        <v/>
      </c>
      <c r="L457" s="310"/>
      <c r="M457" s="268"/>
    </row>
    <row r="458" spans="2:13" s="300" customFormat="1" x14ac:dyDescent="0.35">
      <c r="B458" s="254" t="str">
        <f>IF($E458="","",VLOOKUP($E458,Lists!$CA$2:$CD$500,COLUMN(),FALSE))</f>
        <v/>
      </c>
      <c r="C458" s="277" t="str">
        <f>IF($E458="","",VLOOKUP($E458,Lists!$CA$2:$CD$500,COLUMN(),FALSE))</f>
        <v/>
      </c>
      <c r="D458" s="277" t="str">
        <f>IF($E458="","",VLOOKUP($E458,Lists!$CA$2:$CD$500,COLUMN(),FALSE))</f>
        <v/>
      </c>
      <c r="E458" s="230"/>
      <c r="F458" s="230"/>
      <c r="G458" s="221"/>
      <c r="H458" s="222"/>
      <c r="I458" s="221"/>
      <c r="J458" s="222"/>
      <c r="K458" s="223" t="str">
        <f t="shared" si="6"/>
        <v/>
      </c>
      <c r="L458" s="310"/>
      <c r="M458" s="268"/>
    </row>
    <row r="459" spans="2:13" s="300" customFormat="1" x14ac:dyDescent="0.35">
      <c r="B459" s="254" t="str">
        <f>IF($E459="","",VLOOKUP($E459,Lists!$CA$2:$CD$500,COLUMN(),FALSE))</f>
        <v/>
      </c>
      <c r="C459" s="277" t="str">
        <f>IF($E459="","",VLOOKUP($E459,Lists!$CA$2:$CD$500,COLUMN(),FALSE))</f>
        <v/>
      </c>
      <c r="D459" s="277" t="str">
        <f>IF($E459="","",VLOOKUP($E459,Lists!$CA$2:$CD$500,COLUMN(),FALSE))</f>
        <v/>
      </c>
      <c r="E459" s="230"/>
      <c r="F459" s="230"/>
      <c r="G459" s="221"/>
      <c r="H459" s="222"/>
      <c r="I459" s="221"/>
      <c r="J459" s="222"/>
      <c r="K459" s="223" t="str">
        <f t="shared" si="6"/>
        <v/>
      </c>
      <c r="L459" s="310"/>
      <c r="M459" s="268"/>
    </row>
    <row r="460" spans="2:13" s="300" customFormat="1" x14ac:dyDescent="0.35">
      <c r="B460" s="254" t="str">
        <f>IF($E460="","",VLOOKUP($E460,Lists!$CA$2:$CD$500,COLUMN(),FALSE))</f>
        <v/>
      </c>
      <c r="C460" s="277" t="str">
        <f>IF($E460="","",VLOOKUP($E460,Lists!$CA$2:$CD$500,COLUMN(),FALSE))</f>
        <v/>
      </c>
      <c r="D460" s="277" t="str">
        <f>IF($E460="","",VLOOKUP($E460,Lists!$CA$2:$CD$500,COLUMN(),FALSE))</f>
        <v/>
      </c>
      <c r="E460" s="230"/>
      <c r="F460" s="230"/>
      <c r="G460" s="221"/>
      <c r="H460" s="222"/>
      <c r="I460" s="221"/>
      <c r="J460" s="222"/>
      <c r="K460" s="223" t="str">
        <f t="shared" si="6"/>
        <v/>
      </c>
      <c r="L460" s="310"/>
      <c r="M460" s="268"/>
    </row>
    <row r="461" spans="2:13" s="300" customFormat="1" x14ac:dyDescent="0.35">
      <c r="B461" s="254" t="str">
        <f>IF($E461="","",VLOOKUP($E461,Lists!$CA$2:$CD$500,COLUMN(),FALSE))</f>
        <v/>
      </c>
      <c r="C461" s="277" t="str">
        <f>IF($E461="","",VLOOKUP($E461,Lists!$CA$2:$CD$500,COLUMN(),FALSE))</f>
        <v/>
      </c>
      <c r="D461" s="277" t="str">
        <f>IF($E461="","",VLOOKUP($E461,Lists!$CA$2:$CD$500,COLUMN(),FALSE))</f>
        <v/>
      </c>
      <c r="E461" s="230"/>
      <c r="F461" s="230"/>
      <c r="G461" s="221"/>
      <c r="H461" s="222"/>
      <c r="I461" s="221"/>
      <c r="J461" s="222"/>
      <c r="K461" s="223" t="str">
        <f t="shared" si="6"/>
        <v/>
      </c>
      <c r="L461" s="310"/>
      <c r="M461" s="268"/>
    </row>
    <row r="462" spans="2:13" s="300" customFormat="1" x14ac:dyDescent="0.35">
      <c r="B462" s="254" t="str">
        <f>IF($E462="","",VLOOKUP($E462,Lists!$CA$2:$CD$500,COLUMN(),FALSE))</f>
        <v/>
      </c>
      <c r="C462" s="277" t="str">
        <f>IF($E462="","",VLOOKUP($E462,Lists!$CA$2:$CD$500,COLUMN(),FALSE))</f>
        <v/>
      </c>
      <c r="D462" s="277" t="str">
        <f>IF($E462="","",VLOOKUP($E462,Lists!$CA$2:$CD$500,COLUMN(),FALSE))</f>
        <v/>
      </c>
      <c r="E462" s="230"/>
      <c r="F462" s="230"/>
      <c r="G462" s="221"/>
      <c r="H462" s="222"/>
      <c r="I462" s="221"/>
      <c r="J462" s="222"/>
      <c r="K462" s="223" t="str">
        <f t="shared" si="6"/>
        <v/>
      </c>
      <c r="L462" s="310"/>
      <c r="M462" s="268"/>
    </row>
    <row r="463" spans="2:13" s="300" customFormat="1" x14ac:dyDescent="0.35">
      <c r="B463" s="254" t="str">
        <f>IF($E463="","",VLOOKUP($E463,Lists!$CA$2:$CD$500,COLUMN(),FALSE))</f>
        <v/>
      </c>
      <c r="C463" s="277" t="str">
        <f>IF($E463="","",VLOOKUP($E463,Lists!$CA$2:$CD$500,COLUMN(),FALSE))</f>
        <v/>
      </c>
      <c r="D463" s="277" t="str">
        <f>IF($E463="","",VLOOKUP($E463,Lists!$CA$2:$CD$500,COLUMN(),FALSE))</f>
        <v/>
      </c>
      <c r="E463" s="230"/>
      <c r="F463" s="230"/>
      <c r="G463" s="221"/>
      <c r="H463" s="222"/>
      <c r="I463" s="221"/>
      <c r="J463" s="222"/>
      <c r="K463" s="223" t="str">
        <f t="shared" si="6"/>
        <v/>
      </c>
      <c r="L463" s="310"/>
      <c r="M463" s="268"/>
    </row>
    <row r="464" spans="2:13" s="300" customFormat="1" x14ac:dyDescent="0.35">
      <c r="B464" s="254" t="str">
        <f>IF($E464="","",VLOOKUP($E464,Lists!$CA$2:$CD$500,COLUMN(),FALSE))</f>
        <v/>
      </c>
      <c r="C464" s="277" t="str">
        <f>IF($E464="","",VLOOKUP($E464,Lists!$CA$2:$CD$500,COLUMN(),FALSE))</f>
        <v/>
      </c>
      <c r="D464" s="277" t="str">
        <f>IF($E464="","",VLOOKUP($E464,Lists!$CA$2:$CD$500,COLUMN(),FALSE))</f>
        <v/>
      </c>
      <c r="E464" s="230"/>
      <c r="F464" s="230"/>
      <c r="G464" s="221"/>
      <c r="H464" s="222"/>
      <c r="I464" s="221"/>
      <c r="J464" s="222"/>
      <c r="K464" s="223" t="str">
        <f t="shared" si="6"/>
        <v/>
      </c>
      <c r="L464" s="310"/>
      <c r="M464" s="268"/>
    </row>
    <row r="465" spans="2:13" s="300" customFormat="1" x14ac:dyDescent="0.35">
      <c r="B465" s="254" t="str">
        <f>IF($E465="","",VLOOKUP($E465,Lists!$CA$2:$CD$500,COLUMN(),FALSE))</f>
        <v/>
      </c>
      <c r="C465" s="277" t="str">
        <f>IF($E465="","",VLOOKUP($E465,Lists!$CA$2:$CD$500,COLUMN(),FALSE))</f>
        <v/>
      </c>
      <c r="D465" s="277" t="str">
        <f>IF($E465="","",VLOOKUP($E465,Lists!$CA$2:$CD$500,COLUMN(),FALSE))</f>
        <v/>
      </c>
      <c r="E465" s="230"/>
      <c r="F465" s="230"/>
      <c r="G465" s="221"/>
      <c r="H465" s="222"/>
      <c r="I465" s="221"/>
      <c r="J465" s="222"/>
      <c r="K465" s="223" t="str">
        <f t="shared" si="6"/>
        <v/>
      </c>
      <c r="L465" s="310"/>
      <c r="M465" s="268"/>
    </row>
    <row r="466" spans="2:13" s="300" customFormat="1" x14ac:dyDescent="0.35">
      <c r="B466" s="254" t="str">
        <f>IF($E466="","",VLOOKUP($E466,Lists!$CA$2:$CD$500,COLUMN(),FALSE))</f>
        <v/>
      </c>
      <c r="C466" s="277" t="str">
        <f>IF($E466="","",VLOOKUP($E466,Lists!$CA$2:$CD$500,COLUMN(),FALSE))</f>
        <v/>
      </c>
      <c r="D466" s="277" t="str">
        <f>IF($E466="","",VLOOKUP($E466,Lists!$CA$2:$CD$500,COLUMN(),FALSE))</f>
        <v/>
      </c>
      <c r="E466" s="230"/>
      <c r="F466" s="230"/>
      <c r="G466" s="221"/>
      <c r="H466" s="222"/>
      <c r="I466" s="221"/>
      <c r="J466" s="222"/>
      <c r="K466" s="223" t="str">
        <f t="shared" si="6"/>
        <v/>
      </c>
      <c r="L466" s="310"/>
      <c r="M466" s="268"/>
    </row>
    <row r="467" spans="2:13" s="300" customFormat="1" x14ac:dyDescent="0.35">
      <c r="B467" s="254" t="str">
        <f>IF($E467="","",VLOOKUP($E467,Lists!$CA$2:$CD$500,COLUMN(),FALSE))</f>
        <v/>
      </c>
      <c r="C467" s="277" t="str">
        <f>IF($E467="","",VLOOKUP($E467,Lists!$CA$2:$CD$500,COLUMN(),FALSE))</f>
        <v/>
      </c>
      <c r="D467" s="277" t="str">
        <f>IF($E467="","",VLOOKUP($E467,Lists!$CA$2:$CD$500,COLUMN(),FALSE))</f>
        <v/>
      </c>
      <c r="E467" s="230"/>
      <c r="F467" s="230"/>
      <c r="G467" s="221"/>
      <c r="H467" s="222"/>
      <c r="I467" s="221"/>
      <c r="J467" s="222"/>
      <c r="K467" s="223" t="str">
        <f t="shared" si="6"/>
        <v/>
      </c>
      <c r="L467" s="310"/>
      <c r="M467" s="268"/>
    </row>
    <row r="468" spans="2:13" s="300" customFormat="1" x14ac:dyDescent="0.35">
      <c r="B468" s="254" t="str">
        <f>IF($E468="","",VLOOKUP($E468,Lists!$CA$2:$CD$500,COLUMN(),FALSE))</f>
        <v/>
      </c>
      <c r="C468" s="277" t="str">
        <f>IF($E468="","",VLOOKUP($E468,Lists!$CA$2:$CD$500,COLUMN(),FALSE))</f>
        <v/>
      </c>
      <c r="D468" s="277" t="str">
        <f>IF($E468="","",VLOOKUP($E468,Lists!$CA$2:$CD$500,COLUMN(),FALSE))</f>
        <v/>
      </c>
      <c r="E468" s="230"/>
      <c r="F468" s="230"/>
      <c r="G468" s="221"/>
      <c r="H468" s="222"/>
      <c r="I468" s="221"/>
      <c r="J468" s="222"/>
      <c r="K468" s="223" t="str">
        <f t="shared" si="6"/>
        <v/>
      </c>
      <c r="L468" s="310"/>
      <c r="M468" s="268"/>
    </row>
    <row r="469" spans="2:13" s="300" customFormat="1" x14ac:dyDescent="0.35">
      <c r="B469" s="254" t="str">
        <f>IF($E469="","",VLOOKUP($E469,Lists!$CA$2:$CD$500,COLUMN(),FALSE))</f>
        <v/>
      </c>
      <c r="C469" s="277" t="str">
        <f>IF($E469="","",VLOOKUP($E469,Lists!$CA$2:$CD$500,COLUMN(),FALSE))</f>
        <v/>
      </c>
      <c r="D469" s="277" t="str">
        <f>IF($E469="","",VLOOKUP($E469,Lists!$CA$2:$CD$500,COLUMN(),FALSE))</f>
        <v/>
      </c>
      <c r="E469" s="230"/>
      <c r="F469" s="230"/>
      <c r="G469" s="221"/>
      <c r="H469" s="222"/>
      <c r="I469" s="221"/>
      <c r="J469" s="222"/>
      <c r="K469" s="223" t="str">
        <f t="shared" si="6"/>
        <v/>
      </c>
      <c r="L469" s="310"/>
      <c r="M469" s="268"/>
    </row>
    <row r="470" spans="2:13" s="300" customFormat="1" x14ac:dyDescent="0.35">
      <c r="B470" s="254" t="str">
        <f>IF($E470="","",VLOOKUP($E470,Lists!$CA$2:$CD$500,COLUMN(),FALSE))</f>
        <v/>
      </c>
      <c r="C470" s="277" t="str">
        <f>IF($E470="","",VLOOKUP($E470,Lists!$CA$2:$CD$500,COLUMN(),FALSE))</f>
        <v/>
      </c>
      <c r="D470" s="277" t="str">
        <f>IF($E470="","",VLOOKUP($E470,Lists!$CA$2:$CD$500,COLUMN(),FALSE))</f>
        <v/>
      </c>
      <c r="E470" s="230"/>
      <c r="F470" s="230"/>
      <c r="G470" s="221"/>
      <c r="H470" s="222"/>
      <c r="I470" s="221"/>
      <c r="J470" s="222"/>
      <c r="K470" s="223" t="str">
        <f t="shared" si="6"/>
        <v/>
      </c>
      <c r="L470" s="310"/>
      <c r="M470" s="268"/>
    </row>
    <row r="471" spans="2:13" s="300" customFormat="1" x14ac:dyDescent="0.35">
      <c r="B471" s="254" t="str">
        <f>IF($E471="","",VLOOKUP($E471,Lists!$CA$2:$CD$500,COLUMN(),FALSE))</f>
        <v/>
      </c>
      <c r="C471" s="277" t="str">
        <f>IF($E471="","",VLOOKUP($E471,Lists!$CA$2:$CD$500,COLUMN(),FALSE))</f>
        <v/>
      </c>
      <c r="D471" s="277" t="str">
        <f>IF($E471="","",VLOOKUP($E471,Lists!$CA$2:$CD$500,COLUMN(),FALSE))</f>
        <v/>
      </c>
      <c r="E471" s="230"/>
      <c r="F471" s="230"/>
      <c r="G471" s="221"/>
      <c r="H471" s="222"/>
      <c r="I471" s="221"/>
      <c r="J471" s="222"/>
      <c r="K471" s="223" t="str">
        <f t="shared" si="6"/>
        <v/>
      </c>
      <c r="L471" s="310"/>
      <c r="M471" s="268"/>
    </row>
    <row r="472" spans="2:13" s="300" customFormat="1" x14ac:dyDescent="0.35">
      <c r="B472" s="254" t="str">
        <f>IF($E472="","",VLOOKUP($E472,Lists!$CA$2:$CD$500,COLUMN(),FALSE))</f>
        <v/>
      </c>
      <c r="C472" s="277" t="str">
        <f>IF($E472="","",VLOOKUP($E472,Lists!$CA$2:$CD$500,COLUMN(),FALSE))</f>
        <v/>
      </c>
      <c r="D472" s="277" t="str">
        <f>IF($E472="","",VLOOKUP($E472,Lists!$CA$2:$CD$500,COLUMN(),FALSE))</f>
        <v/>
      </c>
      <c r="E472" s="230"/>
      <c r="F472" s="230"/>
      <c r="G472" s="221"/>
      <c r="H472" s="222"/>
      <c r="I472" s="221"/>
      <c r="J472" s="222"/>
      <c r="K472" s="223" t="str">
        <f t="shared" ref="K472:K500" si="7">IF(J472="","",(VALUE(TEXT(I472,"m/dd/yy ")&amp;TEXT(J472,"hh:mm:ss"))-(VALUE(TEXT(G472,"m/dd/yy ")&amp;TEXT(H472,"hh:mm:ss"))))*24)</f>
        <v/>
      </c>
      <c r="L472" s="310"/>
      <c r="M472" s="268"/>
    </row>
    <row r="473" spans="2:13" s="300" customFormat="1" x14ac:dyDescent="0.35">
      <c r="B473" s="254" t="str">
        <f>IF($E473="","",VLOOKUP($E473,Lists!$CA$2:$CD$500,COLUMN(),FALSE))</f>
        <v/>
      </c>
      <c r="C473" s="277" t="str">
        <f>IF($E473="","",VLOOKUP($E473,Lists!$CA$2:$CD$500,COLUMN(),FALSE))</f>
        <v/>
      </c>
      <c r="D473" s="277" t="str">
        <f>IF($E473="","",VLOOKUP($E473,Lists!$CA$2:$CD$500,COLUMN(),FALSE))</f>
        <v/>
      </c>
      <c r="E473" s="230"/>
      <c r="F473" s="230"/>
      <c r="G473" s="221"/>
      <c r="H473" s="222"/>
      <c r="I473" s="221"/>
      <c r="J473" s="222"/>
      <c r="K473" s="223" t="str">
        <f t="shared" si="7"/>
        <v/>
      </c>
      <c r="L473" s="310"/>
      <c r="M473" s="268"/>
    </row>
    <row r="474" spans="2:13" s="300" customFormat="1" x14ac:dyDescent="0.35">
      <c r="B474" s="254" t="str">
        <f>IF($E474="","",VLOOKUP($E474,Lists!$CA$2:$CD$500,COLUMN(),FALSE))</f>
        <v/>
      </c>
      <c r="C474" s="277" t="str">
        <f>IF($E474="","",VLOOKUP($E474,Lists!$CA$2:$CD$500,COLUMN(),FALSE))</f>
        <v/>
      </c>
      <c r="D474" s="277" t="str">
        <f>IF($E474="","",VLOOKUP($E474,Lists!$CA$2:$CD$500,COLUMN(),FALSE))</f>
        <v/>
      </c>
      <c r="E474" s="230"/>
      <c r="F474" s="230"/>
      <c r="G474" s="221"/>
      <c r="H474" s="222"/>
      <c r="I474" s="221"/>
      <c r="J474" s="222"/>
      <c r="K474" s="223" t="str">
        <f t="shared" si="7"/>
        <v/>
      </c>
      <c r="L474" s="310"/>
      <c r="M474" s="268"/>
    </row>
    <row r="475" spans="2:13" s="300" customFormat="1" x14ac:dyDescent="0.35">
      <c r="B475" s="254" t="str">
        <f>IF($E475="","",VLOOKUP($E475,Lists!$CA$2:$CD$500,COLUMN(),FALSE))</f>
        <v/>
      </c>
      <c r="C475" s="277" t="str">
        <f>IF($E475="","",VLOOKUP($E475,Lists!$CA$2:$CD$500,COLUMN(),FALSE))</f>
        <v/>
      </c>
      <c r="D475" s="277" t="str">
        <f>IF($E475="","",VLOOKUP($E475,Lists!$CA$2:$CD$500,COLUMN(),FALSE))</f>
        <v/>
      </c>
      <c r="E475" s="230"/>
      <c r="F475" s="230"/>
      <c r="G475" s="221"/>
      <c r="H475" s="222"/>
      <c r="I475" s="221"/>
      <c r="J475" s="222"/>
      <c r="K475" s="223" t="str">
        <f t="shared" si="7"/>
        <v/>
      </c>
      <c r="L475" s="310"/>
      <c r="M475" s="268"/>
    </row>
    <row r="476" spans="2:13" s="300" customFormat="1" x14ac:dyDescent="0.35">
      <c r="B476" s="254" t="str">
        <f>IF($E476="","",VLOOKUP($E476,Lists!$CA$2:$CD$500,COLUMN(),FALSE))</f>
        <v/>
      </c>
      <c r="C476" s="277" t="str">
        <f>IF($E476="","",VLOOKUP($E476,Lists!$CA$2:$CD$500,COLUMN(),FALSE))</f>
        <v/>
      </c>
      <c r="D476" s="277" t="str">
        <f>IF($E476="","",VLOOKUP($E476,Lists!$CA$2:$CD$500,COLUMN(),FALSE))</f>
        <v/>
      </c>
      <c r="E476" s="230"/>
      <c r="F476" s="230"/>
      <c r="G476" s="221"/>
      <c r="H476" s="222"/>
      <c r="I476" s="221"/>
      <c r="J476" s="222"/>
      <c r="K476" s="223" t="str">
        <f t="shared" si="7"/>
        <v/>
      </c>
      <c r="L476" s="310"/>
      <c r="M476" s="268"/>
    </row>
    <row r="477" spans="2:13" s="300" customFormat="1" x14ac:dyDescent="0.35">
      <c r="B477" s="254" t="str">
        <f>IF($E477="","",VLOOKUP($E477,Lists!$CA$2:$CD$500,COLUMN(),FALSE))</f>
        <v/>
      </c>
      <c r="C477" s="277" t="str">
        <f>IF($E477="","",VLOOKUP($E477,Lists!$CA$2:$CD$500,COLUMN(),FALSE))</f>
        <v/>
      </c>
      <c r="D477" s="277" t="str">
        <f>IF($E477="","",VLOOKUP($E477,Lists!$CA$2:$CD$500,COLUMN(),FALSE))</f>
        <v/>
      </c>
      <c r="E477" s="230"/>
      <c r="F477" s="230"/>
      <c r="G477" s="221"/>
      <c r="H477" s="222"/>
      <c r="I477" s="221"/>
      <c r="J477" s="222"/>
      <c r="K477" s="223" t="str">
        <f t="shared" si="7"/>
        <v/>
      </c>
      <c r="L477" s="310"/>
      <c r="M477" s="268"/>
    </row>
    <row r="478" spans="2:13" s="300" customFormat="1" x14ac:dyDescent="0.35">
      <c r="B478" s="254" t="str">
        <f>IF($E478="","",VLOOKUP($E478,Lists!$CA$2:$CD$500,COLUMN(),FALSE))</f>
        <v/>
      </c>
      <c r="C478" s="277" t="str">
        <f>IF($E478="","",VLOOKUP($E478,Lists!$CA$2:$CD$500,COLUMN(),FALSE))</f>
        <v/>
      </c>
      <c r="D478" s="277" t="str">
        <f>IF($E478="","",VLOOKUP($E478,Lists!$CA$2:$CD$500,COLUMN(),FALSE))</f>
        <v/>
      </c>
      <c r="E478" s="230"/>
      <c r="F478" s="230"/>
      <c r="G478" s="221"/>
      <c r="H478" s="222"/>
      <c r="I478" s="221"/>
      <c r="J478" s="222"/>
      <c r="K478" s="223" t="str">
        <f t="shared" si="7"/>
        <v/>
      </c>
      <c r="L478" s="310"/>
      <c r="M478" s="268"/>
    </row>
    <row r="479" spans="2:13" s="300" customFormat="1" x14ac:dyDescent="0.35">
      <c r="B479" s="254" t="str">
        <f>IF($E479="","",VLOOKUP($E479,Lists!$CA$2:$CD$500,COLUMN(),FALSE))</f>
        <v/>
      </c>
      <c r="C479" s="277" t="str">
        <f>IF($E479="","",VLOOKUP($E479,Lists!$CA$2:$CD$500,COLUMN(),FALSE))</f>
        <v/>
      </c>
      <c r="D479" s="277" t="str">
        <f>IF($E479="","",VLOOKUP($E479,Lists!$CA$2:$CD$500,COLUMN(),FALSE))</f>
        <v/>
      </c>
      <c r="E479" s="230"/>
      <c r="F479" s="230"/>
      <c r="G479" s="221"/>
      <c r="H479" s="222"/>
      <c r="I479" s="221"/>
      <c r="J479" s="222"/>
      <c r="K479" s="223" t="str">
        <f t="shared" si="7"/>
        <v/>
      </c>
      <c r="L479" s="310"/>
      <c r="M479" s="268"/>
    </row>
    <row r="480" spans="2:13" s="300" customFormat="1" x14ac:dyDescent="0.35">
      <c r="B480" s="254" t="str">
        <f>IF($E480="","",VLOOKUP($E480,Lists!$CA$2:$CD$500,COLUMN(),FALSE))</f>
        <v/>
      </c>
      <c r="C480" s="277" t="str">
        <f>IF($E480="","",VLOOKUP($E480,Lists!$CA$2:$CD$500,COLUMN(),FALSE))</f>
        <v/>
      </c>
      <c r="D480" s="277" t="str">
        <f>IF($E480="","",VLOOKUP($E480,Lists!$CA$2:$CD$500,COLUMN(),FALSE))</f>
        <v/>
      </c>
      <c r="E480" s="230"/>
      <c r="F480" s="230"/>
      <c r="G480" s="221"/>
      <c r="H480" s="222"/>
      <c r="I480" s="221"/>
      <c r="J480" s="222"/>
      <c r="K480" s="223" t="str">
        <f t="shared" si="7"/>
        <v/>
      </c>
      <c r="L480" s="310"/>
      <c r="M480" s="268"/>
    </row>
    <row r="481" spans="2:13" s="300" customFormat="1" x14ac:dyDescent="0.35">
      <c r="B481" s="254" t="str">
        <f>IF($E481="","",VLOOKUP($E481,Lists!$CA$2:$CD$500,COLUMN(),FALSE))</f>
        <v/>
      </c>
      <c r="C481" s="277" t="str">
        <f>IF($E481="","",VLOOKUP($E481,Lists!$CA$2:$CD$500,COLUMN(),FALSE))</f>
        <v/>
      </c>
      <c r="D481" s="277" t="str">
        <f>IF($E481="","",VLOOKUP($E481,Lists!$CA$2:$CD$500,COLUMN(),FALSE))</f>
        <v/>
      </c>
      <c r="E481" s="230"/>
      <c r="F481" s="230"/>
      <c r="G481" s="221"/>
      <c r="H481" s="222"/>
      <c r="I481" s="221"/>
      <c r="J481" s="222"/>
      <c r="K481" s="223" t="str">
        <f t="shared" si="7"/>
        <v/>
      </c>
      <c r="L481" s="310"/>
      <c r="M481" s="268"/>
    </row>
    <row r="482" spans="2:13" s="300" customFormat="1" x14ac:dyDescent="0.35">
      <c r="B482" s="254" t="str">
        <f>IF($E482="","",VLOOKUP($E482,Lists!$CA$2:$CD$500,COLUMN(),FALSE))</f>
        <v/>
      </c>
      <c r="C482" s="277" t="str">
        <f>IF($E482="","",VLOOKUP($E482,Lists!$CA$2:$CD$500,COLUMN(),FALSE))</f>
        <v/>
      </c>
      <c r="D482" s="277" t="str">
        <f>IF($E482="","",VLOOKUP($E482,Lists!$CA$2:$CD$500,COLUMN(),FALSE))</f>
        <v/>
      </c>
      <c r="E482" s="230"/>
      <c r="F482" s="230"/>
      <c r="G482" s="221"/>
      <c r="H482" s="222"/>
      <c r="I482" s="221"/>
      <c r="J482" s="222"/>
      <c r="K482" s="223" t="str">
        <f t="shared" si="7"/>
        <v/>
      </c>
      <c r="L482" s="310"/>
      <c r="M482" s="268"/>
    </row>
    <row r="483" spans="2:13" s="300" customFormat="1" x14ac:dyDescent="0.35">
      <c r="B483" s="254" t="str">
        <f>IF($E483="","",VLOOKUP($E483,Lists!$CA$2:$CD$500,COLUMN(),FALSE))</f>
        <v/>
      </c>
      <c r="C483" s="277" t="str">
        <f>IF($E483="","",VLOOKUP($E483,Lists!$CA$2:$CD$500,COLUMN(),FALSE))</f>
        <v/>
      </c>
      <c r="D483" s="277" t="str">
        <f>IF($E483="","",VLOOKUP($E483,Lists!$CA$2:$CD$500,COLUMN(),FALSE))</f>
        <v/>
      </c>
      <c r="E483" s="230"/>
      <c r="F483" s="230"/>
      <c r="G483" s="221"/>
      <c r="H483" s="222"/>
      <c r="I483" s="221"/>
      <c r="J483" s="222"/>
      <c r="K483" s="223" t="str">
        <f t="shared" si="7"/>
        <v/>
      </c>
      <c r="L483" s="310"/>
      <c r="M483" s="268"/>
    </row>
    <row r="484" spans="2:13" s="300" customFormat="1" x14ac:dyDescent="0.35">
      <c r="B484" s="254" t="str">
        <f>IF($E484="","",VLOOKUP($E484,Lists!$CA$2:$CD$500,COLUMN(),FALSE))</f>
        <v/>
      </c>
      <c r="C484" s="277" t="str">
        <f>IF($E484="","",VLOOKUP($E484,Lists!$CA$2:$CD$500,COLUMN(),FALSE))</f>
        <v/>
      </c>
      <c r="D484" s="277" t="str">
        <f>IF($E484="","",VLOOKUP($E484,Lists!$CA$2:$CD$500,COLUMN(),FALSE))</f>
        <v/>
      </c>
      <c r="E484" s="230"/>
      <c r="F484" s="230"/>
      <c r="G484" s="221"/>
      <c r="H484" s="222"/>
      <c r="I484" s="221"/>
      <c r="J484" s="222"/>
      <c r="K484" s="223" t="str">
        <f t="shared" si="7"/>
        <v/>
      </c>
      <c r="L484" s="310"/>
      <c r="M484" s="268"/>
    </row>
    <row r="485" spans="2:13" s="300" customFormat="1" x14ac:dyDescent="0.35">
      <c r="B485" s="254" t="str">
        <f>IF($E485="","",VLOOKUP($E485,Lists!$CA$2:$CD$500,COLUMN(),FALSE))</f>
        <v/>
      </c>
      <c r="C485" s="277" t="str">
        <f>IF($E485="","",VLOOKUP($E485,Lists!$CA$2:$CD$500,COLUMN(),FALSE))</f>
        <v/>
      </c>
      <c r="D485" s="277" t="str">
        <f>IF($E485="","",VLOOKUP($E485,Lists!$CA$2:$CD$500,COLUMN(),FALSE))</f>
        <v/>
      </c>
      <c r="E485" s="230"/>
      <c r="F485" s="230"/>
      <c r="G485" s="221"/>
      <c r="H485" s="222"/>
      <c r="I485" s="221"/>
      <c r="J485" s="222"/>
      <c r="K485" s="223" t="str">
        <f t="shared" si="7"/>
        <v/>
      </c>
      <c r="L485" s="310"/>
      <c r="M485" s="268"/>
    </row>
    <row r="486" spans="2:13" s="300" customFormat="1" x14ac:dyDescent="0.35">
      <c r="B486" s="254" t="str">
        <f>IF($E486="","",VLOOKUP($E486,Lists!$CA$2:$CD$500,COLUMN(),FALSE))</f>
        <v/>
      </c>
      <c r="C486" s="277" t="str">
        <f>IF($E486="","",VLOOKUP($E486,Lists!$CA$2:$CD$500,COLUMN(),FALSE))</f>
        <v/>
      </c>
      <c r="D486" s="277" t="str">
        <f>IF($E486="","",VLOOKUP($E486,Lists!$CA$2:$CD$500,COLUMN(),FALSE))</f>
        <v/>
      </c>
      <c r="E486" s="230"/>
      <c r="F486" s="230"/>
      <c r="G486" s="221"/>
      <c r="H486" s="222"/>
      <c r="I486" s="221"/>
      <c r="J486" s="222"/>
      <c r="K486" s="223" t="str">
        <f t="shared" si="7"/>
        <v/>
      </c>
      <c r="L486" s="310"/>
      <c r="M486" s="268"/>
    </row>
    <row r="487" spans="2:13" s="300" customFormat="1" x14ac:dyDescent="0.35">
      <c r="B487" s="254" t="str">
        <f>IF($E487="","",VLOOKUP($E487,Lists!$CA$2:$CD$500,COLUMN(),FALSE))</f>
        <v/>
      </c>
      <c r="C487" s="277" t="str">
        <f>IF($E487="","",VLOOKUP($E487,Lists!$CA$2:$CD$500,COLUMN(),FALSE))</f>
        <v/>
      </c>
      <c r="D487" s="277" t="str">
        <f>IF($E487="","",VLOOKUP($E487,Lists!$CA$2:$CD$500,COLUMN(),FALSE))</f>
        <v/>
      </c>
      <c r="E487" s="230"/>
      <c r="F487" s="230"/>
      <c r="G487" s="221"/>
      <c r="H487" s="222"/>
      <c r="I487" s="221"/>
      <c r="J487" s="222"/>
      <c r="K487" s="223" t="str">
        <f t="shared" si="7"/>
        <v/>
      </c>
      <c r="L487" s="310"/>
      <c r="M487" s="268"/>
    </row>
    <row r="488" spans="2:13" s="300" customFormat="1" x14ac:dyDescent="0.35">
      <c r="B488" s="254" t="str">
        <f>IF($E488="","",VLOOKUP($E488,Lists!$CA$2:$CD$500,COLUMN(),FALSE))</f>
        <v/>
      </c>
      <c r="C488" s="277" t="str">
        <f>IF($E488="","",VLOOKUP($E488,Lists!$CA$2:$CD$500,COLUMN(),FALSE))</f>
        <v/>
      </c>
      <c r="D488" s="277" t="str">
        <f>IF($E488="","",VLOOKUP($E488,Lists!$CA$2:$CD$500,COLUMN(),FALSE))</f>
        <v/>
      </c>
      <c r="E488" s="230"/>
      <c r="F488" s="230"/>
      <c r="G488" s="221"/>
      <c r="H488" s="222"/>
      <c r="I488" s="221"/>
      <c r="J488" s="222"/>
      <c r="K488" s="223" t="str">
        <f t="shared" si="7"/>
        <v/>
      </c>
      <c r="L488" s="310"/>
      <c r="M488" s="268"/>
    </row>
    <row r="489" spans="2:13" s="300" customFormat="1" x14ac:dyDescent="0.35">
      <c r="B489" s="254" t="str">
        <f>IF($E489="","",VLOOKUP($E489,Lists!$CA$2:$CD$500,COLUMN(),FALSE))</f>
        <v/>
      </c>
      <c r="C489" s="277" t="str">
        <f>IF($E489="","",VLOOKUP($E489,Lists!$CA$2:$CD$500,COLUMN(),FALSE))</f>
        <v/>
      </c>
      <c r="D489" s="277" t="str">
        <f>IF($E489="","",VLOOKUP($E489,Lists!$CA$2:$CD$500,COLUMN(),FALSE))</f>
        <v/>
      </c>
      <c r="E489" s="230"/>
      <c r="F489" s="230"/>
      <c r="G489" s="221"/>
      <c r="H489" s="222"/>
      <c r="I489" s="221"/>
      <c r="J489" s="222"/>
      <c r="K489" s="223" t="str">
        <f t="shared" si="7"/>
        <v/>
      </c>
      <c r="L489" s="310"/>
      <c r="M489" s="268"/>
    </row>
    <row r="490" spans="2:13" s="300" customFormat="1" x14ac:dyDescent="0.35">
      <c r="B490" s="254" t="str">
        <f>IF($E490="","",VLOOKUP($E490,Lists!$CA$2:$CD$500,COLUMN(),FALSE))</f>
        <v/>
      </c>
      <c r="C490" s="277" t="str">
        <f>IF($E490="","",VLOOKUP($E490,Lists!$CA$2:$CD$500,COLUMN(),FALSE))</f>
        <v/>
      </c>
      <c r="D490" s="277" t="str">
        <f>IF($E490="","",VLOOKUP($E490,Lists!$CA$2:$CD$500,COLUMN(),FALSE))</f>
        <v/>
      </c>
      <c r="E490" s="230"/>
      <c r="F490" s="230"/>
      <c r="G490" s="221"/>
      <c r="H490" s="222"/>
      <c r="I490" s="221"/>
      <c r="J490" s="222"/>
      <c r="K490" s="223" t="str">
        <f t="shared" si="7"/>
        <v/>
      </c>
      <c r="L490" s="310"/>
      <c r="M490" s="268"/>
    </row>
    <row r="491" spans="2:13" s="300" customFormat="1" x14ac:dyDescent="0.35">
      <c r="B491" s="254" t="str">
        <f>IF($E491="","",VLOOKUP($E491,Lists!$CA$2:$CD$500,COLUMN(),FALSE))</f>
        <v/>
      </c>
      <c r="C491" s="277" t="str">
        <f>IF($E491="","",VLOOKUP($E491,Lists!$CA$2:$CD$500,COLUMN(),FALSE))</f>
        <v/>
      </c>
      <c r="D491" s="277" t="str">
        <f>IF($E491="","",VLOOKUP($E491,Lists!$CA$2:$CD$500,COLUMN(),FALSE))</f>
        <v/>
      </c>
      <c r="E491" s="230"/>
      <c r="F491" s="230"/>
      <c r="G491" s="221"/>
      <c r="H491" s="222"/>
      <c r="I491" s="221"/>
      <c r="J491" s="222"/>
      <c r="K491" s="223" t="str">
        <f t="shared" si="7"/>
        <v/>
      </c>
      <c r="L491" s="310"/>
      <c r="M491" s="268"/>
    </row>
    <row r="492" spans="2:13" s="300" customFormat="1" x14ac:dyDescent="0.35">
      <c r="B492" s="254" t="str">
        <f>IF($E492="","",VLOOKUP($E492,Lists!$CA$2:$CD$500,COLUMN(),FALSE))</f>
        <v/>
      </c>
      <c r="C492" s="277" t="str">
        <f>IF($E492="","",VLOOKUP($E492,Lists!$CA$2:$CD$500,COLUMN(),FALSE))</f>
        <v/>
      </c>
      <c r="D492" s="277" t="str">
        <f>IF($E492="","",VLOOKUP($E492,Lists!$CA$2:$CD$500,COLUMN(),FALSE))</f>
        <v/>
      </c>
      <c r="E492" s="230"/>
      <c r="F492" s="230"/>
      <c r="G492" s="221"/>
      <c r="H492" s="222"/>
      <c r="I492" s="221"/>
      <c r="J492" s="222"/>
      <c r="K492" s="223" t="str">
        <f t="shared" si="7"/>
        <v/>
      </c>
      <c r="L492" s="310"/>
      <c r="M492" s="268"/>
    </row>
    <row r="493" spans="2:13" s="300" customFormat="1" x14ac:dyDescent="0.35">
      <c r="B493" s="254" t="str">
        <f>IF($E493="","",VLOOKUP($E493,Lists!$CA$2:$CD$500,COLUMN(),FALSE))</f>
        <v/>
      </c>
      <c r="C493" s="277" t="str">
        <f>IF($E493="","",VLOOKUP($E493,Lists!$CA$2:$CD$500,COLUMN(),FALSE))</f>
        <v/>
      </c>
      <c r="D493" s="277" t="str">
        <f>IF($E493="","",VLOOKUP($E493,Lists!$CA$2:$CD$500,COLUMN(),FALSE))</f>
        <v/>
      </c>
      <c r="E493" s="230"/>
      <c r="F493" s="230"/>
      <c r="G493" s="221"/>
      <c r="H493" s="222"/>
      <c r="I493" s="221"/>
      <c r="J493" s="222"/>
      <c r="K493" s="223" t="str">
        <f t="shared" si="7"/>
        <v/>
      </c>
      <c r="L493" s="310"/>
      <c r="M493" s="268"/>
    </row>
    <row r="494" spans="2:13" s="300" customFormat="1" x14ac:dyDescent="0.35">
      <c r="B494" s="254" t="str">
        <f>IF($E494="","",VLOOKUP($E494,Lists!$CA$2:$CD$500,COLUMN(),FALSE))</f>
        <v/>
      </c>
      <c r="C494" s="277" t="str">
        <f>IF($E494="","",VLOOKUP($E494,Lists!$CA$2:$CD$500,COLUMN(),FALSE))</f>
        <v/>
      </c>
      <c r="D494" s="277" t="str">
        <f>IF($E494="","",VLOOKUP($E494,Lists!$CA$2:$CD$500,COLUMN(),FALSE))</f>
        <v/>
      </c>
      <c r="E494" s="230"/>
      <c r="F494" s="230"/>
      <c r="G494" s="221"/>
      <c r="H494" s="222"/>
      <c r="I494" s="221"/>
      <c r="J494" s="222"/>
      <c r="K494" s="223" t="str">
        <f t="shared" si="7"/>
        <v/>
      </c>
      <c r="L494" s="310"/>
      <c r="M494" s="268"/>
    </row>
    <row r="495" spans="2:13" s="300" customFormat="1" x14ac:dyDescent="0.35">
      <c r="B495" s="254" t="str">
        <f>IF($E495="","",VLOOKUP($E495,Lists!$CA$2:$CD$500,COLUMN(),FALSE))</f>
        <v/>
      </c>
      <c r="C495" s="277" t="str">
        <f>IF($E495="","",VLOOKUP($E495,Lists!$CA$2:$CD$500,COLUMN(),FALSE))</f>
        <v/>
      </c>
      <c r="D495" s="277" t="str">
        <f>IF($E495="","",VLOOKUP($E495,Lists!$CA$2:$CD$500,COLUMN(),FALSE))</f>
        <v/>
      </c>
      <c r="E495" s="230"/>
      <c r="F495" s="230"/>
      <c r="G495" s="221"/>
      <c r="H495" s="222"/>
      <c r="I495" s="221"/>
      <c r="J495" s="222"/>
      <c r="K495" s="223" t="str">
        <f t="shared" si="7"/>
        <v/>
      </c>
      <c r="L495" s="310"/>
      <c r="M495" s="268"/>
    </row>
    <row r="496" spans="2:13" s="300" customFormat="1" x14ac:dyDescent="0.35">
      <c r="B496" s="254" t="str">
        <f>IF($E496="","",VLOOKUP($E496,Lists!$CA$2:$CD$500,COLUMN(),FALSE))</f>
        <v/>
      </c>
      <c r="C496" s="277" t="str">
        <f>IF($E496="","",VLOOKUP($E496,Lists!$CA$2:$CD$500,COLUMN(),FALSE))</f>
        <v/>
      </c>
      <c r="D496" s="277" t="str">
        <f>IF($E496="","",VLOOKUP($E496,Lists!$CA$2:$CD$500,COLUMN(),FALSE))</f>
        <v/>
      </c>
      <c r="E496" s="230"/>
      <c r="F496" s="230"/>
      <c r="G496" s="221"/>
      <c r="H496" s="222"/>
      <c r="I496" s="221"/>
      <c r="J496" s="222"/>
      <c r="K496" s="223" t="str">
        <f t="shared" si="7"/>
        <v/>
      </c>
      <c r="L496" s="310"/>
      <c r="M496" s="268"/>
    </row>
    <row r="497" spans="2:13" s="300" customFormat="1" x14ac:dyDescent="0.35">
      <c r="B497" s="254" t="str">
        <f>IF($E497="","",VLOOKUP($E497,Lists!$CA$2:$CD$500,COLUMN(),FALSE))</f>
        <v/>
      </c>
      <c r="C497" s="277" t="str">
        <f>IF($E497="","",VLOOKUP($E497,Lists!$CA$2:$CD$500,COLUMN(),FALSE))</f>
        <v/>
      </c>
      <c r="D497" s="277" t="str">
        <f>IF($E497="","",VLOOKUP($E497,Lists!$CA$2:$CD$500,COLUMN(),FALSE))</f>
        <v/>
      </c>
      <c r="E497" s="230"/>
      <c r="F497" s="230"/>
      <c r="G497" s="221"/>
      <c r="H497" s="222"/>
      <c r="I497" s="221"/>
      <c r="J497" s="222"/>
      <c r="K497" s="223" t="str">
        <f t="shared" si="7"/>
        <v/>
      </c>
      <c r="L497" s="310"/>
      <c r="M497" s="268"/>
    </row>
    <row r="498" spans="2:13" s="300" customFormat="1" x14ac:dyDescent="0.35">
      <c r="B498" s="254" t="str">
        <f>IF($E498="","",VLOOKUP($E498,Lists!$CA$2:$CD$500,COLUMN(),FALSE))</f>
        <v/>
      </c>
      <c r="C498" s="277" t="str">
        <f>IF($E498="","",VLOOKUP($E498,Lists!$CA$2:$CD$500,COLUMN(),FALSE))</f>
        <v/>
      </c>
      <c r="D498" s="277" t="str">
        <f>IF($E498="","",VLOOKUP($E498,Lists!$CA$2:$CD$500,COLUMN(),FALSE))</f>
        <v/>
      </c>
      <c r="E498" s="230"/>
      <c r="F498" s="230"/>
      <c r="G498" s="221"/>
      <c r="H498" s="222"/>
      <c r="I498" s="221"/>
      <c r="J498" s="222"/>
      <c r="K498" s="223" t="str">
        <f t="shared" si="7"/>
        <v/>
      </c>
      <c r="L498" s="310"/>
      <c r="M498" s="268"/>
    </row>
    <row r="499" spans="2:13" s="300" customFormat="1" x14ac:dyDescent="0.35">
      <c r="B499" s="254" t="str">
        <f>IF($E499="","",VLOOKUP($E499,Lists!$CA$2:$CD$500,COLUMN(),FALSE))</f>
        <v/>
      </c>
      <c r="C499" s="277" t="str">
        <f>IF($E499="","",VLOOKUP($E499,Lists!$CA$2:$CD$500,COLUMN(),FALSE))</f>
        <v/>
      </c>
      <c r="D499" s="277" t="str">
        <f>IF($E499="","",VLOOKUP($E499,Lists!$CA$2:$CD$500,COLUMN(),FALSE))</f>
        <v/>
      </c>
      <c r="E499" s="230"/>
      <c r="F499" s="230"/>
      <c r="G499" s="221"/>
      <c r="H499" s="222"/>
      <c r="I499" s="221"/>
      <c r="J499" s="222"/>
      <c r="K499" s="223" t="str">
        <f t="shared" si="7"/>
        <v/>
      </c>
      <c r="L499" s="310"/>
      <c r="M499" s="268"/>
    </row>
    <row r="500" spans="2:13" s="300" customFormat="1" x14ac:dyDescent="0.35">
      <c r="B500" s="256" t="str">
        <f>IF($E500="","",VLOOKUP($E500,Lists!$CA$2:$CD$500,COLUMN(),FALSE))</f>
        <v/>
      </c>
      <c r="C500" s="278" t="str">
        <f>IF($E500="","",VLOOKUP($E500,Lists!$CA$2:$CD$500,COLUMN(),FALSE))</f>
        <v/>
      </c>
      <c r="D500" s="278" t="str">
        <f>IF($E500="","",VLOOKUP($E500,Lists!$CA$2:$CD$500,COLUMN(),FALSE))</f>
        <v/>
      </c>
      <c r="E500" s="231"/>
      <c r="F500" s="231"/>
      <c r="G500" s="221"/>
      <c r="H500" s="222"/>
      <c r="I500" s="221"/>
      <c r="J500" s="222"/>
      <c r="K500" s="223" t="str">
        <f t="shared" si="7"/>
        <v/>
      </c>
      <c r="L500" s="311"/>
      <c r="M500" s="269"/>
    </row>
  </sheetData>
  <sheetProtection algorithmName="SHA-512" hashValue="JRUAoI599mMKngOFrw73PneWj0g1aXhKBVcDR1Lbq5X98A7jI+cxQYYhXT57zZsibjDL5bps5MBKmsSkDlVD+w==" saltValue="9Jfc6HqNR2b2onptyVUvIQ==" spinCount="100000" sheet="1" sort="0" autoFilter="0"/>
  <dataValidations count="4">
    <dataValidation type="date" operator="greaterThan" allowBlank="1" showInputMessage="1" showErrorMessage="1" sqref="G24:G500 I24:I500" xr:uid="{300628DF-83A2-4E39-A382-C5E0739E132B}">
      <formula1>42736</formula1>
    </dataValidation>
    <dataValidation type="list" allowBlank="1" showInputMessage="1" showErrorMessage="1" sqref="E24:E500" xr:uid="{9C80563B-51EA-4F32-9C70-A9763B936BE9}">
      <formula1>IDOPCPMS</formula1>
    </dataValidation>
    <dataValidation type="list" allowBlank="1" showInputMessage="1" showErrorMessage="1" sqref="F24:F500" xr:uid="{C341D0EF-971C-4080-A2A9-A9DEDCB8BC00}">
      <formula1>"Inoperative,Out of Control"</formula1>
    </dataValidation>
    <dataValidation type="time" operator="greaterThanOrEqual" allowBlank="1" showInputMessage="1" showErrorMessage="1" sqref="H24:H500 J24:J500" xr:uid="{466E642E-9161-4079-8710-FDF2AD11257B}">
      <formula1>0</formula1>
    </dataValidation>
  </dataValidations>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1">
    <tabColor theme="9"/>
  </sheetPr>
  <dimension ref="B1:I100"/>
  <sheetViews>
    <sheetView showGridLines="0" topLeftCell="D7" workbookViewId="0">
      <selection activeCell="E24" sqref="E24"/>
    </sheetView>
  </sheetViews>
  <sheetFormatPr defaultColWidth="0" defaultRowHeight="14.5" zeroHeight="1" x14ac:dyDescent="0.35"/>
  <cols>
    <col min="1" max="1" width="9.1796875" style="9" hidden="1" customWidth="1"/>
    <col min="2" max="2" width="16.26953125" style="9" customWidth="1"/>
    <col min="3" max="4" width="31.54296875" style="9" customWidth="1"/>
    <col min="5" max="5" width="19.54296875" style="9" customWidth="1"/>
    <col min="6" max="6" width="24" style="9" customWidth="1"/>
    <col min="7" max="7" width="23.26953125" style="9" customWidth="1"/>
    <col min="8" max="9" width="18.1796875" style="9" customWidth="1"/>
    <col min="10" max="16384" width="9.1796875" style="9" hidden="1"/>
  </cols>
  <sheetData>
    <row r="1" spans="2:9" s="8" customFormat="1" ht="24.75" hidden="1" customHeight="1" x14ac:dyDescent="0.3">
      <c r="B1" s="40" t="s">
        <v>31</v>
      </c>
      <c r="C1" s="41"/>
      <c r="D1" s="41"/>
      <c r="E1" s="41"/>
      <c r="F1" s="69"/>
    </row>
    <row r="2" spans="2:9" s="8" customFormat="1" ht="13" hidden="1" x14ac:dyDescent="0.3">
      <c r="B2" s="42" t="s">
        <v>1</v>
      </c>
      <c r="C2" s="40" t="str">
        <f>+Welcome!B2</f>
        <v>63.4520(f) Semiannual Compliance Report (Spreadsheet Template)</v>
      </c>
      <c r="D2" s="40"/>
      <c r="E2" s="43"/>
      <c r="F2" s="79"/>
    </row>
    <row r="3" spans="2:9" s="8" customFormat="1" ht="13" hidden="1" x14ac:dyDescent="0.3">
      <c r="B3" s="44" t="s">
        <v>2</v>
      </c>
      <c r="C3" s="45" t="str">
        <f>+Welcome!B3</f>
        <v>63.4520(f)</v>
      </c>
      <c r="D3" s="45"/>
      <c r="E3" s="46"/>
      <c r="F3" s="80"/>
    </row>
    <row r="4" spans="2:9" s="8" customFormat="1" ht="13" hidden="1" x14ac:dyDescent="0.3">
      <c r="B4" s="44" t="s">
        <v>3</v>
      </c>
      <c r="C4" s="47" t="str">
        <f>+Welcome!B4</f>
        <v>v1.02</v>
      </c>
      <c r="D4" s="47"/>
      <c r="E4" s="48"/>
      <c r="F4" s="81"/>
    </row>
    <row r="5" spans="2:9" s="8" customFormat="1" ht="13" hidden="1" x14ac:dyDescent="0.3">
      <c r="B5" s="44" t="s">
        <v>4</v>
      </c>
      <c r="C5" s="49">
        <f>+Welcome!B5</f>
        <v>45554</v>
      </c>
      <c r="D5" s="49"/>
      <c r="E5" s="50"/>
      <c r="F5" s="82"/>
    </row>
    <row r="6" spans="2:9" hidden="1" x14ac:dyDescent="0.35">
      <c r="B6" s="172" t="str">
        <f>+Welcome!B6</f>
        <v>OMB Control Number: 2060-0518       Expiration Date: 04/30/2019</v>
      </c>
    </row>
    <row r="7" spans="2:9" ht="17.25" customHeight="1" x14ac:dyDescent="0.35">
      <c r="B7" s="34" t="s">
        <v>244</v>
      </c>
      <c r="C7" s="22"/>
      <c r="D7" s="22"/>
      <c r="E7" s="22"/>
      <c r="F7" s="22"/>
      <c r="G7" s="22"/>
    </row>
    <row r="8" spans="2:9" ht="17.25" customHeight="1" thickBot="1" x14ac:dyDescent="0.4">
      <c r="B8" s="10" t="s">
        <v>133</v>
      </c>
      <c r="C8" s="32"/>
      <c r="D8" s="32"/>
      <c r="E8" s="32"/>
      <c r="F8" s="36"/>
      <c r="G8" s="32"/>
    </row>
    <row r="9" spans="2:9" ht="17.25" hidden="1" customHeight="1" x14ac:dyDescent="0.35">
      <c r="B9" s="11"/>
      <c r="C9" s="11"/>
      <c r="D9" s="11"/>
      <c r="E9" s="11"/>
      <c r="F9" s="11"/>
      <c r="G9" s="11"/>
    </row>
    <row r="10" spans="2:9" hidden="1" x14ac:dyDescent="0.35">
      <c r="E10" s="63"/>
      <c r="F10" s="63"/>
      <c r="G10" s="63"/>
    </row>
    <row r="11" spans="2:9" ht="15" hidden="1" thickBot="1" x14ac:dyDescent="0.4">
      <c r="B11" s="19"/>
      <c r="C11" s="20"/>
      <c r="D11" s="20"/>
      <c r="E11" s="64"/>
      <c r="F11" s="67"/>
      <c r="G11" s="163"/>
    </row>
    <row r="12" spans="2:9" s="39" customFormat="1" ht="102" thickBot="1" x14ac:dyDescent="0.4">
      <c r="B12" s="224" t="s">
        <v>243</v>
      </c>
      <c r="C12" s="250" t="s">
        <v>241</v>
      </c>
      <c r="D12" s="224" t="s">
        <v>242</v>
      </c>
      <c r="E12" s="224" t="s">
        <v>119</v>
      </c>
      <c r="F12" s="250" t="s">
        <v>136</v>
      </c>
      <c r="G12" s="250" t="s">
        <v>248</v>
      </c>
      <c r="H12" s="225" t="s">
        <v>273</v>
      </c>
      <c r="I12" s="270" t="s">
        <v>274</v>
      </c>
    </row>
    <row r="13" spans="2:9" s="15" customFormat="1" x14ac:dyDescent="0.35">
      <c r="B13" s="104" t="s">
        <v>291</v>
      </c>
      <c r="C13" s="13" t="s">
        <v>391</v>
      </c>
      <c r="D13" s="13" t="s">
        <v>392</v>
      </c>
      <c r="E13" s="13" t="s">
        <v>393</v>
      </c>
      <c r="F13" s="72" t="s">
        <v>394</v>
      </c>
      <c r="G13" s="72" t="s">
        <v>395</v>
      </c>
      <c r="H13" s="72" t="s">
        <v>442</v>
      </c>
      <c r="I13" s="72" t="s">
        <v>443</v>
      </c>
    </row>
    <row r="14" spans="2:9" s="18" customFormat="1" x14ac:dyDescent="0.35">
      <c r="B14" s="108" t="s">
        <v>38</v>
      </c>
      <c r="C14" s="71" t="s">
        <v>54</v>
      </c>
      <c r="D14" s="16" t="s">
        <v>60</v>
      </c>
      <c r="E14" s="16" t="s">
        <v>49</v>
      </c>
      <c r="F14" s="71" t="s">
        <v>52</v>
      </c>
      <c r="G14" s="71" t="s">
        <v>34</v>
      </c>
      <c r="H14" s="71" t="s">
        <v>208</v>
      </c>
      <c r="I14" s="71" t="s">
        <v>208</v>
      </c>
    </row>
    <row r="15" spans="2:9" hidden="1" x14ac:dyDescent="0.35">
      <c r="B15" s="108" t="s">
        <v>419</v>
      </c>
      <c r="C15" s="108" t="s">
        <v>419</v>
      </c>
      <c r="D15" s="108" t="s">
        <v>419</v>
      </c>
      <c r="E15" s="108" t="s">
        <v>419</v>
      </c>
      <c r="F15" s="108" t="s">
        <v>419</v>
      </c>
      <c r="G15" s="108" t="s">
        <v>419</v>
      </c>
      <c r="H15" s="108" t="s">
        <v>419</v>
      </c>
      <c r="I15" s="108" t="s">
        <v>419</v>
      </c>
    </row>
    <row r="16" spans="2:9" hidden="1" x14ac:dyDescent="0.35">
      <c r="B16" s="108" t="s">
        <v>419</v>
      </c>
      <c r="C16" s="108" t="s">
        <v>419</v>
      </c>
      <c r="D16" s="108" t="s">
        <v>419</v>
      </c>
      <c r="E16" s="108" t="s">
        <v>419</v>
      </c>
      <c r="F16" s="108" t="s">
        <v>419</v>
      </c>
      <c r="G16" s="108" t="s">
        <v>419</v>
      </c>
      <c r="H16" s="108" t="s">
        <v>419</v>
      </c>
      <c r="I16" s="108" t="s">
        <v>419</v>
      </c>
    </row>
    <row r="17" spans="2:9" hidden="1" x14ac:dyDescent="0.35">
      <c r="B17" s="108" t="s">
        <v>419</v>
      </c>
      <c r="C17" s="108" t="s">
        <v>419</v>
      </c>
      <c r="D17" s="108" t="s">
        <v>419</v>
      </c>
      <c r="E17" s="108" t="s">
        <v>419</v>
      </c>
      <c r="F17" s="108" t="s">
        <v>419</v>
      </c>
      <c r="G17" s="108" t="s">
        <v>419</v>
      </c>
      <c r="H17" s="108" t="s">
        <v>419</v>
      </c>
      <c r="I17" s="108" t="s">
        <v>419</v>
      </c>
    </row>
    <row r="18" spans="2:9" hidden="1" x14ac:dyDescent="0.35">
      <c r="B18" s="108" t="s">
        <v>419</v>
      </c>
      <c r="C18" s="108" t="s">
        <v>419</v>
      </c>
      <c r="D18" s="108" t="s">
        <v>419</v>
      </c>
      <c r="E18" s="108" t="s">
        <v>419</v>
      </c>
      <c r="F18" s="108" t="s">
        <v>419</v>
      </c>
      <c r="G18" s="108" t="s">
        <v>419</v>
      </c>
      <c r="H18" s="108" t="s">
        <v>419</v>
      </c>
      <c r="I18" s="108" t="s">
        <v>419</v>
      </c>
    </row>
    <row r="19" spans="2:9" hidden="1" x14ac:dyDescent="0.35">
      <c r="B19" s="108" t="s">
        <v>419</v>
      </c>
      <c r="C19" s="108" t="s">
        <v>419</v>
      </c>
      <c r="D19" s="108" t="s">
        <v>419</v>
      </c>
      <c r="E19" s="108" t="s">
        <v>419</v>
      </c>
      <c r="F19" s="108" t="s">
        <v>419</v>
      </c>
      <c r="G19" s="108" t="s">
        <v>419</v>
      </c>
      <c r="H19" s="108" t="s">
        <v>419</v>
      </c>
      <c r="I19" s="108" t="s">
        <v>419</v>
      </c>
    </row>
    <row r="20" spans="2:9" hidden="1" x14ac:dyDescent="0.35">
      <c r="B20" s="108" t="s">
        <v>419</v>
      </c>
      <c r="C20" s="108" t="s">
        <v>419</v>
      </c>
      <c r="D20" s="108" t="s">
        <v>419</v>
      </c>
      <c r="E20" s="108" t="s">
        <v>419</v>
      </c>
      <c r="F20" s="108" t="s">
        <v>419</v>
      </c>
      <c r="G20" s="108" t="s">
        <v>419</v>
      </c>
      <c r="H20" s="108" t="s">
        <v>419</v>
      </c>
      <c r="I20" s="108" t="s">
        <v>419</v>
      </c>
    </row>
    <row r="21" spans="2:9" hidden="1" x14ac:dyDescent="0.35">
      <c r="B21" s="108" t="s">
        <v>419</v>
      </c>
      <c r="C21" s="108" t="s">
        <v>419</v>
      </c>
      <c r="D21" s="108" t="s">
        <v>419</v>
      </c>
      <c r="E21" s="108" t="s">
        <v>419</v>
      </c>
      <c r="F21" s="108" t="s">
        <v>419</v>
      </c>
      <c r="G21" s="108" t="s">
        <v>419</v>
      </c>
      <c r="H21" s="108" t="s">
        <v>419</v>
      </c>
      <c r="I21" s="108" t="s">
        <v>419</v>
      </c>
    </row>
    <row r="22" spans="2:9" hidden="1" x14ac:dyDescent="0.35">
      <c r="B22" s="108" t="s">
        <v>419</v>
      </c>
      <c r="C22" s="108" t="s">
        <v>419</v>
      </c>
      <c r="D22" s="108" t="s">
        <v>419</v>
      </c>
      <c r="E22" s="108" t="s">
        <v>419</v>
      </c>
      <c r="F22" s="108" t="s">
        <v>419</v>
      </c>
      <c r="G22" s="108" t="s">
        <v>419</v>
      </c>
      <c r="H22" s="108" t="s">
        <v>419</v>
      </c>
      <c r="I22" s="108" t="s">
        <v>419</v>
      </c>
    </row>
    <row r="23" spans="2:9" hidden="1" x14ac:dyDescent="0.35">
      <c r="B23" s="108" t="s">
        <v>419</v>
      </c>
      <c r="C23" s="108" t="s">
        <v>419</v>
      </c>
      <c r="D23" s="108" t="s">
        <v>419</v>
      </c>
      <c r="E23" s="108" t="s">
        <v>419</v>
      </c>
      <c r="F23" s="108" t="s">
        <v>419</v>
      </c>
      <c r="G23" s="108" t="s">
        <v>419</v>
      </c>
      <c r="H23" s="108" t="s">
        <v>419</v>
      </c>
      <c r="I23" s="108" t="s">
        <v>419</v>
      </c>
    </row>
    <row r="24" spans="2:9" s="259" customFormat="1" x14ac:dyDescent="0.35">
      <c r="B24" s="254" t="str">
        <f>IF(Lists!CM2="","",Lists!CM2)</f>
        <v/>
      </c>
      <c r="C24" s="277" t="str">
        <f>IF(Lists!CN2="","",Lists!CN2)</f>
        <v/>
      </c>
      <c r="D24" s="277" t="str">
        <f>IF(Lists!CO2="","",Lists!CO2)</f>
        <v/>
      </c>
      <c r="E24" s="244"/>
      <c r="F24" s="279" t="str">
        <f>IF($C24="","",SUMIFS(With_Addon_CPMS2!$K$24:$K$5000,With_Addon_CPMS2!$B$24:$B$5000,With_Addon_CPMSSummary!B24,With_Addon_CPMS2!$C$24:$C$5000,With_Addon_CPMSSummary!C24,With_Addon_CPMS2!$D$24:$D$5000,With_Addon_CPMSSummary!D24))</f>
        <v/>
      </c>
      <c r="G24" s="273" t="str">
        <f>IF($C24="","",IF(F24=0,"N/A",F24/$E24))</f>
        <v/>
      </c>
      <c r="H24" s="271" t="str">
        <f>IF(D24="","",COUNTIFS(With_Addon_CPMS2!$B$24:$B$500,$B24,With_Addon_CPMS2!$C$24:$C$500,$C24,With_Addon_CPMS2!$D$24:$D$500,$D24,With_Addon_CPMS2!$F$24:$F$500,"Inoperative"))</f>
        <v/>
      </c>
      <c r="I24" s="271" t="str">
        <f>IF(D24="","",COUNTIFS(With_Addon_CPMS2!$B$24:$B$500,$B24,With_Addon_CPMS2!$C$24:$C$500,$C24,With_Addon_CPMS2!$D$24:$D$500,$D24,With_Addon_CPMS2!$F$24:$F$500,"Out of Control"))</f>
        <v/>
      </c>
    </row>
    <row r="25" spans="2:9" s="259" customFormat="1" x14ac:dyDescent="0.35">
      <c r="B25" s="254" t="str">
        <f>IF(Lists!CM3="","",Lists!CM3)</f>
        <v/>
      </c>
      <c r="C25" s="277" t="str">
        <f>IF(Lists!CN3="","",Lists!CN3)</f>
        <v/>
      </c>
      <c r="D25" s="277" t="str">
        <f>IF(Lists!CO3="","",Lists!CO3)</f>
        <v/>
      </c>
      <c r="E25" s="244"/>
      <c r="F25" s="279" t="str">
        <f>IF($C25="","",SUMIFS(With_Addon_CPMS2!$K$24:$K$5000,With_Addon_CPMS2!$B$24:$B$5000,With_Addon_CPMSSummary!B25,With_Addon_CPMS2!$C$24:$C$5000,With_Addon_CPMSSummary!C25,With_Addon_CPMS2!$D$24:$D$5000,With_Addon_CPMSSummary!D25))</f>
        <v/>
      </c>
      <c r="G25" s="273" t="str">
        <f t="shared" ref="G25:G88" si="0">IF($C25="","",IF(F25=0,"N/A",F25/$E25))</f>
        <v/>
      </c>
      <c r="H25" s="271" t="str">
        <f>IF(D25="","",COUNTIFS(With_Addon_CPMS2!$B$24:$B$500,$B25,With_Addon_CPMS2!$C$24:$C$500,$C25,With_Addon_CPMS2!$D$24:$D$500,$D25,With_Addon_CPMS2!$F$24:$F$500,"Inoperative"))</f>
        <v/>
      </c>
      <c r="I25" s="271" t="str">
        <f>IF(E25="","",COUNTIFS(With_Addon_CPMS2!$B$24:$B$500,$B25,With_Addon_CPMS2!$C$24:$C$500,$C25,With_Addon_CPMS2!$D$24:$D$500,$D25,With_Addon_CPMS2!$F$24:$F$500,"Out of Control"))</f>
        <v/>
      </c>
    </row>
    <row r="26" spans="2:9" s="259" customFormat="1" x14ac:dyDescent="0.35">
      <c r="B26" s="254" t="str">
        <f>IF(Lists!CM4="","",Lists!CM4)</f>
        <v/>
      </c>
      <c r="C26" s="277" t="str">
        <f>IF(Lists!CN4="","",Lists!CN4)</f>
        <v/>
      </c>
      <c r="D26" s="277" t="str">
        <f>IF(Lists!CO4="","",Lists!CO4)</f>
        <v/>
      </c>
      <c r="E26" s="244"/>
      <c r="F26" s="279" t="str">
        <f>IF($C26="","",SUMIFS(With_Addon_CPMS2!$K$24:$K$5000,With_Addon_CPMS2!$B$24:$B$5000,With_Addon_CPMSSummary!B26,With_Addon_CPMS2!$C$24:$C$5000,With_Addon_CPMSSummary!C26,With_Addon_CPMS2!$D$24:$D$5000,With_Addon_CPMSSummary!D26))</f>
        <v/>
      </c>
      <c r="G26" s="273" t="str">
        <f t="shared" si="0"/>
        <v/>
      </c>
      <c r="H26" s="271" t="str">
        <f>IF(D26="","",COUNTIFS(With_Addon_CPMS2!$B$24:$B$500,$B26,With_Addon_CPMS2!$C$24:$C$500,$C26,With_Addon_CPMS2!$D$24:$D$500,$D26,With_Addon_CPMS2!$F$24:$F$500,"Inoperative"))</f>
        <v/>
      </c>
      <c r="I26" s="271" t="str">
        <f>IF(E26="","",COUNTIFS(With_Addon_CPMS2!$B$24:$B$500,$B26,With_Addon_CPMS2!$C$24:$C$500,$C26,With_Addon_CPMS2!$D$24:$D$500,$D26,With_Addon_CPMS2!$F$24:$F$500,"Out of Control"))</f>
        <v/>
      </c>
    </row>
    <row r="27" spans="2:9" s="259" customFormat="1" x14ac:dyDescent="0.35">
      <c r="B27" s="254" t="str">
        <f>IF(Lists!CM5="","",Lists!CM5)</f>
        <v/>
      </c>
      <c r="C27" s="277" t="str">
        <f>IF(Lists!CN5="","",Lists!CN5)</f>
        <v/>
      </c>
      <c r="D27" s="277" t="str">
        <f>IF(Lists!CO5="","",Lists!CO5)</f>
        <v/>
      </c>
      <c r="E27" s="244"/>
      <c r="F27" s="279" t="str">
        <f>IF($C27="","",SUMIFS(With_Addon_CPMS2!$K$24:$K$5000,With_Addon_CPMS2!$B$24:$B$5000,With_Addon_CPMSSummary!B27,With_Addon_CPMS2!$C$24:$C$5000,With_Addon_CPMSSummary!C27,With_Addon_CPMS2!$D$24:$D$5000,With_Addon_CPMSSummary!D27))</f>
        <v/>
      </c>
      <c r="G27" s="273" t="str">
        <f t="shared" si="0"/>
        <v/>
      </c>
      <c r="H27" s="271" t="str">
        <f>IF(D27="","",COUNTIFS(With_Addon_CPMS2!$B$24:$B$500,$B27,With_Addon_CPMS2!$C$24:$C$500,$C27,With_Addon_CPMS2!$D$24:$D$500,$D27,With_Addon_CPMS2!$F$24:$F$500,"Inoperative"))</f>
        <v/>
      </c>
      <c r="I27" s="271" t="str">
        <f>IF(E27="","",COUNTIFS(With_Addon_CPMS2!$B$24:$B$500,$B27,With_Addon_CPMS2!$C$24:$C$500,$C27,With_Addon_CPMS2!$D$24:$D$500,$D27,With_Addon_CPMS2!$F$24:$F$500,"Out of Control"))</f>
        <v/>
      </c>
    </row>
    <row r="28" spans="2:9" s="259" customFormat="1" x14ac:dyDescent="0.35">
      <c r="B28" s="254" t="str">
        <f>IF(Lists!CM6="","",Lists!CM6)</f>
        <v/>
      </c>
      <c r="C28" s="277" t="str">
        <f>IF(Lists!CN6="","",Lists!CN6)</f>
        <v/>
      </c>
      <c r="D28" s="277" t="str">
        <f>IF(Lists!CO6="","",Lists!CO6)</f>
        <v/>
      </c>
      <c r="E28" s="244"/>
      <c r="F28" s="279" t="str">
        <f>IF($C28="","",SUMIFS(With_Addon_CPMS2!$K$24:$K$5000,With_Addon_CPMS2!$B$24:$B$5000,With_Addon_CPMSSummary!B28,With_Addon_CPMS2!$C$24:$C$5000,With_Addon_CPMSSummary!C28,With_Addon_CPMS2!$D$24:$D$5000,With_Addon_CPMSSummary!D28))</f>
        <v/>
      </c>
      <c r="G28" s="273" t="str">
        <f t="shared" si="0"/>
        <v/>
      </c>
      <c r="H28" s="271" t="str">
        <f>IF(D28="","",COUNTIFS(With_Addon_CPMS2!$B$24:$B$500,$B28,With_Addon_CPMS2!$C$24:$C$500,$C28,With_Addon_CPMS2!$D$24:$D$500,$D28,With_Addon_CPMS2!$F$24:$F$500,"Inoperative"))</f>
        <v/>
      </c>
      <c r="I28" s="271" t="str">
        <f>IF(E28="","",COUNTIFS(With_Addon_CPMS2!$B$24:$B$500,$B28,With_Addon_CPMS2!$C$24:$C$500,$C28,With_Addon_CPMS2!$D$24:$D$500,$D28,With_Addon_CPMS2!$F$24:$F$500,"Out of Control"))</f>
        <v/>
      </c>
    </row>
    <row r="29" spans="2:9" s="259" customFormat="1" ht="17.5" x14ac:dyDescent="0.35">
      <c r="B29" s="254" t="str">
        <f>IF(Lists!CM7="","",Lists!CM7)</f>
        <v/>
      </c>
      <c r="C29" s="277" t="str">
        <f>IF(Lists!CN7="","",Lists!CN7)</f>
        <v/>
      </c>
      <c r="D29" s="277" t="str">
        <f>IF(Lists!CO7="","",Lists!CO7)</f>
        <v/>
      </c>
      <c r="E29" s="274"/>
      <c r="F29" s="279" t="str">
        <f>IF($C29="","",SUMIFS(With_Addon_CPMS2!$K$24:$K$5000,With_Addon_CPMS2!$B$24:$B$5000,With_Addon_CPMSSummary!B29,With_Addon_CPMS2!$C$24:$C$5000,With_Addon_CPMSSummary!C29,With_Addon_CPMS2!$D$24:$D$5000,With_Addon_CPMSSummary!D29))</f>
        <v/>
      </c>
      <c r="G29" s="273" t="str">
        <f t="shared" si="0"/>
        <v/>
      </c>
      <c r="H29" s="271" t="str">
        <f>IF(D29="","",COUNTIFS(With_Addon_CPMS2!$B$24:$B$500,$B29,With_Addon_CPMS2!$C$24:$C$500,$C29,With_Addon_CPMS2!$D$24:$D$500,$D29,With_Addon_CPMS2!$F$24:$F$500,"Inoperative"))</f>
        <v/>
      </c>
      <c r="I29" s="271" t="str">
        <f>IF(E29="","",COUNTIFS(With_Addon_CPMS2!$B$24:$B$500,$B29,With_Addon_CPMS2!$C$24:$C$500,$C29,With_Addon_CPMS2!$D$24:$D$500,$D29,With_Addon_CPMS2!$F$24:$F$500,"Out of Control"))</f>
        <v/>
      </c>
    </row>
    <row r="30" spans="2:9" s="259" customFormat="1" x14ac:dyDescent="0.35">
      <c r="B30" s="254" t="str">
        <f>IF(Lists!CM8="","",Lists!CM8)</f>
        <v/>
      </c>
      <c r="C30" s="277" t="str">
        <f>IF(Lists!CN8="","",Lists!CN8)</f>
        <v/>
      </c>
      <c r="D30" s="277" t="str">
        <f>IF(Lists!CO8="","",Lists!CO8)</f>
        <v/>
      </c>
      <c r="E30" s="244"/>
      <c r="F30" s="279" t="str">
        <f>IF($C30="","",SUMIFS(With_Addon_CPMS2!$K$24:$K$5000,With_Addon_CPMS2!$B$24:$B$5000,With_Addon_CPMSSummary!B30,With_Addon_CPMS2!$C$24:$C$5000,With_Addon_CPMSSummary!C30,With_Addon_CPMS2!$D$24:$D$5000,With_Addon_CPMSSummary!D30))</f>
        <v/>
      </c>
      <c r="G30" s="273" t="str">
        <f t="shared" si="0"/>
        <v/>
      </c>
      <c r="H30" s="271" t="str">
        <f>IF(D30="","",COUNTIFS(With_Addon_CPMS2!$B$24:$B$500,$B30,With_Addon_CPMS2!$C$24:$C$500,$C30,With_Addon_CPMS2!$D$24:$D$500,$D30,With_Addon_CPMS2!$F$24:$F$500,"Inoperative"))</f>
        <v/>
      </c>
      <c r="I30" s="271" t="str">
        <f>IF(E30="","",COUNTIFS(With_Addon_CPMS2!$B$24:$B$500,$B30,With_Addon_CPMS2!$C$24:$C$500,$C30,With_Addon_CPMS2!$D$24:$D$500,$D30,With_Addon_CPMS2!$F$24:$F$500,"Out of Control"))</f>
        <v/>
      </c>
    </row>
    <row r="31" spans="2:9" s="259" customFormat="1" x14ac:dyDescent="0.35">
      <c r="B31" s="254" t="str">
        <f>IF(Lists!CM9="","",Lists!CM9)</f>
        <v/>
      </c>
      <c r="C31" s="277" t="str">
        <f>IF(Lists!CN9="","",Lists!CN9)</f>
        <v/>
      </c>
      <c r="D31" s="277" t="str">
        <f>IF(Lists!CO9="","",Lists!CO9)</f>
        <v/>
      </c>
      <c r="E31" s="244"/>
      <c r="F31" s="279" t="str">
        <f>IF($C31="","",SUMIFS(With_Addon_CPMS2!$K$24:$K$5000,With_Addon_CPMS2!$B$24:$B$5000,With_Addon_CPMSSummary!B31,With_Addon_CPMS2!$C$24:$C$5000,With_Addon_CPMSSummary!C31,With_Addon_CPMS2!$D$24:$D$5000,With_Addon_CPMSSummary!D31))</f>
        <v/>
      </c>
      <c r="G31" s="273" t="str">
        <f t="shared" si="0"/>
        <v/>
      </c>
      <c r="H31" s="271" t="str">
        <f>IF(D31="","",COUNTIFS(With_Addon_CPMS2!$B$24:$B$500,$B31,With_Addon_CPMS2!$C$24:$C$500,$C31,With_Addon_CPMS2!$D$24:$D$500,$D31,With_Addon_CPMS2!$F$24:$F$500,"Inoperative"))</f>
        <v/>
      </c>
      <c r="I31" s="271" t="str">
        <f>IF(E31="","",COUNTIFS(With_Addon_CPMS2!$B$24:$B$500,$B31,With_Addon_CPMS2!$C$24:$C$500,$C31,With_Addon_CPMS2!$D$24:$D$500,$D31,With_Addon_CPMS2!$F$24:$F$500,"Out of Control"))</f>
        <v/>
      </c>
    </row>
    <row r="32" spans="2:9" s="259" customFormat="1" x14ac:dyDescent="0.35">
      <c r="B32" s="254" t="str">
        <f>IF(Lists!CM10="","",Lists!CM10)</f>
        <v/>
      </c>
      <c r="C32" s="277" t="str">
        <f>IF(Lists!CN10="","",Lists!CN10)</f>
        <v/>
      </c>
      <c r="D32" s="277" t="str">
        <f>IF(Lists!CO10="","",Lists!CO10)</f>
        <v/>
      </c>
      <c r="E32" s="244"/>
      <c r="F32" s="279" t="str">
        <f>IF($C32="","",SUMIFS(With_Addon_CPMS2!$K$24:$K$5000,With_Addon_CPMS2!$B$24:$B$5000,With_Addon_CPMSSummary!B32,With_Addon_CPMS2!$C$24:$C$5000,With_Addon_CPMSSummary!C32,With_Addon_CPMS2!$D$24:$D$5000,With_Addon_CPMSSummary!D32))</f>
        <v/>
      </c>
      <c r="G32" s="273" t="str">
        <f t="shared" si="0"/>
        <v/>
      </c>
      <c r="H32" s="271" t="str">
        <f>IF(D32="","",COUNTIFS(With_Addon_CPMS2!$B$24:$B$500,$B32,With_Addon_CPMS2!$C$24:$C$500,$C32,With_Addon_CPMS2!$D$24:$D$500,$D32,With_Addon_CPMS2!$F$24:$F$500,"Inoperative"))</f>
        <v/>
      </c>
      <c r="I32" s="271" t="str">
        <f>IF(E32="","",COUNTIFS(With_Addon_CPMS2!$B$24:$B$500,$B32,With_Addon_CPMS2!$C$24:$C$500,$C32,With_Addon_CPMS2!$D$24:$D$500,$D32,With_Addon_CPMS2!$F$24:$F$500,"Out of Control"))</f>
        <v/>
      </c>
    </row>
    <row r="33" spans="2:9" s="259" customFormat="1" x14ac:dyDescent="0.35">
      <c r="B33" s="254" t="str">
        <f>IF(Lists!CM11="","",Lists!CM11)</f>
        <v/>
      </c>
      <c r="C33" s="277" t="str">
        <f>IF(Lists!CN11="","",Lists!CN11)</f>
        <v/>
      </c>
      <c r="D33" s="277" t="str">
        <f>IF(Lists!CO11="","",Lists!CO11)</f>
        <v/>
      </c>
      <c r="E33" s="244"/>
      <c r="F33" s="279" t="str">
        <f>IF($C33="","",SUMIFS(With_Addon_CPMS2!$K$24:$K$5000,With_Addon_CPMS2!$B$24:$B$5000,With_Addon_CPMSSummary!B33,With_Addon_CPMS2!$C$24:$C$5000,With_Addon_CPMSSummary!C33,With_Addon_CPMS2!$D$24:$D$5000,With_Addon_CPMSSummary!D33))</f>
        <v/>
      </c>
      <c r="G33" s="273" t="str">
        <f t="shared" si="0"/>
        <v/>
      </c>
      <c r="H33" s="271" t="str">
        <f>IF(D33="","",COUNTIFS(With_Addon_CPMS2!$B$24:$B$500,$B33,With_Addon_CPMS2!$C$24:$C$500,$C33,With_Addon_CPMS2!$D$24:$D$500,$D33,With_Addon_CPMS2!$F$24:$F$500,"Inoperative"))</f>
        <v/>
      </c>
      <c r="I33" s="271" t="str">
        <f>IF(E33="","",COUNTIFS(With_Addon_CPMS2!$B$24:$B$500,$B33,With_Addon_CPMS2!$C$24:$C$500,$C33,With_Addon_CPMS2!$D$24:$D$500,$D33,With_Addon_CPMS2!$F$24:$F$500,"Out of Control"))</f>
        <v/>
      </c>
    </row>
    <row r="34" spans="2:9" s="259" customFormat="1" x14ac:dyDescent="0.35">
      <c r="B34" s="254" t="str">
        <f>IF(Lists!CM12="","",Lists!CM12)</f>
        <v/>
      </c>
      <c r="C34" s="277" t="str">
        <f>IF(Lists!CN12="","",Lists!CN12)</f>
        <v/>
      </c>
      <c r="D34" s="277" t="str">
        <f>IF(Lists!CO12="","",Lists!CO12)</f>
        <v/>
      </c>
      <c r="E34" s="244"/>
      <c r="F34" s="279" t="str">
        <f>IF($C34="","",SUMIFS(With_Addon_CPMS2!$K$24:$K$5000,With_Addon_CPMS2!$B$24:$B$5000,With_Addon_CPMSSummary!B34,With_Addon_CPMS2!$C$24:$C$5000,With_Addon_CPMSSummary!C34,With_Addon_CPMS2!$D$24:$D$5000,With_Addon_CPMSSummary!D34))</f>
        <v/>
      </c>
      <c r="G34" s="273" t="str">
        <f t="shared" si="0"/>
        <v/>
      </c>
      <c r="H34" s="271" t="str">
        <f>IF(D34="","",COUNTIFS(With_Addon_CPMS2!$B$24:$B$500,$B34,With_Addon_CPMS2!$C$24:$C$500,$C34,With_Addon_CPMS2!$D$24:$D$500,$D34,With_Addon_CPMS2!$F$24:$F$500,"Inoperative"))</f>
        <v/>
      </c>
      <c r="I34" s="271" t="str">
        <f>IF(E34="","",COUNTIFS(With_Addon_CPMS2!$B$24:$B$500,$B34,With_Addon_CPMS2!$C$24:$C$500,$C34,With_Addon_CPMS2!$D$24:$D$500,$D34,With_Addon_CPMS2!$F$24:$F$500,"Out of Control"))</f>
        <v/>
      </c>
    </row>
    <row r="35" spans="2:9" s="259" customFormat="1" x14ac:dyDescent="0.35">
      <c r="B35" s="254" t="str">
        <f>IF(Lists!CM13="","",Lists!CM13)</f>
        <v/>
      </c>
      <c r="C35" s="277" t="str">
        <f>IF(Lists!CN13="","",Lists!CN13)</f>
        <v/>
      </c>
      <c r="D35" s="277" t="str">
        <f>IF(Lists!CO13="","",Lists!CO13)</f>
        <v/>
      </c>
      <c r="E35" s="244"/>
      <c r="F35" s="279" t="str">
        <f>IF($C35="","",SUMIFS(With_Addon_CPMS2!$K$24:$K$5000,With_Addon_CPMS2!$B$24:$B$5000,With_Addon_CPMSSummary!B35,With_Addon_CPMS2!$C$24:$C$5000,With_Addon_CPMSSummary!C35,With_Addon_CPMS2!$D$24:$D$5000,With_Addon_CPMSSummary!D35))</f>
        <v/>
      </c>
      <c r="G35" s="273" t="str">
        <f t="shared" si="0"/>
        <v/>
      </c>
      <c r="H35" s="271" t="str">
        <f>IF(D35="","",COUNTIFS(With_Addon_CPMS2!$B$24:$B$500,$B35,With_Addon_CPMS2!$C$24:$C$500,$C35,With_Addon_CPMS2!$D$24:$D$500,$D35,With_Addon_CPMS2!$F$24:$F$500,"Inoperative"))</f>
        <v/>
      </c>
      <c r="I35" s="271" t="str">
        <f>IF(E35="","",COUNTIFS(With_Addon_CPMS2!$B$24:$B$500,$B35,With_Addon_CPMS2!$C$24:$C$500,$C35,With_Addon_CPMS2!$D$24:$D$500,$D35,With_Addon_CPMS2!$F$24:$F$500,"Out of Control"))</f>
        <v/>
      </c>
    </row>
    <row r="36" spans="2:9" s="259" customFormat="1" x14ac:dyDescent="0.35">
      <c r="B36" s="254" t="str">
        <f>IF(Lists!CM14="","",Lists!CM14)</f>
        <v/>
      </c>
      <c r="C36" s="277" t="str">
        <f>IF(Lists!CN14="","",Lists!CN14)</f>
        <v/>
      </c>
      <c r="D36" s="277" t="str">
        <f>IF(Lists!CO14="","",Lists!CO14)</f>
        <v/>
      </c>
      <c r="E36" s="244"/>
      <c r="F36" s="279" t="str">
        <f>IF($C36="","",SUMIFS(With_Addon_CPMS2!$K$24:$K$5000,With_Addon_CPMS2!$B$24:$B$5000,With_Addon_CPMSSummary!B36,With_Addon_CPMS2!$C$24:$C$5000,With_Addon_CPMSSummary!C36,With_Addon_CPMS2!$D$24:$D$5000,With_Addon_CPMSSummary!D36))</f>
        <v/>
      </c>
      <c r="G36" s="273" t="str">
        <f t="shared" si="0"/>
        <v/>
      </c>
      <c r="H36" s="271" t="str">
        <f>IF(D36="","",COUNTIFS(With_Addon_CPMS2!$B$24:$B$500,$B36,With_Addon_CPMS2!$C$24:$C$500,$C36,With_Addon_CPMS2!$D$24:$D$500,$D36,With_Addon_CPMS2!$F$24:$F$500,"Inoperative"))</f>
        <v/>
      </c>
      <c r="I36" s="271" t="str">
        <f>IF(E36="","",COUNTIFS(With_Addon_CPMS2!$B$24:$B$500,$B36,With_Addon_CPMS2!$C$24:$C$500,$C36,With_Addon_CPMS2!$D$24:$D$500,$D36,With_Addon_CPMS2!$F$24:$F$500,"Out of Control"))</f>
        <v/>
      </c>
    </row>
    <row r="37" spans="2:9" s="259" customFormat="1" x14ac:dyDescent="0.35">
      <c r="B37" s="254" t="str">
        <f>IF(Lists!CM15="","",Lists!CM15)</f>
        <v/>
      </c>
      <c r="C37" s="277" t="str">
        <f>IF(Lists!CN15="","",Lists!CN15)</f>
        <v/>
      </c>
      <c r="D37" s="277" t="str">
        <f>IF(Lists!CO15="","",Lists!CO15)</f>
        <v/>
      </c>
      <c r="E37" s="244"/>
      <c r="F37" s="279" t="str">
        <f>IF($C37="","",SUMIFS(With_Addon_CPMS2!$K$24:$K$5000,With_Addon_CPMS2!$B$24:$B$5000,With_Addon_CPMSSummary!B37,With_Addon_CPMS2!$C$24:$C$5000,With_Addon_CPMSSummary!C37,With_Addon_CPMS2!$D$24:$D$5000,With_Addon_CPMSSummary!D37))</f>
        <v/>
      </c>
      <c r="G37" s="273" t="str">
        <f t="shared" si="0"/>
        <v/>
      </c>
      <c r="H37" s="271" t="str">
        <f>IF(D37="","",COUNTIFS(With_Addon_CPMS2!$B$24:$B$500,$B37,With_Addon_CPMS2!$C$24:$C$500,$C37,With_Addon_CPMS2!$D$24:$D$500,$D37,With_Addon_CPMS2!$F$24:$F$500,"Inoperative"))</f>
        <v/>
      </c>
      <c r="I37" s="271" t="str">
        <f>IF(E37="","",COUNTIFS(With_Addon_CPMS2!$B$24:$B$500,$B37,With_Addon_CPMS2!$C$24:$C$500,$C37,With_Addon_CPMS2!$D$24:$D$500,$D37,With_Addon_CPMS2!$F$24:$F$500,"Out of Control"))</f>
        <v/>
      </c>
    </row>
    <row r="38" spans="2:9" s="259" customFormat="1" x14ac:dyDescent="0.35">
      <c r="B38" s="254" t="str">
        <f>IF(Lists!CM16="","",Lists!CM16)</f>
        <v/>
      </c>
      <c r="C38" s="277" t="str">
        <f>IF(Lists!CN16="","",Lists!CN16)</f>
        <v/>
      </c>
      <c r="D38" s="277" t="str">
        <f>IF(Lists!CO16="","",Lists!CO16)</f>
        <v/>
      </c>
      <c r="E38" s="244"/>
      <c r="F38" s="279" t="str">
        <f>IF($C38="","",SUMIFS(With_Addon_CPMS2!$K$24:$K$5000,With_Addon_CPMS2!$B$24:$B$5000,With_Addon_CPMSSummary!B38,With_Addon_CPMS2!$C$24:$C$5000,With_Addon_CPMSSummary!C38,With_Addon_CPMS2!$D$24:$D$5000,With_Addon_CPMSSummary!D38))</f>
        <v/>
      </c>
      <c r="G38" s="273" t="str">
        <f t="shared" si="0"/>
        <v/>
      </c>
      <c r="H38" s="271" t="str">
        <f>IF(D38="","",COUNTIFS(With_Addon_CPMS2!$B$24:$B$500,$B38,With_Addon_CPMS2!$C$24:$C$500,$C38,With_Addon_CPMS2!$D$24:$D$500,$D38,With_Addon_CPMS2!$F$24:$F$500,"Inoperative"))</f>
        <v/>
      </c>
      <c r="I38" s="271" t="str">
        <f>IF(E38="","",COUNTIFS(With_Addon_CPMS2!$B$24:$B$500,$B38,With_Addon_CPMS2!$C$24:$C$500,$C38,With_Addon_CPMS2!$D$24:$D$500,$D38,With_Addon_CPMS2!$F$24:$F$500,"Out of Control"))</f>
        <v/>
      </c>
    </row>
    <row r="39" spans="2:9" s="259" customFormat="1" x14ac:dyDescent="0.35">
      <c r="B39" s="254" t="str">
        <f>IF(Lists!CM17="","",Lists!CM17)</f>
        <v/>
      </c>
      <c r="C39" s="277" t="str">
        <f>IF(Lists!CN17="","",Lists!CN17)</f>
        <v/>
      </c>
      <c r="D39" s="277" t="str">
        <f>IF(Lists!CO17="","",Lists!CO17)</f>
        <v/>
      </c>
      <c r="E39" s="244"/>
      <c r="F39" s="279" t="str">
        <f>IF($C39="","",SUMIFS(With_Addon_CPMS2!$K$24:$K$5000,With_Addon_CPMS2!$B$24:$B$5000,With_Addon_CPMSSummary!B39,With_Addon_CPMS2!$C$24:$C$5000,With_Addon_CPMSSummary!C39,With_Addon_CPMS2!$D$24:$D$5000,With_Addon_CPMSSummary!D39))</f>
        <v/>
      </c>
      <c r="G39" s="273" t="str">
        <f t="shared" si="0"/>
        <v/>
      </c>
      <c r="H39" s="271" t="str">
        <f>IF(D39="","",COUNTIFS(With_Addon_CPMS2!$B$24:$B$500,$B39,With_Addon_CPMS2!$C$24:$C$500,$C39,With_Addon_CPMS2!$D$24:$D$500,$D39,With_Addon_CPMS2!$F$24:$F$500,"Inoperative"))</f>
        <v/>
      </c>
      <c r="I39" s="271" t="str">
        <f>IF(E39="","",COUNTIFS(With_Addon_CPMS2!$B$24:$B$500,$B39,With_Addon_CPMS2!$C$24:$C$500,$C39,With_Addon_CPMS2!$D$24:$D$500,$D39,With_Addon_CPMS2!$F$24:$F$500,"Out of Control"))</f>
        <v/>
      </c>
    </row>
    <row r="40" spans="2:9" s="259" customFormat="1" x14ac:dyDescent="0.35">
      <c r="B40" s="254" t="str">
        <f>IF(Lists!CM18="","",Lists!CM18)</f>
        <v/>
      </c>
      <c r="C40" s="277" t="str">
        <f>IF(Lists!CN18="","",Lists!CN18)</f>
        <v/>
      </c>
      <c r="D40" s="277" t="str">
        <f>IF(Lists!CO18="","",Lists!CO18)</f>
        <v/>
      </c>
      <c r="E40" s="244"/>
      <c r="F40" s="279" t="str">
        <f>IF($C40="","",SUMIFS(With_Addon_CPMS2!$K$24:$K$5000,With_Addon_CPMS2!$B$24:$B$5000,With_Addon_CPMSSummary!B40,With_Addon_CPMS2!$C$24:$C$5000,With_Addon_CPMSSummary!C40,With_Addon_CPMS2!$D$24:$D$5000,With_Addon_CPMSSummary!D40))</f>
        <v/>
      </c>
      <c r="G40" s="273" t="str">
        <f t="shared" si="0"/>
        <v/>
      </c>
      <c r="H40" s="271" t="str">
        <f>IF(D40="","",COUNTIFS(With_Addon_CPMS2!$B$24:$B$500,$B40,With_Addon_CPMS2!$C$24:$C$500,$C40,With_Addon_CPMS2!$D$24:$D$500,$D40,With_Addon_CPMS2!$F$24:$F$500,"Inoperative"))</f>
        <v/>
      </c>
      <c r="I40" s="271" t="str">
        <f>IF(E40="","",COUNTIFS(With_Addon_CPMS2!$B$24:$B$500,$B40,With_Addon_CPMS2!$C$24:$C$500,$C40,With_Addon_CPMS2!$D$24:$D$500,$D40,With_Addon_CPMS2!$F$24:$F$500,"Out of Control"))</f>
        <v/>
      </c>
    </row>
    <row r="41" spans="2:9" s="259" customFormat="1" x14ac:dyDescent="0.35">
      <c r="B41" s="254" t="str">
        <f>IF(Lists!CM19="","",Lists!CM19)</f>
        <v/>
      </c>
      <c r="C41" s="277" t="str">
        <f>IF(Lists!CN19="","",Lists!CN19)</f>
        <v/>
      </c>
      <c r="D41" s="277" t="str">
        <f>IF(Lists!CO19="","",Lists!CO19)</f>
        <v/>
      </c>
      <c r="E41" s="244"/>
      <c r="F41" s="279" t="str">
        <f>IF($C41="","",SUMIFS(With_Addon_CPMS2!$K$24:$K$5000,With_Addon_CPMS2!$B$24:$B$5000,With_Addon_CPMSSummary!B41,With_Addon_CPMS2!$C$24:$C$5000,With_Addon_CPMSSummary!C41,With_Addon_CPMS2!$D$24:$D$5000,With_Addon_CPMSSummary!D41))</f>
        <v/>
      </c>
      <c r="G41" s="273" t="str">
        <f t="shared" si="0"/>
        <v/>
      </c>
      <c r="H41" s="271" t="str">
        <f>IF(D41="","",COUNTIFS(With_Addon_CPMS2!$B$24:$B$500,$B41,With_Addon_CPMS2!$C$24:$C$500,$C41,With_Addon_CPMS2!$D$24:$D$500,$D41,With_Addon_CPMS2!$F$24:$F$500,"Inoperative"))</f>
        <v/>
      </c>
      <c r="I41" s="271" t="str">
        <f>IF(E41="","",COUNTIFS(With_Addon_CPMS2!$B$24:$B$500,$B41,With_Addon_CPMS2!$C$24:$C$500,$C41,With_Addon_CPMS2!$D$24:$D$500,$D41,With_Addon_CPMS2!$F$24:$F$500,"Out of Control"))</f>
        <v/>
      </c>
    </row>
    <row r="42" spans="2:9" s="259" customFormat="1" x14ac:dyDescent="0.35">
      <c r="B42" s="254" t="str">
        <f>IF(Lists!CM20="","",Lists!CM20)</f>
        <v/>
      </c>
      <c r="C42" s="277" t="str">
        <f>IF(Lists!CN20="","",Lists!CN20)</f>
        <v/>
      </c>
      <c r="D42" s="277" t="str">
        <f>IF(Lists!CO20="","",Lists!CO20)</f>
        <v/>
      </c>
      <c r="E42" s="244"/>
      <c r="F42" s="279" t="str">
        <f>IF($C42="","",SUMIFS(With_Addon_CPMS2!$K$24:$K$5000,With_Addon_CPMS2!$B$24:$B$5000,With_Addon_CPMSSummary!B42,With_Addon_CPMS2!$C$24:$C$5000,With_Addon_CPMSSummary!C42,With_Addon_CPMS2!$D$24:$D$5000,With_Addon_CPMSSummary!D42))</f>
        <v/>
      </c>
      <c r="G42" s="273" t="str">
        <f t="shared" si="0"/>
        <v/>
      </c>
      <c r="H42" s="271" t="str">
        <f>IF(D42="","",COUNTIFS(With_Addon_CPMS2!$B$24:$B$500,$B42,With_Addon_CPMS2!$C$24:$C$500,$C42,With_Addon_CPMS2!$D$24:$D$500,$D42,With_Addon_CPMS2!$F$24:$F$500,"Inoperative"))</f>
        <v/>
      </c>
      <c r="I42" s="271" t="str">
        <f>IF(E42="","",COUNTIFS(With_Addon_CPMS2!$B$24:$B$500,$B42,With_Addon_CPMS2!$C$24:$C$500,$C42,With_Addon_CPMS2!$D$24:$D$500,$D42,With_Addon_CPMS2!$F$24:$F$500,"Out of Control"))</f>
        <v/>
      </c>
    </row>
    <row r="43" spans="2:9" s="259" customFormat="1" x14ac:dyDescent="0.35">
      <c r="B43" s="254" t="str">
        <f>IF(Lists!CM21="","",Lists!CM21)</f>
        <v/>
      </c>
      <c r="C43" s="277" t="str">
        <f>IF(Lists!CN21="","",Lists!CN21)</f>
        <v/>
      </c>
      <c r="D43" s="277" t="str">
        <f>IF(Lists!CO21="","",Lists!CO21)</f>
        <v/>
      </c>
      <c r="E43" s="244"/>
      <c r="F43" s="279" t="str">
        <f>IF($C43="","",SUMIFS(With_Addon_CPMS2!$K$24:$K$5000,With_Addon_CPMS2!$B$24:$B$5000,With_Addon_CPMSSummary!B43,With_Addon_CPMS2!$C$24:$C$5000,With_Addon_CPMSSummary!C43,With_Addon_CPMS2!$D$24:$D$5000,With_Addon_CPMSSummary!D43))</f>
        <v/>
      </c>
      <c r="G43" s="273" t="str">
        <f t="shared" si="0"/>
        <v/>
      </c>
      <c r="H43" s="271" t="str">
        <f>IF(D43="","",COUNTIFS(With_Addon_CPMS2!$B$24:$B$500,$B43,With_Addon_CPMS2!$C$24:$C$500,$C43,With_Addon_CPMS2!$D$24:$D$500,$D43,With_Addon_CPMS2!$F$24:$F$500,"Inoperative"))</f>
        <v/>
      </c>
      <c r="I43" s="271" t="str">
        <f>IF(E43="","",COUNTIFS(With_Addon_CPMS2!$B$24:$B$500,$B43,With_Addon_CPMS2!$C$24:$C$500,$C43,With_Addon_CPMS2!$D$24:$D$500,$D43,With_Addon_CPMS2!$F$24:$F$500,"Out of Control"))</f>
        <v/>
      </c>
    </row>
    <row r="44" spans="2:9" s="259" customFormat="1" x14ac:dyDescent="0.35">
      <c r="B44" s="254" t="str">
        <f>IF(Lists!CM22="","",Lists!CM22)</f>
        <v/>
      </c>
      <c r="C44" s="277" t="str">
        <f>IF(Lists!CN22="","",Lists!CN22)</f>
        <v/>
      </c>
      <c r="D44" s="277" t="str">
        <f>IF(Lists!CO22="","",Lists!CO22)</f>
        <v/>
      </c>
      <c r="E44" s="244"/>
      <c r="F44" s="279" t="str">
        <f>IF($C44="","",SUMIFS(With_Addon_CPMS2!$K$24:$K$5000,With_Addon_CPMS2!$B$24:$B$5000,With_Addon_CPMSSummary!B44,With_Addon_CPMS2!$C$24:$C$5000,With_Addon_CPMSSummary!C44,With_Addon_CPMS2!$D$24:$D$5000,With_Addon_CPMSSummary!D44))</f>
        <v/>
      </c>
      <c r="G44" s="273" t="str">
        <f t="shared" si="0"/>
        <v/>
      </c>
      <c r="H44" s="271" t="str">
        <f>IF(D44="","",COUNTIFS(With_Addon_CPMS2!$B$24:$B$500,$B44,With_Addon_CPMS2!$C$24:$C$500,$C44,With_Addon_CPMS2!$D$24:$D$500,$D44,With_Addon_CPMS2!$F$24:$F$500,"Inoperative"))</f>
        <v/>
      </c>
      <c r="I44" s="271" t="str">
        <f>IF(E44="","",COUNTIFS(With_Addon_CPMS2!$B$24:$B$500,$B44,With_Addon_CPMS2!$C$24:$C$500,$C44,With_Addon_CPMS2!$D$24:$D$500,$D44,With_Addon_CPMS2!$F$24:$F$500,"Out of Control"))</f>
        <v/>
      </c>
    </row>
    <row r="45" spans="2:9" s="259" customFormat="1" x14ac:dyDescent="0.35">
      <c r="B45" s="254" t="str">
        <f>IF(Lists!CM23="","",Lists!CM23)</f>
        <v/>
      </c>
      <c r="C45" s="277" t="str">
        <f>IF(Lists!CN23="","",Lists!CN23)</f>
        <v/>
      </c>
      <c r="D45" s="277" t="str">
        <f>IF(Lists!CO23="","",Lists!CO23)</f>
        <v/>
      </c>
      <c r="E45" s="244"/>
      <c r="F45" s="279" t="str">
        <f>IF($C45="","",SUMIFS(With_Addon_CPMS2!$K$24:$K$5000,With_Addon_CPMS2!$B$24:$B$5000,With_Addon_CPMSSummary!B45,With_Addon_CPMS2!$C$24:$C$5000,With_Addon_CPMSSummary!C45,With_Addon_CPMS2!$D$24:$D$5000,With_Addon_CPMSSummary!D45))</f>
        <v/>
      </c>
      <c r="G45" s="273" t="str">
        <f t="shared" si="0"/>
        <v/>
      </c>
      <c r="H45" s="271" t="str">
        <f>IF(D45="","",COUNTIFS(With_Addon_CPMS2!$B$24:$B$500,$B45,With_Addon_CPMS2!$C$24:$C$500,$C45,With_Addon_CPMS2!$D$24:$D$500,$D45,With_Addon_CPMS2!$F$24:$F$500,"Inoperative"))</f>
        <v/>
      </c>
      <c r="I45" s="271" t="str">
        <f>IF(E45="","",COUNTIFS(With_Addon_CPMS2!$B$24:$B$500,$B45,With_Addon_CPMS2!$C$24:$C$500,$C45,With_Addon_CPMS2!$D$24:$D$500,$D45,With_Addon_CPMS2!$F$24:$F$500,"Out of Control"))</f>
        <v/>
      </c>
    </row>
    <row r="46" spans="2:9" s="259" customFormat="1" x14ac:dyDescent="0.35">
      <c r="B46" s="254" t="str">
        <f>IF(Lists!CM24="","",Lists!CM24)</f>
        <v/>
      </c>
      <c r="C46" s="277" t="str">
        <f>IF(Lists!CN24="","",Lists!CN24)</f>
        <v/>
      </c>
      <c r="D46" s="277" t="str">
        <f>IF(Lists!CO24="","",Lists!CO24)</f>
        <v/>
      </c>
      <c r="E46" s="244"/>
      <c r="F46" s="279" t="str">
        <f>IF($C46="","",SUMIFS(With_Addon_CPMS2!$K$24:$K$5000,With_Addon_CPMS2!$B$24:$B$5000,With_Addon_CPMSSummary!B46,With_Addon_CPMS2!$C$24:$C$5000,With_Addon_CPMSSummary!C46,With_Addon_CPMS2!$D$24:$D$5000,With_Addon_CPMSSummary!D46))</f>
        <v/>
      </c>
      <c r="G46" s="273" t="str">
        <f t="shared" si="0"/>
        <v/>
      </c>
      <c r="H46" s="271" t="str">
        <f>IF(D46="","",COUNTIFS(With_Addon_CPMS2!$B$24:$B$500,$B46,With_Addon_CPMS2!$C$24:$C$500,$C46,With_Addon_CPMS2!$D$24:$D$500,$D46,With_Addon_CPMS2!$F$24:$F$500,"Inoperative"))</f>
        <v/>
      </c>
      <c r="I46" s="271" t="str">
        <f>IF(E46="","",COUNTIFS(With_Addon_CPMS2!$B$24:$B$500,$B46,With_Addon_CPMS2!$C$24:$C$500,$C46,With_Addon_CPMS2!$D$24:$D$500,$D46,With_Addon_CPMS2!$F$24:$F$500,"Out of Control"))</f>
        <v/>
      </c>
    </row>
    <row r="47" spans="2:9" s="259" customFormat="1" x14ac:dyDescent="0.35">
      <c r="B47" s="254" t="str">
        <f>IF(Lists!CM25="","",Lists!CM25)</f>
        <v/>
      </c>
      <c r="C47" s="277" t="str">
        <f>IF(Lists!CN25="","",Lists!CN25)</f>
        <v/>
      </c>
      <c r="D47" s="277" t="str">
        <f>IF(Lists!CO25="","",Lists!CO25)</f>
        <v/>
      </c>
      <c r="E47" s="244"/>
      <c r="F47" s="279" t="str">
        <f>IF($C47="","",SUMIFS(With_Addon_CPMS2!$K$24:$K$5000,With_Addon_CPMS2!$B$24:$B$5000,With_Addon_CPMSSummary!B47,With_Addon_CPMS2!$C$24:$C$5000,With_Addon_CPMSSummary!C47,With_Addon_CPMS2!$D$24:$D$5000,With_Addon_CPMSSummary!D47))</f>
        <v/>
      </c>
      <c r="G47" s="273" t="str">
        <f t="shared" si="0"/>
        <v/>
      </c>
      <c r="H47" s="271" t="str">
        <f>IF(D47="","",COUNTIFS(With_Addon_CPMS2!$B$24:$B$500,$B47,With_Addon_CPMS2!$C$24:$C$500,$C47,With_Addon_CPMS2!$D$24:$D$500,$D47,With_Addon_CPMS2!$F$24:$F$500,"Inoperative"))</f>
        <v/>
      </c>
      <c r="I47" s="271" t="str">
        <f>IF(E47="","",COUNTIFS(With_Addon_CPMS2!$B$24:$B$500,$B47,With_Addon_CPMS2!$C$24:$C$500,$C47,With_Addon_CPMS2!$D$24:$D$500,$D47,With_Addon_CPMS2!$F$24:$F$500,"Out of Control"))</f>
        <v/>
      </c>
    </row>
    <row r="48" spans="2:9" s="259" customFormat="1" x14ac:dyDescent="0.35">
      <c r="B48" s="254" t="str">
        <f>IF(Lists!CM26="","",Lists!CM26)</f>
        <v/>
      </c>
      <c r="C48" s="277" t="str">
        <f>IF(Lists!CN26="","",Lists!CN26)</f>
        <v/>
      </c>
      <c r="D48" s="277" t="str">
        <f>IF(Lists!CO26="","",Lists!CO26)</f>
        <v/>
      </c>
      <c r="E48" s="244"/>
      <c r="F48" s="279" t="str">
        <f>IF($C48="","",SUMIFS(With_Addon_CPMS2!$K$24:$K$5000,With_Addon_CPMS2!$B$24:$B$5000,With_Addon_CPMSSummary!B48,With_Addon_CPMS2!$C$24:$C$5000,With_Addon_CPMSSummary!C48,With_Addon_CPMS2!$D$24:$D$5000,With_Addon_CPMSSummary!D48))</f>
        <v/>
      </c>
      <c r="G48" s="273" t="str">
        <f t="shared" si="0"/>
        <v/>
      </c>
      <c r="H48" s="271" t="str">
        <f>IF(D48="","",COUNTIFS(With_Addon_CPMS2!$B$24:$B$500,$B48,With_Addon_CPMS2!$C$24:$C$500,$C48,With_Addon_CPMS2!$D$24:$D$500,$D48,With_Addon_CPMS2!$F$24:$F$500,"Inoperative"))</f>
        <v/>
      </c>
      <c r="I48" s="271" t="str">
        <f>IF(E48="","",COUNTIFS(With_Addon_CPMS2!$B$24:$B$500,$B48,With_Addon_CPMS2!$C$24:$C$500,$C48,With_Addon_CPMS2!$D$24:$D$500,$D48,With_Addon_CPMS2!$F$24:$F$500,"Out of Control"))</f>
        <v/>
      </c>
    </row>
    <row r="49" spans="2:9" s="259" customFormat="1" x14ac:dyDescent="0.35">
      <c r="B49" s="254" t="str">
        <f>IF(Lists!CM27="","",Lists!CM27)</f>
        <v/>
      </c>
      <c r="C49" s="277" t="str">
        <f>IF(Lists!CN27="","",Lists!CN27)</f>
        <v/>
      </c>
      <c r="D49" s="277" t="str">
        <f>IF(Lists!CO27="","",Lists!CO27)</f>
        <v/>
      </c>
      <c r="E49" s="244"/>
      <c r="F49" s="279" t="str">
        <f>IF($C49="","",SUMIFS(With_Addon_CPMS2!$K$24:$K$5000,With_Addon_CPMS2!$B$24:$B$5000,With_Addon_CPMSSummary!B49,With_Addon_CPMS2!$C$24:$C$5000,With_Addon_CPMSSummary!C49,With_Addon_CPMS2!$D$24:$D$5000,With_Addon_CPMSSummary!D49))</f>
        <v/>
      </c>
      <c r="G49" s="273" t="str">
        <f t="shared" si="0"/>
        <v/>
      </c>
      <c r="H49" s="271" t="str">
        <f>IF(D49="","",COUNTIFS(With_Addon_CPMS2!$B$24:$B$500,$B49,With_Addon_CPMS2!$C$24:$C$500,$C49,With_Addon_CPMS2!$D$24:$D$500,$D49,With_Addon_CPMS2!$F$24:$F$500,"Inoperative"))</f>
        <v/>
      </c>
      <c r="I49" s="271" t="str">
        <f>IF(E49="","",COUNTIFS(With_Addon_CPMS2!$B$24:$B$500,$B49,With_Addon_CPMS2!$C$24:$C$500,$C49,With_Addon_CPMS2!$D$24:$D$500,$D49,With_Addon_CPMS2!$F$24:$F$500,"Out of Control"))</f>
        <v/>
      </c>
    </row>
    <row r="50" spans="2:9" s="259" customFormat="1" x14ac:dyDescent="0.35">
      <c r="B50" s="254" t="str">
        <f>IF(Lists!CM28="","",Lists!CM28)</f>
        <v/>
      </c>
      <c r="C50" s="277" t="str">
        <f>IF(Lists!CN28="","",Lists!CN28)</f>
        <v/>
      </c>
      <c r="D50" s="277" t="str">
        <f>IF(Lists!CO28="","",Lists!CO28)</f>
        <v/>
      </c>
      <c r="E50" s="244"/>
      <c r="F50" s="279" t="str">
        <f>IF($C50="","",SUMIFS(With_Addon_CPMS2!$K$24:$K$5000,With_Addon_CPMS2!$B$24:$B$5000,With_Addon_CPMSSummary!B50,With_Addon_CPMS2!$C$24:$C$5000,With_Addon_CPMSSummary!C50,With_Addon_CPMS2!$D$24:$D$5000,With_Addon_CPMSSummary!D50))</f>
        <v/>
      </c>
      <c r="G50" s="273" t="str">
        <f t="shared" si="0"/>
        <v/>
      </c>
      <c r="H50" s="271" t="str">
        <f>IF(D50="","",COUNTIFS(With_Addon_CPMS2!$B$24:$B$500,$B50,With_Addon_CPMS2!$C$24:$C$500,$C50,With_Addon_CPMS2!$D$24:$D$500,$D50,With_Addon_CPMS2!$F$24:$F$500,"Inoperative"))</f>
        <v/>
      </c>
      <c r="I50" s="271" t="str">
        <f>IF(E50="","",COUNTIFS(With_Addon_CPMS2!$B$24:$B$500,$B50,With_Addon_CPMS2!$C$24:$C$500,$C50,With_Addon_CPMS2!$D$24:$D$500,$D50,With_Addon_CPMS2!$F$24:$F$500,"Out of Control"))</f>
        <v/>
      </c>
    </row>
    <row r="51" spans="2:9" s="259" customFormat="1" x14ac:dyDescent="0.35">
      <c r="B51" s="254" t="str">
        <f>IF(Lists!CM29="","",Lists!CM29)</f>
        <v/>
      </c>
      <c r="C51" s="277" t="str">
        <f>IF(Lists!CN29="","",Lists!CN29)</f>
        <v/>
      </c>
      <c r="D51" s="277" t="str">
        <f>IF(Lists!CO29="","",Lists!CO29)</f>
        <v/>
      </c>
      <c r="E51" s="244"/>
      <c r="F51" s="279" t="str">
        <f>IF($C51="","",SUMIFS(With_Addon_CPMS2!$K$24:$K$5000,With_Addon_CPMS2!$B$24:$B$5000,With_Addon_CPMSSummary!B51,With_Addon_CPMS2!$C$24:$C$5000,With_Addon_CPMSSummary!C51,With_Addon_CPMS2!$D$24:$D$5000,With_Addon_CPMSSummary!D51))</f>
        <v/>
      </c>
      <c r="G51" s="273" t="str">
        <f t="shared" si="0"/>
        <v/>
      </c>
      <c r="H51" s="271" t="str">
        <f>IF(D51="","",COUNTIFS(With_Addon_CPMS2!$B$24:$B$500,$B51,With_Addon_CPMS2!$C$24:$C$500,$C51,With_Addon_CPMS2!$D$24:$D$500,$D51,With_Addon_CPMS2!$F$24:$F$500,"Inoperative"))</f>
        <v/>
      </c>
      <c r="I51" s="271" t="str">
        <f>IF(E51="","",COUNTIFS(With_Addon_CPMS2!$B$24:$B$500,$B51,With_Addon_CPMS2!$C$24:$C$500,$C51,With_Addon_CPMS2!$D$24:$D$500,$D51,With_Addon_CPMS2!$F$24:$F$500,"Out of Control"))</f>
        <v/>
      </c>
    </row>
    <row r="52" spans="2:9" s="259" customFormat="1" x14ac:dyDescent="0.35">
      <c r="B52" s="254" t="str">
        <f>IF(Lists!CM30="","",Lists!CM30)</f>
        <v/>
      </c>
      <c r="C52" s="277" t="str">
        <f>IF(Lists!CN30="","",Lists!CN30)</f>
        <v/>
      </c>
      <c r="D52" s="277" t="str">
        <f>IF(Lists!CO30="","",Lists!CO30)</f>
        <v/>
      </c>
      <c r="E52" s="244"/>
      <c r="F52" s="279" t="str">
        <f>IF($C52="","",SUMIFS(With_Addon_CPMS2!$K$24:$K$5000,With_Addon_CPMS2!$B$24:$B$5000,With_Addon_CPMSSummary!B52,With_Addon_CPMS2!$C$24:$C$5000,With_Addon_CPMSSummary!C52,With_Addon_CPMS2!$D$24:$D$5000,With_Addon_CPMSSummary!D52))</f>
        <v/>
      </c>
      <c r="G52" s="273" t="str">
        <f t="shared" si="0"/>
        <v/>
      </c>
      <c r="H52" s="271" t="str">
        <f>IF(D52="","",COUNTIFS(With_Addon_CPMS2!$B$24:$B$500,$B52,With_Addon_CPMS2!$C$24:$C$500,$C52,With_Addon_CPMS2!$D$24:$D$500,$D52,With_Addon_CPMS2!$F$24:$F$500,"Inoperative"))</f>
        <v/>
      </c>
      <c r="I52" s="271" t="str">
        <f>IF(E52="","",COUNTIFS(With_Addon_CPMS2!$B$24:$B$500,$B52,With_Addon_CPMS2!$C$24:$C$500,$C52,With_Addon_CPMS2!$D$24:$D$500,$D52,With_Addon_CPMS2!$F$24:$F$500,"Out of Control"))</f>
        <v/>
      </c>
    </row>
    <row r="53" spans="2:9" s="259" customFormat="1" x14ac:dyDescent="0.35">
      <c r="B53" s="254" t="str">
        <f>IF(Lists!CM31="","",Lists!CM31)</f>
        <v/>
      </c>
      <c r="C53" s="277" t="str">
        <f>IF(Lists!CN31="","",Lists!CN31)</f>
        <v/>
      </c>
      <c r="D53" s="277" t="str">
        <f>IF(Lists!CO31="","",Lists!CO31)</f>
        <v/>
      </c>
      <c r="E53" s="244"/>
      <c r="F53" s="279" t="str">
        <f>IF($C53="","",SUMIFS(With_Addon_CPMS2!$K$24:$K$5000,With_Addon_CPMS2!$B$24:$B$5000,With_Addon_CPMSSummary!B53,With_Addon_CPMS2!$C$24:$C$5000,With_Addon_CPMSSummary!C53,With_Addon_CPMS2!$D$24:$D$5000,With_Addon_CPMSSummary!D53))</f>
        <v/>
      </c>
      <c r="G53" s="273" t="str">
        <f t="shared" si="0"/>
        <v/>
      </c>
      <c r="H53" s="271" t="str">
        <f>IF(D53="","",COUNTIFS(With_Addon_CPMS2!$B$24:$B$500,$B53,With_Addon_CPMS2!$C$24:$C$500,$C53,With_Addon_CPMS2!$D$24:$D$500,$D53,With_Addon_CPMS2!$F$24:$F$500,"Inoperative"))</f>
        <v/>
      </c>
      <c r="I53" s="271" t="str">
        <f>IF(E53="","",COUNTIFS(With_Addon_CPMS2!$B$24:$B$500,$B53,With_Addon_CPMS2!$C$24:$C$500,$C53,With_Addon_CPMS2!$D$24:$D$500,$D53,With_Addon_CPMS2!$F$24:$F$500,"Out of Control"))</f>
        <v/>
      </c>
    </row>
    <row r="54" spans="2:9" s="259" customFormat="1" x14ac:dyDescent="0.35">
      <c r="B54" s="254" t="str">
        <f>IF(Lists!CM32="","",Lists!CM32)</f>
        <v/>
      </c>
      <c r="C54" s="277" t="str">
        <f>IF(Lists!CN32="","",Lists!CN32)</f>
        <v/>
      </c>
      <c r="D54" s="277" t="str">
        <f>IF(Lists!CO32="","",Lists!CO32)</f>
        <v/>
      </c>
      <c r="E54" s="244"/>
      <c r="F54" s="279" t="str">
        <f>IF($C54="","",SUMIFS(With_Addon_CPMS2!$K$24:$K$5000,With_Addon_CPMS2!$B$24:$B$5000,With_Addon_CPMSSummary!B54,With_Addon_CPMS2!$C$24:$C$5000,With_Addon_CPMSSummary!C54,With_Addon_CPMS2!$D$24:$D$5000,With_Addon_CPMSSummary!D54))</f>
        <v/>
      </c>
      <c r="G54" s="273" t="str">
        <f t="shared" si="0"/>
        <v/>
      </c>
      <c r="H54" s="271" t="str">
        <f>IF(D54="","",COUNTIFS(With_Addon_CPMS2!$B$24:$B$500,$B54,With_Addon_CPMS2!$C$24:$C$500,$C54,With_Addon_CPMS2!$D$24:$D$500,$D54,With_Addon_CPMS2!$F$24:$F$500,"Inoperative"))</f>
        <v/>
      </c>
      <c r="I54" s="271" t="str">
        <f>IF(E54="","",COUNTIFS(With_Addon_CPMS2!$B$24:$B$500,$B54,With_Addon_CPMS2!$C$24:$C$500,$C54,With_Addon_CPMS2!$D$24:$D$500,$D54,With_Addon_CPMS2!$F$24:$F$500,"Out of Control"))</f>
        <v/>
      </c>
    </row>
    <row r="55" spans="2:9" s="259" customFormat="1" x14ac:dyDescent="0.35">
      <c r="B55" s="254" t="str">
        <f>IF(Lists!CM33="","",Lists!CM33)</f>
        <v/>
      </c>
      <c r="C55" s="277" t="str">
        <f>IF(Lists!CN33="","",Lists!CN33)</f>
        <v/>
      </c>
      <c r="D55" s="277" t="str">
        <f>IF(Lists!CO33="","",Lists!CO33)</f>
        <v/>
      </c>
      <c r="E55" s="244"/>
      <c r="F55" s="279" t="str">
        <f>IF($C55="","",SUMIFS(With_Addon_CPMS2!$K$24:$K$5000,With_Addon_CPMS2!$B$24:$B$5000,With_Addon_CPMSSummary!B55,With_Addon_CPMS2!$C$24:$C$5000,With_Addon_CPMSSummary!C55,With_Addon_CPMS2!$D$24:$D$5000,With_Addon_CPMSSummary!D55))</f>
        <v/>
      </c>
      <c r="G55" s="273" t="str">
        <f t="shared" si="0"/>
        <v/>
      </c>
      <c r="H55" s="271" t="str">
        <f>IF(D55="","",COUNTIFS(With_Addon_CPMS2!$B$24:$B$500,$B55,With_Addon_CPMS2!$C$24:$C$500,$C55,With_Addon_CPMS2!$D$24:$D$500,$D55,With_Addon_CPMS2!$F$24:$F$500,"Inoperative"))</f>
        <v/>
      </c>
      <c r="I55" s="271" t="str">
        <f>IF(E55="","",COUNTIFS(With_Addon_CPMS2!$B$24:$B$500,$B55,With_Addon_CPMS2!$C$24:$C$500,$C55,With_Addon_CPMS2!$D$24:$D$500,$D55,With_Addon_CPMS2!$F$24:$F$500,"Out of Control"))</f>
        <v/>
      </c>
    </row>
    <row r="56" spans="2:9" s="259" customFormat="1" x14ac:dyDescent="0.35">
      <c r="B56" s="254" t="str">
        <f>IF(Lists!CM34="","",Lists!CM34)</f>
        <v/>
      </c>
      <c r="C56" s="277" t="str">
        <f>IF(Lists!CN34="","",Lists!CN34)</f>
        <v/>
      </c>
      <c r="D56" s="277" t="str">
        <f>IF(Lists!CO34="","",Lists!CO34)</f>
        <v/>
      </c>
      <c r="E56" s="244"/>
      <c r="F56" s="279" t="str">
        <f>IF($C56="","",SUMIFS(With_Addon_CPMS2!$K$24:$K$5000,With_Addon_CPMS2!$B$24:$B$5000,With_Addon_CPMSSummary!B56,With_Addon_CPMS2!$C$24:$C$5000,With_Addon_CPMSSummary!C56,With_Addon_CPMS2!$D$24:$D$5000,With_Addon_CPMSSummary!D56))</f>
        <v/>
      </c>
      <c r="G56" s="273" t="str">
        <f t="shared" si="0"/>
        <v/>
      </c>
      <c r="H56" s="271" t="str">
        <f>IF(D56="","",COUNTIFS(With_Addon_CPMS2!$B$24:$B$500,$B56,With_Addon_CPMS2!$C$24:$C$500,$C56,With_Addon_CPMS2!$D$24:$D$500,$D56,With_Addon_CPMS2!$F$24:$F$500,"Inoperative"))</f>
        <v/>
      </c>
      <c r="I56" s="271" t="str">
        <f>IF(E56="","",COUNTIFS(With_Addon_CPMS2!$B$24:$B$500,$B56,With_Addon_CPMS2!$C$24:$C$500,$C56,With_Addon_CPMS2!$D$24:$D$500,$D56,With_Addon_CPMS2!$F$24:$F$500,"Out of Control"))</f>
        <v/>
      </c>
    </row>
    <row r="57" spans="2:9" s="259" customFormat="1" x14ac:dyDescent="0.35">
      <c r="B57" s="254" t="str">
        <f>IF(Lists!CM35="","",Lists!CM35)</f>
        <v/>
      </c>
      <c r="C57" s="277" t="str">
        <f>IF(Lists!CN35="","",Lists!CN35)</f>
        <v/>
      </c>
      <c r="D57" s="277" t="str">
        <f>IF(Lists!CO35="","",Lists!CO35)</f>
        <v/>
      </c>
      <c r="E57" s="244"/>
      <c r="F57" s="279" t="str">
        <f>IF($C57="","",SUMIFS(With_Addon_CPMS2!$K$24:$K$5000,With_Addon_CPMS2!$B$24:$B$5000,With_Addon_CPMSSummary!B57,With_Addon_CPMS2!$C$24:$C$5000,With_Addon_CPMSSummary!C57,With_Addon_CPMS2!$D$24:$D$5000,With_Addon_CPMSSummary!D57))</f>
        <v/>
      </c>
      <c r="G57" s="273" t="str">
        <f t="shared" si="0"/>
        <v/>
      </c>
      <c r="H57" s="271" t="str">
        <f>IF(D57="","",COUNTIFS(With_Addon_CPMS2!$B$24:$B$500,$B57,With_Addon_CPMS2!$C$24:$C$500,$C57,With_Addon_CPMS2!$D$24:$D$500,$D57,With_Addon_CPMS2!$F$24:$F$500,"Inoperative"))</f>
        <v/>
      </c>
      <c r="I57" s="271" t="str">
        <f>IF(E57="","",COUNTIFS(With_Addon_CPMS2!$B$24:$B$500,$B57,With_Addon_CPMS2!$C$24:$C$500,$C57,With_Addon_CPMS2!$D$24:$D$500,$D57,With_Addon_CPMS2!$F$24:$F$500,"Out of Control"))</f>
        <v/>
      </c>
    </row>
    <row r="58" spans="2:9" s="259" customFormat="1" x14ac:dyDescent="0.35">
      <c r="B58" s="254" t="str">
        <f>IF(Lists!CM36="","",Lists!CM36)</f>
        <v/>
      </c>
      <c r="C58" s="277" t="str">
        <f>IF(Lists!CN36="","",Lists!CN36)</f>
        <v/>
      </c>
      <c r="D58" s="277" t="str">
        <f>IF(Lists!CO36="","",Lists!CO36)</f>
        <v/>
      </c>
      <c r="E58" s="244"/>
      <c r="F58" s="279" t="str">
        <f>IF($C58="","",SUMIFS(With_Addon_CPMS2!$K$24:$K$5000,With_Addon_CPMS2!$B$24:$B$5000,With_Addon_CPMSSummary!B58,With_Addon_CPMS2!$C$24:$C$5000,With_Addon_CPMSSummary!C58,With_Addon_CPMS2!$D$24:$D$5000,With_Addon_CPMSSummary!D58))</f>
        <v/>
      </c>
      <c r="G58" s="273" t="str">
        <f t="shared" si="0"/>
        <v/>
      </c>
      <c r="H58" s="271" t="str">
        <f>IF(D58="","",COUNTIFS(With_Addon_CPMS2!$B$24:$B$500,$B58,With_Addon_CPMS2!$C$24:$C$500,$C58,With_Addon_CPMS2!$D$24:$D$500,$D58,With_Addon_CPMS2!$F$24:$F$500,"Inoperative"))</f>
        <v/>
      </c>
      <c r="I58" s="271" t="str">
        <f>IF(E58="","",COUNTIFS(With_Addon_CPMS2!$B$24:$B$500,$B58,With_Addon_CPMS2!$C$24:$C$500,$C58,With_Addon_CPMS2!$D$24:$D$500,$D58,With_Addon_CPMS2!$F$24:$F$500,"Out of Control"))</f>
        <v/>
      </c>
    </row>
    <row r="59" spans="2:9" s="259" customFormat="1" x14ac:dyDescent="0.35">
      <c r="B59" s="254" t="str">
        <f>IF(Lists!CM37="","",Lists!CM37)</f>
        <v/>
      </c>
      <c r="C59" s="277" t="str">
        <f>IF(Lists!CN37="","",Lists!CN37)</f>
        <v/>
      </c>
      <c r="D59" s="277" t="str">
        <f>IF(Lists!CO37="","",Lists!CO37)</f>
        <v/>
      </c>
      <c r="E59" s="244"/>
      <c r="F59" s="279" t="str">
        <f>IF($C59="","",SUMIFS(With_Addon_CPMS2!$K$24:$K$5000,With_Addon_CPMS2!$B$24:$B$5000,With_Addon_CPMSSummary!B59,With_Addon_CPMS2!$C$24:$C$5000,With_Addon_CPMSSummary!C59,With_Addon_CPMS2!$D$24:$D$5000,With_Addon_CPMSSummary!D59))</f>
        <v/>
      </c>
      <c r="G59" s="273" t="str">
        <f t="shared" si="0"/>
        <v/>
      </c>
      <c r="H59" s="271" t="str">
        <f>IF(D59="","",COUNTIFS(With_Addon_CPMS2!$B$24:$B$500,$B59,With_Addon_CPMS2!$C$24:$C$500,$C59,With_Addon_CPMS2!$D$24:$D$500,$D59,With_Addon_CPMS2!$F$24:$F$500,"Inoperative"))</f>
        <v/>
      </c>
      <c r="I59" s="271" t="str">
        <f>IF(E59="","",COUNTIFS(With_Addon_CPMS2!$B$24:$B$500,$B59,With_Addon_CPMS2!$C$24:$C$500,$C59,With_Addon_CPMS2!$D$24:$D$500,$D59,With_Addon_CPMS2!$F$24:$F$500,"Out of Control"))</f>
        <v/>
      </c>
    </row>
    <row r="60" spans="2:9" s="259" customFormat="1" x14ac:dyDescent="0.35">
      <c r="B60" s="254" t="str">
        <f>IF(Lists!CM38="","",Lists!CM38)</f>
        <v/>
      </c>
      <c r="C60" s="277" t="str">
        <f>IF(Lists!CN38="","",Lists!CN38)</f>
        <v/>
      </c>
      <c r="D60" s="277" t="str">
        <f>IF(Lists!CO38="","",Lists!CO38)</f>
        <v/>
      </c>
      <c r="E60" s="244"/>
      <c r="F60" s="279" t="str">
        <f>IF($C60="","",SUMIFS(With_Addon_CPMS2!$K$24:$K$5000,With_Addon_CPMS2!$B$24:$B$5000,With_Addon_CPMSSummary!B60,With_Addon_CPMS2!$C$24:$C$5000,With_Addon_CPMSSummary!C60,With_Addon_CPMS2!$D$24:$D$5000,With_Addon_CPMSSummary!D60))</f>
        <v/>
      </c>
      <c r="G60" s="273" t="str">
        <f t="shared" si="0"/>
        <v/>
      </c>
      <c r="H60" s="271" t="str">
        <f>IF(D60="","",COUNTIFS(With_Addon_CPMS2!$B$24:$B$500,$B60,With_Addon_CPMS2!$C$24:$C$500,$C60,With_Addon_CPMS2!$D$24:$D$500,$D60,With_Addon_CPMS2!$F$24:$F$500,"Inoperative"))</f>
        <v/>
      </c>
      <c r="I60" s="271" t="str">
        <f>IF(E60="","",COUNTIFS(With_Addon_CPMS2!$B$24:$B$500,$B60,With_Addon_CPMS2!$C$24:$C$500,$C60,With_Addon_CPMS2!$D$24:$D$500,$D60,With_Addon_CPMS2!$F$24:$F$500,"Out of Control"))</f>
        <v/>
      </c>
    </row>
    <row r="61" spans="2:9" s="259" customFormat="1" x14ac:dyDescent="0.35">
      <c r="B61" s="254" t="str">
        <f>IF(Lists!CM39="","",Lists!CM39)</f>
        <v/>
      </c>
      <c r="C61" s="277" t="str">
        <f>IF(Lists!CN39="","",Lists!CN39)</f>
        <v/>
      </c>
      <c r="D61" s="277" t="str">
        <f>IF(Lists!CO39="","",Lists!CO39)</f>
        <v/>
      </c>
      <c r="E61" s="244"/>
      <c r="F61" s="279" t="str">
        <f>IF($C61="","",SUMIFS(With_Addon_CPMS2!$K$24:$K$5000,With_Addon_CPMS2!$B$24:$B$5000,With_Addon_CPMSSummary!B61,With_Addon_CPMS2!$C$24:$C$5000,With_Addon_CPMSSummary!C61,With_Addon_CPMS2!$D$24:$D$5000,With_Addon_CPMSSummary!D61))</f>
        <v/>
      </c>
      <c r="G61" s="273" t="str">
        <f t="shared" si="0"/>
        <v/>
      </c>
      <c r="H61" s="271" t="str">
        <f>IF(D61="","",COUNTIFS(With_Addon_CPMS2!$B$24:$B$500,$B61,With_Addon_CPMS2!$C$24:$C$500,$C61,With_Addon_CPMS2!$D$24:$D$500,$D61,With_Addon_CPMS2!$F$24:$F$500,"Inoperative"))</f>
        <v/>
      </c>
      <c r="I61" s="271" t="str">
        <f>IF(E61="","",COUNTIFS(With_Addon_CPMS2!$B$24:$B$500,$B61,With_Addon_CPMS2!$C$24:$C$500,$C61,With_Addon_CPMS2!$D$24:$D$500,$D61,With_Addon_CPMS2!$F$24:$F$500,"Out of Control"))</f>
        <v/>
      </c>
    </row>
    <row r="62" spans="2:9" s="259" customFormat="1" x14ac:dyDescent="0.35">
      <c r="B62" s="254" t="str">
        <f>IF(Lists!CM40="","",Lists!CM40)</f>
        <v/>
      </c>
      <c r="C62" s="277" t="str">
        <f>IF(Lists!CN40="","",Lists!CN40)</f>
        <v/>
      </c>
      <c r="D62" s="277" t="str">
        <f>IF(Lists!CO40="","",Lists!CO40)</f>
        <v/>
      </c>
      <c r="E62" s="244"/>
      <c r="F62" s="279" t="str">
        <f>IF($C62="","",SUMIFS(With_Addon_CPMS2!$K$24:$K$5000,With_Addon_CPMS2!$B$24:$B$5000,With_Addon_CPMSSummary!B62,With_Addon_CPMS2!$C$24:$C$5000,With_Addon_CPMSSummary!C62,With_Addon_CPMS2!$D$24:$D$5000,With_Addon_CPMSSummary!D62))</f>
        <v/>
      </c>
      <c r="G62" s="273" t="str">
        <f t="shared" si="0"/>
        <v/>
      </c>
      <c r="H62" s="271" t="str">
        <f>IF(D62="","",COUNTIFS(With_Addon_CPMS2!$B$24:$B$500,$B62,With_Addon_CPMS2!$C$24:$C$500,$C62,With_Addon_CPMS2!$D$24:$D$500,$D62,With_Addon_CPMS2!$F$24:$F$500,"Inoperative"))</f>
        <v/>
      </c>
      <c r="I62" s="271" t="str">
        <f>IF(E62="","",COUNTIFS(With_Addon_CPMS2!$B$24:$B$500,$B62,With_Addon_CPMS2!$C$24:$C$500,$C62,With_Addon_CPMS2!$D$24:$D$500,$D62,With_Addon_CPMS2!$F$24:$F$500,"Out of Control"))</f>
        <v/>
      </c>
    </row>
    <row r="63" spans="2:9" s="259" customFormat="1" x14ac:dyDescent="0.35">
      <c r="B63" s="254" t="str">
        <f>IF(Lists!CM41="","",Lists!CM41)</f>
        <v/>
      </c>
      <c r="C63" s="277" t="str">
        <f>IF(Lists!CN41="","",Lists!CN41)</f>
        <v/>
      </c>
      <c r="D63" s="277" t="str">
        <f>IF(Lists!CO41="","",Lists!CO41)</f>
        <v/>
      </c>
      <c r="E63" s="244"/>
      <c r="F63" s="279" t="str">
        <f>IF($C63="","",SUMIFS(With_Addon_CPMS2!$K$24:$K$5000,With_Addon_CPMS2!$B$24:$B$5000,With_Addon_CPMSSummary!B63,With_Addon_CPMS2!$C$24:$C$5000,With_Addon_CPMSSummary!C63,With_Addon_CPMS2!$D$24:$D$5000,With_Addon_CPMSSummary!D63))</f>
        <v/>
      </c>
      <c r="G63" s="273" t="str">
        <f t="shared" si="0"/>
        <v/>
      </c>
      <c r="H63" s="271" t="str">
        <f>IF(D63="","",COUNTIFS(With_Addon_CPMS2!$B$24:$B$500,$B63,With_Addon_CPMS2!$C$24:$C$500,$C63,With_Addon_CPMS2!$D$24:$D$500,$D63,With_Addon_CPMS2!$F$24:$F$500,"Inoperative"))</f>
        <v/>
      </c>
      <c r="I63" s="271" t="str">
        <f>IF(E63="","",COUNTIFS(With_Addon_CPMS2!$B$24:$B$500,$B63,With_Addon_CPMS2!$C$24:$C$500,$C63,With_Addon_CPMS2!$D$24:$D$500,$D63,With_Addon_CPMS2!$F$24:$F$500,"Out of Control"))</f>
        <v/>
      </c>
    </row>
    <row r="64" spans="2:9" s="259" customFormat="1" x14ac:dyDescent="0.35">
      <c r="B64" s="254" t="str">
        <f>IF(Lists!CM42="","",Lists!CM42)</f>
        <v/>
      </c>
      <c r="C64" s="277" t="str">
        <f>IF(Lists!CN42="","",Lists!CN42)</f>
        <v/>
      </c>
      <c r="D64" s="277" t="str">
        <f>IF(Lists!CO42="","",Lists!CO42)</f>
        <v/>
      </c>
      <c r="E64" s="244"/>
      <c r="F64" s="279" t="str">
        <f>IF($C64="","",SUMIFS(With_Addon_CPMS2!$K$24:$K$5000,With_Addon_CPMS2!$B$24:$B$5000,With_Addon_CPMSSummary!B64,With_Addon_CPMS2!$C$24:$C$5000,With_Addon_CPMSSummary!C64,With_Addon_CPMS2!$D$24:$D$5000,With_Addon_CPMSSummary!D64))</f>
        <v/>
      </c>
      <c r="G64" s="273" t="str">
        <f t="shared" si="0"/>
        <v/>
      </c>
      <c r="H64" s="271" t="str">
        <f>IF(D64="","",COUNTIFS(With_Addon_CPMS2!$B$24:$B$500,$B64,With_Addon_CPMS2!$C$24:$C$500,$C64,With_Addon_CPMS2!$D$24:$D$500,$D64,With_Addon_CPMS2!$F$24:$F$500,"Inoperative"))</f>
        <v/>
      </c>
      <c r="I64" s="271" t="str">
        <f>IF(E64="","",COUNTIFS(With_Addon_CPMS2!$B$24:$B$500,$B64,With_Addon_CPMS2!$C$24:$C$500,$C64,With_Addon_CPMS2!$D$24:$D$500,$D64,With_Addon_CPMS2!$F$24:$F$500,"Out of Control"))</f>
        <v/>
      </c>
    </row>
    <row r="65" spans="2:9" s="259" customFormat="1" x14ac:dyDescent="0.35">
      <c r="B65" s="254" t="str">
        <f>IF(Lists!CM43="","",Lists!CM43)</f>
        <v/>
      </c>
      <c r="C65" s="277" t="str">
        <f>IF(Lists!CN43="","",Lists!CN43)</f>
        <v/>
      </c>
      <c r="D65" s="277" t="str">
        <f>IF(Lists!CO43="","",Lists!CO43)</f>
        <v/>
      </c>
      <c r="E65" s="244"/>
      <c r="F65" s="279" t="str">
        <f>IF($C65="","",SUMIFS(With_Addon_CPMS2!$K$24:$K$5000,With_Addon_CPMS2!$B$24:$B$5000,With_Addon_CPMSSummary!B65,With_Addon_CPMS2!$C$24:$C$5000,With_Addon_CPMSSummary!C65,With_Addon_CPMS2!$D$24:$D$5000,With_Addon_CPMSSummary!D65))</f>
        <v/>
      </c>
      <c r="G65" s="273" t="str">
        <f t="shared" si="0"/>
        <v/>
      </c>
      <c r="H65" s="271" t="str">
        <f>IF(D65="","",COUNTIFS(With_Addon_CPMS2!$B$24:$B$500,$B65,With_Addon_CPMS2!$C$24:$C$500,$C65,With_Addon_CPMS2!$D$24:$D$500,$D65,With_Addon_CPMS2!$F$24:$F$500,"Inoperative"))</f>
        <v/>
      </c>
      <c r="I65" s="271" t="str">
        <f>IF(E65="","",COUNTIFS(With_Addon_CPMS2!$B$24:$B$500,$B65,With_Addon_CPMS2!$C$24:$C$500,$C65,With_Addon_CPMS2!$D$24:$D$500,$D65,With_Addon_CPMS2!$F$24:$F$500,"Out of Control"))</f>
        <v/>
      </c>
    </row>
    <row r="66" spans="2:9" s="259" customFormat="1" x14ac:dyDescent="0.35">
      <c r="B66" s="254" t="str">
        <f>IF(Lists!CM44="","",Lists!CM44)</f>
        <v/>
      </c>
      <c r="C66" s="277" t="str">
        <f>IF(Lists!CN44="","",Lists!CN44)</f>
        <v/>
      </c>
      <c r="D66" s="277" t="str">
        <f>IF(Lists!CO44="","",Lists!CO44)</f>
        <v/>
      </c>
      <c r="E66" s="244"/>
      <c r="F66" s="279" t="str">
        <f>IF($C66="","",SUMIFS(With_Addon_CPMS2!$K$24:$K$5000,With_Addon_CPMS2!$B$24:$B$5000,With_Addon_CPMSSummary!B66,With_Addon_CPMS2!$C$24:$C$5000,With_Addon_CPMSSummary!C66,With_Addon_CPMS2!$D$24:$D$5000,With_Addon_CPMSSummary!D66))</f>
        <v/>
      </c>
      <c r="G66" s="273" t="str">
        <f t="shared" si="0"/>
        <v/>
      </c>
      <c r="H66" s="271" t="str">
        <f>IF(D66="","",COUNTIFS(With_Addon_CPMS2!$B$24:$B$500,$B66,With_Addon_CPMS2!$C$24:$C$500,$C66,With_Addon_CPMS2!$D$24:$D$500,$D66,With_Addon_CPMS2!$F$24:$F$500,"Inoperative"))</f>
        <v/>
      </c>
      <c r="I66" s="271" t="str">
        <f>IF(E66="","",COUNTIFS(With_Addon_CPMS2!$B$24:$B$500,$B66,With_Addon_CPMS2!$C$24:$C$500,$C66,With_Addon_CPMS2!$D$24:$D$500,$D66,With_Addon_CPMS2!$F$24:$F$500,"Out of Control"))</f>
        <v/>
      </c>
    </row>
    <row r="67" spans="2:9" s="259" customFormat="1" x14ac:dyDescent="0.35">
      <c r="B67" s="254" t="str">
        <f>IF(Lists!CM45="","",Lists!CM45)</f>
        <v/>
      </c>
      <c r="C67" s="277" t="str">
        <f>IF(Lists!CN45="","",Lists!CN45)</f>
        <v/>
      </c>
      <c r="D67" s="277" t="str">
        <f>IF(Lists!CO45="","",Lists!CO45)</f>
        <v/>
      </c>
      <c r="E67" s="244"/>
      <c r="F67" s="279" t="str">
        <f>IF($C67="","",SUMIFS(With_Addon_CPMS2!$K$24:$K$5000,With_Addon_CPMS2!$B$24:$B$5000,With_Addon_CPMSSummary!B67,With_Addon_CPMS2!$C$24:$C$5000,With_Addon_CPMSSummary!C67,With_Addon_CPMS2!$D$24:$D$5000,With_Addon_CPMSSummary!D67))</f>
        <v/>
      </c>
      <c r="G67" s="273" t="str">
        <f t="shared" si="0"/>
        <v/>
      </c>
      <c r="H67" s="271" t="str">
        <f>IF(D67="","",COUNTIFS(With_Addon_CPMS2!$B$24:$B$500,$B67,With_Addon_CPMS2!$C$24:$C$500,$C67,With_Addon_CPMS2!$D$24:$D$500,$D67,With_Addon_CPMS2!$F$24:$F$500,"Inoperative"))</f>
        <v/>
      </c>
      <c r="I67" s="271" t="str">
        <f>IF(E67="","",COUNTIFS(With_Addon_CPMS2!$B$24:$B$500,$B67,With_Addon_CPMS2!$C$24:$C$500,$C67,With_Addon_CPMS2!$D$24:$D$500,$D67,With_Addon_CPMS2!$F$24:$F$500,"Out of Control"))</f>
        <v/>
      </c>
    </row>
    <row r="68" spans="2:9" s="259" customFormat="1" x14ac:dyDescent="0.35">
      <c r="B68" s="254" t="str">
        <f>IF(Lists!CM46="","",Lists!CM46)</f>
        <v/>
      </c>
      <c r="C68" s="277" t="str">
        <f>IF(Lists!CN46="","",Lists!CN46)</f>
        <v/>
      </c>
      <c r="D68" s="277" t="str">
        <f>IF(Lists!CO46="","",Lists!CO46)</f>
        <v/>
      </c>
      <c r="E68" s="244"/>
      <c r="F68" s="279" t="str">
        <f>IF($C68="","",SUMIFS(With_Addon_CPMS2!$K$24:$K$5000,With_Addon_CPMS2!$B$24:$B$5000,With_Addon_CPMSSummary!B68,With_Addon_CPMS2!$C$24:$C$5000,With_Addon_CPMSSummary!C68,With_Addon_CPMS2!$D$24:$D$5000,With_Addon_CPMSSummary!D68))</f>
        <v/>
      </c>
      <c r="G68" s="273" t="str">
        <f t="shared" si="0"/>
        <v/>
      </c>
      <c r="H68" s="271" t="str">
        <f>IF(D68="","",COUNTIFS(With_Addon_CPMS2!$B$24:$B$500,$B68,With_Addon_CPMS2!$C$24:$C$500,$C68,With_Addon_CPMS2!$D$24:$D$500,$D68,With_Addon_CPMS2!$F$24:$F$500,"Inoperative"))</f>
        <v/>
      </c>
      <c r="I68" s="271" t="str">
        <f>IF(E68="","",COUNTIFS(With_Addon_CPMS2!$B$24:$B$500,$B68,With_Addon_CPMS2!$C$24:$C$500,$C68,With_Addon_CPMS2!$D$24:$D$500,$D68,With_Addon_CPMS2!$F$24:$F$500,"Out of Control"))</f>
        <v/>
      </c>
    </row>
    <row r="69" spans="2:9" s="259" customFormat="1" x14ac:dyDescent="0.35">
      <c r="B69" s="254" t="str">
        <f>IF(Lists!CM47="","",Lists!CM47)</f>
        <v/>
      </c>
      <c r="C69" s="277" t="str">
        <f>IF(Lists!CN47="","",Lists!CN47)</f>
        <v/>
      </c>
      <c r="D69" s="277" t="str">
        <f>IF(Lists!CO47="","",Lists!CO47)</f>
        <v/>
      </c>
      <c r="E69" s="244"/>
      <c r="F69" s="279" t="str">
        <f>IF($C69="","",SUMIFS(With_Addon_CPMS2!$K$24:$K$5000,With_Addon_CPMS2!$B$24:$B$5000,With_Addon_CPMSSummary!B69,With_Addon_CPMS2!$C$24:$C$5000,With_Addon_CPMSSummary!C69,With_Addon_CPMS2!$D$24:$D$5000,With_Addon_CPMSSummary!D69))</f>
        <v/>
      </c>
      <c r="G69" s="273" t="str">
        <f t="shared" si="0"/>
        <v/>
      </c>
      <c r="H69" s="271" t="str">
        <f>IF(D69="","",COUNTIFS(With_Addon_CPMS2!$B$24:$B$500,$B69,With_Addon_CPMS2!$C$24:$C$500,$C69,With_Addon_CPMS2!$D$24:$D$500,$D69,With_Addon_CPMS2!$F$24:$F$500,"Inoperative"))</f>
        <v/>
      </c>
      <c r="I69" s="271" t="str">
        <f>IF(E69="","",COUNTIFS(With_Addon_CPMS2!$B$24:$B$500,$B69,With_Addon_CPMS2!$C$24:$C$500,$C69,With_Addon_CPMS2!$D$24:$D$500,$D69,With_Addon_CPMS2!$F$24:$F$500,"Out of Control"))</f>
        <v/>
      </c>
    </row>
    <row r="70" spans="2:9" s="259" customFormat="1" x14ac:dyDescent="0.35">
      <c r="B70" s="254" t="str">
        <f>IF(Lists!CM48="","",Lists!CM48)</f>
        <v/>
      </c>
      <c r="C70" s="277" t="str">
        <f>IF(Lists!CN48="","",Lists!CN48)</f>
        <v/>
      </c>
      <c r="D70" s="277" t="str">
        <f>IF(Lists!CO48="","",Lists!CO48)</f>
        <v/>
      </c>
      <c r="E70" s="244"/>
      <c r="F70" s="279" t="str">
        <f>IF($C70="","",SUMIFS(With_Addon_CPMS2!$K$24:$K$5000,With_Addon_CPMS2!$B$24:$B$5000,With_Addon_CPMSSummary!B70,With_Addon_CPMS2!$C$24:$C$5000,With_Addon_CPMSSummary!C70,With_Addon_CPMS2!$D$24:$D$5000,With_Addon_CPMSSummary!D70))</f>
        <v/>
      </c>
      <c r="G70" s="273" t="str">
        <f t="shared" si="0"/>
        <v/>
      </c>
      <c r="H70" s="271" t="str">
        <f>IF(D70="","",COUNTIFS(With_Addon_CPMS2!$B$24:$B$500,$B70,With_Addon_CPMS2!$C$24:$C$500,$C70,With_Addon_CPMS2!$D$24:$D$500,$D70,With_Addon_CPMS2!$F$24:$F$500,"Inoperative"))</f>
        <v/>
      </c>
      <c r="I70" s="271" t="str">
        <f>IF(E70="","",COUNTIFS(With_Addon_CPMS2!$B$24:$B$500,$B70,With_Addon_CPMS2!$C$24:$C$500,$C70,With_Addon_CPMS2!$D$24:$D$500,$D70,With_Addon_CPMS2!$F$24:$F$500,"Out of Control"))</f>
        <v/>
      </c>
    </row>
    <row r="71" spans="2:9" s="259" customFormat="1" x14ac:dyDescent="0.35">
      <c r="B71" s="254" t="str">
        <f>IF(Lists!CM49="","",Lists!CM49)</f>
        <v/>
      </c>
      <c r="C71" s="277" t="str">
        <f>IF(Lists!CN49="","",Lists!CN49)</f>
        <v/>
      </c>
      <c r="D71" s="277" t="str">
        <f>IF(Lists!CO49="","",Lists!CO49)</f>
        <v/>
      </c>
      <c r="E71" s="244"/>
      <c r="F71" s="279" t="str">
        <f>IF($C71="","",SUMIFS(With_Addon_CPMS2!$K$24:$K$5000,With_Addon_CPMS2!$B$24:$B$5000,With_Addon_CPMSSummary!B71,With_Addon_CPMS2!$C$24:$C$5000,With_Addon_CPMSSummary!C71,With_Addon_CPMS2!$D$24:$D$5000,With_Addon_CPMSSummary!D71))</f>
        <v/>
      </c>
      <c r="G71" s="273" t="str">
        <f t="shared" si="0"/>
        <v/>
      </c>
      <c r="H71" s="271" t="str">
        <f>IF(D71="","",COUNTIFS(With_Addon_CPMS2!$B$24:$B$500,$B71,With_Addon_CPMS2!$C$24:$C$500,$C71,With_Addon_CPMS2!$D$24:$D$500,$D71,With_Addon_CPMS2!$F$24:$F$500,"Inoperative"))</f>
        <v/>
      </c>
      <c r="I71" s="271" t="str">
        <f>IF(E71="","",COUNTIFS(With_Addon_CPMS2!$B$24:$B$500,$B71,With_Addon_CPMS2!$C$24:$C$500,$C71,With_Addon_CPMS2!$D$24:$D$500,$D71,With_Addon_CPMS2!$F$24:$F$500,"Out of Control"))</f>
        <v/>
      </c>
    </row>
    <row r="72" spans="2:9" s="259" customFormat="1" x14ac:dyDescent="0.35">
      <c r="B72" s="254" t="str">
        <f>IF(Lists!CM50="","",Lists!CM50)</f>
        <v/>
      </c>
      <c r="C72" s="277" t="str">
        <f>IF(Lists!CN50="","",Lists!CN50)</f>
        <v/>
      </c>
      <c r="D72" s="277" t="str">
        <f>IF(Lists!CO50="","",Lists!CO50)</f>
        <v/>
      </c>
      <c r="E72" s="244"/>
      <c r="F72" s="279" t="str">
        <f>IF($C72="","",SUMIFS(With_Addon_CPMS2!$K$24:$K$5000,With_Addon_CPMS2!$B$24:$B$5000,With_Addon_CPMSSummary!B72,With_Addon_CPMS2!$C$24:$C$5000,With_Addon_CPMSSummary!C72,With_Addon_CPMS2!$D$24:$D$5000,With_Addon_CPMSSummary!D72))</f>
        <v/>
      </c>
      <c r="G72" s="273" t="str">
        <f t="shared" si="0"/>
        <v/>
      </c>
      <c r="H72" s="271" t="str">
        <f>IF(D72="","",COUNTIFS(With_Addon_CPMS2!$B$24:$B$500,$B72,With_Addon_CPMS2!$C$24:$C$500,$C72,With_Addon_CPMS2!$D$24:$D$500,$D72,With_Addon_CPMS2!$F$24:$F$500,"Inoperative"))</f>
        <v/>
      </c>
      <c r="I72" s="271" t="str">
        <f>IF(E72="","",COUNTIFS(With_Addon_CPMS2!$B$24:$B$500,$B72,With_Addon_CPMS2!$C$24:$C$500,$C72,With_Addon_CPMS2!$D$24:$D$500,$D72,With_Addon_CPMS2!$F$24:$F$500,"Out of Control"))</f>
        <v/>
      </c>
    </row>
    <row r="73" spans="2:9" s="259" customFormat="1" x14ac:dyDescent="0.35">
      <c r="B73" s="254" t="str">
        <f>IF(Lists!CM51="","",Lists!CM51)</f>
        <v/>
      </c>
      <c r="C73" s="277" t="str">
        <f>IF(Lists!CN51="","",Lists!CN51)</f>
        <v/>
      </c>
      <c r="D73" s="277" t="str">
        <f>IF(Lists!CO51="","",Lists!CO51)</f>
        <v/>
      </c>
      <c r="E73" s="244"/>
      <c r="F73" s="279" t="str">
        <f>IF($C73="","",SUMIFS(With_Addon_CPMS2!$K$24:$K$5000,With_Addon_CPMS2!$B$24:$B$5000,With_Addon_CPMSSummary!B73,With_Addon_CPMS2!$C$24:$C$5000,With_Addon_CPMSSummary!C73,With_Addon_CPMS2!$D$24:$D$5000,With_Addon_CPMSSummary!D73))</f>
        <v/>
      </c>
      <c r="G73" s="273" t="str">
        <f t="shared" si="0"/>
        <v/>
      </c>
      <c r="H73" s="271" t="str">
        <f>IF(D73="","",COUNTIFS(With_Addon_CPMS2!$B$24:$B$500,$B73,With_Addon_CPMS2!$C$24:$C$500,$C73,With_Addon_CPMS2!$D$24:$D$500,$D73,With_Addon_CPMS2!$F$24:$F$500,"Inoperative"))</f>
        <v/>
      </c>
      <c r="I73" s="271" t="str">
        <f>IF(E73="","",COUNTIFS(With_Addon_CPMS2!$B$24:$B$500,$B73,With_Addon_CPMS2!$C$24:$C$500,$C73,With_Addon_CPMS2!$D$24:$D$500,$D73,With_Addon_CPMS2!$F$24:$F$500,"Out of Control"))</f>
        <v/>
      </c>
    </row>
    <row r="74" spans="2:9" s="259" customFormat="1" x14ac:dyDescent="0.35">
      <c r="B74" s="254" t="str">
        <f>IF(Lists!CM52="","",Lists!CM52)</f>
        <v/>
      </c>
      <c r="C74" s="277" t="str">
        <f>IF(Lists!CN52="","",Lists!CN52)</f>
        <v/>
      </c>
      <c r="D74" s="277" t="str">
        <f>IF(Lists!CO52="","",Lists!CO52)</f>
        <v/>
      </c>
      <c r="E74" s="244"/>
      <c r="F74" s="279" t="str">
        <f>IF($C74="","",SUMIFS(With_Addon_CPMS2!$K$24:$K$5000,With_Addon_CPMS2!$B$24:$B$5000,With_Addon_CPMSSummary!B74,With_Addon_CPMS2!$C$24:$C$5000,With_Addon_CPMSSummary!C74,With_Addon_CPMS2!$D$24:$D$5000,With_Addon_CPMSSummary!D74))</f>
        <v/>
      </c>
      <c r="G74" s="273" t="str">
        <f t="shared" si="0"/>
        <v/>
      </c>
      <c r="H74" s="271" t="str">
        <f>IF(D74="","",COUNTIFS(With_Addon_CPMS2!$B$24:$B$500,$B74,With_Addon_CPMS2!$C$24:$C$500,$C74,With_Addon_CPMS2!$D$24:$D$500,$D74,With_Addon_CPMS2!$F$24:$F$500,"Inoperative"))</f>
        <v/>
      </c>
      <c r="I74" s="271" t="str">
        <f>IF(E74="","",COUNTIFS(With_Addon_CPMS2!$B$24:$B$500,$B74,With_Addon_CPMS2!$C$24:$C$500,$C74,With_Addon_CPMS2!$D$24:$D$500,$D74,With_Addon_CPMS2!$F$24:$F$500,"Out of Control"))</f>
        <v/>
      </c>
    </row>
    <row r="75" spans="2:9" s="259" customFormat="1" x14ac:dyDescent="0.35">
      <c r="B75" s="254" t="str">
        <f>IF(Lists!CM53="","",Lists!CM53)</f>
        <v/>
      </c>
      <c r="C75" s="277" t="str">
        <f>IF(Lists!CN53="","",Lists!CN53)</f>
        <v/>
      </c>
      <c r="D75" s="277" t="str">
        <f>IF(Lists!CO53="","",Lists!CO53)</f>
        <v/>
      </c>
      <c r="E75" s="244"/>
      <c r="F75" s="279" t="str">
        <f>IF($C75="","",SUMIFS(With_Addon_CPMS2!$K$24:$K$5000,With_Addon_CPMS2!$B$24:$B$5000,With_Addon_CPMSSummary!B75,With_Addon_CPMS2!$C$24:$C$5000,With_Addon_CPMSSummary!C75,With_Addon_CPMS2!$D$24:$D$5000,With_Addon_CPMSSummary!D75))</f>
        <v/>
      </c>
      <c r="G75" s="273" t="str">
        <f t="shared" si="0"/>
        <v/>
      </c>
      <c r="H75" s="271" t="str">
        <f>IF(D75="","",COUNTIFS(With_Addon_CPMS2!$B$24:$B$500,$B75,With_Addon_CPMS2!$C$24:$C$500,$C75,With_Addon_CPMS2!$D$24:$D$500,$D75,With_Addon_CPMS2!$F$24:$F$500,"Inoperative"))</f>
        <v/>
      </c>
      <c r="I75" s="271" t="str">
        <f>IF(E75="","",COUNTIFS(With_Addon_CPMS2!$B$24:$B$500,$B75,With_Addon_CPMS2!$C$24:$C$500,$C75,With_Addon_CPMS2!$D$24:$D$500,$D75,With_Addon_CPMS2!$F$24:$F$500,"Out of Control"))</f>
        <v/>
      </c>
    </row>
    <row r="76" spans="2:9" s="259" customFormat="1" x14ac:dyDescent="0.35">
      <c r="B76" s="254" t="str">
        <f>IF(Lists!CM54="","",Lists!CM54)</f>
        <v/>
      </c>
      <c r="C76" s="277" t="str">
        <f>IF(Lists!CN54="","",Lists!CN54)</f>
        <v/>
      </c>
      <c r="D76" s="277" t="str">
        <f>IF(Lists!CO54="","",Lists!CO54)</f>
        <v/>
      </c>
      <c r="E76" s="244"/>
      <c r="F76" s="279" t="str">
        <f>IF($C76="","",SUMIFS(With_Addon_CPMS2!$K$24:$K$5000,With_Addon_CPMS2!$B$24:$B$5000,With_Addon_CPMSSummary!B76,With_Addon_CPMS2!$C$24:$C$5000,With_Addon_CPMSSummary!C76,With_Addon_CPMS2!$D$24:$D$5000,With_Addon_CPMSSummary!D76))</f>
        <v/>
      </c>
      <c r="G76" s="273" t="str">
        <f t="shared" si="0"/>
        <v/>
      </c>
      <c r="H76" s="271" t="str">
        <f>IF(D76="","",COUNTIFS(With_Addon_CPMS2!$B$24:$B$500,$B76,With_Addon_CPMS2!$C$24:$C$500,$C76,With_Addon_CPMS2!$D$24:$D$500,$D76,With_Addon_CPMS2!$F$24:$F$500,"Inoperative"))</f>
        <v/>
      </c>
      <c r="I76" s="271" t="str">
        <f>IF(E76="","",COUNTIFS(With_Addon_CPMS2!$B$24:$B$500,$B76,With_Addon_CPMS2!$C$24:$C$500,$C76,With_Addon_CPMS2!$D$24:$D$500,$D76,With_Addon_CPMS2!$F$24:$F$500,"Out of Control"))</f>
        <v/>
      </c>
    </row>
    <row r="77" spans="2:9" s="259" customFormat="1" x14ac:dyDescent="0.35">
      <c r="B77" s="254" t="str">
        <f>IF(Lists!CM55="","",Lists!CM55)</f>
        <v/>
      </c>
      <c r="C77" s="277" t="str">
        <f>IF(Lists!CN55="","",Lists!CN55)</f>
        <v/>
      </c>
      <c r="D77" s="277" t="str">
        <f>IF(Lists!CO55="","",Lists!CO55)</f>
        <v/>
      </c>
      <c r="E77" s="244"/>
      <c r="F77" s="279" t="str">
        <f>IF($C77="","",SUMIFS(With_Addon_CPMS2!$K$24:$K$5000,With_Addon_CPMS2!$B$24:$B$5000,With_Addon_CPMSSummary!B77,With_Addon_CPMS2!$C$24:$C$5000,With_Addon_CPMSSummary!C77,With_Addon_CPMS2!$D$24:$D$5000,With_Addon_CPMSSummary!D77))</f>
        <v/>
      </c>
      <c r="G77" s="273" t="str">
        <f t="shared" si="0"/>
        <v/>
      </c>
      <c r="H77" s="271" t="str">
        <f>IF(D77="","",COUNTIFS(With_Addon_CPMS2!$B$24:$B$500,$B77,With_Addon_CPMS2!$C$24:$C$500,$C77,With_Addon_CPMS2!$D$24:$D$500,$D77,With_Addon_CPMS2!$F$24:$F$500,"Inoperative"))</f>
        <v/>
      </c>
      <c r="I77" s="271" t="str">
        <f>IF(E77="","",COUNTIFS(With_Addon_CPMS2!$B$24:$B$500,$B77,With_Addon_CPMS2!$C$24:$C$500,$C77,With_Addon_CPMS2!$D$24:$D$500,$D77,With_Addon_CPMS2!$F$24:$F$500,"Out of Control"))</f>
        <v/>
      </c>
    </row>
    <row r="78" spans="2:9" s="259" customFormat="1" x14ac:dyDescent="0.35">
      <c r="B78" s="254" t="str">
        <f>IF(Lists!CM56="","",Lists!CM56)</f>
        <v/>
      </c>
      <c r="C78" s="277" t="str">
        <f>IF(Lists!CN56="","",Lists!CN56)</f>
        <v/>
      </c>
      <c r="D78" s="277" t="str">
        <f>IF(Lists!CO56="","",Lists!CO56)</f>
        <v/>
      </c>
      <c r="E78" s="244"/>
      <c r="F78" s="279" t="str">
        <f>IF($C78="","",SUMIFS(With_Addon_CPMS2!$K$24:$K$5000,With_Addon_CPMS2!$B$24:$B$5000,With_Addon_CPMSSummary!B78,With_Addon_CPMS2!$C$24:$C$5000,With_Addon_CPMSSummary!C78,With_Addon_CPMS2!$D$24:$D$5000,With_Addon_CPMSSummary!D78))</f>
        <v/>
      </c>
      <c r="G78" s="273" t="str">
        <f t="shared" si="0"/>
        <v/>
      </c>
      <c r="H78" s="271" t="str">
        <f>IF(D78="","",COUNTIFS(With_Addon_CPMS2!$B$24:$B$500,$B78,With_Addon_CPMS2!$C$24:$C$500,$C78,With_Addon_CPMS2!$D$24:$D$500,$D78,With_Addon_CPMS2!$F$24:$F$500,"Inoperative"))</f>
        <v/>
      </c>
      <c r="I78" s="271" t="str">
        <f>IF(E78="","",COUNTIFS(With_Addon_CPMS2!$B$24:$B$500,$B78,With_Addon_CPMS2!$C$24:$C$500,$C78,With_Addon_CPMS2!$D$24:$D$500,$D78,With_Addon_CPMS2!$F$24:$F$500,"Out of Control"))</f>
        <v/>
      </c>
    </row>
    <row r="79" spans="2:9" s="259" customFormat="1" x14ac:dyDescent="0.35">
      <c r="B79" s="254" t="str">
        <f>IF(Lists!CM57="","",Lists!CM57)</f>
        <v/>
      </c>
      <c r="C79" s="277" t="str">
        <f>IF(Lists!CN57="","",Lists!CN57)</f>
        <v/>
      </c>
      <c r="D79" s="277" t="str">
        <f>IF(Lists!CO57="","",Lists!CO57)</f>
        <v/>
      </c>
      <c r="E79" s="244"/>
      <c r="F79" s="279" t="str">
        <f>IF($C79="","",SUMIFS(With_Addon_CPMS2!$K$24:$K$5000,With_Addon_CPMS2!$B$24:$B$5000,With_Addon_CPMSSummary!B79,With_Addon_CPMS2!$C$24:$C$5000,With_Addon_CPMSSummary!C79,With_Addon_CPMS2!$D$24:$D$5000,With_Addon_CPMSSummary!D79))</f>
        <v/>
      </c>
      <c r="G79" s="273" t="str">
        <f t="shared" si="0"/>
        <v/>
      </c>
      <c r="H79" s="271" t="str">
        <f>IF(D79="","",COUNTIFS(With_Addon_CPMS2!$B$24:$B$500,$B79,With_Addon_CPMS2!$C$24:$C$500,$C79,With_Addon_CPMS2!$D$24:$D$500,$D79,With_Addon_CPMS2!$F$24:$F$500,"Inoperative"))</f>
        <v/>
      </c>
      <c r="I79" s="271" t="str">
        <f>IF(E79="","",COUNTIFS(With_Addon_CPMS2!$B$24:$B$500,$B79,With_Addon_CPMS2!$C$24:$C$500,$C79,With_Addon_CPMS2!$D$24:$D$500,$D79,With_Addon_CPMS2!$F$24:$F$500,"Out of Control"))</f>
        <v/>
      </c>
    </row>
    <row r="80" spans="2:9" s="259" customFormat="1" x14ac:dyDescent="0.35">
      <c r="B80" s="254" t="str">
        <f>IF(Lists!CM58="","",Lists!CM58)</f>
        <v/>
      </c>
      <c r="C80" s="277" t="str">
        <f>IF(Lists!CN58="","",Lists!CN58)</f>
        <v/>
      </c>
      <c r="D80" s="277" t="str">
        <f>IF(Lists!CO58="","",Lists!CO58)</f>
        <v/>
      </c>
      <c r="E80" s="244"/>
      <c r="F80" s="279" t="str">
        <f>IF($C80="","",SUMIFS(With_Addon_CPMS2!$K$24:$K$5000,With_Addon_CPMS2!$B$24:$B$5000,With_Addon_CPMSSummary!B80,With_Addon_CPMS2!$C$24:$C$5000,With_Addon_CPMSSummary!C80,With_Addon_CPMS2!$D$24:$D$5000,With_Addon_CPMSSummary!D80))</f>
        <v/>
      </c>
      <c r="G80" s="273" t="str">
        <f t="shared" si="0"/>
        <v/>
      </c>
      <c r="H80" s="271" t="str">
        <f>IF(D80="","",COUNTIFS(With_Addon_CPMS2!$B$24:$B$500,$B80,With_Addon_CPMS2!$C$24:$C$500,$C80,With_Addon_CPMS2!$D$24:$D$500,$D80,With_Addon_CPMS2!$F$24:$F$500,"Inoperative"))</f>
        <v/>
      </c>
      <c r="I80" s="271" t="str">
        <f>IF(E80="","",COUNTIFS(With_Addon_CPMS2!$B$24:$B$500,$B80,With_Addon_CPMS2!$C$24:$C$500,$C80,With_Addon_CPMS2!$D$24:$D$500,$D80,With_Addon_CPMS2!$F$24:$F$500,"Out of Control"))</f>
        <v/>
      </c>
    </row>
    <row r="81" spans="2:9" s="259" customFormat="1" x14ac:dyDescent="0.35">
      <c r="B81" s="254" t="str">
        <f>IF(Lists!CM59="","",Lists!CM59)</f>
        <v/>
      </c>
      <c r="C81" s="277" t="str">
        <f>IF(Lists!CN59="","",Lists!CN59)</f>
        <v/>
      </c>
      <c r="D81" s="277" t="str">
        <f>IF(Lists!CO59="","",Lists!CO59)</f>
        <v/>
      </c>
      <c r="E81" s="244"/>
      <c r="F81" s="279" t="str">
        <f>IF($C81="","",SUMIFS(With_Addon_CPMS2!$K$24:$K$5000,With_Addon_CPMS2!$B$24:$B$5000,With_Addon_CPMSSummary!B81,With_Addon_CPMS2!$C$24:$C$5000,With_Addon_CPMSSummary!C81,With_Addon_CPMS2!$D$24:$D$5000,With_Addon_CPMSSummary!D81))</f>
        <v/>
      </c>
      <c r="G81" s="273" t="str">
        <f t="shared" si="0"/>
        <v/>
      </c>
      <c r="H81" s="271" t="str">
        <f>IF(D81="","",COUNTIFS(With_Addon_CPMS2!$B$24:$B$500,$B81,With_Addon_CPMS2!$C$24:$C$500,$C81,With_Addon_CPMS2!$D$24:$D$500,$D81,With_Addon_CPMS2!$F$24:$F$500,"Inoperative"))</f>
        <v/>
      </c>
      <c r="I81" s="271" t="str">
        <f>IF(E81="","",COUNTIFS(With_Addon_CPMS2!$B$24:$B$500,$B81,With_Addon_CPMS2!$C$24:$C$500,$C81,With_Addon_CPMS2!$D$24:$D$500,$D81,With_Addon_CPMS2!$F$24:$F$500,"Out of Control"))</f>
        <v/>
      </c>
    </row>
    <row r="82" spans="2:9" s="259" customFormat="1" x14ac:dyDescent="0.35">
      <c r="B82" s="254" t="str">
        <f>IF(Lists!CM60="","",Lists!CM60)</f>
        <v/>
      </c>
      <c r="C82" s="277" t="str">
        <f>IF(Lists!CN60="","",Lists!CN60)</f>
        <v/>
      </c>
      <c r="D82" s="277" t="str">
        <f>IF(Lists!CO60="","",Lists!CO60)</f>
        <v/>
      </c>
      <c r="E82" s="244"/>
      <c r="F82" s="279" t="str">
        <f>IF($C82="","",SUMIFS(With_Addon_CPMS2!$K$24:$K$5000,With_Addon_CPMS2!$B$24:$B$5000,With_Addon_CPMSSummary!B82,With_Addon_CPMS2!$C$24:$C$5000,With_Addon_CPMSSummary!C82,With_Addon_CPMS2!$D$24:$D$5000,With_Addon_CPMSSummary!D82))</f>
        <v/>
      </c>
      <c r="G82" s="273" t="str">
        <f t="shared" si="0"/>
        <v/>
      </c>
      <c r="H82" s="271" t="str">
        <f>IF(D82="","",COUNTIFS(With_Addon_CPMS2!$B$24:$B$500,$B82,With_Addon_CPMS2!$C$24:$C$500,$C82,With_Addon_CPMS2!$D$24:$D$500,$D82,With_Addon_CPMS2!$F$24:$F$500,"Inoperative"))</f>
        <v/>
      </c>
      <c r="I82" s="271" t="str">
        <f>IF(E82="","",COUNTIFS(With_Addon_CPMS2!$B$24:$B$500,$B82,With_Addon_CPMS2!$C$24:$C$500,$C82,With_Addon_CPMS2!$D$24:$D$500,$D82,With_Addon_CPMS2!$F$24:$F$500,"Out of Control"))</f>
        <v/>
      </c>
    </row>
    <row r="83" spans="2:9" s="259" customFormat="1" x14ac:dyDescent="0.35">
      <c r="B83" s="254" t="str">
        <f>IF(Lists!CM61="","",Lists!CM61)</f>
        <v/>
      </c>
      <c r="C83" s="277" t="str">
        <f>IF(Lists!CN61="","",Lists!CN61)</f>
        <v/>
      </c>
      <c r="D83" s="277" t="str">
        <f>IF(Lists!CO61="","",Lists!CO61)</f>
        <v/>
      </c>
      <c r="E83" s="244"/>
      <c r="F83" s="279" t="str">
        <f>IF($C83="","",SUMIFS(With_Addon_CPMS2!$K$24:$K$5000,With_Addon_CPMS2!$B$24:$B$5000,With_Addon_CPMSSummary!B83,With_Addon_CPMS2!$C$24:$C$5000,With_Addon_CPMSSummary!C83,With_Addon_CPMS2!$D$24:$D$5000,With_Addon_CPMSSummary!D83))</f>
        <v/>
      </c>
      <c r="G83" s="273" t="str">
        <f t="shared" si="0"/>
        <v/>
      </c>
      <c r="H83" s="271" t="str">
        <f>IF(D83="","",COUNTIFS(With_Addon_CPMS2!$B$24:$B$500,$B83,With_Addon_CPMS2!$C$24:$C$500,$C83,With_Addon_CPMS2!$D$24:$D$500,$D83,With_Addon_CPMS2!$F$24:$F$500,"Inoperative"))</f>
        <v/>
      </c>
      <c r="I83" s="271" t="str">
        <f>IF(E83="","",COUNTIFS(With_Addon_CPMS2!$B$24:$B$500,$B83,With_Addon_CPMS2!$C$24:$C$500,$C83,With_Addon_CPMS2!$D$24:$D$500,$D83,With_Addon_CPMS2!$F$24:$F$500,"Out of Control"))</f>
        <v/>
      </c>
    </row>
    <row r="84" spans="2:9" s="259" customFormat="1" x14ac:dyDescent="0.35">
      <c r="B84" s="254" t="str">
        <f>IF(Lists!CM62="","",Lists!CM62)</f>
        <v/>
      </c>
      <c r="C84" s="277" t="str">
        <f>IF(Lists!CN62="","",Lists!CN62)</f>
        <v/>
      </c>
      <c r="D84" s="277" t="str">
        <f>IF(Lists!CO62="","",Lists!CO62)</f>
        <v/>
      </c>
      <c r="E84" s="244"/>
      <c r="F84" s="279" t="str">
        <f>IF($C84="","",SUMIFS(With_Addon_CPMS2!$K$24:$K$5000,With_Addon_CPMS2!$B$24:$B$5000,With_Addon_CPMSSummary!B84,With_Addon_CPMS2!$C$24:$C$5000,With_Addon_CPMSSummary!C84,With_Addon_CPMS2!$D$24:$D$5000,With_Addon_CPMSSummary!D84))</f>
        <v/>
      </c>
      <c r="G84" s="273" t="str">
        <f t="shared" si="0"/>
        <v/>
      </c>
      <c r="H84" s="271" t="str">
        <f>IF(D84="","",COUNTIFS(With_Addon_CPMS2!$B$24:$B$500,$B84,With_Addon_CPMS2!$C$24:$C$500,$C84,With_Addon_CPMS2!$D$24:$D$500,$D84,With_Addon_CPMS2!$F$24:$F$500,"Inoperative"))</f>
        <v/>
      </c>
      <c r="I84" s="271" t="str">
        <f>IF(E84="","",COUNTIFS(With_Addon_CPMS2!$B$24:$B$500,$B84,With_Addon_CPMS2!$C$24:$C$500,$C84,With_Addon_CPMS2!$D$24:$D$500,$D84,With_Addon_CPMS2!$F$24:$F$500,"Out of Control"))</f>
        <v/>
      </c>
    </row>
    <row r="85" spans="2:9" s="259" customFormat="1" x14ac:dyDescent="0.35">
      <c r="B85" s="254" t="str">
        <f>IF(Lists!CM63="","",Lists!CM63)</f>
        <v/>
      </c>
      <c r="C85" s="277" t="str">
        <f>IF(Lists!CN63="","",Lists!CN63)</f>
        <v/>
      </c>
      <c r="D85" s="277" t="str">
        <f>IF(Lists!CO63="","",Lists!CO63)</f>
        <v/>
      </c>
      <c r="E85" s="244"/>
      <c r="F85" s="279" t="str">
        <f>IF($C85="","",SUMIFS(With_Addon_CPMS2!$K$24:$K$5000,With_Addon_CPMS2!$B$24:$B$5000,With_Addon_CPMSSummary!B85,With_Addon_CPMS2!$C$24:$C$5000,With_Addon_CPMSSummary!C85,With_Addon_CPMS2!$D$24:$D$5000,With_Addon_CPMSSummary!D85))</f>
        <v/>
      </c>
      <c r="G85" s="273" t="str">
        <f t="shared" si="0"/>
        <v/>
      </c>
      <c r="H85" s="271" t="str">
        <f>IF(D85="","",COUNTIFS(With_Addon_CPMS2!$B$24:$B$500,$B85,With_Addon_CPMS2!$C$24:$C$500,$C85,With_Addon_CPMS2!$D$24:$D$500,$D85,With_Addon_CPMS2!$F$24:$F$500,"Inoperative"))</f>
        <v/>
      </c>
      <c r="I85" s="271" t="str">
        <f>IF(E85="","",COUNTIFS(With_Addon_CPMS2!$B$24:$B$500,$B85,With_Addon_CPMS2!$C$24:$C$500,$C85,With_Addon_CPMS2!$D$24:$D$500,$D85,With_Addon_CPMS2!$F$24:$F$500,"Out of Control"))</f>
        <v/>
      </c>
    </row>
    <row r="86" spans="2:9" s="259" customFormat="1" x14ac:dyDescent="0.35">
      <c r="B86" s="254" t="str">
        <f>IF(Lists!CM64="","",Lists!CM64)</f>
        <v/>
      </c>
      <c r="C86" s="277" t="str">
        <f>IF(Lists!CN64="","",Lists!CN64)</f>
        <v/>
      </c>
      <c r="D86" s="277" t="str">
        <f>IF(Lists!CO64="","",Lists!CO64)</f>
        <v/>
      </c>
      <c r="E86" s="244"/>
      <c r="F86" s="279" t="str">
        <f>IF($C86="","",SUMIFS(With_Addon_CPMS2!$K$24:$K$5000,With_Addon_CPMS2!$B$24:$B$5000,With_Addon_CPMSSummary!B86,With_Addon_CPMS2!$C$24:$C$5000,With_Addon_CPMSSummary!C86,With_Addon_CPMS2!$D$24:$D$5000,With_Addon_CPMSSummary!D86))</f>
        <v/>
      </c>
      <c r="G86" s="273" t="str">
        <f t="shared" si="0"/>
        <v/>
      </c>
      <c r="H86" s="271" t="str">
        <f>IF(D86="","",COUNTIFS(With_Addon_CPMS2!$B$24:$B$500,$B86,With_Addon_CPMS2!$C$24:$C$500,$C86,With_Addon_CPMS2!$D$24:$D$500,$D86,With_Addon_CPMS2!$F$24:$F$500,"Inoperative"))</f>
        <v/>
      </c>
      <c r="I86" s="271" t="str">
        <f>IF(E86="","",COUNTIFS(With_Addon_CPMS2!$B$24:$B$500,$B86,With_Addon_CPMS2!$C$24:$C$500,$C86,With_Addon_CPMS2!$D$24:$D$500,$D86,With_Addon_CPMS2!$F$24:$F$500,"Out of Control"))</f>
        <v/>
      </c>
    </row>
    <row r="87" spans="2:9" s="259" customFormat="1" x14ac:dyDescent="0.35">
      <c r="B87" s="254" t="str">
        <f>IF(Lists!CM65="","",Lists!CM65)</f>
        <v/>
      </c>
      <c r="C87" s="277" t="str">
        <f>IF(Lists!CN65="","",Lists!CN65)</f>
        <v/>
      </c>
      <c r="D87" s="277" t="str">
        <f>IF(Lists!CO65="","",Lists!CO65)</f>
        <v/>
      </c>
      <c r="E87" s="244"/>
      <c r="F87" s="279" t="str">
        <f>IF($C87="","",SUMIFS(With_Addon_CPMS2!$K$24:$K$5000,With_Addon_CPMS2!$B$24:$B$5000,With_Addon_CPMSSummary!B87,With_Addon_CPMS2!$C$24:$C$5000,With_Addon_CPMSSummary!C87,With_Addon_CPMS2!$D$24:$D$5000,With_Addon_CPMSSummary!D87))</f>
        <v/>
      </c>
      <c r="G87" s="273" t="str">
        <f t="shared" si="0"/>
        <v/>
      </c>
      <c r="H87" s="271" t="str">
        <f>IF(D87="","",COUNTIFS(With_Addon_CPMS2!$B$24:$B$500,$B87,With_Addon_CPMS2!$C$24:$C$500,$C87,With_Addon_CPMS2!$D$24:$D$500,$D87,With_Addon_CPMS2!$F$24:$F$500,"Inoperative"))</f>
        <v/>
      </c>
      <c r="I87" s="271" t="str">
        <f>IF(E87="","",COUNTIFS(With_Addon_CPMS2!$B$24:$B$500,$B87,With_Addon_CPMS2!$C$24:$C$500,$C87,With_Addon_CPMS2!$D$24:$D$500,$D87,With_Addon_CPMS2!$F$24:$F$500,"Out of Control"))</f>
        <v/>
      </c>
    </row>
    <row r="88" spans="2:9" s="259" customFormat="1" x14ac:dyDescent="0.35">
      <c r="B88" s="254" t="str">
        <f>IF(Lists!CM66="","",Lists!CM66)</f>
        <v/>
      </c>
      <c r="C88" s="277" t="str">
        <f>IF(Lists!CN66="","",Lists!CN66)</f>
        <v/>
      </c>
      <c r="D88" s="277" t="str">
        <f>IF(Lists!CO66="","",Lists!CO66)</f>
        <v/>
      </c>
      <c r="E88" s="244"/>
      <c r="F88" s="279" t="str">
        <f>IF($C88="","",SUMIFS(With_Addon_CPMS2!$K$24:$K$5000,With_Addon_CPMS2!$B$24:$B$5000,With_Addon_CPMSSummary!B88,With_Addon_CPMS2!$C$24:$C$5000,With_Addon_CPMSSummary!C88,With_Addon_CPMS2!$D$24:$D$5000,With_Addon_CPMSSummary!D88))</f>
        <v/>
      </c>
      <c r="G88" s="273" t="str">
        <f t="shared" si="0"/>
        <v/>
      </c>
      <c r="H88" s="271" t="str">
        <f>IF(D88="","",COUNTIFS(With_Addon_CPMS2!$B$24:$B$500,$B88,With_Addon_CPMS2!$C$24:$C$500,$C88,With_Addon_CPMS2!$D$24:$D$500,$D88,With_Addon_CPMS2!$F$24:$F$500,"Inoperative"))</f>
        <v/>
      </c>
      <c r="I88" s="271" t="str">
        <f>IF(E88="","",COUNTIFS(With_Addon_CPMS2!$B$24:$B$500,$B88,With_Addon_CPMS2!$C$24:$C$500,$C88,With_Addon_CPMS2!$D$24:$D$500,$D88,With_Addon_CPMS2!$F$24:$F$500,"Out of Control"))</f>
        <v/>
      </c>
    </row>
    <row r="89" spans="2:9" s="259" customFormat="1" x14ac:dyDescent="0.35">
      <c r="B89" s="254" t="str">
        <f>IF(Lists!CM67="","",Lists!CM67)</f>
        <v/>
      </c>
      <c r="C89" s="277" t="str">
        <f>IF(Lists!CN67="","",Lists!CN67)</f>
        <v/>
      </c>
      <c r="D89" s="277" t="str">
        <f>IF(Lists!CO67="","",Lists!CO67)</f>
        <v/>
      </c>
      <c r="E89" s="244"/>
      <c r="F89" s="279" t="str">
        <f>IF($C89="","",SUMIFS(With_Addon_CPMS2!$K$24:$K$5000,With_Addon_CPMS2!$B$24:$B$5000,With_Addon_CPMSSummary!B89,With_Addon_CPMS2!$C$24:$C$5000,With_Addon_CPMSSummary!C89,With_Addon_CPMS2!$D$24:$D$5000,With_Addon_CPMSSummary!D89))</f>
        <v/>
      </c>
      <c r="G89" s="273" t="str">
        <f t="shared" ref="G89:G100" si="1">IF($C89="","",IF(F89=0,"N/A",F89/$E89))</f>
        <v/>
      </c>
      <c r="H89" s="271" t="str">
        <f>IF(D89="","",COUNTIFS(With_Addon_CPMS2!$B$24:$B$500,$B89,With_Addon_CPMS2!$C$24:$C$500,$C89,With_Addon_CPMS2!$D$24:$D$500,$D89,With_Addon_CPMS2!$F$24:$F$500,"Inoperative"))</f>
        <v/>
      </c>
      <c r="I89" s="271" t="str">
        <f>IF(E89="","",COUNTIFS(With_Addon_CPMS2!$B$24:$B$500,$B89,With_Addon_CPMS2!$C$24:$C$500,$C89,With_Addon_CPMS2!$D$24:$D$500,$D89,With_Addon_CPMS2!$F$24:$F$500,"Out of Control"))</f>
        <v/>
      </c>
    </row>
    <row r="90" spans="2:9" s="259" customFormat="1" x14ac:dyDescent="0.35">
      <c r="B90" s="254" t="str">
        <f>IF(Lists!CM68="","",Lists!CM68)</f>
        <v/>
      </c>
      <c r="C90" s="277" t="str">
        <f>IF(Lists!CN68="","",Lists!CN68)</f>
        <v/>
      </c>
      <c r="D90" s="277" t="str">
        <f>IF(Lists!CO68="","",Lists!CO68)</f>
        <v/>
      </c>
      <c r="E90" s="244"/>
      <c r="F90" s="279" t="str">
        <f>IF($C90="","",SUMIFS(With_Addon_CPMS2!$K$24:$K$5000,With_Addon_CPMS2!$B$24:$B$5000,With_Addon_CPMSSummary!B90,With_Addon_CPMS2!$C$24:$C$5000,With_Addon_CPMSSummary!C90,With_Addon_CPMS2!$D$24:$D$5000,With_Addon_CPMSSummary!D90))</f>
        <v/>
      </c>
      <c r="G90" s="273" t="str">
        <f t="shared" si="1"/>
        <v/>
      </c>
      <c r="H90" s="271" t="str">
        <f>IF(D90="","",COUNTIFS(With_Addon_CPMS2!$B$24:$B$500,$B90,With_Addon_CPMS2!$C$24:$C$500,$C90,With_Addon_CPMS2!$D$24:$D$500,$D90,With_Addon_CPMS2!$F$24:$F$500,"Inoperative"))</f>
        <v/>
      </c>
      <c r="I90" s="271" t="str">
        <f>IF(E90="","",COUNTIFS(With_Addon_CPMS2!$B$24:$B$500,$B90,With_Addon_CPMS2!$C$24:$C$500,$C90,With_Addon_CPMS2!$D$24:$D$500,$D90,With_Addon_CPMS2!$F$24:$F$500,"Out of Control"))</f>
        <v/>
      </c>
    </row>
    <row r="91" spans="2:9" s="259" customFormat="1" x14ac:dyDescent="0.35">
      <c r="B91" s="254" t="str">
        <f>IF(Lists!CM69="","",Lists!CM69)</f>
        <v/>
      </c>
      <c r="C91" s="277" t="str">
        <f>IF(Lists!CN69="","",Lists!CN69)</f>
        <v/>
      </c>
      <c r="D91" s="277" t="str">
        <f>IF(Lists!CO69="","",Lists!CO69)</f>
        <v/>
      </c>
      <c r="E91" s="244"/>
      <c r="F91" s="279" t="str">
        <f>IF($C91="","",SUMIFS(With_Addon_CPMS2!$K$24:$K$5000,With_Addon_CPMS2!$B$24:$B$5000,With_Addon_CPMSSummary!B91,With_Addon_CPMS2!$C$24:$C$5000,With_Addon_CPMSSummary!C91,With_Addon_CPMS2!$D$24:$D$5000,With_Addon_CPMSSummary!D91))</f>
        <v/>
      </c>
      <c r="G91" s="273" t="str">
        <f t="shared" si="1"/>
        <v/>
      </c>
      <c r="H91" s="271" t="str">
        <f>IF(D91="","",COUNTIFS(With_Addon_CPMS2!$B$24:$B$500,$B91,With_Addon_CPMS2!$C$24:$C$500,$C91,With_Addon_CPMS2!$D$24:$D$500,$D91,With_Addon_CPMS2!$F$24:$F$500,"Inoperative"))</f>
        <v/>
      </c>
      <c r="I91" s="271" t="str">
        <f>IF(E91="","",COUNTIFS(With_Addon_CPMS2!$B$24:$B$500,$B91,With_Addon_CPMS2!$C$24:$C$500,$C91,With_Addon_CPMS2!$D$24:$D$500,$D91,With_Addon_CPMS2!$F$24:$F$500,"Out of Control"))</f>
        <v/>
      </c>
    </row>
    <row r="92" spans="2:9" s="259" customFormat="1" x14ac:dyDescent="0.35">
      <c r="B92" s="254" t="str">
        <f>IF(Lists!CM70="","",Lists!CM70)</f>
        <v/>
      </c>
      <c r="C92" s="277" t="str">
        <f>IF(Lists!CN70="","",Lists!CN70)</f>
        <v/>
      </c>
      <c r="D92" s="277" t="str">
        <f>IF(Lists!CO70="","",Lists!CO70)</f>
        <v/>
      </c>
      <c r="E92" s="244"/>
      <c r="F92" s="279" t="str">
        <f>IF($C92="","",SUMIFS(With_Addon_CPMS2!$K$24:$K$5000,With_Addon_CPMS2!$B$24:$B$5000,With_Addon_CPMSSummary!B92,With_Addon_CPMS2!$C$24:$C$5000,With_Addon_CPMSSummary!C92,With_Addon_CPMS2!$D$24:$D$5000,With_Addon_CPMSSummary!D92))</f>
        <v/>
      </c>
      <c r="G92" s="273" t="str">
        <f t="shared" si="1"/>
        <v/>
      </c>
      <c r="H92" s="271" t="str">
        <f>IF(D92="","",COUNTIFS(With_Addon_CPMS2!$B$24:$B$500,$B92,With_Addon_CPMS2!$C$24:$C$500,$C92,With_Addon_CPMS2!$D$24:$D$500,$D92,With_Addon_CPMS2!$F$24:$F$500,"Inoperative"))</f>
        <v/>
      </c>
      <c r="I92" s="271" t="str">
        <f>IF(E92="","",COUNTIFS(With_Addon_CPMS2!$B$24:$B$500,$B92,With_Addon_CPMS2!$C$24:$C$500,$C92,With_Addon_CPMS2!$D$24:$D$500,$D92,With_Addon_CPMS2!$F$24:$F$500,"Out of Control"))</f>
        <v/>
      </c>
    </row>
    <row r="93" spans="2:9" s="259" customFormat="1" x14ac:dyDescent="0.35">
      <c r="B93" s="254" t="str">
        <f>IF(Lists!CM71="","",Lists!CM71)</f>
        <v/>
      </c>
      <c r="C93" s="277" t="str">
        <f>IF(Lists!CN71="","",Lists!CN71)</f>
        <v/>
      </c>
      <c r="D93" s="277" t="str">
        <f>IF(Lists!CO71="","",Lists!CO71)</f>
        <v/>
      </c>
      <c r="E93" s="244"/>
      <c r="F93" s="279" t="str">
        <f>IF($C93="","",SUMIFS(With_Addon_CPMS2!$K$24:$K$5000,With_Addon_CPMS2!$B$24:$B$5000,With_Addon_CPMSSummary!B93,With_Addon_CPMS2!$C$24:$C$5000,With_Addon_CPMSSummary!C93,With_Addon_CPMS2!$D$24:$D$5000,With_Addon_CPMSSummary!D93))</f>
        <v/>
      </c>
      <c r="G93" s="273" t="str">
        <f t="shared" si="1"/>
        <v/>
      </c>
      <c r="H93" s="271" t="str">
        <f>IF(D93="","",COUNTIFS(With_Addon_CPMS2!$B$24:$B$500,$B93,With_Addon_CPMS2!$C$24:$C$500,$C93,With_Addon_CPMS2!$D$24:$D$500,$D93,With_Addon_CPMS2!$F$24:$F$500,"Inoperative"))</f>
        <v/>
      </c>
      <c r="I93" s="271" t="str">
        <f>IF(E93="","",COUNTIFS(With_Addon_CPMS2!$B$24:$B$500,$B93,With_Addon_CPMS2!$C$24:$C$500,$C93,With_Addon_CPMS2!$D$24:$D$500,$D93,With_Addon_CPMS2!$F$24:$F$500,"Out of Control"))</f>
        <v/>
      </c>
    </row>
    <row r="94" spans="2:9" s="259" customFormat="1" x14ac:dyDescent="0.35">
      <c r="B94" s="254" t="str">
        <f>IF(Lists!CM72="","",Lists!CM72)</f>
        <v/>
      </c>
      <c r="C94" s="277" t="str">
        <f>IF(Lists!CN72="","",Lists!CN72)</f>
        <v/>
      </c>
      <c r="D94" s="277" t="str">
        <f>IF(Lists!CO72="","",Lists!CO72)</f>
        <v/>
      </c>
      <c r="E94" s="244"/>
      <c r="F94" s="279" t="str">
        <f>IF($C94="","",SUMIFS(With_Addon_CPMS2!$K$24:$K$5000,With_Addon_CPMS2!$B$24:$B$5000,With_Addon_CPMSSummary!B94,With_Addon_CPMS2!$C$24:$C$5000,With_Addon_CPMSSummary!C94,With_Addon_CPMS2!$D$24:$D$5000,With_Addon_CPMSSummary!D94))</f>
        <v/>
      </c>
      <c r="G94" s="273" t="str">
        <f t="shared" si="1"/>
        <v/>
      </c>
      <c r="H94" s="271" t="str">
        <f>IF(D94="","",COUNTIFS(With_Addon_CPMS2!$B$24:$B$500,$B94,With_Addon_CPMS2!$C$24:$C$500,$C94,With_Addon_CPMS2!$D$24:$D$500,$D94,With_Addon_CPMS2!$F$24:$F$500,"Inoperative"))</f>
        <v/>
      </c>
      <c r="I94" s="271" t="str">
        <f>IF(E94="","",COUNTIFS(With_Addon_CPMS2!$B$24:$B$500,$B94,With_Addon_CPMS2!$C$24:$C$500,$C94,With_Addon_CPMS2!$D$24:$D$500,$D94,With_Addon_CPMS2!$F$24:$F$500,"Out of Control"))</f>
        <v/>
      </c>
    </row>
    <row r="95" spans="2:9" s="259" customFormat="1" x14ac:dyDescent="0.35">
      <c r="B95" s="254" t="str">
        <f>IF(Lists!CM73="","",Lists!CM73)</f>
        <v/>
      </c>
      <c r="C95" s="277" t="str">
        <f>IF(Lists!CN73="","",Lists!CN73)</f>
        <v/>
      </c>
      <c r="D95" s="277" t="str">
        <f>IF(Lists!CO73="","",Lists!CO73)</f>
        <v/>
      </c>
      <c r="E95" s="244"/>
      <c r="F95" s="279" t="str">
        <f>IF($C95="","",SUMIFS(With_Addon_CPMS2!$K$24:$K$5000,With_Addon_CPMS2!$B$24:$B$5000,With_Addon_CPMSSummary!B95,With_Addon_CPMS2!$C$24:$C$5000,With_Addon_CPMSSummary!C95,With_Addon_CPMS2!$D$24:$D$5000,With_Addon_CPMSSummary!D95))</f>
        <v/>
      </c>
      <c r="G95" s="273" t="str">
        <f t="shared" si="1"/>
        <v/>
      </c>
      <c r="H95" s="271" t="str">
        <f>IF(D95="","",COUNTIFS(With_Addon_CPMS2!$B$24:$B$500,$B95,With_Addon_CPMS2!$C$24:$C$500,$C95,With_Addon_CPMS2!$D$24:$D$500,$D95,With_Addon_CPMS2!$F$24:$F$500,"Inoperative"))</f>
        <v/>
      </c>
      <c r="I95" s="271" t="str">
        <f>IF(E95="","",COUNTIFS(With_Addon_CPMS2!$B$24:$B$500,$B95,With_Addon_CPMS2!$C$24:$C$500,$C95,With_Addon_CPMS2!$D$24:$D$500,$D95,With_Addon_CPMS2!$F$24:$F$500,"Out of Control"))</f>
        <v/>
      </c>
    </row>
    <row r="96" spans="2:9" s="259" customFormat="1" x14ac:dyDescent="0.35">
      <c r="B96" s="254" t="str">
        <f>IF(Lists!CM74="","",Lists!CM74)</f>
        <v/>
      </c>
      <c r="C96" s="277" t="str">
        <f>IF(Lists!CN74="","",Lists!CN74)</f>
        <v/>
      </c>
      <c r="D96" s="277" t="str">
        <f>IF(Lists!CO74="","",Lists!CO74)</f>
        <v/>
      </c>
      <c r="E96" s="244"/>
      <c r="F96" s="279" t="str">
        <f>IF($C96="","",SUMIFS(With_Addon_CPMS2!$K$24:$K$5000,With_Addon_CPMS2!$B$24:$B$5000,With_Addon_CPMSSummary!B96,With_Addon_CPMS2!$C$24:$C$5000,With_Addon_CPMSSummary!C96,With_Addon_CPMS2!$D$24:$D$5000,With_Addon_CPMSSummary!D96))</f>
        <v/>
      </c>
      <c r="G96" s="273" t="str">
        <f t="shared" si="1"/>
        <v/>
      </c>
      <c r="H96" s="271" t="str">
        <f>IF(D96="","",COUNTIFS(With_Addon_CPMS2!$B$24:$B$500,$B96,With_Addon_CPMS2!$C$24:$C$500,$C96,With_Addon_CPMS2!$D$24:$D$500,$D96,With_Addon_CPMS2!$F$24:$F$500,"Inoperative"))</f>
        <v/>
      </c>
      <c r="I96" s="271" t="str">
        <f>IF(E96="","",COUNTIFS(With_Addon_CPMS2!$B$24:$B$500,$B96,With_Addon_CPMS2!$C$24:$C$500,$C96,With_Addon_CPMS2!$D$24:$D$500,$D96,With_Addon_CPMS2!$F$24:$F$500,"Out of Control"))</f>
        <v/>
      </c>
    </row>
    <row r="97" spans="2:9" s="259" customFormat="1" x14ac:dyDescent="0.35">
      <c r="B97" s="254" t="str">
        <f>IF(Lists!CM75="","",Lists!CM75)</f>
        <v/>
      </c>
      <c r="C97" s="277" t="str">
        <f>IF(Lists!CN75="","",Lists!CN75)</f>
        <v/>
      </c>
      <c r="D97" s="277" t="str">
        <f>IF(Lists!CO75="","",Lists!CO75)</f>
        <v/>
      </c>
      <c r="E97" s="244"/>
      <c r="F97" s="279" t="str">
        <f>IF($C97="","",SUMIFS(With_Addon_CPMS2!$K$24:$K$5000,With_Addon_CPMS2!$B$24:$B$5000,With_Addon_CPMSSummary!B97,With_Addon_CPMS2!$C$24:$C$5000,With_Addon_CPMSSummary!C97,With_Addon_CPMS2!$D$24:$D$5000,With_Addon_CPMSSummary!D97))</f>
        <v/>
      </c>
      <c r="G97" s="273" t="str">
        <f t="shared" si="1"/>
        <v/>
      </c>
      <c r="H97" s="271" t="str">
        <f>IF(D97="","",COUNTIFS(With_Addon_CPMS2!$B$24:$B$500,$B97,With_Addon_CPMS2!$C$24:$C$500,$C97,With_Addon_CPMS2!$D$24:$D$500,$D97,With_Addon_CPMS2!$F$24:$F$500,"Inoperative"))</f>
        <v/>
      </c>
      <c r="I97" s="271" t="str">
        <f>IF(E97="","",COUNTIFS(With_Addon_CPMS2!$B$24:$B$500,$B97,With_Addon_CPMS2!$C$24:$C$500,$C97,With_Addon_CPMS2!$D$24:$D$500,$D97,With_Addon_CPMS2!$F$24:$F$500,"Out of Control"))</f>
        <v/>
      </c>
    </row>
    <row r="98" spans="2:9" s="259" customFormat="1" x14ac:dyDescent="0.35">
      <c r="B98" s="254" t="str">
        <f>IF(Lists!CM76="","",Lists!CM76)</f>
        <v/>
      </c>
      <c r="C98" s="277" t="str">
        <f>IF(Lists!CN76="","",Lists!CN76)</f>
        <v/>
      </c>
      <c r="D98" s="277" t="str">
        <f>IF(Lists!CO76="","",Lists!CO76)</f>
        <v/>
      </c>
      <c r="E98" s="244"/>
      <c r="F98" s="279" t="str">
        <f>IF($C98="","",SUMIFS(With_Addon_CPMS2!$K$24:$K$5000,With_Addon_CPMS2!$B$24:$B$5000,With_Addon_CPMSSummary!B98,With_Addon_CPMS2!$C$24:$C$5000,With_Addon_CPMSSummary!C98,With_Addon_CPMS2!$D$24:$D$5000,With_Addon_CPMSSummary!D98))</f>
        <v/>
      </c>
      <c r="G98" s="273" t="str">
        <f t="shared" si="1"/>
        <v/>
      </c>
      <c r="H98" s="271" t="str">
        <f>IF(D98="","",COUNTIFS(With_Addon_CPMS2!$B$24:$B$500,$B98,With_Addon_CPMS2!$C$24:$C$500,$C98,With_Addon_CPMS2!$D$24:$D$500,$D98,With_Addon_CPMS2!$F$24:$F$500,"Inoperative"))</f>
        <v/>
      </c>
      <c r="I98" s="271" t="str">
        <f>IF(E98="","",COUNTIFS(With_Addon_CPMS2!$B$24:$B$500,$B98,With_Addon_CPMS2!$C$24:$C$500,$C98,With_Addon_CPMS2!$D$24:$D$500,$D98,With_Addon_CPMS2!$F$24:$F$500,"Out of Control"))</f>
        <v/>
      </c>
    </row>
    <row r="99" spans="2:9" s="259" customFormat="1" x14ac:dyDescent="0.35">
      <c r="B99" s="254" t="str">
        <f>IF(Lists!CM77="","",Lists!CM77)</f>
        <v/>
      </c>
      <c r="C99" s="277" t="str">
        <f>IF(Lists!CN77="","",Lists!CN77)</f>
        <v/>
      </c>
      <c r="D99" s="277" t="str">
        <f>IF(Lists!CO77="","",Lists!CO77)</f>
        <v/>
      </c>
      <c r="E99" s="244"/>
      <c r="F99" s="279" t="str">
        <f>IF($C99="","",SUMIFS(With_Addon_CPMS2!$K$24:$K$5000,With_Addon_CPMS2!$B$24:$B$5000,With_Addon_CPMSSummary!B99,With_Addon_CPMS2!$C$24:$C$5000,With_Addon_CPMSSummary!C99,With_Addon_CPMS2!$D$24:$D$5000,With_Addon_CPMSSummary!D99))</f>
        <v/>
      </c>
      <c r="G99" s="273" t="str">
        <f t="shared" si="1"/>
        <v/>
      </c>
      <c r="H99" s="271" t="str">
        <f>IF(D99="","",COUNTIFS(With_Addon_CPMS2!$B$24:$B$500,$B99,With_Addon_CPMS2!$C$24:$C$500,$C99,With_Addon_CPMS2!$D$24:$D$500,$D99,With_Addon_CPMS2!$F$24:$F$500,"Inoperative"))</f>
        <v/>
      </c>
      <c r="I99" s="271" t="str">
        <f>IF(E99="","",COUNTIFS(With_Addon_CPMS2!$B$24:$B$500,$B99,With_Addon_CPMS2!$C$24:$C$500,$C99,With_Addon_CPMS2!$D$24:$D$500,$D99,With_Addon_CPMS2!$F$24:$F$500,"Out of Control"))</f>
        <v/>
      </c>
    </row>
    <row r="100" spans="2:9" s="259" customFormat="1" x14ac:dyDescent="0.35">
      <c r="B100" s="256" t="str">
        <f>IF(Lists!CM78="","",Lists!CM78)</f>
        <v/>
      </c>
      <c r="C100" s="278" t="str">
        <f>IF(Lists!CN78="","",Lists!CN78)</f>
        <v/>
      </c>
      <c r="D100" s="278" t="str">
        <f>IF(Lists!CO78="","",Lists!CO78)</f>
        <v/>
      </c>
      <c r="E100" s="275"/>
      <c r="F100" s="280" t="str">
        <f>IF($C100="","",SUMIFS(With_Addon_CPMS2!$K$24:$K$5000,With_Addon_CPMS2!$B$24:$B$5000,With_Addon_CPMSSummary!B100,With_Addon_CPMS2!$C$24:$C$5000,With_Addon_CPMSSummary!C100,With_Addon_CPMS2!$D$24:$D$5000,With_Addon_CPMSSummary!D100))</f>
        <v/>
      </c>
      <c r="G100" s="276" t="str">
        <f t="shared" si="1"/>
        <v/>
      </c>
      <c r="H100" s="272" t="str">
        <f>IF(D100="","",COUNTIFS(With_Addon_CPMS2!$B$24:$B$500,$B100,With_Addon_CPMS2!$C$24:$C$500,$C100,With_Addon_CPMS2!$D$24:$D$500,$D100,With_Addon_CPMS2!$F$24:$F$500,"Inoperative"))</f>
        <v/>
      </c>
      <c r="I100" s="272" t="str">
        <f>IF(E100="","",COUNTIFS(With_Addon_CPMS2!$B$24:$B$500,$B100,With_Addon_CPMS2!$C$24:$C$500,$C100,With_Addon_CPMS2!$D$24:$D$500,$D100,With_Addon_CPMS2!$F$24:$F$500,"Out of Control"))</f>
        <v/>
      </c>
    </row>
  </sheetData>
  <sheetProtection algorithmName="SHA-512" hashValue="QQ7tmvk/AaUhMW/e7FxjJsbFmwek3Vu084HQs+pbgeUqf35oufX9Y5GrCH/iAAPZT+miz35He8CBjLhQdGBhyQ==" saltValue="/AW999DIXvsoqOsiofCAvw==" spinCount="100000" sheet="1" sort="0" autoFilter="0"/>
  <dataValidations count="1">
    <dataValidation type="decimal" operator="greaterThanOrEqual" allowBlank="1" showInputMessage="1" showErrorMessage="1" sqref="E24:E100 G24:G100" xr:uid="{7A657001-31F2-4258-A0B9-CA9B8142DFA5}">
      <formula1>0</formula1>
    </dataValidation>
  </dataValidations>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9">
    <tabColor theme="9"/>
  </sheetPr>
  <dimension ref="B1:Z500"/>
  <sheetViews>
    <sheetView showGridLines="0" topLeftCell="B7" workbookViewId="0">
      <selection activeCell="D24" sqref="D24"/>
    </sheetView>
  </sheetViews>
  <sheetFormatPr defaultColWidth="0" defaultRowHeight="14.5" zeroHeight="1" x14ac:dyDescent="0.35"/>
  <cols>
    <col min="1" max="1" width="9.1796875" style="9" hidden="1" customWidth="1"/>
    <col min="2" max="2" width="17.1796875" style="9" customWidth="1"/>
    <col min="3" max="3" width="29.81640625" style="9" bestFit="1" customWidth="1"/>
    <col min="4" max="4" width="29.1796875" style="9" bestFit="1" customWidth="1"/>
    <col min="5" max="5" width="44.54296875" style="9" customWidth="1"/>
    <col min="6" max="6" width="23.1796875" style="117" customWidth="1"/>
    <col min="7" max="8" width="23.1796875" style="118" customWidth="1"/>
    <col min="9" max="9" width="23.1796875" style="9" customWidth="1"/>
    <col min="10" max="10" width="22.7265625" style="9" customWidth="1"/>
    <col min="11" max="11" width="35.54296875" style="9" customWidth="1"/>
    <col min="12" max="12" width="53.1796875" style="9" customWidth="1"/>
    <col min="13" max="13" width="24.26953125" style="9" customWidth="1"/>
    <col min="14" max="14" width="37.54296875" style="9" customWidth="1"/>
    <col min="15" max="18" width="23.453125" style="9" hidden="1" customWidth="1"/>
    <col min="19" max="20" width="15.54296875" style="9" hidden="1" customWidth="1"/>
    <col min="21" max="21" width="29.26953125" style="9" hidden="1" customWidth="1"/>
    <col min="22" max="22" width="15.54296875" style="9" hidden="1" customWidth="1"/>
    <col min="23" max="26" width="33.7265625" style="9" hidden="1" customWidth="1"/>
    <col min="27" max="16384" width="9.1796875" style="9" hidden="1"/>
  </cols>
  <sheetData>
    <row r="1" spans="2:14" s="8" customFormat="1" ht="24.75" hidden="1" customHeight="1" x14ac:dyDescent="0.3">
      <c r="B1" s="40" t="s">
        <v>0</v>
      </c>
      <c r="C1" s="40"/>
      <c r="D1" s="40"/>
      <c r="E1" s="41"/>
      <c r="F1" s="52"/>
      <c r="G1" s="52"/>
      <c r="H1" s="52"/>
      <c r="I1" s="52"/>
      <c r="J1" s="52"/>
      <c r="K1" s="52"/>
    </row>
    <row r="2" spans="2:14" s="8" customFormat="1" ht="26" hidden="1" x14ac:dyDescent="0.3">
      <c r="B2" s="42" t="s">
        <v>1</v>
      </c>
      <c r="C2" s="42" t="str">
        <f>Welcome!B2</f>
        <v>63.4520(f) Semiannual Compliance Report (Spreadsheet Template)</v>
      </c>
      <c r="D2" s="42"/>
      <c r="E2" s="43"/>
      <c r="F2" s="53"/>
      <c r="G2" s="53"/>
      <c r="H2" s="53"/>
      <c r="I2" s="53"/>
      <c r="J2" s="53"/>
      <c r="K2" s="53"/>
    </row>
    <row r="3" spans="2:14" s="8" customFormat="1" ht="13" hidden="1" x14ac:dyDescent="0.3">
      <c r="B3" s="44" t="s">
        <v>2</v>
      </c>
      <c r="C3" s="44" t="str">
        <f>Welcome!B3</f>
        <v>63.4520(f)</v>
      </c>
      <c r="D3" s="44"/>
      <c r="E3" s="46"/>
      <c r="F3" s="54"/>
      <c r="G3" s="54"/>
      <c r="H3" s="54"/>
      <c r="I3" s="54"/>
      <c r="J3" s="54"/>
      <c r="K3" s="54"/>
    </row>
    <row r="4" spans="2:14" s="8" customFormat="1" ht="13" hidden="1" x14ac:dyDescent="0.3">
      <c r="B4" s="44" t="s">
        <v>3</v>
      </c>
      <c r="C4" s="44" t="str">
        <f>Welcome!B4</f>
        <v>v1.02</v>
      </c>
      <c r="D4" s="44"/>
      <c r="E4" s="48"/>
      <c r="F4" s="55"/>
      <c r="G4" s="55"/>
      <c r="H4" s="55"/>
      <c r="I4" s="55"/>
      <c r="J4" s="55"/>
      <c r="K4" s="55"/>
    </row>
    <row r="5" spans="2:14" s="8" customFormat="1" ht="13" hidden="1" x14ac:dyDescent="0.3">
      <c r="B5" s="44" t="s">
        <v>4</v>
      </c>
      <c r="C5" s="350">
        <f>Welcome!B5</f>
        <v>45554</v>
      </c>
      <c r="D5" s="44"/>
      <c r="E5" s="50"/>
      <c r="F5" s="56"/>
      <c r="G5" s="56"/>
      <c r="H5" s="56"/>
      <c r="I5" s="56"/>
      <c r="J5" s="56"/>
      <c r="K5" s="56"/>
    </row>
    <row r="6" spans="2:14" hidden="1" x14ac:dyDescent="0.35">
      <c r="B6" s="165" t="str">
        <f>Welcome!B6</f>
        <v>OMB Control Number: 2060-0518       Expiration Date: 04/30/2019</v>
      </c>
      <c r="C6" s="165"/>
      <c r="D6" s="165"/>
      <c r="F6" s="9"/>
      <c r="G6" s="9"/>
      <c r="H6" s="9"/>
    </row>
    <row r="7" spans="2:14" ht="17.25" customHeight="1" x14ac:dyDescent="0.35">
      <c r="B7" s="34" t="s">
        <v>131</v>
      </c>
      <c r="C7" s="34"/>
      <c r="D7" s="34"/>
      <c r="E7" s="34"/>
      <c r="F7" s="34"/>
      <c r="G7" s="34"/>
      <c r="H7" s="34"/>
      <c r="I7" s="34"/>
      <c r="J7" s="34"/>
      <c r="K7" s="34"/>
      <c r="L7" s="34"/>
      <c r="M7" s="34"/>
    </row>
    <row r="8" spans="2:14" ht="17.25" hidden="1" customHeight="1" x14ac:dyDescent="0.35">
      <c r="B8" s="32" t="s">
        <v>5</v>
      </c>
      <c r="C8" s="32"/>
      <c r="D8" s="32"/>
      <c r="E8" s="32"/>
      <c r="F8" s="32"/>
      <c r="G8" s="32"/>
      <c r="H8" s="32"/>
      <c r="I8" s="32"/>
      <c r="J8" s="32"/>
      <c r="K8" s="32"/>
      <c r="L8" s="22"/>
      <c r="M8" s="22"/>
    </row>
    <row r="9" spans="2:14" ht="17.25" hidden="1" customHeight="1" x14ac:dyDescent="0.35">
      <c r="B9" s="11"/>
      <c r="C9" s="11"/>
      <c r="D9" s="11"/>
      <c r="E9" s="11"/>
      <c r="F9" s="11"/>
      <c r="G9" s="11"/>
      <c r="H9" s="11"/>
      <c r="I9" s="11"/>
      <c r="J9" s="11"/>
      <c r="K9" s="11"/>
      <c r="L9" s="10"/>
      <c r="M9" s="10"/>
    </row>
    <row r="10" spans="2:14" hidden="1" x14ac:dyDescent="0.35">
      <c r="E10" s="63"/>
      <c r="F10" s="63"/>
      <c r="G10" s="63"/>
      <c r="H10" s="63"/>
      <c r="I10" s="63"/>
      <c r="J10" s="63"/>
      <c r="K10" s="63"/>
      <c r="L10" s="11"/>
      <c r="M10" s="11"/>
    </row>
    <row r="11" spans="2:14" ht="15" hidden="1" thickBot="1" x14ac:dyDescent="0.4">
      <c r="B11" s="19"/>
      <c r="C11" s="20"/>
      <c r="D11" s="20"/>
      <c r="E11" s="64"/>
      <c r="F11" s="64"/>
      <c r="G11" s="64"/>
      <c r="H11" s="64"/>
      <c r="I11" s="64"/>
      <c r="J11" s="64"/>
      <c r="K11" s="67"/>
    </row>
    <row r="12" spans="2:14" s="12" customFormat="1" ht="58.5" thickBot="1" x14ac:dyDescent="0.4">
      <c r="B12" s="224" t="s">
        <v>243</v>
      </c>
      <c r="C12" s="224" t="s">
        <v>256</v>
      </c>
      <c r="D12" s="224" t="s">
        <v>257</v>
      </c>
      <c r="E12" s="224" t="s">
        <v>137</v>
      </c>
      <c r="F12" s="224" t="s">
        <v>138</v>
      </c>
      <c r="G12" s="224" t="s">
        <v>139</v>
      </c>
      <c r="H12" s="224" t="s">
        <v>249</v>
      </c>
      <c r="I12" s="224" t="s">
        <v>250</v>
      </c>
      <c r="J12" s="224" t="s">
        <v>239</v>
      </c>
      <c r="K12" s="250" t="s">
        <v>251</v>
      </c>
      <c r="L12" s="250" t="s">
        <v>219</v>
      </c>
      <c r="M12" s="250" t="s">
        <v>220</v>
      </c>
      <c r="N12" s="250" t="s">
        <v>221</v>
      </c>
    </row>
    <row r="13" spans="2:14" s="260" customFormat="1" x14ac:dyDescent="0.35">
      <c r="B13" s="261" t="s">
        <v>291</v>
      </c>
      <c r="C13" s="122" t="s">
        <v>396</v>
      </c>
      <c r="D13" s="72" t="s">
        <v>397</v>
      </c>
      <c r="E13" s="70" t="s">
        <v>398</v>
      </c>
      <c r="F13" s="70" t="s">
        <v>399</v>
      </c>
      <c r="G13" s="70" t="s">
        <v>400</v>
      </c>
      <c r="H13" s="70" t="s">
        <v>401</v>
      </c>
      <c r="I13" s="70" t="s">
        <v>402</v>
      </c>
      <c r="J13" s="70" t="s">
        <v>403</v>
      </c>
      <c r="K13" s="70" t="s">
        <v>404</v>
      </c>
      <c r="L13" s="249" t="s">
        <v>405</v>
      </c>
      <c r="M13" s="249" t="s">
        <v>406</v>
      </c>
      <c r="N13" s="249" t="s">
        <v>407</v>
      </c>
    </row>
    <row r="14" spans="2:14" s="283" customFormat="1" x14ac:dyDescent="0.35">
      <c r="B14" s="258" t="s">
        <v>38</v>
      </c>
      <c r="C14" s="147" t="s">
        <v>56</v>
      </c>
      <c r="D14" s="147" t="s">
        <v>214</v>
      </c>
      <c r="E14" s="71" t="s">
        <v>42</v>
      </c>
      <c r="F14" s="16" t="s">
        <v>43</v>
      </c>
      <c r="G14" s="16" t="s">
        <v>45</v>
      </c>
      <c r="H14" s="16" t="s">
        <v>43</v>
      </c>
      <c r="I14" s="16" t="s">
        <v>246</v>
      </c>
      <c r="J14" s="16" t="s">
        <v>247</v>
      </c>
      <c r="K14" s="71" t="s">
        <v>44</v>
      </c>
      <c r="L14" s="246" t="s">
        <v>183</v>
      </c>
      <c r="M14" s="246" t="s">
        <v>184</v>
      </c>
      <c r="N14" s="246" t="s">
        <v>185</v>
      </c>
    </row>
    <row r="15" spans="2:14" s="349" customFormat="1" hidden="1" x14ac:dyDescent="0.35">
      <c r="B15" s="347" t="s">
        <v>183</v>
      </c>
      <c r="C15" s="347" t="s">
        <v>183</v>
      </c>
      <c r="D15" s="347" t="s">
        <v>183</v>
      </c>
      <c r="E15" s="347" t="s">
        <v>183</v>
      </c>
      <c r="F15" s="347" t="s">
        <v>183</v>
      </c>
      <c r="G15" s="347" t="s">
        <v>183</v>
      </c>
      <c r="H15" s="347" t="s">
        <v>183</v>
      </c>
      <c r="I15" s="347" t="s">
        <v>183</v>
      </c>
      <c r="J15" s="347" t="s">
        <v>183</v>
      </c>
      <c r="K15" s="347" t="s">
        <v>183</v>
      </c>
      <c r="L15" s="347" t="s">
        <v>183</v>
      </c>
      <c r="M15" s="347" t="s">
        <v>183</v>
      </c>
      <c r="N15" s="347" t="s">
        <v>183</v>
      </c>
    </row>
    <row r="16" spans="2:14" s="349" customFormat="1" hidden="1" x14ac:dyDescent="0.35">
      <c r="B16" s="347" t="s">
        <v>183</v>
      </c>
      <c r="C16" s="347" t="s">
        <v>183</v>
      </c>
      <c r="D16" s="347" t="s">
        <v>183</v>
      </c>
      <c r="E16" s="347" t="s">
        <v>183</v>
      </c>
      <c r="F16" s="347" t="s">
        <v>183</v>
      </c>
      <c r="G16" s="347" t="s">
        <v>183</v>
      </c>
      <c r="H16" s="347" t="s">
        <v>183</v>
      </c>
      <c r="I16" s="347" t="s">
        <v>183</v>
      </c>
      <c r="J16" s="347" t="s">
        <v>183</v>
      </c>
      <c r="K16" s="347" t="s">
        <v>183</v>
      </c>
      <c r="L16" s="347" t="s">
        <v>183</v>
      </c>
      <c r="M16" s="347" t="s">
        <v>183</v>
      </c>
      <c r="N16" s="347" t="s">
        <v>183</v>
      </c>
    </row>
    <row r="17" spans="2:14" s="349" customFormat="1" hidden="1" x14ac:dyDescent="0.35">
      <c r="B17" s="347" t="s">
        <v>183</v>
      </c>
      <c r="C17" s="347" t="s">
        <v>183</v>
      </c>
      <c r="D17" s="347" t="s">
        <v>183</v>
      </c>
      <c r="E17" s="347" t="s">
        <v>183</v>
      </c>
      <c r="F17" s="347" t="s">
        <v>183</v>
      </c>
      <c r="G17" s="347" t="s">
        <v>183</v>
      </c>
      <c r="H17" s="347" t="s">
        <v>183</v>
      </c>
      <c r="I17" s="347" t="s">
        <v>183</v>
      </c>
      <c r="J17" s="347" t="s">
        <v>183</v>
      </c>
      <c r="K17" s="347" t="s">
        <v>183</v>
      </c>
      <c r="L17" s="347" t="s">
        <v>183</v>
      </c>
      <c r="M17" s="347" t="s">
        <v>183</v>
      </c>
      <c r="N17" s="347" t="s">
        <v>183</v>
      </c>
    </row>
    <row r="18" spans="2:14" s="349" customFormat="1" hidden="1" x14ac:dyDescent="0.35">
      <c r="B18" s="347" t="s">
        <v>183</v>
      </c>
      <c r="C18" s="347" t="s">
        <v>183</v>
      </c>
      <c r="D18" s="347" t="s">
        <v>183</v>
      </c>
      <c r="E18" s="347" t="s">
        <v>183</v>
      </c>
      <c r="F18" s="347" t="s">
        <v>183</v>
      </c>
      <c r="G18" s="347" t="s">
        <v>183</v>
      </c>
      <c r="H18" s="347" t="s">
        <v>183</v>
      </c>
      <c r="I18" s="347" t="s">
        <v>183</v>
      </c>
      <c r="J18" s="347" t="s">
        <v>183</v>
      </c>
      <c r="K18" s="347" t="s">
        <v>183</v>
      </c>
      <c r="L18" s="347" t="s">
        <v>183</v>
      </c>
      <c r="M18" s="347" t="s">
        <v>183</v>
      </c>
      <c r="N18" s="347" t="s">
        <v>183</v>
      </c>
    </row>
    <row r="19" spans="2:14" s="349" customFormat="1" hidden="1" x14ac:dyDescent="0.35">
      <c r="B19" s="347" t="s">
        <v>183</v>
      </c>
      <c r="C19" s="347" t="s">
        <v>183</v>
      </c>
      <c r="D19" s="347" t="s">
        <v>183</v>
      </c>
      <c r="E19" s="347" t="s">
        <v>183</v>
      </c>
      <c r="F19" s="347" t="s">
        <v>183</v>
      </c>
      <c r="G19" s="347" t="s">
        <v>183</v>
      </c>
      <c r="H19" s="347" t="s">
        <v>183</v>
      </c>
      <c r="I19" s="347" t="s">
        <v>183</v>
      </c>
      <c r="J19" s="347" t="s">
        <v>183</v>
      </c>
      <c r="K19" s="347" t="s">
        <v>183</v>
      </c>
      <c r="L19" s="347" t="s">
        <v>183</v>
      </c>
      <c r="M19" s="347" t="s">
        <v>183</v>
      </c>
      <c r="N19" s="347" t="s">
        <v>183</v>
      </c>
    </row>
    <row r="20" spans="2:14" s="349" customFormat="1" hidden="1" x14ac:dyDescent="0.35">
      <c r="B20" s="347" t="s">
        <v>183</v>
      </c>
      <c r="C20" s="347" t="s">
        <v>183</v>
      </c>
      <c r="D20" s="347" t="s">
        <v>183</v>
      </c>
      <c r="E20" s="347" t="s">
        <v>183</v>
      </c>
      <c r="F20" s="347" t="s">
        <v>183</v>
      </c>
      <c r="G20" s="347" t="s">
        <v>183</v>
      </c>
      <c r="H20" s="347" t="s">
        <v>183</v>
      </c>
      <c r="I20" s="347" t="s">
        <v>183</v>
      </c>
      <c r="J20" s="347" t="s">
        <v>183</v>
      </c>
      <c r="K20" s="347" t="s">
        <v>183</v>
      </c>
      <c r="L20" s="347" t="s">
        <v>183</v>
      </c>
      <c r="M20" s="347" t="s">
        <v>183</v>
      </c>
      <c r="N20" s="347" t="s">
        <v>183</v>
      </c>
    </row>
    <row r="21" spans="2:14" s="349" customFormat="1" hidden="1" x14ac:dyDescent="0.35">
      <c r="B21" s="347" t="s">
        <v>183</v>
      </c>
      <c r="C21" s="347" t="s">
        <v>183</v>
      </c>
      <c r="D21" s="347" t="s">
        <v>183</v>
      </c>
      <c r="E21" s="347" t="s">
        <v>183</v>
      </c>
      <c r="F21" s="347" t="s">
        <v>183</v>
      </c>
      <c r="G21" s="347" t="s">
        <v>183</v>
      </c>
      <c r="H21" s="347" t="s">
        <v>183</v>
      </c>
      <c r="I21" s="347" t="s">
        <v>183</v>
      </c>
      <c r="J21" s="347" t="s">
        <v>183</v>
      </c>
      <c r="K21" s="347" t="s">
        <v>183</v>
      </c>
      <c r="L21" s="347" t="s">
        <v>183</v>
      </c>
      <c r="M21" s="347" t="s">
        <v>183</v>
      </c>
      <c r="N21" s="347" t="s">
        <v>183</v>
      </c>
    </row>
    <row r="22" spans="2:14" s="349" customFormat="1" hidden="1" x14ac:dyDescent="0.35">
      <c r="B22" s="347" t="s">
        <v>183</v>
      </c>
      <c r="C22" s="347" t="s">
        <v>183</v>
      </c>
      <c r="D22" s="347" t="s">
        <v>183</v>
      </c>
      <c r="E22" s="347" t="s">
        <v>183</v>
      </c>
      <c r="F22" s="347" t="s">
        <v>183</v>
      </c>
      <c r="G22" s="347" t="s">
        <v>183</v>
      </c>
      <c r="H22" s="347" t="s">
        <v>183</v>
      </c>
      <c r="I22" s="347" t="s">
        <v>183</v>
      </c>
      <c r="J22" s="347" t="s">
        <v>183</v>
      </c>
      <c r="K22" s="347" t="s">
        <v>183</v>
      </c>
      <c r="L22" s="347" t="s">
        <v>183</v>
      </c>
      <c r="M22" s="347" t="s">
        <v>183</v>
      </c>
      <c r="N22" s="347" t="s">
        <v>183</v>
      </c>
    </row>
    <row r="23" spans="2:14" s="349" customFormat="1" hidden="1" x14ac:dyDescent="0.35">
      <c r="B23" s="347" t="s">
        <v>183</v>
      </c>
      <c r="C23" s="347" t="s">
        <v>183</v>
      </c>
      <c r="D23" s="347" t="s">
        <v>183</v>
      </c>
      <c r="E23" s="347" t="s">
        <v>183</v>
      </c>
      <c r="F23" s="347" t="s">
        <v>183</v>
      </c>
      <c r="G23" s="347" t="s">
        <v>183</v>
      </c>
      <c r="H23" s="347" t="s">
        <v>183</v>
      </c>
      <c r="I23" s="347" t="s">
        <v>183</v>
      </c>
      <c r="J23" s="347" t="s">
        <v>183</v>
      </c>
      <c r="K23" s="347" t="s">
        <v>183</v>
      </c>
      <c r="L23" s="347" t="s">
        <v>183</v>
      </c>
      <c r="M23" s="347" t="s">
        <v>183</v>
      </c>
      <c r="N23" s="347" t="s">
        <v>183</v>
      </c>
    </row>
    <row r="24" spans="2:14" s="38" customFormat="1" x14ac:dyDescent="0.35">
      <c r="B24" s="254" t="str">
        <f>IF($D24="","",VLOOKUP($D24,Lists!$BB$2:$BD$78,COLUMN(),FALSE))</f>
        <v/>
      </c>
      <c r="C24" s="254" t="str">
        <f>IF($D24="","",VLOOKUP($D24,Lists!$BB$2:$BD$78,COLUMN(),FALSE))</f>
        <v/>
      </c>
      <c r="D24" s="248"/>
      <c r="E24" s="230"/>
      <c r="F24" s="221"/>
      <c r="G24" s="222"/>
      <c r="H24" s="221"/>
      <c r="I24" s="312"/>
      <c r="J24" s="223" t="str">
        <f>IF(I24="","",(VALUE(TEXT(H24,"m/dd/yy ")&amp;TEXT(I24,"hh:mm:ss"))-(VALUE(TEXT(F24,"m/dd/yy ")&amp;TEXT(G24,"hh:mm:ss"))))*24)</f>
        <v/>
      </c>
      <c r="K24" s="230"/>
      <c r="L24" s="248"/>
      <c r="M24" s="247"/>
      <c r="N24" s="248"/>
    </row>
    <row r="25" spans="2:14" s="38" customFormat="1" x14ac:dyDescent="0.35">
      <c r="B25" s="254" t="str">
        <f>IF($D25="","",VLOOKUP($D25,Lists!$BB$2:$BD$78,COLUMN(),FALSE))</f>
        <v/>
      </c>
      <c r="C25" s="254" t="str">
        <f>IF($D25="","",VLOOKUP($D25,Lists!$BB$2:$BD$78,COLUMN(),FALSE))</f>
        <v/>
      </c>
      <c r="D25" s="248"/>
      <c r="E25" s="230"/>
      <c r="F25" s="221"/>
      <c r="G25" s="222"/>
      <c r="H25" s="221"/>
      <c r="I25" s="312"/>
      <c r="J25" s="223" t="str">
        <f t="shared" ref="J25:J88" si="0">IF(I25="","",(VALUE(TEXT(H25,"m/dd/yy ")&amp;TEXT(I25,"hh:mm:ss"))-(VALUE(TEXT(F25,"m/dd/yy ")&amp;TEXT(G25,"hh:mm:ss"))))*24)</f>
        <v/>
      </c>
      <c r="K25" s="230"/>
      <c r="L25" s="248"/>
      <c r="M25" s="247"/>
      <c r="N25" s="248"/>
    </row>
    <row r="26" spans="2:14" s="38" customFormat="1" x14ac:dyDescent="0.35">
      <c r="B26" s="254" t="str">
        <f>IF($D26="","",VLOOKUP($D26,Lists!$BB$2:$BD$78,COLUMN(),FALSE))</f>
        <v/>
      </c>
      <c r="C26" s="254" t="str">
        <f>IF($D26="","",VLOOKUP($D26,Lists!$BB$2:$BD$78,COLUMN(),FALSE))</f>
        <v/>
      </c>
      <c r="D26" s="248"/>
      <c r="E26" s="230"/>
      <c r="F26" s="221"/>
      <c r="G26" s="222"/>
      <c r="H26" s="221"/>
      <c r="I26" s="244"/>
      <c r="J26" s="223" t="str">
        <f t="shared" si="0"/>
        <v/>
      </c>
      <c r="K26" s="230"/>
      <c r="L26" s="248"/>
      <c r="M26" s="247"/>
      <c r="N26" s="248"/>
    </row>
    <row r="27" spans="2:14" s="38" customFormat="1" x14ac:dyDescent="0.35">
      <c r="B27" s="254" t="str">
        <f>IF($D27="","",VLOOKUP($D27,Lists!$BB$2:$BD$78,COLUMN(),FALSE))</f>
        <v/>
      </c>
      <c r="C27" s="254" t="str">
        <f>IF($D27="","",VLOOKUP($D27,Lists!$BB$2:$BD$78,COLUMN(),FALSE))</f>
        <v/>
      </c>
      <c r="D27" s="248"/>
      <c r="E27" s="230"/>
      <c r="F27" s="221"/>
      <c r="G27" s="222"/>
      <c r="H27" s="221"/>
      <c r="I27" s="244"/>
      <c r="J27" s="223" t="str">
        <f t="shared" si="0"/>
        <v/>
      </c>
      <c r="K27" s="230"/>
      <c r="L27" s="248"/>
      <c r="M27" s="247"/>
      <c r="N27" s="248"/>
    </row>
    <row r="28" spans="2:14" s="38" customFormat="1" x14ac:dyDescent="0.35">
      <c r="B28" s="254" t="str">
        <f>IF($D28="","",VLOOKUP($D28,Lists!$BB$2:$BD$78,COLUMN(),FALSE))</f>
        <v/>
      </c>
      <c r="C28" s="254" t="str">
        <f>IF($D28="","",VLOOKUP($D28,Lists!$BB$2:$BD$78,COLUMN(),FALSE))</f>
        <v/>
      </c>
      <c r="D28" s="248"/>
      <c r="E28" s="230"/>
      <c r="F28" s="221"/>
      <c r="G28" s="222"/>
      <c r="H28" s="221"/>
      <c r="I28" s="244"/>
      <c r="J28" s="223" t="str">
        <f t="shared" si="0"/>
        <v/>
      </c>
      <c r="K28" s="230"/>
      <c r="L28" s="248"/>
      <c r="M28" s="247"/>
      <c r="N28" s="248"/>
    </row>
    <row r="29" spans="2:14" s="38" customFormat="1" x14ac:dyDescent="0.35">
      <c r="B29" s="254" t="str">
        <f>IF($D29="","",VLOOKUP($D29,Lists!$BB$2:$BD$78,COLUMN(),FALSE))</f>
        <v/>
      </c>
      <c r="C29" s="254" t="str">
        <f>IF($D29="","",VLOOKUP($D29,Lists!$BB$2:$BD$78,COLUMN(),FALSE))</f>
        <v/>
      </c>
      <c r="D29" s="248"/>
      <c r="E29" s="230"/>
      <c r="F29" s="221"/>
      <c r="G29" s="222"/>
      <c r="H29" s="221"/>
      <c r="I29" s="244"/>
      <c r="J29" s="223" t="str">
        <f t="shared" si="0"/>
        <v/>
      </c>
      <c r="K29" s="230"/>
      <c r="L29" s="248"/>
      <c r="M29" s="247"/>
      <c r="N29" s="248"/>
    </row>
    <row r="30" spans="2:14" s="38" customFormat="1" x14ac:dyDescent="0.35">
      <c r="B30" s="254" t="str">
        <f>IF($D30="","",VLOOKUP($D30,Lists!$BB$2:$BD$78,COLUMN(),FALSE))</f>
        <v/>
      </c>
      <c r="C30" s="254" t="str">
        <f>IF($D30="","",VLOOKUP($D30,Lists!$BB$2:$BD$78,COLUMN(),FALSE))</f>
        <v/>
      </c>
      <c r="D30" s="248"/>
      <c r="E30" s="230"/>
      <c r="F30" s="221"/>
      <c r="G30" s="222"/>
      <c r="H30" s="221"/>
      <c r="I30" s="244"/>
      <c r="J30" s="223" t="str">
        <f t="shared" si="0"/>
        <v/>
      </c>
      <c r="K30" s="230"/>
      <c r="L30" s="248"/>
      <c r="M30" s="247"/>
      <c r="N30" s="248"/>
    </row>
    <row r="31" spans="2:14" s="38" customFormat="1" x14ac:dyDescent="0.35">
      <c r="B31" s="254" t="str">
        <f>IF($D31="","",VLOOKUP($D31,Lists!$BB$2:$BD$78,COLUMN(),FALSE))</f>
        <v/>
      </c>
      <c r="C31" s="254" t="str">
        <f>IF($D31="","",VLOOKUP($D31,Lists!$BB$2:$BD$78,COLUMN(),FALSE))</f>
        <v/>
      </c>
      <c r="D31" s="248"/>
      <c r="E31" s="230"/>
      <c r="F31" s="221"/>
      <c r="G31" s="222"/>
      <c r="H31" s="221"/>
      <c r="I31" s="244"/>
      <c r="J31" s="223" t="str">
        <f t="shared" si="0"/>
        <v/>
      </c>
      <c r="K31" s="230"/>
      <c r="L31" s="248"/>
      <c r="M31" s="247"/>
      <c r="N31" s="248"/>
    </row>
    <row r="32" spans="2:14" s="38" customFormat="1" x14ac:dyDescent="0.35">
      <c r="B32" s="254" t="str">
        <f>IF($D32="","",VLOOKUP($D32,Lists!$BB$2:$BD$78,COLUMN(),FALSE))</f>
        <v/>
      </c>
      <c r="C32" s="254" t="str">
        <f>IF($D32="","",VLOOKUP($D32,Lists!$BB$2:$BD$78,COLUMN(),FALSE))</f>
        <v/>
      </c>
      <c r="D32" s="248"/>
      <c r="E32" s="230"/>
      <c r="F32" s="221"/>
      <c r="G32" s="222"/>
      <c r="H32" s="221"/>
      <c r="I32" s="244"/>
      <c r="J32" s="223" t="str">
        <f t="shared" si="0"/>
        <v/>
      </c>
      <c r="K32" s="230"/>
      <c r="L32" s="248"/>
      <c r="M32" s="247"/>
      <c r="N32" s="248"/>
    </row>
    <row r="33" spans="2:14" s="38" customFormat="1" x14ac:dyDescent="0.35">
      <c r="B33" s="254" t="str">
        <f>IF($D33="","",VLOOKUP($D33,Lists!$BB$2:$BD$78,COLUMN(),FALSE))</f>
        <v/>
      </c>
      <c r="C33" s="254" t="str">
        <f>IF($D33="","",VLOOKUP($D33,Lists!$BB$2:$BD$78,COLUMN(),FALSE))</f>
        <v/>
      </c>
      <c r="D33" s="248"/>
      <c r="E33" s="230"/>
      <c r="F33" s="221"/>
      <c r="G33" s="222"/>
      <c r="H33" s="221"/>
      <c r="I33" s="244"/>
      <c r="J33" s="223" t="str">
        <f t="shared" si="0"/>
        <v/>
      </c>
      <c r="K33" s="230"/>
      <c r="L33" s="248"/>
      <c r="M33" s="247"/>
      <c r="N33" s="248"/>
    </row>
    <row r="34" spans="2:14" s="38" customFormat="1" x14ac:dyDescent="0.35">
      <c r="B34" s="254" t="str">
        <f>IF($D34="","",VLOOKUP($D34,Lists!$BB$2:$BD$78,COLUMN(),FALSE))</f>
        <v/>
      </c>
      <c r="C34" s="254" t="str">
        <f>IF($D34="","",VLOOKUP($D34,Lists!$BB$2:$BD$78,COLUMN(),FALSE))</f>
        <v/>
      </c>
      <c r="D34" s="248"/>
      <c r="E34" s="230"/>
      <c r="F34" s="221"/>
      <c r="G34" s="222"/>
      <c r="H34" s="221"/>
      <c r="I34" s="244"/>
      <c r="J34" s="223" t="str">
        <f t="shared" si="0"/>
        <v/>
      </c>
      <c r="K34" s="230"/>
      <c r="L34" s="248"/>
      <c r="M34" s="247"/>
      <c r="N34" s="248"/>
    </row>
    <row r="35" spans="2:14" s="38" customFormat="1" x14ac:dyDescent="0.35">
      <c r="B35" s="254" t="str">
        <f>IF($D35="","",VLOOKUP($D35,Lists!$BB$2:$BD$78,COLUMN(),FALSE))</f>
        <v/>
      </c>
      <c r="C35" s="254" t="str">
        <f>IF($D35="","",VLOOKUP($D35,Lists!$BB$2:$BD$78,COLUMN(),FALSE))</f>
        <v/>
      </c>
      <c r="D35" s="248"/>
      <c r="E35" s="230"/>
      <c r="F35" s="221"/>
      <c r="G35" s="222"/>
      <c r="H35" s="221"/>
      <c r="I35" s="244"/>
      <c r="J35" s="223" t="str">
        <f t="shared" si="0"/>
        <v/>
      </c>
      <c r="K35" s="230"/>
      <c r="L35" s="248"/>
      <c r="M35" s="247"/>
      <c r="N35" s="248"/>
    </row>
    <row r="36" spans="2:14" s="38" customFormat="1" x14ac:dyDescent="0.35">
      <c r="B36" s="254" t="str">
        <f>IF($D36="","",VLOOKUP($D36,Lists!$BB$2:$BD$78,COLUMN(),FALSE))</f>
        <v/>
      </c>
      <c r="C36" s="254" t="str">
        <f>IF($D36="","",VLOOKUP($D36,Lists!$BB$2:$BD$78,COLUMN(),FALSE))</f>
        <v/>
      </c>
      <c r="D36" s="248"/>
      <c r="E36" s="230"/>
      <c r="F36" s="221"/>
      <c r="G36" s="222"/>
      <c r="H36" s="221"/>
      <c r="I36" s="244"/>
      <c r="J36" s="223" t="str">
        <f t="shared" si="0"/>
        <v/>
      </c>
      <c r="K36" s="230"/>
      <c r="L36" s="248"/>
      <c r="M36" s="247"/>
      <c r="N36" s="248"/>
    </row>
    <row r="37" spans="2:14" s="38" customFormat="1" x14ac:dyDescent="0.35">
      <c r="B37" s="254" t="str">
        <f>IF($D37="","",VLOOKUP($D37,Lists!$BB$2:$BD$78,COLUMN(),FALSE))</f>
        <v/>
      </c>
      <c r="C37" s="254" t="str">
        <f>IF($D37="","",VLOOKUP($D37,Lists!$BB$2:$BD$78,COLUMN(),FALSE))</f>
        <v/>
      </c>
      <c r="D37" s="248"/>
      <c r="E37" s="230"/>
      <c r="F37" s="221"/>
      <c r="G37" s="222"/>
      <c r="H37" s="221"/>
      <c r="I37" s="244"/>
      <c r="J37" s="223" t="str">
        <f t="shared" si="0"/>
        <v/>
      </c>
      <c r="K37" s="230"/>
      <c r="L37" s="248"/>
      <c r="M37" s="247"/>
      <c r="N37" s="248"/>
    </row>
    <row r="38" spans="2:14" s="38" customFormat="1" x14ac:dyDescent="0.35">
      <c r="B38" s="254" t="str">
        <f>IF($D38="","",VLOOKUP($D38,Lists!$BB$2:$BD$78,COLUMN(),FALSE))</f>
        <v/>
      </c>
      <c r="C38" s="254" t="str">
        <f>IF($D38="","",VLOOKUP($D38,Lists!$BB$2:$BD$78,COLUMN(),FALSE))</f>
        <v/>
      </c>
      <c r="D38" s="248"/>
      <c r="E38" s="230"/>
      <c r="F38" s="221"/>
      <c r="G38" s="222"/>
      <c r="H38" s="221"/>
      <c r="I38" s="244"/>
      <c r="J38" s="223" t="str">
        <f t="shared" si="0"/>
        <v/>
      </c>
      <c r="K38" s="230"/>
      <c r="L38" s="248"/>
      <c r="M38" s="247"/>
      <c r="N38" s="248"/>
    </row>
    <row r="39" spans="2:14" s="38" customFormat="1" x14ac:dyDescent="0.35">
      <c r="B39" s="254" t="str">
        <f>IF($D39="","",VLOOKUP($D39,Lists!$BB$2:$BD$78,COLUMN(),FALSE))</f>
        <v/>
      </c>
      <c r="C39" s="254" t="str">
        <f>IF($D39="","",VLOOKUP($D39,Lists!$BB$2:$BD$78,COLUMN(),FALSE))</f>
        <v/>
      </c>
      <c r="D39" s="248"/>
      <c r="E39" s="230"/>
      <c r="F39" s="221"/>
      <c r="G39" s="222"/>
      <c r="H39" s="221"/>
      <c r="I39" s="244"/>
      <c r="J39" s="223" t="str">
        <f t="shared" si="0"/>
        <v/>
      </c>
      <c r="K39" s="230"/>
      <c r="L39" s="248"/>
      <c r="M39" s="247"/>
      <c r="N39" s="248"/>
    </row>
    <row r="40" spans="2:14" s="38" customFormat="1" x14ac:dyDescent="0.35">
      <c r="B40" s="254" t="str">
        <f>IF($D40="","",VLOOKUP($D40,Lists!$BB$2:$BD$78,COLUMN(),FALSE))</f>
        <v/>
      </c>
      <c r="C40" s="254" t="str">
        <f>IF($D40="","",VLOOKUP($D40,Lists!$BB$2:$BD$78,COLUMN(),FALSE))</f>
        <v/>
      </c>
      <c r="D40" s="248"/>
      <c r="E40" s="230"/>
      <c r="F40" s="221"/>
      <c r="G40" s="222"/>
      <c r="H40" s="221"/>
      <c r="I40" s="244"/>
      <c r="J40" s="223" t="str">
        <f t="shared" si="0"/>
        <v/>
      </c>
      <c r="K40" s="230"/>
      <c r="L40" s="248"/>
      <c r="M40" s="247"/>
      <c r="N40" s="248"/>
    </row>
    <row r="41" spans="2:14" s="38" customFormat="1" x14ac:dyDescent="0.35">
      <c r="B41" s="254" t="str">
        <f>IF($D41="","",VLOOKUP($D41,Lists!$BB$2:$BD$78,COLUMN(),FALSE))</f>
        <v/>
      </c>
      <c r="C41" s="254" t="str">
        <f>IF($D41="","",VLOOKUP($D41,Lists!$BB$2:$BD$78,COLUMN(),FALSE))</f>
        <v/>
      </c>
      <c r="D41" s="248"/>
      <c r="E41" s="230"/>
      <c r="F41" s="221"/>
      <c r="G41" s="222"/>
      <c r="H41" s="221"/>
      <c r="I41" s="244"/>
      <c r="J41" s="223" t="str">
        <f t="shared" si="0"/>
        <v/>
      </c>
      <c r="K41" s="230"/>
      <c r="L41" s="248"/>
      <c r="M41" s="247"/>
      <c r="N41" s="248"/>
    </row>
    <row r="42" spans="2:14" s="38" customFormat="1" x14ac:dyDescent="0.35">
      <c r="B42" s="254" t="str">
        <f>IF($D42="","",VLOOKUP($D42,Lists!$BB$2:$BD$78,COLUMN(),FALSE))</f>
        <v/>
      </c>
      <c r="C42" s="254" t="str">
        <f>IF($D42="","",VLOOKUP($D42,Lists!$BB$2:$BD$78,COLUMN(),FALSE))</f>
        <v/>
      </c>
      <c r="D42" s="248"/>
      <c r="E42" s="230"/>
      <c r="F42" s="221"/>
      <c r="G42" s="222"/>
      <c r="H42" s="221"/>
      <c r="I42" s="244"/>
      <c r="J42" s="223" t="str">
        <f t="shared" si="0"/>
        <v/>
      </c>
      <c r="K42" s="230"/>
      <c r="L42" s="248"/>
      <c r="M42" s="247"/>
      <c r="N42" s="248"/>
    </row>
    <row r="43" spans="2:14" s="38" customFormat="1" x14ac:dyDescent="0.35">
      <c r="B43" s="254" t="str">
        <f>IF($D43="","",VLOOKUP($D43,Lists!$BB$2:$BD$78,COLUMN(),FALSE))</f>
        <v/>
      </c>
      <c r="C43" s="254" t="str">
        <f>IF($D43="","",VLOOKUP($D43,Lists!$BB$2:$BD$78,COLUMN(),FALSE))</f>
        <v/>
      </c>
      <c r="D43" s="248"/>
      <c r="E43" s="230"/>
      <c r="F43" s="221"/>
      <c r="G43" s="222"/>
      <c r="H43" s="221"/>
      <c r="I43" s="244"/>
      <c r="J43" s="223" t="str">
        <f t="shared" si="0"/>
        <v/>
      </c>
      <c r="K43" s="230"/>
      <c r="L43" s="248"/>
      <c r="M43" s="247"/>
      <c r="N43" s="248"/>
    </row>
    <row r="44" spans="2:14" s="38" customFormat="1" x14ac:dyDescent="0.35">
      <c r="B44" s="254" t="str">
        <f>IF($D44="","",VLOOKUP($D44,Lists!$BB$2:$BD$78,COLUMN(),FALSE))</f>
        <v/>
      </c>
      <c r="C44" s="254" t="str">
        <f>IF($D44="","",VLOOKUP($D44,Lists!$BB$2:$BD$78,COLUMN(),FALSE))</f>
        <v/>
      </c>
      <c r="D44" s="248"/>
      <c r="E44" s="230"/>
      <c r="F44" s="221"/>
      <c r="G44" s="222"/>
      <c r="H44" s="221"/>
      <c r="I44" s="244"/>
      <c r="J44" s="223" t="str">
        <f t="shared" si="0"/>
        <v/>
      </c>
      <c r="K44" s="230"/>
      <c r="L44" s="248"/>
      <c r="M44" s="247"/>
      <c r="N44" s="248"/>
    </row>
    <row r="45" spans="2:14" s="38" customFormat="1" x14ac:dyDescent="0.35">
      <c r="B45" s="254" t="str">
        <f>IF($D45="","",VLOOKUP($D45,Lists!$BB$2:$BD$78,COLUMN(),FALSE))</f>
        <v/>
      </c>
      <c r="C45" s="254" t="str">
        <f>IF($D45="","",VLOOKUP($D45,Lists!$BB$2:$BD$78,COLUMN(),FALSE))</f>
        <v/>
      </c>
      <c r="D45" s="248"/>
      <c r="E45" s="230"/>
      <c r="F45" s="221"/>
      <c r="G45" s="222"/>
      <c r="H45" s="221"/>
      <c r="I45" s="244"/>
      <c r="J45" s="223" t="str">
        <f t="shared" si="0"/>
        <v/>
      </c>
      <c r="K45" s="230"/>
      <c r="L45" s="248"/>
      <c r="M45" s="247"/>
      <c r="N45" s="248"/>
    </row>
    <row r="46" spans="2:14" s="38" customFormat="1" x14ac:dyDescent="0.35">
      <c r="B46" s="254" t="str">
        <f>IF($D46="","",VLOOKUP($D46,Lists!$BB$2:$BD$78,COLUMN(),FALSE))</f>
        <v/>
      </c>
      <c r="C46" s="254" t="str">
        <f>IF($D46="","",VLOOKUP($D46,Lists!$BB$2:$BD$78,COLUMN(),FALSE))</f>
        <v/>
      </c>
      <c r="D46" s="248"/>
      <c r="E46" s="230"/>
      <c r="F46" s="221"/>
      <c r="G46" s="222"/>
      <c r="H46" s="221"/>
      <c r="I46" s="244"/>
      <c r="J46" s="223" t="str">
        <f t="shared" si="0"/>
        <v/>
      </c>
      <c r="K46" s="230"/>
      <c r="L46" s="248"/>
      <c r="M46" s="247"/>
      <c r="N46" s="248"/>
    </row>
    <row r="47" spans="2:14" s="38" customFormat="1" x14ac:dyDescent="0.35">
      <c r="B47" s="254" t="str">
        <f>IF($D47="","",VLOOKUP($D47,Lists!$BB$2:$BD$78,COLUMN(),FALSE))</f>
        <v/>
      </c>
      <c r="C47" s="254" t="str">
        <f>IF($D47="","",VLOOKUP($D47,Lists!$BB$2:$BD$78,COLUMN(),FALSE))</f>
        <v/>
      </c>
      <c r="D47" s="248"/>
      <c r="E47" s="230"/>
      <c r="F47" s="221"/>
      <c r="G47" s="222"/>
      <c r="H47" s="221"/>
      <c r="I47" s="244"/>
      <c r="J47" s="223" t="str">
        <f t="shared" si="0"/>
        <v/>
      </c>
      <c r="K47" s="230"/>
      <c r="L47" s="248"/>
      <c r="M47" s="247"/>
      <c r="N47" s="248"/>
    </row>
    <row r="48" spans="2:14" s="38" customFormat="1" x14ac:dyDescent="0.35">
      <c r="B48" s="254" t="str">
        <f>IF($D48="","",VLOOKUP($D48,Lists!$BB$2:$BD$78,COLUMN(),FALSE))</f>
        <v/>
      </c>
      <c r="C48" s="254" t="str">
        <f>IF($D48="","",VLOOKUP($D48,Lists!$BB$2:$BD$78,COLUMN(),FALSE))</f>
        <v/>
      </c>
      <c r="D48" s="248"/>
      <c r="E48" s="230"/>
      <c r="F48" s="221"/>
      <c r="G48" s="222"/>
      <c r="H48" s="221"/>
      <c r="I48" s="244"/>
      <c r="J48" s="223" t="str">
        <f t="shared" si="0"/>
        <v/>
      </c>
      <c r="K48" s="230"/>
      <c r="L48" s="248"/>
      <c r="M48" s="247"/>
      <c r="N48" s="248"/>
    </row>
    <row r="49" spans="2:14" s="38" customFormat="1" x14ac:dyDescent="0.35">
      <c r="B49" s="254" t="str">
        <f>IF($D49="","",VLOOKUP($D49,Lists!$BB$2:$BD$78,COLUMN(),FALSE))</f>
        <v/>
      </c>
      <c r="C49" s="254" t="str">
        <f>IF($D49="","",VLOOKUP($D49,Lists!$BB$2:$BD$78,COLUMN(),FALSE))</f>
        <v/>
      </c>
      <c r="D49" s="248"/>
      <c r="E49" s="230"/>
      <c r="F49" s="221"/>
      <c r="G49" s="222"/>
      <c r="H49" s="221"/>
      <c r="I49" s="244"/>
      <c r="J49" s="223" t="str">
        <f t="shared" si="0"/>
        <v/>
      </c>
      <c r="K49" s="230"/>
      <c r="L49" s="248"/>
      <c r="M49" s="247"/>
      <c r="N49" s="248"/>
    </row>
    <row r="50" spans="2:14" s="38" customFormat="1" x14ac:dyDescent="0.35">
      <c r="B50" s="254" t="str">
        <f>IF($D50="","",VLOOKUP($D50,Lists!$BB$2:$BD$78,COLUMN(),FALSE))</f>
        <v/>
      </c>
      <c r="C50" s="254" t="str">
        <f>IF($D50="","",VLOOKUP($D50,Lists!$BB$2:$BD$78,COLUMN(),FALSE))</f>
        <v/>
      </c>
      <c r="D50" s="248"/>
      <c r="E50" s="230"/>
      <c r="F50" s="221"/>
      <c r="G50" s="222"/>
      <c r="H50" s="221"/>
      <c r="I50" s="244"/>
      <c r="J50" s="223" t="str">
        <f t="shared" si="0"/>
        <v/>
      </c>
      <c r="K50" s="230"/>
      <c r="L50" s="248"/>
      <c r="M50" s="247"/>
      <c r="N50" s="248"/>
    </row>
    <row r="51" spans="2:14" s="38" customFormat="1" x14ac:dyDescent="0.35">
      <c r="B51" s="254" t="str">
        <f>IF($D51="","",VLOOKUP($D51,Lists!$BB$2:$BD$78,COLUMN(),FALSE))</f>
        <v/>
      </c>
      <c r="C51" s="254" t="str">
        <f>IF($D51="","",VLOOKUP($D51,Lists!$BB$2:$BD$78,COLUMN(),FALSE))</f>
        <v/>
      </c>
      <c r="D51" s="248"/>
      <c r="E51" s="230"/>
      <c r="F51" s="221"/>
      <c r="G51" s="222"/>
      <c r="H51" s="221"/>
      <c r="I51" s="244"/>
      <c r="J51" s="223" t="str">
        <f t="shared" si="0"/>
        <v/>
      </c>
      <c r="K51" s="230"/>
      <c r="L51" s="248"/>
      <c r="M51" s="247"/>
      <c r="N51" s="248"/>
    </row>
    <row r="52" spans="2:14" s="38" customFormat="1" x14ac:dyDescent="0.35">
      <c r="B52" s="254" t="str">
        <f>IF($D52="","",VLOOKUP($D52,Lists!$BB$2:$BD$78,COLUMN(),FALSE))</f>
        <v/>
      </c>
      <c r="C52" s="254" t="str">
        <f>IF($D52="","",VLOOKUP($D52,Lists!$BB$2:$BD$78,COLUMN(),FALSE))</f>
        <v/>
      </c>
      <c r="D52" s="248"/>
      <c r="E52" s="230"/>
      <c r="F52" s="221"/>
      <c r="G52" s="222"/>
      <c r="H52" s="221"/>
      <c r="I52" s="244"/>
      <c r="J52" s="223" t="str">
        <f t="shared" si="0"/>
        <v/>
      </c>
      <c r="K52" s="230"/>
      <c r="L52" s="248"/>
      <c r="M52" s="247"/>
      <c r="N52" s="248"/>
    </row>
    <row r="53" spans="2:14" s="38" customFormat="1" x14ac:dyDescent="0.35">
      <c r="B53" s="254" t="str">
        <f>IF($D53="","",VLOOKUP($D53,Lists!$BB$2:$BD$78,COLUMN(),FALSE))</f>
        <v/>
      </c>
      <c r="C53" s="254" t="str">
        <f>IF($D53="","",VLOOKUP($D53,Lists!$BB$2:$BD$78,COLUMN(),FALSE))</f>
        <v/>
      </c>
      <c r="D53" s="248"/>
      <c r="E53" s="230"/>
      <c r="F53" s="221"/>
      <c r="G53" s="222"/>
      <c r="H53" s="221"/>
      <c r="I53" s="244"/>
      <c r="J53" s="223" t="str">
        <f t="shared" si="0"/>
        <v/>
      </c>
      <c r="K53" s="230"/>
      <c r="L53" s="248"/>
      <c r="M53" s="247"/>
      <c r="N53" s="248"/>
    </row>
    <row r="54" spans="2:14" s="38" customFormat="1" x14ac:dyDescent="0.35">
      <c r="B54" s="254" t="str">
        <f>IF($D54="","",VLOOKUP($D54,Lists!$BB$2:$BD$78,COLUMN(),FALSE))</f>
        <v/>
      </c>
      <c r="C54" s="254" t="str">
        <f>IF($D54="","",VLOOKUP($D54,Lists!$BB$2:$BD$78,COLUMN(),FALSE))</f>
        <v/>
      </c>
      <c r="D54" s="248"/>
      <c r="E54" s="230"/>
      <c r="F54" s="221"/>
      <c r="G54" s="222"/>
      <c r="H54" s="221"/>
      <c r="I54" s="244"/>
      <c r="J54" s="223" t="str">
        <f t="shared" si="0"/>
        <v/>
      </c>
      <c r="K54" s="230"/>
      <c r="L54" s="248"/>
      <c r="M54" s="247"/>
      <c r="N54" s="248"/>
    </row>
    <row r="55" spans="2:14" s="38" customFormat="1" x14ac:dyDescent="0.35">
      <c r="B55" s="254" t="str">
        <f>IF($D55="","",VLOOKUP($D55,Lists!$BB$2:$BD$78,COLUMN(),FALSE))</f>
        <v/>
      </c>
      <c r="C55" s="254" t="str">
        <f>IF($D55="","",VLOOKUP($D55,Lists!$BB$2:$BD$78,COLUMN(),FALSE))</f>
        <v/>
      </c>
      <c r="D55" s="248"/>
      <c r="E55" s="230"/>
      <c r="F55" s="221"/>
      <c r="G55" s="222"/>
      <c r="H55" s="221"/>
      <c r="I55" s="244"/>
      <c r="J55" s="223" t="str">
        <f t="shared" si="0"/>
        <v/>
      </c>
      <c r="K55" s="230"/>
      <c r="L55" s="248"/>
      <c r="M55" s="247"/>
      <c r="N55" s="248"/>
    </row>
    <row r="56" spans="2:14" s="38" customFormat="1" x14ac:dyDescent="0.35">
      <c r="B56" s="254" t="str">
        <f>IF($D56="","",VLOOKUP($D56,Lists!$BB$2:$BD$78,COLUMN(),FALSE))</f>
        <v/>
      </c>
      <c r="C56" s="254" t="str">
        <f>IF($D56="","",VLOOKUP($D56,Lists!$BB$2:$BD$78,COLUMN(),FALSE))</f>
        <v/>
      </c>
      <c r="D56" s="248"/>
      <c r="E56" s="230"/>
      <c r="F56" s="221"/>
      <c r="G56" s="222"/>
      <c r="H56" s="221"/>
      <c r="I56" s="244"/>
      <c r="J56" s="223" t="str">
        <f t="shared" si="0"/>
        <v/>
      </c>
      <c r="K56" s="230"/>
      <c r="L56" s="248"/>
      <c r="M56" s="247"/>
      <c r="N56" s="248"/>
    </row>
    <row r="57" spans="2:14" s="38" customFormat="1" x14ac:dyDescent="0.35">
      <c r="B57" s="254" t="str">
        <f>IF($D57="","",VLOOKUP($D57,Lists!$BB$2:$BD$78,COLUMN(),FALSE))</f>
        <v/>
      </c>
      <c r="C57" s="254" t="str">
        <f>IF($D57="","",VLOOKUP($D57,Lists!$BB$2:$BD$78,COLUMN(),FALSE))</f>
        <v/>
      </c>
      <c r="D57" s="248"/>
      <c r="E57" s="230"/>
      <c r="F57" s="221"/>
      <c r="G57" s="222"/>
      <c r="H57" s="221"/>
      <c r="I57" s="244"/>
      <c r="J57" s="223" t="str">
        <f t="shared" si="0"/>
        <v/>
      </c>
      <c r="K57" s="230"/>
      <c r="L57" s="248"/>
      <c r="M57" s="247"/>
      <c r="N57" s="248"/>
    </row>
    <row r="58" spans="2:14" s="38" customFormat="1" x14ac:dyDescent="0.35">
      <c r="B58" s="254" t="str">
        <f>IF($D58="","",VLOOKUP($D58,Lists!$BB$2:$BD$78,COLUMN(),FALSE))</f>
        <v/>
      </c>
      <c r="C58" s="254" t="str">
        <f>IF($D58="","",VLOOKUP($D58,Lists!$BB$2:$BD$78,COLUMN(),FALSE))</f>
        <v/>
      </c>
      <c r="D58" s="248"/>
      <c r="E58" s="230"/>
      <c r="F58" s="221"/>
      <c r="G58" s="222"/>
      <c r="H58" s="221"/>
      <c r="I58" s="244"/>
      <c r="J58" s="223" t="str">
        <f t="shared" si="0"/>
        <v/>
      </c>
      <c r="K58" s="230"/>
      <c r="L58" s="248"/>
      <c r="M58" s="247"/>
      <c r="N58" s="248"/>
    </row>
    <row r="59" spans="2:14" s="38" customFormat="1" x14ac:dyDescent="0.35">
      <c r="B59" s="254" t="str">
        <f>IF($D59="","",VLOOKUP($D59,Lists!$BB$2:$BD$78,COLUMN(),FALSE))</f>
        <v/>
      </c>
      <c r="C59" s="254" t="str">
        <f>IF($D59="","",VLOOKUP($D59,Lists!$BB$2:$BD$78,COLUMN(),FALSE))</f>
        <v/>
      </c>
      <c r="D59" s="248"/>
      <c r="E59" s="230"/>
      <c r="F59" s="221"/>
      <c r="G59" s="222"/>
      <c r="H59" s="221"/>
      <c r="I59" s="244"/>
      <c r="J59" s="223" t="str">
        <f t="shared" si="0"/>
        <v/>
      </c>
      <c r="K59" s="230"/>
      <c r="L59" s="248"/>
      <c r="M59" s="247"/>
      <c r="N59" s="248"/>
    </row>
    <row r="60" spans="2:14" s="38" customFormat="1" x14ac:dyDescent="0.35">
      <c r="B60" s="254" t="str">
        <f>IF($D60="","",VLOOKUP($D60,Lists!$BB$2:$BD$78,COLUMN(),FALSE))</f>
        <v/>
      </c>
      <c r="C60" s="254" t="str">
        <f>IF($D60="","",VLOOKUP($D60,Lists!$BB$2:$BD$78,COLUMN(),FALSE))</f>
        <v/>
      </c>
      <c r="D60" s="248"/>
      <c r="E60" s="230"/>
      <c r="F60" s="221"/>
      <c r="G60" s="222"/>
      <c r="H60" s="221"/>
      <c r="I60" s="244"/>
      <c r="J60" s="223" t="str">
        <f t="shared" si="0"/>
        <v/>
      </c>
      <c r="K60" s="230"/>
      <c r="L60" s="248"/>
      <c r="M60" s="247"/>
      <c r="N60" s="248"/>
    </row>
    <row r="61" spans="2:14" s="38" customFormat="1" x14ac:dyDescent="0.35">
      <c r="B61" s="254" t="str">
        <f>IF($D61="","",VLOOKUP($D61,Lists!$BB$2:$BD$78,COLUMN(),FALSE))</f>
        <v/>
      </c>
      <c r="C61" s="254" t="str">
        <f>IF($D61="","",VLOOKUP($D61,Lists!$BB$2:$BD$78,COLUMN(),FALSE))</f>
        <v/>
      </c>
      <c r="D61" s="248"/>
      <c r="E61" s="230"/>
      <c r="F61" s="221"/>
      <c r="G61" s="222"/>
      <c r="H61" s="221"/>
      <c r="I61" s="244"/>
      <c r="J61" s="223" t="str">
        <f t="shared" si="0"/>
        <v/>
      </c>
      <c r="K61" s="230"/>
      <c r="L61" s="248"/>
      <c r="M61" s="247"/>
      <c r="N61" s="248"/>
    </row>
    <row r="62" spans="2:14" s="38" customFormat="1" x14ac:dyDescent="0.35">
      <c r="B62" s="254" t="str">
        <f>IF($D62="","",VLOOKUP($D62,Lists!$BB$2:$BD$78,COLUMN(),FALSE))</f>
        <v/>
      </c>
      <c r="C62" s="254" t="str">
        <f>IF($D62="","",VLOOKUP($D62,Lists!$BB$2:$BD$78,COLUMN(),FALSE))</f>
        <v/>
      </c>
      <c r="D62" s="248"/>
      <c r="E62" s="230"/>
      <c r="F62" s="221"/>
      <c r="G62" s="222"/>
      <c r="H62" s="221"/>
      <c r="I62" s="244"/>
      <c r="J62" s="223" t="str">
        <f t="shared" si="0"/>
        <v/>
      </c>
      <c r="K62" s="230"/>
      <c r="L62" s="248"/>
      <c r="M62" s="247"/>
      <c r="N62" s="248"/>
    </row>
    <row r="63" spans="2:14" s="38" customFormat="1" x14ac:dyDescent="0.35">
      <c r="B63" s="254" t="str">
        <f>IF($D63="","",VLOOKUP($D63,Lists!$BB$2:$BD$78,COLUMN(),FALSE))</f>
        <v/>
      </c>
      <c r="C63" s="254" t="str">
        <f>IF($D63="","",VLOOKUP($D63,Lists!$BB$2:$BD$78,COLUMN(),FALSE))</f>
        <v/>
      </c>
      <c r="D63" s="248"/>
      <c r="E63" s="230"/>
      <c r="F63" s="221"/>
      <c r="G63" s="222"/>
      <c r="H63" s="221"/>
      <c r="I63" s="244"/>
      <c r="J63" s="223" t="str">
        <f t="shared" si="0"/>
        <v/>
      </c>
      <c r="K63" s="230"/>
      <c r="L63" s="248"/>
      <c r="M63" s="247"/>
      <c r="N63" s="248"/>
    </row>
    <row r="64" spans="2:14" s="38" customFormat="1" x14ac:dyDescent="0.35">
      <c r="B64" s="254" t="str">
        <f>IF($D64="","",VLOOKUP($D64,Lists!$BB$2:$BD$78,COLUMN(),FALSE))</f>
        <v/>
      </c>
      <c r="C64" s="254" t="str">
        <f>IF($D64="","",VLOOKUP($D64,Lists!$BB$2:$BD$78,COLUMN(),FALSE))</f>
        <v/>
      </c>
      <c r="D64" s="248"/>
      <c r="E64" s="230"/>
      <c r="F64" s="221"/>
      <c r="G64" s="222"/>
      <c r="H64" s="221"/>
      <c r="I64" s="244"/>
      <c r="J64" s="223" t="str">
        <f t="shared" si="0"/>
        <v/>
      </c>
      <c r="K64" s="230"/>
      <c r="L64" s="248"/>
      <c r="M64" s="247"/>
      <c r="N64" s="248"/>
    </row>
    <row r="65" spans="2:14" s="38" customFormat="1" x14ac:dyDescent="0.35">
      <c r="B65" s="254" t="str">
        <f>IF($D65="","",VLOOKUP($D65,Lists!$BB$2:$BD$78,COLUMN(),FALSE))</f>
        <v/>
      </c>
      <c r="C65" s="254" t="str">
        <f>IF($D65="","",VLOOKUP($D65,Lists!$BB$2:$BD$78,COLUMN(),FALSE))</f>
        <v/>
      </c>
      <c r="D65" s="248"/>
      <c r="E65" s="230"/>
      <c r="F65" s="221"/>
      <c r="G65" s="222"/>
      <c r="H65" s="221"/>
      <c r="I65" s="244"/>
      <c r="J65" s="223" t="str">
        <f t="shared" si="0"/>
        <v/>
      </c>
      <c r="K65" s="230"/>
      <c r="L65" s="248"/>
      <c r="M65" s="247"/>
      <c r="N65" s="248"/>
    </row>
    <row r="66" spans="2:14" s="38" customFormat="1" x14ac:dyDescent="0.35">
      <c r="B66" s="254" t="str">
        <f>IF($D66="","",VLOOKUP($D66,Lists!$BB$2:$BD$78,COLUMN(),FALSE))</f>
        <v/>
      </c>
      <c r="C66" s="254" t="str">
        <f>IF($D66="","",VLOOKUP($D66,Lists!$BB$2:$BD$78,COLUMN(),FALSE))</f>
        <v/>
      </c>
      <c r="D66" s="248"/>
      <c r="E66" s="230"/>
      <c r="F66" s="221"/>
      <c r="G66" s="222"/>
      <c r="H66" s="221"/>
      <c r="I66" s="244"/>
      <c r="J66" s="223" t="str">
        <f t="shared" si="0"/>
        <v/>
      </c>
      <c r="K66" s="230"/>
      <c r="L66" s="248"/>
      <c r="M66" s="247"/>
      <c r="N66" s="248"/>
    </row>
    <row r="67" spans="2:14" s="38" customFormat="1" x14ac:dyDescent="0.35">
      <c r="B67" s="254" t="str">
        <f>IF($D67="","",VLOOKUP($D67,Lists!$BB$2:$BD$78,COLUMN(),FALSE))</f>
        <v/>
      </c>
      <c r="C67" s="254" t="str">
        <f>IF($D67="","",VLOOKUP($D67,Lists!$BB$2:$BD$78,COLUMN(),FALSE))</f>
        <v/>
      </c>
      <c r="D67" s="248"/>
      <c r="E67" s="230"/>
      <c r="F67" s="221"/>
      <c r="G67" s="222"/>
      <c r="H67" s="221"/>
      <c r="I67" s="244"/>
      <c r="J67" s="223" t="str">
        <f t="shared" si="0"/>
        <v/>
      </c>
      <c r="K67" s="230"/>
      <c r="L67" s="248"/>
      <c r="M67" s="247"/>
      <c r="N67" s="248"/>
    </row>
    <row r="68" spans="2:14" s="38" customFormat="1" x14ac:dyDescent="0.35">
      <c r="B68" s="254" t="str">
        <f>IF($D68="","",VLOOKUP($D68,Lists!$BB$2:$BD$78,COLUMN(),FALSE))</f>
        <v/>
      </c>
      <c r="C68" s="254" t="str">
        <f>IF($D68="","",VLOOKUP($D68,Lists!$BB$2:$BD$78,COLUMN(),FALSE))</f>
        <v/>
      </c>
      <c r="D68" s="248"/>
      <c r="E68" s="230"/>
      <c r="F68" s="221"/>
      <c r="G68" s="222"/>
      <c r="H68" s="221"/>
      <c r="I68" s="244"/>
      <c r="J68" s="223" t="str">
        <f t="shared" si="0"/>
        <v/>
      </c>
      <c r="K68" s="230"/>
      <c r="L68" s="248"/>
      <c r="M68" s="247"/>
      <c r="N68" s="248"/>
    </row>
    <row r="69" spans="2:14" s="38" customFormat="1" x14ac:dyDescent="0.35">
      <c r="B69" s="254" t="str">
        <f>IF($D69="","",VLOOKUP($D69,Lists!$BB$2:$BD$78,COLUMN(),FALSE))</f>
        <v/>
      </c>
      <c r="C69" s="254" t="str">
        <f>IF($D69="","",VLOOKUP($D69,Lists!$BB$2:$BD$78,COLUMN(),FALSE))</f>
        <v/>
      </c>
      <c r="D69" s="248"/>
      <c r="E69" s="230"/>
      <c r="F69" s="221"/>
      <c r="G69" s="222"/>
      <c r="H69" s="221"/>
      <c r="I69" s="244"/>
      <c r="J69" s="223" t="str">
        <f t="shared" si="0"/>
        <v/>
      </c>
      <c r="K69" s="230"/>
      <c r="L69" s="248"/>
      <c r="M69" s="247"/>
      <c r="N69" s="248"/>
    </row>
    <row r="70" spans="2:14" s="38" customFormat="1" x14ac:dyDescent="0.35">
      <c r="B70" s="254" t="str">
        <f>IF($D70="","",VLOOKUP($D70,Lists!$BB$2:$BD$78,COLUMN(),FALSE))</f>
        <v/>
      </c>
      <c r="C70" s="254" t="str">
        <f>IF($D70="","",VLOOKUP($D70,Lists!$BB$2:$BD$78,COLUMN(),FALSE))</f>
        <v/>
      </c>
      <c r="D70" s="248"/>
      <c r="E70" s="230"/>
      <c r="F70" s="221"/>
      <c r="G70" s="222"/>
      <c r="H70" s="221"/>
      <c r="I70" s="244"/>
      <c r="J70" s="223" t="str">
        <f t="shared" si="0"/>
        <v/>
      </c>
      <c r="K70" s="230"/>
      <c r="L70" s="248"/>
      <c r="M70" s="247"/>
      <c r="N70" s="248"/>
    </row>
    <row r="71" spans="2:14" s="38" customFormat="1" x14ac:dyDescent="0.35">
      <c r="B71" s="254" t="str">
        <f>IF($D71="","",VLOOKUP($D71,Lists!$BB$2:$BD$78,COLUMN(),FALSE))</f>
        <v/>
      </c>
      <c r="C71" s="254" t="str">
        <f>IF($D71="","",VLOOKUP($D71,Lists!$BB$2:$BD$78,COLUMN(),FALSE))</f>
        <v/>
      </c>
      <c r="D71" s="248"/>
      <c r="E71" s="230"/>
      <c r="F71" s="221"/>
      <c r="G71" s="222"/>
      <c r="H71" s="221"/>
      <c r="I71" s="244"/>
      <c r="J71" s="223" t="str">
        <f t="shared" si="0"/>
        <v/>
      </c>
      <c r="K71" s="230"/>
      <c r="L71" s="248"/>
      <c r="M71" s="247"/>
      <c r="N71" s="248"/>
    </row>
    <row r="72" spans="2:14" s="38" customFormat="1" x14ac:dyDescent="0.35">
      <c r="B72" s="254" t="str">
        <f>IF($D72="","",VLOOKUP($D72,Lists!$BB$2:$BD$78,COLUMN(),FALSE))</f>
        <v/>
      </c>
      <c r="C72" s="254" t="str">
        <f>IF($D72="","",VLOOKUP($D72,Lists!$BB$2:$BD$78,COLUMN(),FALSE))</f>
        <v/>
      </c>
      <c r="D72" s="248"/>
      <c r="E72" s="230"/>
      <c r="F72" s="221"/>
      <c r="G72" s="222"/>
      <c r="H72" s="221"/>
      <c r="I72" s="244"/>
      <c r="J72" s="223" t="str">
        <f t="shared" si="0"/>
        <v/>
      </c>
      <c r="K72" s="230"/>
      <c r="L72" s="248"/>
      <c r="M72" s="247"/>
      <c r="N72" s="248"/>
    </row>
    <row r="73" spans="2:14" s="38" customFormat="1" x14ac:dyDescent="0.35">
      <c r="B73" s="254" t="str">
        <f>IF($D73="","",VLOOKUP($D73,Lists!$BB$2:$BD$78,COLUMN(),FALSE))</f>
        <v/>
      </c>
      <c r="C73" s="254" t="str">
        <f>IF($D73="","",VLOOKUP($D73,Lists!$BB$2:$BD$78,COLUMN(),FALSE))</f>
        <v/>
      </c>
      <c r="D73" s="248"/>
      <c r="E73" s="230"/>
      <c r="F73" s="221"/>
      <c r="G73" s="222"/>
      <c r="H73" s="221"/>
      <c r="I73" s="244"/>
      <c r="J73" s="223" t="str">
        <f t="shared" si="0"/>
        <v/>
      </c>
      <c r="K73" s="230"/>
      <c r="L73" s="248"/>
      <c r="M73" s="247"/>
      <c r="N73" s="248"/>
    </row>
    <row r="74" spans="2:14" s="38" customFormat="1" x14ac:dyDescent="0.35">
      <c r="B74" s="254" t="str">
        <f>IF($D74="","",VLOOKUP($D74,Lists!$BB$2:$BD$78,COLUMN(),FALSE))</f>
        <v/>
      </c>
      <c r="C74" s="254" t="str">
        <f>IF($D74="","",VLOOKUP($D74,Lists!$BB$2:$BD$78,COLUMN(),FALSE))</f>
        <v/>
      </c>
      <c r="D74" s="248"/>
      <c r="E74" s="230"/>
      <c r="F74" s="221"/>
      <c r="G74" s="222"/>
      <c r="H74" s="221"/>
      <c r="I74" s="244"/>
      <c r="J74" s="223" t="str">
        <f t="shared" si="0"/>
        <v/>
      </c>
      <c r="K74" s="230"/>
      <c r="L74" s="248"/>
      <c r="M74" s="247"/>
      <c r="N74" s="248"/>
    </row>
    <row r="75" spans="2:14" s="38" customFormat="1" x14ac:dyDescent="0.35">
      <c r="B75" s="254" t="str">
        <f>IF($D75="","",VLOOKUP($D75,Lists!$BB$2:$BD$78,COLUMN(),FALSE))</f>
        <v/>
      </c>
      <c r="C75" s="254" t="str">
        <f>IF($D75="","",VLOOKUP($D75,Lists!$BB$2:$BD$78,COLUMN(),FALSE))</f>
        <v/>
      </c>
      <c r="D75" s="248"/>
      <c r="E75" s="230"/>
      <c r="F75" s="221"/>
      <c r="G75" s="222"/>
      <c r="H75" s="221"/>
      <c r="I75" s="244"/>
      <c r="J75" s="223" t="str">
        <f t="shared" si="0"/>
        <v/>
      </c>
      <c r="K75" s="230"/>
      <c r="L75" s="248"/>
      <c r="M75" s="247"/>
      <c r="N75" s="248"/>
    </row>
    <row r="76" spans="2:14" s="38" customFormat="1" x14ac:dyDescent="0.35">
      <c r="B76" s="254" t="str">
        <f>IF($D76="","",VLOOKUP($D76,Lists!$BB$2:$BD$78,COLUMN(),FALSE))</f>
        <v/>
      </c>
      <c r="C76" s="254" t="str">
        <f>IF($D76="","",VLOOKUP($D76,Lists!$BB$2:$BD$78,COLUMN(),FALSE))</f>
        <v/>
      </c>
      <c r="D76" s="248"/>
      <c r="E76" s="230"/>
      <c r="F76" s="221"/>
      <c r="G76" s="222"/>
      <c r="H76" s="221"/>
      <c r="I76" s="244"/>
      <c r="J76" s="223" t="str">
        <f t="shared" si="0"/>
        <v/>
      </c>
      <c r="K76" s="230"/>
      <c r="L76" s="248"/>
      <c r="M76" s="247"/>
      <c r="N76" s="248"/>
    </row>
    <row r="77" spans="2:14" s="38" customFormat="1" x14ac:dyDescent="0.35">
      <c r="B77" s="254" t="str">
        <f>IF($D77="","",VLOOKUP($D77,Lists!$BB$2:$BD$78,COLUMN(),FALSE))</f>
        <v/>
      </c>
      <c r="C77" s="254" t="str">
        <f>IF($D77="","",VLOOKUP($D77,Lists!$BB$2:$BD$78,COLUMN(),FALSE))</f>
        <v/>
      </c>
      <c r="D77" s="248"/>
      <c r="E77" s="230"/>
      <c r="F77" s="221"/>
      <c r="G77" s="222"/>
      <c r="H77" s="221"/>
      <c r="I77" s="244"/>
      <c r="J77" s="223" t="str">
        <f t="shared" si="0"/>
        <v/>
      </c>
      <c r="K77" s="230"/>
      <c r="L77" s="248"/>
      <c r="M77" s="247"/>
      <c r="N77" s="248"/>
    </row>
    <row r="78" spans="2:14" s="38" customFormat="1" x14ac:dyDescent="0.35">
      <c r="B78" s="254" t="str">
        <f>IF($D78="","",VLOOKUP($D78,Lists!$BB$2:$BD$78,COLUMN(),FALSE))</f>
        <v/>
      </c>
      <c r="C78" s="254" t="str">
        <f>IF($D78="","",VLOOKUP($D78,Lists!$BB$2:$BD$78,COLUMN(),FALSE))</f>
        <v/>
      </c>
      <c r="D78" s="248"/>
      <c r="E78" s="230"/>
      <c r="F78" s="221"/>
      <c r="G78" s="222"/>
      <c r="H78" s="221"/>
      <c r="I78" s="244"/>
      <c r="J78" s="223" t="str">
        <f t="shared" si="0"/>
        <v/>
      </c>
      <c r="K78" s="230"/>
      <c r="L78" s="248"/>
      <c r="M78" s="247"/>
      <c r="N78" s="248"/>
    </row>
    <row r="79" spans="2:14" s="38" customFormat="1" x14ac:dyDescent="0.35">
      <c r="B79" s="254" t="str">
        <f>IF($D79="","",VLOOKUP($D79,Lists!$BB$2:$BD$78,COLUMN(),FALSE))</f>
        <v/>
      </c>
      <c r="C79" s="254" t="str">
        <f>IF($D79="","",VLOOKUP($D79,Lists!$BB$2:$BD$78,COLUMN(),FALSE))</f>
        <v/>
      </c>
      <c r="D79" s="248"/>
      <c r="E79" s="230"/>
      <c r="F79" s="221"/>
      <c r="G79" s="222"/>
      <c r="H79" s="221"/>
      <c r="I79" s="244"/>
      <c r="J79" s="223" t="str">
        <f t="shared" si="0"/>
        <v/>
      </c>
      <c r="K79" s="230"/>
      <c r="L79" s="248"/>
      <c r="M79" s="247"/>
      <c r="N79" s="248"/>
    </row>
    <row r="80" spans="2:14" s="38" customFormat="1" x14ac:dyDescent="0.35">
      <c r="B80" s="254" t="str">
        <f>IF($D80="","",VLOOKUP($D80,Lists!$BB$2:$BD$78,COLUMN(),FALSE))</f>
        <v/>
      </c>
      <c r="C80" s="254" t="str">
        <f>IF($D80="","",VLOOKUP($D80,Lists!$BB$2:$BD$78,COLUMN(),FALSE))</f>
        <v/>
      </c>
      <c r="D80" s="248"/>
      <c r="E80" s="230"/>
      <c r="F80" s="221"/>
      <c r="G80" s="222"/>
      <c r="H80" s="221"/>
      <c r="I80" s="244"/>
      <c r="J80" s="223" t="str">
        <f t="shared" si="0"/>
        <v/>
      </c>
      <c r="K80" s="230"/>
      <c r="L80" s="248"/>
      <c r="M80" s="247"/>
      <c r="N80" s="248"/>
    </row>
    <row r="81" spans="2:14" s="38" customFormat="1" x14ac:dyDescent="0.35">
      <c r="B81" s="254" t="str">
        <f>IF($D81="","",VLOOKUP($D81,Lists!$BB$2:$BD$78,COLUMN(),FALSE))</f>
        <v/>
      </c>
      <c r="C81" s="254" t="str">
        <f>IF($D81="","",VLOOKUP($D81,Lists!$BB$2:$BD$78,COLUMN(),FALSE))</f>
        <v/>
      </c>
      <c r="D81" s="248"/>
      <c r="E81" s="230"/>
      <c r="F81" s="221"/>
      <c r="G81" s="222"/>
      <c r="H81" s="221"/>
      <c r="I81" s="244"/>
      <c r="J81" s="223" t="str">
        <f t="shared" si="0"/>
        <v/>
      </c>
      <c r="K81" s="230"/>
      <c r="L81" s="248"/>
      <c r="M81" s="247"/>
      <c r="N81" s="248"/>
    </row>
    <row r="82" spans="2:14" s="38" customFormat="1" x14ac:dyDescent="0.35">
      <c r="B82" s="254" t="str">
        <f>IF($D82="","",VLOOKUP($D82,Lists!$BB$2:$BD$78,COLUMN(),FALSE))</f>
        <v/>
      </c>
      <c r="C82" s="254" t="str">
        <f>IF($D82="","",VLOOKUP($D82,Lists!$BB$2:$BD$78,COLUMN(),FALSE))</f>
        <v/>
      </c>
      <c r="D82" s="248"/>
      <c r="E82" s="230"/>
      <c r="F82" s="221"/>
      <c r="G82" s="222"/>
      <c r="H82" s="221"/>
      <c r="I82" s="244"/>
      <c r="J82" s="223" t="str">
        <f t="shared" si="0"/>
        <v/>
      </c>
      <c r="K82" s="230"/>
      <c r="L82" s="248"/>
      <c r="M82" s="247"/>
      <c r="N82" s="248"/>
    </row>
    <row r="83" spans="2:14" s="38" customFormat="1" x14ac:dyDescent="0.35">
      <c r="B83" s="254" t="str">
        <f>IF($D83="","",VLOOKUP($D83,Lists!$BB$2:$BD$78,COLUMN(),FALSE))</f>
        <v/>
      </c>
      <c r="C83" s="254" t="str">
        <f>IF($D83="","",VLOOKUP($D83,Lists!$BB$2:$BD$78,COLUMN(),FALSE))</f>
        <v/>
      </c>
      <c r="D83" s="248"/>
      <c r="E83" s="230"/>
      <c r="F83" s="221"/>
      <c r="G83" s="222"/>
      <c r="H83" s="221"/>
      <c r="I83" s="244"/>
      <c r="J83" s="223" t="str">
        <f t="shared" si="0"/>
        <v/>
      </c>
      <c r="K83" s="230"/>
      <c r="L83" s="248"/>
      <c r="M83" s="247"/>
      <c r="N83" s="248"/>
    </row>
    <row r="84" spans="2:14" s="38" customFormat="1" x14ac:dyDescent="0.35">
      <c r="B84" s="254" t="str">
        <f>IF($D84="","",VLOOKUP($D84,Lists!$BB$2:$BD$78,COLUMN(),FALSE))</f>
        <v/>
      </c>
      <c r="C84" s="254" t="str">
        <f>IF($D84="","",VLOOKUP($D84,Lists!$BB$2:$BD$78,COLUMN(),FALSE))</f>
        <v/>
      </c>
      <c r="D84" s="248"/>
      <c r="E84" s="230"/>
      <c r="F84" s="221"/>
      <c r="G84" s="222"/>
      <c r="H84" s="221"/>
      <c r="I84" s="244"/>
      <c r="J84" s="223" t="str">
        <f t="shared" si="0"/>
        <v/>
      </c>
      <c r="K84" s="230"/>
      <c r="L84" s="248"/>
      <c r="M84" s="247"/>
      <c r="N84" s="248"/>
    </row>
    <row r="85" spans="2:14" s="38" customFormat="1" x14ac:dyDescent="0.35">
      <c r="B85" s="254" t="str">
        <f>IF($D85="","",VLOOKUP($D85,Lists!$BB$2:$BD$78,COLUMN(),FALSE))</f>
        <v/>
      </c>
      <c r="C85" s="254" t="str">
        <f>IF($D85="","",VLOOKUP($D85,Lists!$BB$2:$BD$78,COLUMN(),FALSE))</f>
        <v/>
      </c>
      <c r="D85" s="248"/>
      <c r="E85" s="230"/>
      <c r="F85" s="221"/>
      <c r="G85" s="222"/>
      <c r="H85" s="221"/>
      <c r="I85" s="244"/>
      <c r="J85" s="223" t="str">
        <f t="shared" si="0"/>
        <v/>
      </c>
      <c r="K85" s="230"/>
      <c r="L85" s="248"/>
      <c r="M85" s="247"/>
      <c r="N85" s="248"/>
    </row>
    <row r="86" spans="2:14" s="38" customFormat="1" x14ac:dyDescent="0.35">
      <c r="B86" s="254" t="str">
        <f>IF($D86="","",VLOOKUP($D86,Lists!$BB$2:$BD$78,COLUMN(),FALSE))</f>
        <v/>
      </c>
      <c r="C86" s="254" t="str">
        <f>IF($D86="","",VLOOKUP($D86,Lists!$BB$2:$BD$78,COLUMN(),FALSE))</f>
        <v/>
      </c>
      <c r="D86" s="248"/>
      <c r="E86" s="230"/>
      <c r="F86" s="221"/>
      <c r="G86" s="222"/>
      <c r="H86" s="221"/>
      <c r="I86" s="244"/>
      <c r="J86" s="223" t="str">
        <f t="shared" si="0"/>
        <v/>
      </c>
      <c r="K86" s="230"/>
      <c r="L86" s="248"/>
      <c r="M86" s="247"/>
      <c r="N86" s="248"/>
    </row>
    <row r="87" spans="2:14" s="38" customFormat="1" x14ac:dyDescent="0.35">
      <c r="B87" s="254" t="str">
        <f>IF($D87="","",VLOOKUP($D87,Lists!$BB$2:$BD$78,COLUMN(),FALSE))</f>
        <v/>
      </c>
      <c r="C87" s="254" t="str">
        <f>IF($D87="","",VLOOKUP($D87,Lists!$BB$2:$BD$78,COLUMN(),FALSE))</f>
        <v/>
      </c>
      <c r="D87" s="248"/>
      <c r="E87" s="230"/>
      <c r="F87" s="221"/>
      <c r="G87" s="222"/>
      <c r="H87" s="221"/>
      <c r="I87" s="244"/>
      <c r="J87" s="223" t="str">
        <f t="shared" si="0"/>
        <v/>
      </c>
      <c r="K87" s="230"/>
      <c r="L87" s="248"/>
      <c r="M87" s="247"/>
      <c r="N87" s="248"/>
    </row>
    <row r="88" spans="2:14" s="38" customFormat="1" x14ac:dyDescent="0.35">
      <c r="B88" s="254" t="str">
        <f>IF($D88="","",VLOOKUP($D88,Lists!$BB$2:$BD$78,COLUMN(),FALSE))</f>
        <v/>
      </c>
      <c r="C88" s="254" t="str">
        <f>IF($D88="","",VLOOKUP($D88,Lists!$BB$2:$BD$78,COLUMN(),FALSE))</f>
        <v/>
      </c>
      <c r="D88" s="248"/>
      <c r="E88" s="230"/>
      <c r="F88" s="221"/>
      <c r="G88" s="222"/>
      <c r="H88" s="221"/>
      <c r="I88" s="244"/>
      <c r="J88" s="223" t="str">
        <f t="shared" si="0"/>
        <v/>
      </c>
      <c r="K88" s="230"/>
      <c r="L88" s="248"/>
      <c r="M88" s="247"/>
      <c r="N88" s="248"/>
    </row>
    <row r="89" spans="2:14" s="38" customFormat="1" x14ac:dyDescent="0.35">
      <c r="B89" s="254" t="str">
        <f>IF($D89="","",VLOOKUP($D89,Lists!$BB$2:$BD$78,COLUMN(),FALSE))</f>
        <v/>
      </c>
      <c r="C89" s="254" t="str">
        <f>IF($D89="","",VLOOKUP($D89,Lists!$BB$2:$BD$78,COLUMN(),FALSE))</f>
        <v/>
      </c>
      <c r="D89" s="248"/>
      <c r="E89" s="230"/>
      <c r="F89" s="221"/>
      <c r="G89" s="222"/>
      <c r="H89" s="221"/>
      <c r="I89" s="244"/>
      <c r="J89" s="223" t="str">
        <f t="shared" ref="J89:J152" si="1">IF(I89="","",(VALUE(TEXT(H89,"m/dd/yy ")&amp;TEXT(I89,"hh:mm:ss"))-(VALUE(TEXT(F89,"m/dd/yy ")&amp;TEXT(G89,"hh:mm:ss"))))*24)</f>
        <v/>
      </c>
      <c r="K89" s="230"/>
      <c r="L89" s="248"/>
      <c r="M89" s="247"/>
      <c r="N89" s="248"/>
    </row>
    <row r="90" spans="2:14" s="38" customFormat="1" x14ac:dyDescent="0.35">
      <c r="B90" s="254" t="str">
        <f>IF($D90="","",VLOOKUP($D90,Lists!$BB$2:$BD$78,COLUMN(),FALSE))</f>
        <v/>
      </c>
      <c r="C90" s="254" t="str">
        <f>IF($D90="","",VLOOKUP($D90,Lists!$BB$2:$BD$78,COLUMN(),FALSE))</f>
        <v/>
      </c>
      <c r="D90" s="248"/>
      <c r="E90" s="230"/>
      <c r="F90" s="221"/>
      <c r="G90" s="222"/>
      <c r="H90" s="221"/>
      <c r="I90" s="244"/>
      <c r="J90" s="223" t="str">
        <f t="shared" si="1"/>
        <v/>
      </c>
      <c r="K90" s="230"/>
      <c r="L90" s="248"/>
      <c r="M90" s="247"/>
      <c r="N90" s="248"/>
    </row>
    <row r="91" spans="2:14" s="38" customFormat="1" x14ac:dyDescent="0.35">
      <c r="B91" s="254" t="str">
        <f>IF($D91="","",VLOOKUP($D91,Lists!$BB$2:$BD$78,COLUMN(),FALSE))</f>
        <v/>
      </c>
      <c r="C91" s="254" t="str">
        <f>IF($D91="","",VLOOKUP($D91,Lists!$BB$2:$BD$78,COLUMN(),FALSE))</f>
        <v/>
      </c>
      <c r="D91" s="248"/>
      <c r="E91" s="230"/>
      <c r="F91" s="221"/>
      <c r="G91" s="222"/>
      <c r="H91" s="221"/>
      <c r="I91" s="244"/>
      <c r="J91" s="223" t="str">
        <f t="shared" si="1"/>
        <v/>
      </c>
      <c r="K91" s="230"/>
      <c r="L91" s="248"/>
      <c r="M91" s="247"/>
      <c r="N91" s="248"/>
    </row>
    <row r="92" spans="2:14" s="38" customFormat="1" x14ac:dyDescent="0.35">
      <c r="B92" s="254" t="str">
        <f>IF($D92="","",VLOOKUP($D92,Lists!$BB$2:$BD$78,COLUMN(),FALSE))</f>
        <v/>
      </c>
      <c r="C92" s="254" t="str">
        <f>IF($D92="","",VLOOKUP($D92,Lists!$BB$2:$BD$78,COLUMN(),FALSE))</f>
        <v/>
      </c>
      <c r="D92" s="248"/>
      <c r="E92" s="230"/>
      <c r="F92" s="221"/>
      <c r="G92" s="222"/>
      <c r="H92" s="221"/>
      <c r="I92" s="244"/>
      <c r="J92" s="223" t="str">
        <f t="shared" si="1"/>
        <v/>
      </c>
      <c r="K92" s="230"/>
      <c r="L92" s="248"/>
      <c r="M92" s="247"/>
      <c r="N92" s="248"/>
    </row>
    <row r="93" spans="2:14" s="38" customFormat="1" x14ac:dyDescent="0.35">
      <c r="B93" s="254" t="str">
        <f>IF($D93="","",VLOOKUP($D93,Lists!$BB$2:$BD$78,COLUMN(),FALSE))</f>
        <v/>
      </c>
      <c r="C93" s="254" t="str">
        <f>IF($D93="","",VLOOKUP($D93,Lists!$BB$2:$BD$78,COLUMN(),FALSE))</f>
        <v/>
      </c>
      <c r="D93" s="248"/>
      <c r="E93" s="230"/>
      <c r="F93" s="221"/>
      <c r="G93" s="222"/>
      <c r="H93" s="221"/>
      <c r="I93" s="244"/>
      <c r="J93" s="223" t="str">
        <f t="shared" si="1"/>
        <v/>
      </c>
      <c r="K93" s="230"/>
      <c r="L93" s="248"/>
      <c r="M93" s="247"/>
      <c r="N93" s="248"/>
    </row>
    <row r="94" spans="2:14" s="38" customFormat="1" x14ac:dyDescent="0.35">
      <c r="B94" s="254" t="str">
        <f>IF($D94="","",VLOOKUP($D94,Lists!$BB$2:$BD$78,COLUMN(),FALSE))</f>
        <v/>
      </c>
      <c r="C94" s="254" t="str">
        <f>IF($D94="","",VLOOKUP($D94,Lists!$BB$2:$BD$78,COLUMN(),FALSE))</f>
        <v/>
      </c>
      <c r="D94" s="248"/>
      <c r="E94" s="230"/>
      <c r="F94" s="221"/>
      <c r="G94" s="222"/>
      <c r="H94" s="221"/>
      <c r="I94" s="244"/>
      <c r="J94" s="223" t="str">
        <f t="shared" si="1"/>
        <v/>
      </c>
      <c r="K94" s="230"/>
      <c r="L94" s="248"/>
      <c r="M94" s="247"/>
      <c r="N94" s="248"/>
    </row>
    <row r="95" spans="2:14" s="38" customFormat="1" x14ac:dyDescent="0.35">
      <c r="B95" s="254" t="str">
        <f>IF($D95="","",VLOOKUP($D95,Lists!$BB$2:$BD$78,COLUMN(),FALSE))</f>
        <v/>
      </c>
      <c r="C95" s="254" t="str">
        <f>IF($D95="","",VLOOKUP($D95,Lists!$BB$2:$BD$78,COLUMN(),FALSE))</f>
        <v/>
      </c>
      <c r="D95" s="248"/>
      <c r="E95" s="230"/>
      <c r="F95" s="221"/>
      <c r="G95" s="222"/>
      <c r="H95" s="221"/>
      <c r="I95" s="244"/>
      <c r="J95" s="223" t="str">
        <f t="shared" si="1"/>
        <v/>
      </c>
      <c r="K95" s="230"/>
      <c r="L95" s="248"/>
      <c r="M95" s="247"/>
      <c r="N95" s="248"/>
    </row>
    <row r="96" spans="2:14" s="38" customFormat="1" x14ac:dyDescent="0.35">
      <c r="B96" s="254" t="str">
        <f>IF($D96="","",VLOOKUP($D96,Lists!$BB$2:$BD$78,COLUMN(),FALSE))</f>
        <v/>
      </c>
      <c r="C96" s="254" t="str">
        <f>IF($D96="","",VLOOKUP($D96,Lists!$BB$2:$BD$78,COLUMN(),FALSE))</f>
        <v/>
      </c>
      <c r="D96" s="248"/>
      <c r="E96" s="230"/>
      <c r="F96" s="221"/>
      <c r="G96" s="222"/>
      <c r="H96" s="221"/>
      <c r="I96" s="244"/>
      <c r="J96" s="223" t="str">
        <f t="shared" si="1"/>
        <v/>
      </c>
      <c r="K96" s="230"/>
      <c r="L96" s="248"/>
      <c r="M96" s="247"/>
      <c r="N96" s="248"/>
    </row>
    <row r="97" spans="2:14" s="38" customFormat="1" x14ac:dyDescent="0.35">
      <c r="B97" s="254" t="str">
        <f>IF($D97="","",VLOOKUP($D97,Lists!$BB$2:$BD$78,COLUMN(),FALSE))</f>
        <v/>
      </c>
      <c r="C97" s="254" t="str">
        <f>IF($D97="","",VLOOKUP($D97,Lists!$BB$2:$BD$78,COLUMN(),FALSE))</f>
        <v/>
      </c>
      <c r="D97" s="248"/>
      <c r="E97" s="230"/>
      <c r="F97" s="221"/>
      <c r="G97" s="222"/>
      <c r="H97" s="221"/>
      <c r="I97" s="244"/>
      <c r="J97" s="223" t="str">
        <f t="shared" si="1"/>
        <v/>
      </c>
      <c r="K97" s="230"/>
      <c r="L97" s="248"/>
      <c r="M97" s="247"/>
      <c r="N97" s="248"/>
    </row>
    <row r="98" spans="2:14" s="38" customFormat="1" x14ac:dyDescent="0.35">
      <c r="B98" s="254" t="str">
        <f>IF($D98="","",VLOOKUP($D98,Lists!$BB$2:$BD$78,COLUMN(),FALSE))</f>
        <v/>
      </c>
      <c r="C98" s="254" t="str">
        <f>IF($D98="","",VLOOKUP($D98,Lists!$BB$2:$BD$78,COLUMN(),FALSE))</f>
        <v/>
      </c>
      <c r="D98" s="248"/>
      <c r="E98" s="230"/>
      <c r="F98" s="221"/>
      <c r="G98" s="222"/>
      <c r="H98" s="221"/>
      <c r="I98" s="244"/>
      <c r="J98" s="223" t="str">
        <f t="shared" si="1"/>
        <v/>
      </c>
      <c r="K98" s="230"/>
      <c r="L98" s="248"/>
      <c r="M98" s="247"/>
      <c r="N98" s="248"/>
    </row>
    <row r="99" spans="2:14" s="38" customFormat="1" x14ac:dyDescent="0.35">
      <c r="B99" s="254" t="str">
        <f>IF($D99="","",VLOOKUP($D99,Lists!$BB$2:$BD$78,COLUMN(),FALSE))</f>
        <v/>
      </c>
      <c r="C99" s="254" t="str">
        <f>IF($D99="","",VLOOKUP($D99,Lists!$BB$2:$BD$78,COLUMN(),FALSE))</f>
        <v/>
      </c>
      <c r="D99" s="248"/>
      <c r="E99" s="230"/>
      <c r="F99" s="221"/>
      <c r="G99" s="222"/>
      <c r="H99" s="221"/>
      <c r="I99" s="244"/>
      <c r="J99" s="223" t="str">
        <f t="shared" si="1"/>
        <v/>
      </c>
      <c r="K99" s="230"/>
      <c r="L99" s="248"/>
      <c r="M99" s="247"/>
      <c r="N99" s="248"/>
    </row>
    <row r="100" spans="2:14" s="38" customFormat="1" x14ac:dyDescent="0.35">
      <c r="B100" s="254" t="str">
        <f>IF($D100="","",VLOOKUP($D100,Lists!$BB$2:$BD$78,COLUMN(),FALSE))</f>
        <v/>
      </c>
      <c r="C100" s="254" t="str">
        <f>IF($D100="","",VLOOKUP($D100,Lists!$BB$2:$BD$78,COLUMN(),FALSE))</f>
        <v/>
      </c>
      <c r="D100" s="248"/>
      <c r="E100" s="230"/>
      <c r="F100" s="221"/>
      <c r="G100" s="222"/>
      <c r="H100" s="221"/>
      <c r="I100" s="244"/>
      <c r="J100" s="223" t="str">
        <f t="shared" si="1"/>
        <v/>
      </c>
      <c r="K100" s="230"/>
      <c r="L100" s="248"/>
      <c r="M100" s="247"/>
      <c r="N100" s="248"/>
    </row>
    <row r="101" spans="2:14" s="38" customFormat="1" x14ac:dyDescent="0.35">
      <c r="B101" s="254" t="str">
        <f>IF($D101="","",VLOOKUP($D101,Lists!$BB$2:$BD$78,COLUMN(),FALSE))</f>
        <v/>
      </c>
      <c r="C101" s="254" t="str">
        <f>IF($D101="","",VLOOKUP($D101,Lists!$BB$2:$BD$78,COLUMN(),FALSE))</f>
        <v/>
      </c>
      <c r="D101" s="248"/>
      <c r="E101" s="230"/>
      <c r="F101" s="221"/>
      <c r="G101" s="222"/>
      <c r="H101" s="221"/>
      <c r="I101" s="244"/>
      <c r="J101" s="223" t="str">
        <f t="shared" si="1"/>
        <v/>
      </c>
      <c r="K101" s="230"/>
      <c r="L101" s="248"/>
      <c r="M101" s="247"/>
      <c r="N101" s="248"/>
    </row>
    <row r="102" spans="2:14" s="38" customFormat="1" x14ac:dyDescent="0.35">
      <c r="B102" s="254" t="str">
        <f>IF($D102="","",VLOOKUP($D102,Lists!$BB$2:$BD$78,COLUMN(),FALSE))</f>
        <v/>
      </c>
      <c r="C102" s="254" t="str">
        <f>IF($D102="","",VLOOKUP($D102,Lists!$BB$2:$BD$78,COLUMN(),FALSE))</f>
        <v/>
      </c>
      <c r="D102" s="248"/>
      <c r="E102" s="230"/>
      <c r="F102" s="221"/>
      <c r="G102" s="222"/>
      <c r="H102" s="221"/>
      <c r="I102" s="244"/>
      <c r="J102" s="223" t="str">
        <f t="shared" si="1"/>
        <v/>
      </c>
      <c r="K102" s="230"/>
      <c r="L102" s="248"/>
      <c r="M102" s="247"/>
      <c r="N102" s="248"/>
    </row>
    <row r="103" spans="2:14" s="38" customFormat="1" x14ac:dyDescent="0.35">
      <c r="B103" s="254" t="str">
        <f>IF($D103="","",VLOOKUP($D103,Lists!$BB$2:$BD$78,COLUMN(),FALSE))</f>
        <v/>
      </c>
      <c r="C103" s="254" t="str">
        <f>IF($D103="","",VLOOKUP($D103,Lists!$BB$2:$BD$78,COLUMN(),FALSE))</f>
        <v/>
      </c>
      <c r="D103" s="248"/>
      <c r="E103" s="230"/>
      <c r="F103" s="221"/>
      <c r="G103" s="222"/>
      <c r="H103" s="221"/>
      <c r="I103" s="244"/>
      <c r="J103" s="223" t="str">
        <f t="shared" si="1"/>
        <v/>
      </c>
      <c r="K103" s="230"/>
      <c r="L103" s="248"/>
      <c r="M103" s="247"/>
      <c r="N103" s="248"/>
    </row>
    <row r="104" spans="2:14" s="38" customFormat="1" x14ac:dyDescent="0.35">
      <c r="B104" s="254" t="str">
        <f>IF($D104="","",VLOOKUP($D104,Lists!$BB$2:$BD$78,COLUMN(),FALSE))</f>
        <v/>
      </c>
      <c r="C104" s="254" t="str">
        <f>IF($D104="","",VLOOKUP($D104,Lists!$BB$2:$BD$78,COLUMN(),FALSE))</f>
        <v/>
      </c>
      <c r="D104" s="248"/>
      <c r="E104" s="230"/>
      <c r="F104" s="221"/>
      <c r="G104" s="222"/>
      <c r="H104" s="221"/>
      <c r="I104" s="244"/>
      <c r="J104" s="223" t="str">
        <f t="shared" si="1"/>
        <v/>
      </c>
      <c r="K104" s="230"/>
      <c r="L104" s="248"/>
      <c r="M104" s="247"/>
      <c r="N104" s="248"/>
    </row>
    <row r="105" spans="2:14" s="38" customFormat="1" x14ac:dyDescent="0.35">
      <c r="B105" s="254" t="str">
        <f>IF($D105="","",VLOOKUP($D105,Lists!$BB$2:$BD$78,COLUMN(),FALSE))</f>
        <v/>
      </c>
      <c r="C105" s="254" t="str">
        <f>IF($D105="","",VLOOKUP($D105,Lists!$BB$2:$BD$78,COLUMN(),FALSE))</f>
        <v/>
      </c>
      <c r="D105" s="248"/>
      <c r="E105" s="230"/>
      <c r="F105" s="221"/>
      <c r="G105" s="222"/>
      <c r="H105" s="221"/>
      <c r="I105" s="244"/>
      <c r="J105" s="223" t="str">
        <f t="shared" si="1"/>
        <v/>
      </c>
      <c r="K105" s="230"/>
      <c r="L105" s="248"/>
      <c r="M105" s="247"/>
      <c r="N105" s="248"/>
    </row>
    <row r="106" spans="2:14" s="38" customFormat="1" x14ac:dyDescent="0.35">
      <c r="B106" s="254" t="str">
        <f>IF($D106="","",VLOOKUP($D106,Lists!$BB$2:$BD$78,COLUMN(),FALSE))</f>
        <v/>
      </c>
      <c r="C106" s="254" t="str">
        <f>IF($D106="","",VLOOKUP($D106,Lists!$BB$2:$BD$78,COLUMN(),FALSE))</f>
        <v/>
      </c>
      <c r="D106" s="248"/>
      <c r="E106" s="230"/>
      <c r="F106" s="221"/>
      <c r="G106" s="222"/>
      <c r="H106" s="221"/>
      <c r="I106" s="244"/>
      <c r="J106" s="223" t="str">
        <f t="shared" si="1"/>
        <v/>
      </c>
      <c r="K106" s="230"/>
      <c r="L106" s="248"/>
      <c r="M106" s="247"/>
      <c r="N106" s="248"/>
    </row>
    <row r="107" spans="2:14" s="38" customFormat="1" x14ac:dyDescent="0.35">
      <c r="B107" s="254" t="str">
        <f>IF($D107="","",VLOOKUP($D107,Lists!$BB$2:$BD$78,COLUMN(),FALSE))</f>
        <v/>
      </c>
      <c r="C107" s="254" t="str">
        <f>IF($D107="","",VLOOKUP($D107,Lists!$BB$2:$BD$78,COLUMN(),FALSE))</f>
        <v/>
      </c>
      <c r="D107" s="248"/>
      <c r="E107" s="230"/>
      <c r="F107" s="221"/>
      <c r="G107" s="222"/>
      <c r="H107" s="221"/>
      <c r="I107" s="244"/>
      <c r="J107" s="223" t="str">
        <f t="shared" si="1"/>
        <v/>
      </c>
      <c r="K107" s="230"/>
      <c r="L107" s="248"/>
      <c r="M107" s="247"/>
      <c r="N107" s="248"/>
    </row>
    <row r="108" spans="2:14" s="38" customFormat="1" x14ac:dyDescent="0.35">
      <c r="B108" s="254" t="str">
        <f>IF($D108="","",VLOOKUP($D108,Lists!$BB$2:$BD$78,COLUMN(),FALSE))</f>
        <v/>
      </c>
      <c r="C108" s="254" t="str">
        <f>IF($D108="","",VLOOKUP($D108,Lists!$BB$2:$BD$78,COLUMN(),FALSE))</f>
        <v/>
      </c>
      <c r="D108" s="248"/>
      <c r="E108" s="230"/>
      <c r="F108" s="221"/>
      <c r="G108" s="222"/>
      <c r="H108" s="221"/>
      <c r="I108" s="244"/>
      <c r="J108" s="223" t="str">
        <f t="shared" si="1"/>
        <v/>
      </c>
      <c r="K108" s="230"/>
      <c r="L108" s="248"/>
      <c r="M108" s="247"/>
      <c r="N108" s="248"/>
    </row>
    <row r="109" spans="2:14" s="38" customFormat="1" x14ac:dyDescent="0.35">
      <c r="B109" s="254" t="str">
        <f>IF($D109="","",VLOOKUP($D109,Lists!$BB$2:$BD$78,COLUMN(),FALSE))</f>
        <v/>
      </c>
      <c r="C109" s="254" t="str">
        <f>IF($D109="","",VLOOKUP($D109,Lists!$BB$2:$BD$78,COLUMN(),FALSE))</f>
        <v/>
      </c>
      <c r="D109" s="248"/>
      <c r="E109" s="230"/>
      <c r="F109" s="221"/>
      <c r="G109" s="222"/>
      <c r="H109" s="221"/>
      <c r="I109" s="244"/>
      <c r="J109" s="223" t="str">
        <f t="shared" si="1"/>
        <v/>
      </c>
      <c r="K109" s="230"/>
      <c r="L109" s="248"/>
      <c r="M109" s="247"/>
      <c r="N109" s="248"/>
    </row>
    <row r="110" spans="2:14" s="38" customFormat="1" x14ac:dyDescent="0.35">
      <c r="B110" s="254" t="str">
        <f>IF($D110="","",VLOOKUP($D110,Lists!$BB$2:$BD$78,COLUMN(),FALSE))</f>
        <v/>
      </c>
      <c r="C110" s="254" t="str">
        <f>IF($D110="","",VLOOKUP($D110,Lists!$BB$2:$BD$78,COLUMN(),FALSE))</f>
        <v/>
      </c>
      <c r="D110" s="248"/>
      <c r="E110" s="230"/>
      <c r="F110" s="221"/>
      <c r="G110" s="222"/>
      <c r="H110" s="221"/>
      <c r="I110" s="244"/>
      <c r="J110" s="223" t="str">
        <f t="shared" si="1"/>
        <v/>
      </c>
      <c r="K110" s="230"/>
      <c r="L110" s="248"/>
      <c r="M110" s="247"/>
      <c r="N110" s="248"/>
    </row>
    <row r="111" spans="2:14" s="38" customFormat="1" x14ac:dyDescent="0.35">
      <c r="B111" s="254" t="str">
        <f>IF($D111="","",VLOOKUP($D111,Lists!$BB$2:$BD$78,COLUMN(),FALSE))</f>
        <v/>
      </c>
      <c r="C111" s="254" t="str">
        <f>IF($D111="","",VLOOKUP($D111,Lists!$BB$2:$BD$78,COLUMN(),FALSE))</f>
        <v/>
      </c>
      <c r="D111" s="248"/>
      <c r="E111" s="230"/>
      <c r="F111" s="221"/>
      <c r="G111" s="222"/>
      <c r="H111" s="221"/>
      <c r="I111" s="244"/>
      <c r="J111" s="223" t="str">
        <f t="shared" si="1"/>
        <v/>
      </c>
      <c r="K111" s="230"/>
      <c r="L111" s="248"/>
      <c r="M111" s="247"/>
      <c r="N111" s="248"/>
    </row>
    <row r="112" spans="2:14" s="38" customFormat="1" x14ac:dyDescent="0.35">
      <c r="B112" s="254" t="str">
        <f>IF($D112="","",VLOOKUP($D112,Lists!$BB$2:$BD$78,COLUMN(),FALSE))</f>
        <v/>
      </c>
      <c r="C112" s="254" t="str">
        <f>IF($D112="","",VLOOKUP($D112,Lists!$BB$2:$BD$78,COLUMN(),FALSE))</f>
        <v/>
      </c>
      <c r="D112" s="248"/>
      <c r="E112" s="230"/>
      <c r="F112" s="221"/>
      <c r="G112" s="222"/>
      <c r="H112" s="221"/>
      <c r="I112" s="244"/>
      <c r="J112" s="223" t="str">
        <f t="shared" si="1"/>
        <v/>
      </c>
      <c r="K112" s="230"/>
      <c r="L112" s="248"/>
      <c r="M112" s="247"/>
      <c r="N112" s="248"/>
    </row>
    <row r="113" spans="2:14" s="38" customFormat="1" x14ac:dyDescent="0.35">
      <c r="B113" s="254" t="str">
        <f>IF($D113="","",VLOOKUP($D113,Lists!$BB$2:$BD$78,COLUMN(),FALSE))</f>
        <v/>
      </c>
      <c r="C113" s="254" t="str">
        <f>IF($D113="","",VLOOKUP($D113,Lists!$BB$2:$BD$78,COLUMN(),FALSE))</f>
        <v/>
      </c>
      <c r="D113" s="248"/>
      <c r="E113" s="230"/>
      <c r="F113" s="221"/>
      <c r="G113" s="222"/>
      <c r="H113" s="221"/>
      <c r="I113" s="244"/>
      <c r="J113" s="223" t="str">
        <f t="shared" si="1"/>
        <v/>
      </c>
      <c r="K113" s="230"/>
      <c r="L113" s="248"/>
      <c r="M113" s="247"/>
      <c r="N113" s="248"/>
    </row>
    <row r="114" spans="2:14" s="38" customFormat="1" x14ac:dyDescent="0.35">
      <c r="B114" s="254" t="str">
        <f>IF($D114="","",VLOOKUP($D114,Lists!$BB$2:$BD$78,COLUMN(),FALSE))</f>
        <v/>
      </c>
      <c r="C114" s="254" t="str">
        <f>IF($D114="","",VLOOKUP($D114,Lists!$BB$2:$BD$78,COLUMN(),FALSE))</f>
        <v/>
      </c>
      <c r="D114" s="248"/>
      <c r="E114" s="230"/>
      <c r="F114" s="221"/>
      <c r="G114" s="222"/>
      <c r="H114" s="221"/>
      <c r="I114" s="244"/>
      <c r="J114" s="223" t="str">
        <f t="shared" si="1"/>
        <v/>
      </c>
      <c r="K114" s="230"/>
      <c r="L114" s="248"/>
      <c r="M114" s="247"/>
      <c r="N114" s="248"/>
    </row>
    <row r="115" spans="2:14" s="38" customFormat="1" x14ac:dyDescent="0.35">
      <c r="B115" s="254" t="str">
        <f>IF($D115="","",VLOOKUP($D115,Lists!$BB$2:$BD$78,COLUMN(),FALSE))</f>
        <v/>
      </c>
      <c r="C115" s="254" t="str">
        <f>IF($D115="","",VLOOKUP($D115,Lists!$BB$2:$BD$78,COLUMN(),FALSE))</f>
        <v/>
      </c>
      <c r="D115" s="248"/>
      <c r="E115" s="230"/>
      <c r="F115" s="221"/>
      <c r="G115" s="222"/>
      <c r="H115" s="221"/>
      <c r="I115" s="244"/>
      <c r="J115" s="223" t="str">
        <f t="shared" si="1"/>
        <v/>
      </c>
      <c r="K115" s="230"/>
      <c r="L115" s="248"/>
      <c r="M115" s="247"/>
      <c r="N115" s="248"/>
    </row>
    <row r="116" spans="2:14" s="38" customFormat="1" x14ac:dyDescent="0.35">
      <c r="B116" s="254" t="str">
        <f>IF($D116="","",VLOOKUP($D116,Lists!$BB$2:$BD$78,COLUMN(),FALSE))</f>
        <v/>
      </c>
      <c r="C116" s="254" t="str">
        <f>IF($D116="","",VLOOKUP($D116,Lists!$BB$2:$BD$78,COLUMN(),FALSE))</f>
        <v/>
      </c>
      <c r="D116" s="248"/>
      <c r="E116" s="230"/>
      <c r="F116" s="221"/>
      <c r="G116" s="222"/>
      <c r="H116" s="221"/>
      <c r="I116" s="244"/>
      <c r="J116" s="223" t="str">
        <f t="shared" si="1"/>
        <v/>
      </c>
      <c r="K116" s="230"/>
      <c r="L116" s="248"/>
      <c r="M116" s="247"/>
      <c r="N116" s="248"/>
    </row>
    <row r="117" spans="2:14" s="38" customFormat="1" x14ac:dyDescent="0.35">
      <c r="B117" s="254" t="str">
        <f>IF($D117="","",VLOOKUP($D117,Lists!$BB$2:$BD$78,COLUMN(),FALSE))</f>
        <v/>
      </c>
      <c r="C117" s="254" t="str">
        <f>IF($D117="","",VLOOKUP($D117,Lists!$BB$2:$BD$78,COLUMN(),FALSE))</f>
        <v/>
      </c>
      <c r="D117" s="248"/>
      <c r="E117" s="230"/>
      <c r="F117" s="221"/>
      <c r="G117" s="222"/>
      <c r="H117" s="221"/>
      <c r="I117" s="244"/>
      <c r="J117" s="223" t="str">
        <f t="shared" si="1"/>
        <v/>
      </c>
      <c r="K117" s="230"/>
      <c r="L117" s="248"/>
      <c r="M117" s="247"/>
      <c r="N117" s="248"/>
    </row>
    <row r="118" spans="2:14" s="38" customFormat="1" x14ac:dyDescent="0.35">
      <c r="B118" s="254" t="str">
        <f>IF($D118="","",VLOOKUP($D118,Lists!$BB$2:$BD$78,COLUMN(),FALSE))</f>
        <v/>
      </c>
      <c r="C118" s="254" t="str">
        <f>IF($D118="","",VLOOKUP($D118,Lists!$BB$2:$BD$78,COLUMN(),FALSE))</f>
        <v/>
      </c>
      <c r="D118" s="248"/>
      <c r="E118" s="230"/>
      <c r="F118" s="221"/>
      <c r="G118" s="222"/>
      <c r="H118" s="221"/>
      <c r="I118" s="244"/>
      <c r="J118" s="223" t="str">
        <f t="shared" si="1"/>
        <v/>
      </c>
      <c r="K118" s="230"/>
      <c r="L118" s="248"/>
      <c r="M118" s="247"/>
      <c r="N118" s="248"/>
    </row>
    <row r="119" spans="2:14" s="38" customFormat="1" x14ac:dyDescent="0.35">
      <c r="B119" s="254" t="str">
        <f>IF($D119="","",VLOOKUP($D119,Lists!$BB$2:$BD$78,COLUMN(),FALSE))</f>
        <v/>
      </c>
      <c r="C119" s="254" t="str">
        <f>IF($D119="","",VLOOKUP($D119,Lists!$BB$2:$BD$78,COLUMN(),FALSE))</f>
        <v/>
      </c>
      <c r="D119" s="248"/>
      <c r="E119" s="230"/>
      <c r="F119" s="221"/>
      <c r="G119" s="222"/>
      <c r="H119" s="221"/>
      <c r="I119" s="244"/>
      <c r="J119" s="223" t="str">
        <f t="shared" si="1"/>
        <v/>
      </c>
      <c r="K119" s="230"/>
      <c r="L119" s="248"/>
      <c r="M119" s="247"/>
      <c r="N119" s="248"/>
    </row>
    <row r="120" spans="2:14" s="38" customFormat="1" x14ac:dyDescent="0.35">
      <c r="B120" s="254" t="str">
        <f>IF($D120="","",VLOOKUP($D120,Lists!$BB$2:$BD$78,COLUMN(),FALSE))</f>
        <v/>
      </c>
      <c r="C120" s="254" t="str">
        <f>IF($D120="","",VLOOKUP($D120,Lists!$BB$2:$BD$78,COLUMN(),FALSE))</f>
        <v/>
      </c>
      <c r="D120" s="248"/>
      <c r="E120" s="230"/>
      <c r="F120" s="221"/>
      <c r="G120" s="222"/>
      <c r="H120" s="221"/>
      <c r="I120" s="244"/>
      <c r="J120" s="223" t="str">
        <f t="shared" si="1"/>
        <v/>
      </c>
      <c r="K120" s="230"/>
      <c r="L120" s="248"/>
      <c r="M120" s="247"/>
      <c r="N120" s="248"/>
    </row>
    <row r="121" spans="2:14" s="38" customFormat="1" x14ac:dyDescent="0.35">
      <c r="B121" s="254" t="str">
        <f>IF($D121="","",VLOOKUP($D121,Lists!$BB$2:$BD$78,COLUMN(),FALSE))</f>
        <v/>
      </c>
      <c r="C121" s="254" t="str">
        <f>IF($D121="","",VLOOKUP($D121,Lists!$BB$2:$BD$78,COLUMN(),FALSE))</f>
        <v/>
      </c>
      <c r="D121" s="248"/>
      <c r="E121" s="230"/>
      <c r="F121" s="221"/>
      <c r="G121" s="222"/>
      <c r="H121" s="221"/>
      <c r="I121" s="244"/>
      <c r="J121" s="223" t="str">
        <f t="shared" si="1"/>
        <v/>
      </c>
      <c r="K121" s="230"/>
      <c r="L121" s="248"/>
      <c r="M121" s="247"/>
      <c r="N121" s="248"/>
    </row>
    <row r="122" spans="2:14" s="38" customFormat="1" x14ac:dyDescent="0.35">
      <c r="B122" s="254" t="str">
        <f>IF($D122="","",VLOOKUP($D122,Lists!$BB$2:$BD$78,COLUMN(),FALSE))</f>
        <v/>
      </c>
      <c r="C122" s="254" t="str">
        <f>IF($D122="","",VLOOKUP($D122,Lists!$BB$2:$BD$78,COLUMN(),FALSE))</f>
        <v/>
      </c>
      <c r="D122" s="248"/>
      <c r="E122" s="230"/>
      <c r="F122" s="221"/>
      <c r="G122" s="222"/>
      <c r="H122" s="221"/>
      <c r="I122" s="244"/>
      <c r="J122" s="223" t="str">
        <f t="shared" si="1"/>
        <v/>
      </c>
      <c r="K122" s="230"/>
      <c r="L122" s="248"/>
      <c r="M122" s="247"/>
      <c r="N122" s="248"/>
    </row>
    <row r="123" spans="2:14" s="38" customFormat="1" x14ac:dyDescent="0.35">
      <c r="B123" s="254" t="str">
        <f>IF($D123="","",VLOOKUP($D123,Lists!$BB$2:$BD$78,COLUMN(),FALSE))</f>
        <v/>
      </c>
      <c r="C123" s="254" t="str">
        <f>IF($D123="","",VLOOKUP($D123,Lists!$BB$2:$BD$78,COLUMN(),FALSE))</f>
        <v/>
      </c>
      <c r="D123" s="248"/>
      <c r="E123" s="230"/>
      <c r="F123" s="221"/>
      <c r="G123" s="222"/>
      <c r="H123" s="221"/>
      <c r="I123" s="244"/>
      <c r="J123" s="223" t="str">
        <f t="shared" si="1"/>
        <v/>
      </c>
      <c r="K123" s="230"/>
      <c r="L123" s="248"/>
      <c r="M123" s="247"/>
      <c r="N123" s="248"/>
    </row>
    <row r="124" spans="2:14" s="38" customFormat="1" x14ac:dyDescent="0.35">
      <c r="B124" s="254" t="str">
        <f>IF($D124="","",VLOOKUP($D124,Lists!$BB$2:$BD$78,COLUMN(),FALSE))</f>
        <v/>
      </c>
      <c r="C124" s="254" t="str">
        <f>IF($D124="","",VLOOKUP($D124,Lists!$BB$2:$BD$78,COLUMN(),FALSE))</f>
        <v/>
      </c>
      <c r="D124" s="248"/>
      <c r="E124" s="230"/>
      <c r="F124" s="221"/>
      <c r="G124" s="222"/>
      <c r="H124" s="221"/>
      <c r="I124" s="244"/>
      <c r="J124" s="223" t="str">
        <f t="shared" si="1"/>
        <v/>
      </c>
      <c r="K124" s="230"/>
      <c r="L124" s="248"/>
      <c r="M124" s="247"/>
      <c r="N124" s="248"/>
    </row>
    <row r="125" spans="2:14" s="38" customFormat="1" x14ac:dyDescent="0.35">
      <c r="B125" s="254" t="str">
        <f>IF($D125="","",VLOOKUP($D125,Lists!$BB$2:$BD$78,COLUMN(),FALSE))</f>
        <v/>
      </c>
      <c r="C125" s="254" t="str">
        <f>IF($D125="","",VLOOKUP($D125,Lists!$BB$2:$BD$78,COLUMN(),FALSE))</f>
        <v/>
      </c>
      <c r="D125" s="248"/>
      <c r="E125" s="230"/>
      <c r="F125" s="221"/>
      <c r="G125" s="222"/>
      <c r="H125" s="221"/>
      <c r="I125" s="244"/>
      <c r="J125" s="223" t="str">
        <f t="shared" si="1"/>
        <v/>
      </c>
      <c r="K125" s="230"/>
      <c r="L125" s="248"/>
      <c r="M125" s="247"/>
      <c r="N125" s="248"/>
    </row>
    <row r="126" spans="2:14" s="38" customFormat="1" x14ac:dyDescent="0.35">
      <c r="B126" s="254" t="str">
        <f>IF($D126="","",VLOOKUP($D126,Lists!$BB$2:$BD$78,COLUMN(),FALSE))</f>
        <v/>
      </c>
      <c r="C126" s="254" t="str">
        <f>IF($D126="","",VLOOKUP($D126,Lists!$BB$2:$BD$78,COLUMN(),FALSE))</f>
        <v/>
      </c>
      <c r="D126" s="248"/>
      <c r="E126" s="230"/>
      <c r="F126" s="221"/>
      <c r="G126" s="222"/>
      <c r="H126" s="221"/>
      <c r="I126" s="244"/>
      <c r="J126" s="223" t="str">
        <f t="shared" si="1"/>
        <v/>
      </c>
      <c r="K126" s="230"/>
      <c r="L126" s="248"/>
      <c r="M126" s="247"/>
      <c r="N126" s="248"/>
    </row>
    <row r="127" spans="2:14" s="38" customFormat="1" x14ac:dyDescent="0.35">
      <c r="B127" s="254" t="str">
        <f>IF($D127="","",VLOOKUP($D127,Lists!$BB$2:$BD$78,COLUMN(),FALSE))</f>
        <v/>
      </c>
      <c r="C127" s="254" t="str">
        <f>IF($D127="","",VLOOKUP($D127,Lists!$BB$2:$BD$78,COLUMN(),FALSE))</f>
        <v/>
      </c>
      <c r="D127" s="248"/>
      <c r="E127" s="230"/>
      <c r="F127" s="221"/>
      <c r="G127" s="222"/>
      <c r="H127" s="221"/>
      <c r="I127" s="244"/>
      <c r="J127" s="223" t="str">
        <f t="shared" si="1"/>
        <v/>
      </c>
      <c r="K127" s="230"/>
      <c r="L127" s="248"/>
      <c r="M127" s="247"/>
      <c r="N127" s="248"/>
    </row>
    <row r="128" spans="2:14" s="38" customFormat="1" x14ac:dyDescent="0.35">
      <c r="B128" s="254" t="str">
        <f>IF($D128="","",VLOOKUP($D128,Lists!$BB$2:$BD$78,COLUMN(),FALSE))</f>
        <v/>
      </c>
      <c r="C128" s="254" t="str">
        <f>IF($D128="","",VLOOKUP($D128,Lists!$BB$2:$BD$78,COLUMN(),FALSE))</f>
        <v/>
      </c>
      <c r="D128" s="248"/>
      <c r="E128" s="230"/>
      <c r="F128" s="221"/>
      <c r="G128" s="222"/>
      <c r="H128" s="221"/>
      <c r="I128" s="244"/>
      <c r="J128" s="223" t="str">
        <f t="shared" si="1"/>
        <v/>
      </c>
      <c r="K128" s="230"/>
      <c r="L128" s="248"/>
      <c r="M128" s="247"/>
      <c r="N128" s="248"/>
    </row>
    <row r="129" spans="2:14" s="38" customFormat="1" x14ac:dyDescent="0.35">
      <c r="B129" s="254" t="str">
        <f>IF($D129="","",VLOOKUP($D129,Lists!$BB$2:$BD$78,COLUMN(),FALSE))</f>
        <v/>
      </c>
      <c r="C129" s="254" t="str">
        <f>IF($D129="","",VLOOKUP($D129,Lists!$BB$2:$BD$78,COLUMN(),FALSE))</f>
        <v/>
      </c>
      <c r="D129" s="248"/>
      <c r="E129" s="230"/>
      <c r="F129" s="221"/>
      <c r="G129" s="222"/>
      <c r="H129" s="221"/>
      <c r="I129" s="244"/>
      <c r="J129" s="223" t="str">
        <f t="shared" si="1"/>
        <v/>
      </c>
      <c r="K129" s="230"/>
      <c r="L129" s="248"/>
      <c r="M129" s="247"/>
      <c r="N129" s="248"/>
    </row>
    <row r="130" spans="2:14" s="38" customFormat="1" x14ac:dyDescent="0.35">
      <c r="B130" s="254" t="str">
        <f>IF($D130="","",VLOOKUP($D130,Lists!$BB$2:$BD$78,COLUMN(),FALSE))</f>
        <v/>
      </c>
      <c r="C130" s="254" t="str">
        <f>IF($D130="","",VLOOKUP($D130,Lists!$BB$2:$BD$78,COLUMN(),FALSE))</f>
        <v/>
      </c>
      <c r="D130" s="248"/>
      <c r="E130" s="230"/>
      <c r="F130" s="221"/>
      <c r="G130" s="222"/>
      <c r="H130" s="221"/>
      <c r="I130" s="244"/>
      <c r="J130" s="223" t="str">
        <f t="shared" si="1"/>
        <v/>
      </c>
      <c r="K130" s="230"/>
      <c r="L130" s="248"/>
      <c r="M130" s="247"/>
      <c r="N130" s="248"/>
    </row>
    <row r="131" spans="2:14" s="38" customFormat="1" x14ac:dyDescent="0.35">
      <c r="B131" s="254" t="str">
        <f>IF($D131="","",VLOOKUP($D131,Lists!$BB$2:$BD$78,COLUMN(),FALSE))</f>
        <v/>
      </c>
      <c r="C131" s="254" t="str">
        <f>IF($D131="","",VLOOKUP($D131,Lists!$BB$2:$BD$78,COLUMN(),FALSE))</f>
        <v/>
      </c>
      <c r="D131" s="248"/>
      <c r="E131" s="230"/>
      <c r="F131" s="221"/>
      <c r="G131" s="222"/>
      <c r="H131" s="221"/>
      <c r="I131" s="244"/>
      <c r="J131" s="223" t="str">
        <f t="shared" si="1"/>
        <v/>
      </c>
      <c r="K131" s="230"/>
      <c r="L131" s="248"/>
      <c r="M131" s="247"/>
      <c r="N131" s="248"/>
    </row>
    <row r="132" spans="2:14" s="38" customFormat="1" x14ac:dyDescent="0.35">
      <c r="B132" s="254" t="str">
        <f>IF($D132="","",VLOOKUP($D132,Lists!$BB$2:$BD$78,COLUMN(),FALSE))</f>
        <v/>
      </c>
      <c r="C132" s="254" t="str">
        <f>IF($D132="","",VLOOKUP($D132,Lists!$BB$2:$BD$78,COLUMN(),FALSE))</f>
        <v/>
      </c>
      <c r="D132" s="248"/>
      <c r="E132" s="230"/>
      <c r="F132" s="221"/>
      <c r="G132" s="222"/>
      <c r="H132" s="221"/>
      <c r="I132" s="244"/>
      <c r="J132" s="223" t="str">
        <f t="shared" si="1"/>
        <v/>
      </c>
      <c r="K132" s="230"/>
      <c r="L132" s="248"/>
      <c r="M132" s="247"/>
      <c r="N132" s="248"/>
    </row>
    <row r="133" spans="2:14" s="38" customFormat="1" x14ac:dyDescent="0.35">
      <c r="B133" s="254" t="str">
        <f>IF($D133="","",VLOOKUP($D133,Lists!$BB$2:$BD$78,COLUMN(),FALSE))</f>
        <v/>
      </c>
      <c r="C133" s="254" t="str">
        <f>IF($D133="","",VLOOKUP($D133,Lists!$BB$2:$BD$78,COLUMN(),FALSE))</f>
        <v/>
      </c>
      <c r="D133" s="248"/>
      <c r="E133" s="230"/>
      <c r="F133" s="221"/>
      <c r="G133" s="222"/>
      <c r="H133" s="221"/>
      <c r="I133" s="244"/>
      <c r="J133" s="223" t="str">
        <f t="shared" si="1"/>
        <v/>
      </c>
      <c r="K133" s="230"/>
      <c r="L133" s="248"/>
      <c r="M133" s="247"/>
      <c r="N133" s="248"/>
    </row>
    <row r="134" spans="2:14" s="38" customFormat="1" x14ac:dyDescent="0.35">
      <c r="B134" s="254" t="str">
        <f>IF($D134="","",VLOOKUP($D134,Lists!$BB$2:$BD$78,COLUMN(),FALSE))</f>
        <v/>
      </c>
      <c r="C134" s="254" t="str">
        <f>IF($D134="","",VLOOKUP($D134,Lists!$BB$2:$BD$78,COLUMN(),FALSE))</f>
        <v/>
      </c>
      <c r="D134" s="248"/>
      <c r="E134" s="230"/>
      <c r="F134" s="221"/>
      <c r="G134" s="222"/>
      <c r="H134" s="221"/>
      <c r="I134" s="244"/>
      <c r="J134" s="223" t="str">
        <f t="shared" si="1"/>
        <v/>
      </c>
      <c r="K134" s="230"/>
      <c r="L134" s="248"/>
      <c r="M134" s="247"/>
      <c r="N134" s="248"/>
    </row>
    <row r="135" spans="2:14" s="38" customFormat="1" x14ac:dyDescent="0.35">
      <c r="B135" s="254" t="str">
        <f>IF($D135="","",VLOOKUP($D135,Lists!$BB$2:$BD$78,COLUMN(),FALSE))</f>
        <v/>
      </c>
      <c r="C135" s="254" t="str">
        <f>IF($D135="","",VLOOKUP($D135,Lists!$BB$2:$BD$78,COLUMN(),FALSE))</f>
        <v/>
      </c>
      <c r="D135" s="248"/>
      <c r="E135" s="230"/>
      <c r="F135" s="221"/>
      <c r="G135" s="222"/>
      <c r="H135" s="221"/>
      <c r="I135" s="244"/>
      <c r="J135" s="223" t="str">
        <f t="shared" si="1"/>
        <v/>
      </c>
      <c r="K135" s="230"/>
      <c r="L135" s="248"/>
      <c r="M135" s="247"/>
      <c r="N135" s="248"/>
    </row>
    <row r="136" spans="2:14" s="38" customFormat="1" x14ac:dyDescent="0.35">
      <c r="B136" s="254" t="str">
        <f>IF($D136="","",VLOOKUP($D136,Lists!$BB$2:$BD$78,COLUMN(),FALSE))</f>
        <v/>
      </c>
      <c r="C136" s="254" t="str">
        <f>IF($D136="","",VLOOKUP($D136,Lists!$BB$2:$BD$78,COLUMN(),FALSE))</f>
        <v/>
      </c>
      <c r="D136" s="248"/>
      <c r="E136" s="230"/>
      <c r="F136" s="221"/>
      <c r="G136" s="222"/>
      <c r="H136" s="221"/>
      <c r="I136" s="244"/>
      <c r="J136" s="223" t="str">
        <f t="shared" si="1"/>
        <v/>
      </c>
      <c r="K136" s="230"/>
      <c r="L136" s="248"/>
      <c r="M136" s="247"/>
      <c r="N136" s="248"/>
    </row>
    <row r="137" spans="2:14" s="38" customFormat="1" x14ac:dyDescent="0.35">
      <c r="B137" s="254" t="str">
        <f>IF($D137="","",VLOOKUP($D137,Lists!$BB$2:$BD$78,COLUMN(),FALSE))</f>
        <v/>
      </c>
      <c r="C137" s="254" t="str">
        <f>IF($D137="","",VLOOKUP($D137,Lists!$BB$2:$BD$78,COLUMN(),FALSE))</f>
        <v/>
      </c>
      <c r="D137" s="248"/>
      <c r="E137" s="230"/>
      <c r="F137" s="221"/>
      <c r="G137" s="222"/>
      <c r="H137" s="221"/>
      <c r="I137" s="244"/>
      <c r="J137" s="223" t="str">
        <f t="shared" si="1"/>
        <v/>
      </c>
      <c r="K137" s="230"/>
      <c r="L137" s="248"/>
      <c r="M137" s="247"/>
      <c r="N137" s="248"/>
    </row>
    <row r="138" spans="2:14" s="38" customFormat="1" x14ac:dyDescent="0.35">
      <c r="B138" s="254" t="str">
        <f>IF($D138="","",VLOOKUP($D138,Lists!$BB$2:$BD$78,COLUMN(),FALSE))</f>
        <v/>
      </c>
      <c r="C138" s="254" t="str">
        <f>IF($D138="","",VLOOKUP($D138,Lists!$BB$2:$BD$78,COLUMN(),FALSE))</f>
        <v/>
      </c>
      <c r="D138" s="248"/>
      <c r="E138" s="230"/>
      <c r="F138" s="221"/>
      <c r="G138" s="222"/>
      <c r="H138" s="221"/>
      <c r="I138" s="244"/>
      <c r="J138" s="223" t="str">
        <f t="shared" si="1"/>
        <v/>
      </c>
      <c r="K138" s="230"/>
      <c r="L138" s="248"/>
      <c r="M138" s="247"/>
      <c r="N138" s="248"/>
    </row>
    <row r="139" spans="2:14" s="38" customFormat="1" x14ac:dyDescent="0.35">
      <c r="B139" s="254" t="str">
        <f>IF($D139="","",VLOOKUP($D139,Lists!$BB$2:$BD$78,COLUMN(),FALSE))</f>
        <v/>
      </c>
      <c r="C139" s="254" t="str">
        <f>IF($D139="","",VLOOKUP($D139,Lists!$BB$2:$BD$78,COLUMN(),FALSE))</f>
        <v/>
      </c>
      <c r="D139" s="248"/>
      <c r="E139" s="230"/>
      <c r="F139" s="221"/>
      <c r="G139" s="222"/>
      <c r="H139" s="221"/>
      <c r="I139" s="244"/>
      <c r="J139" s="223" t="str">
        <f t="shared" si="1"/>
        <v/>
      </c>
      <c r="K139" s="230"/>
      <c r="L139" s="248"/>
      <c r="M139" s="247"/>
      <c r="N139" s="248"/>
    </row>
    <row r="140" spans="2:14" s="38" customFormat="1" x14ac:dyDescent="0.35">
      <c r="B140" s="254" t="str">
        <f>IF($D140="","",VLOOKUP($D140,Lists!$BB$2:$BD$78,COLUMN(),FALSE))</f>
        <v/>
      </c>
      <c r="C140" s="254" t="str">
        <f>IF($D140="","",VLOOKUP($D140,Lists!$BB$2:$BD$78,COLUMN(),FALSE))</f>
        <v/>
      </c>
      <c r="D140" s="248"/>
      <c r="E140" s="230"/>
      <c r="F140" s="221"/>
      <c r="G140" s="222"/>
      <c r="H140" s="221"/>
      <c r="I140" s="244"/>
      <c r="J140" s="223" t="str">
        <f t="shared" si="1"/>
        <v/>
      </c>
      <c r="K140" s="230"/>
      <c r="L140" s="248"/>
      <c r="M140" s="247"/>
      <c r="N140" s="248"/>
    </row>
    <row r="141" spans="2:14" s="38" customFormat="1" x14ac:dyDescent="0.35">
      <c r="B141" s="254" t="str">
        <f>IF($D141="","",VLOOKUP($D141,Lists!$BB$2:$BD$78,COLUMN(),FALSE))</f>
        <v/>
      </c>
      <c r="C141" s="254" t="str">
        <f>IF($D141="","",VLOOKUP($D141,Lists!$BB$2:$BD$78,COLUMN(),FALSE))</f>
        <v/>
      </c>
      <c r="D141" s="248"/>
      <c r="E141" s="230"/>
      <c r="F141" s="221"/>
      <c r="G141" s="222"/>
      <c r="H141" s="221"/>
      <c r="I141" s="244"/>
      <c r="J141" s="223" t="str">
        <f t="shared" si="1"/>
        <v/>
      </c>
      <c r="K141" s="230"/>
      <c r="L141" s="248"/>
      <c r="M141" s="247"/>
      <c r="N141" s="248"/>
    </row>
    <row r="142" spans="2:14" s="38" customFormat="1" x14ac:dyDescent="0.35">
      <c r="B142" s="254" t="str">
        <f>IF($D142="","",VLOOKUP($D142,Lists!$BB$2:$BD$78,COLUMN(),FALSE))</f>
        <v/>
      </c>
      <c r="C142" s="254" t="str">
        <f>IF($D142="","",VLOOKUP($D142,Lists!$BB$2:$BD$78,COLUMN(),FALSE))</f>
        <v/>
      </c>
      <c r="D142" s="248"/>
      <c r="E142" s="230"/>
      <c r="F142" s="221"/>
      <c r="G142" s="222"/>
      <c r="H142" s="221"/>
      <c r="I142" s="244"/>
      <c r="J142" s="223" t="str">
        <f t="shared" si="1"/>
        <v/>
      </c>
      <c r="K142" s="230"/>
      <c r="L142" s="248"/>
      <c r="M142" s="247"/>
      <c r="N142" s="248"/>
    </row>
    <row r="143" spans="2:14" s="38" customFormat="1" x14ac:dyDescent="0.35">
      <c r="B143" s="254" t="str">
        <f>IF($D143="","",VLOOKUP($D143,Lists!$BB$2:$BD$78,COLUMN(),FALSE))</f>
        <v/>
      </c>
      <c r="C143" s="254" t="str">
        <f>IF($D143="","",VLOOKUP($D143,Lists!$BB$2:$BD$78,COLUMN(),FALSE))</f>
        <v/>
      </c>
      <c r="D143" s="248"/>
      <c r="E143" s="230"/>
      <c r="F143" s="221"/>
      <c r="G143" s="222"/>
      <c r="H143" s="221"/>
      <c r="I143" s="244"/>
      <c r="J143" s="223" t="str">
        <f t="shared" si="1"/>
        <v/>
      </c>
      <c r="K143" s="230"/>
      <c r="L143" s="248"/>
      <c r="M143" s="247"/>
      <c r="N143" s="248"/>
    </row>
    <row r="144" spans="2:14" s="38" customFormat="1" x14ac:dyDescent="0.35">
      <c r="B144" s="254" t="str">
        <f>IF($D144="","",VLOOKUP($D144,Lists!$BB$2:$BD$78,COLUMN(),FALSE))</f>
        <v/>
      </c>
      <c r="C144" s="254" t="str">
        <f>IF($D144="","",VLOOKUP($D144,Lists!$BB$2:$BD$78,COLUMN(),FALSE))</f>
        <v/>
      </c>
      <c r="D144" s="248"/>
      <c r="E144" s="230"/>
      <c r="F144" s="221"/>
      <c r="G144" s="222"/>
      <c r="H144" s="221"/>
      <c r="I144" s="244"/>
      <c r="J144" s="223" t="str">
        <f t="shared" si="1"/>
        <v/>
      </c>
      <c r="K144" s="230"/>
      <c r="L144" s="248"/>
      <c r="M144" s="247"/>
      <c r="N144" s="248"/>
    </row>
    <row r="145" spans="2:14" s="38" customFormat="1" x14ac:dyDescent="0.35">
      <c r="B145" s="254" t="str">
        <f>IF($D145="","",VLOOKUP($D145,Lists!$BB$2:$BD$78,COLUMN(),FALSE))</f>
        <v/>
      </c>
      <c r="C145" s="254" t="str">
        <f>IF($D145="","",VLOOKUP($D145,Lists!$BB$2:$BD$78,COLUMN(),FALSE))</f>
        <v/>
      </c>
      <c r="D145" s="248"/>
      <c r="E145" s="230"/>
      <c r="F145" s="221"/>
      <c r="G145" s="222"/>
      <c r="H145" s="221"/>
      <c r="I145" s="244"/>
      <c r="J145" s="223" t="str">
        <f t="shared" si="1"/>
        <v/>
      </c>
      <c r="K145" s="230"/>
      <c r="L145" s="248"/>
      <c r="M145" s="247"/>
      <c r="N145" s="248"/>
    </row>
    <row r="146" spans="2:14" s="38" customFormat="1" x14ac:dyDescent="0.35">
      <c r="B146" s="254" t="str">
        <f>IF($D146="","",VLOOKUP($D146,Lists!$BB$2:$BD$78,COLUMN(),FALSE))</f>
        <v/>
      </c>
      <c r="C146" s="254" t="str">
        <f>IF($D146="","",VLOOKUP($D146,Lists!$BB$2:$BD$78,COLUMN(),FALSE))</f>
        <v/>
      </c>
      <c r="D146" s="248"/>
      <c r="E146" s="230"/>
      <c r="F146" s="221"/>
      <c r="G146" s="222"/>
      <c r="H146" s="221"/>
      <c r="I146" s="244"/>
      <c r="J146" s="223" t="str">
        <f t="shared" si="1"/>
        <v/>
      </c>
      <c r="K146" s="230"/>
      <c r="L146" s="248"/>
      <c r="M146" s="247"/>
      <c r="N146" s="248"/>
    </row>
    <row r="147" spans="2:14" s="38" customFormat="1" x14ac:dyDescent="0.35">
      <c r="B147" s="254" t="str">
        <f>IF($D147="","",VLOOKUP($D147,Lists!$BB$2:$BD$78,COLUMN(),FALSE))</f>
        <v/>
      </c>
      <c r="C147" s="254" t="str">
        <f>IF($D147="","",VLOOKUP($D147,Lists!$BB$2:$BD$78,COLUMN(),FALSE))</f>
        <v/>
      </c>
      <c r="D147" s="248"/>
      <c r="E147" s="230"/>
      <c r="F147" s="221"/>
      <c r="G147" s="222"/>
      <c r="H147" s="221"/>
      <c r="I147" s="244"/>
      <c r="J147" s="223" t="str">
        <f t="shared" si="1"/>
        <v/>
      </c>
      <c r="K147" s="230"/>
      <c r="L147" s="248"/>
      <c r="M147" s="247"/>
      <c r="N147" s="248"/>
    </row>
    <row r="148" spans="2:14" s="38" customFormat="1" x14ac:dyDescent="0.35">
      <c r="B148" s="254" t="str">
        <f>IF($D148="","",VLOOKUP($D148,Lists!$BB$2:$BD$78,COLUMN(),FALSE))</f>
        <v/>
      </c>
      <c r="C148" s="254" t="str">
        <f>IF($D148="","",VLOOKUP($D148,Lists!$BB$2:$BD$78,COLUMN(),FALSE))</f>
        <v/>
      </c>
      <c r="D148" s="248"/>
      <c r="E148" s="230"/>
      <c r="F148" s="221"/>
      <c r="G148" s="222"/>
      <c r="H148" s="221"/>
      <c r="I148" s="244"/>
      <c r="J148" s="223" t="str">
        <f t="shared" si="1"/>
        <v/>
      </c>
      <c r="K148" s="230"/>
      <c r="L148" s="248"/>
      <c r="M148" s="247"/>
      <c r="N148" s="248"/>
    </row>
    <row r="149" spans="2:14" s="38" customFormat="1" x14ac:dyDescent="0.35">
      <c r="B149" s="254" t="str">
        <f>IF($D149="","",VLOOKUP($D149,Lists!$BB$2:$BD$78,COLUMN(),FALSE))</f>
        <v/>
      </c>
      <c r="C149" s="254" t="str">
        <f>IF($D149="","",VLOOKUP($D149,Lists!$BB$2:$BD$78,COLUMN(),FALSE))</f>
        <v/>
      </c>
      <c r="D149" s="248"/>
      <c r="E149" s="230"/>
      <c r="F149" s="221"/>
      <c r="G149" s="222"/>
      <c r="H149" s="221"/>
      <c r="I149" s="244"/>
      <c r="J149" s="223" t="str">
        <f t="shared" si="1"/>
        <v/>
      </c>
      <c r="K149" s="230"/>
      <c r="L149" s="248"/>
      <c r="M149" s="247"/>
      <c r="N149" s="248"/>
    </row>
    <row r="150" spans="2:14" s="38" customFormat="1" x14ac:dyDescent="0.35">
      <c r="B150" s="254" t="str">
        <f>IF($D150="","",VLOOKUP($D150,Lists!$BB$2:$BD$78,COLUMN(),FALSE))</f>
        <v/>
      </c>
      <c r="C150" s="254" t="str">
        <f>IF($D150="","",VLOOKUP($D150,Lists!$BB$2:$BD$78,COLUMN(),FALSE))</f>
        <v/>
      </c>
      <c r="D150" s="248"/>
      <c r="E150" s="230"/>
      <c r="F150" s="221"/>
      <c r="G150" s="222"/>
      <c r="H150" s="221"/>
      <c r="I150" s="244"/>
      <c r="J150" s="223" t="str">
        <f t="shared" si="1"/>
        <v/>
      </c>
      <c r="K150" s="230"/>
      <c r="L150" s="248"/>
      <c r="M150" s="247"/>
      <c r="N150" s="248"/>
    </row>
    <row r="151" spans="2:14" s="38" customFormat="1" x14ac:dyDescent="0.35">
      <c r="B151" s="254" t="str">
        <f>IF($D151="","",VLOOKUP($D151,Lists!$BB$2:$BD$78,COLUMN(),FALSE))</f>
        <v/>
      </c>
      <c r="C151" s="254" t="str">
        <f>IF($D151="","",VLOOKUP($D151,Lists!$BB$2:$BD$78,COLUMN(),FALSE))</f>
        <v/>
      </c>
      <c r="D151" s="248"/>
      <c r="E151" s="230"/>
      <c r="F151" s="221"/>
      <c r="G151" s="222"/>
      <c r="H151" s="221"/>
      <c r="I151" s="244"/>
      <c r="J151" s="223" t="str">
        <f t="shared" si="1"/>
        <v/>
      </c>
      <c r="K151" s="230"/>
      <c r="L151" s="248"/>
      <c r="M151" s="247"/>
      <c r="N151" s="248"/>
    </row>
    <row r="152" spans="2:14" s="38" customFormat="1" x14ac:dyDescent="0.35">
      <c r="B152" s="254" t="str">
        <f>IF($D152="","",VLOOKUP($D152,Lists!$BB$2:$BD$78,COLUMN(),FALSE))</f>
        <v/>
      </c>
      <c r="C152" s="254" t="str">
        <f>IF($D152="","",VLOOKUP($D152,Lists!$BB$2:$BD$78,COLUMN(),FALSE))</f>
        <v/>
      </c>
      <c r="D152" s="248"/>
      <c r="E152" s="230"/>
      <c r="F152" s="221"/>
      <c r="G152" s="222"/>
      <c r="H152" s="221"/>
      <c r="I152" s="244"/>
      <c r="J152" s="223" t="str">
        <f t="shared" si="1"/>
        <v/>
      </c>
      <c r="K152" s="230"/>
      <c r="L152" s="248"/>
      <c r="M152" s="247"/>
      <c r="N152" s="248"/>
    </row>
    <row r="153" spans="2:14" s="38" customFormat="1" x14ac:dyDescent="0.35">
      <c r="B153" s="254" t="str">
        <f>IF($D153="","",VLOOKUP($D153,Lists!$BB$2:$BD$78,COLUMN(),FALSE))</f>
        <v/>
      </c>
      <c r="C153" s="254" t="str">
        <f>IF($D153="","",VLOOKUP($D153,Lists!$BB$2:$BD$78,COLUMN(),FALSE))</f>
        <v/>
      </c>
      <c r="D153" s="248"/>
      <c r="E153" s="230"/>
      <c r="F153" s="221"/>
      <c r="G153" s="222"/>
      <c r="H153" s="221"/>
      <c r="I153" s="244"/>
      <c r="J153" s="223" t="str">
        <f t="shared" ref="J153:J216" si="2">IF(I153="","",(VALUE(TEXT(H153,"m/dd/yy ")&amp;TEXT(I153,"hh:mm:ss"))-(VALUE(TEXT(F153,"m/dd/yy ")&amp;TEXT(G153,"hh:mm:ss"))))*24)</f>
        <v/>
      </c>
      <c r="K153" s="230"/>
      <c r="L153" s="248"/>
      <c r="M153" s="247"/>
      <c r="N153" s="248"/>
    </row>
    <row r="154" spans="2:14" s="38" customFormat="1" x14ac:dyDescent="0.35">
      <c r="B154" s="254" t="str">
        <f>IF($D154="","",VLOOKUP($D154,Lists!$BB$2:$BD$78,COLUMN(),FALSE))</f>
        <v/>
      </c>
      <c r="C154" s="254" t="str">
        <f>IF($D154="","",VLOOKUP($D154,Lists!$BB$2:$BD$78,COLUMN(),FALSE))</f>
        <v/>
      </c>
      <c r="D154" s="248"/>
      <c r="E154" s="230"/>
      <c r="F154" s="221"/>
      <c r="G154" s="222"/>
      <c r="H154" s="221"/>
      <c r="I154" s="244"/>
      <c r="J154" s="223" t="str">
        <f t="shared" si="2"/>
        <v/>
      </c>
      <c r="K154" s="230"/>
      <c r="L154" s="248"/>
      <c r="M154" s="247"/>
      <c r="N154" s="248"/>
    </row>
    <row r="155" spans="2:14" s="38" customFormat="1" x14ac:dyDescent="0.35">
      <c r="B155" s="254" t="str">
        <f>IF($D155="","",VLOOKUP($D155,Lists!$BB$2:$BD$78,COLUMN(),FALSE))</f>
        <v/>
      </c>
      <c r="C155" s="254" t="str">
        <f>IF($D155="","",VLOOKUP($D155,Lists!$BB$2:$BD$78,COLUMN(),FALSE))</f>
        <v/>
      </c>
      <c r="D155" s="248"/>
      <c r="E155" s="230"/>
      <c r="F155" s="221"/>
      <c r="G155" s="222"/>
      <c r="H155" s="221"/>
      <c r="I155" s="244"/>
      <c r="J155" s="223" t="str">
        <f t="shared" si="2"/>
        <v/>
      </c>
      <c r="K155" s="230"/>
      <c r="L155" s="248"/>
      <c r="M155" s="247"/>
      <c r="N155" s="248"/>
    </row>
    <row r="156" spans="2:14" s="38" customFormat="1" x14ac:dyDescent="0.35">
      <c r="B156" s="254" t="str">
        <f>IF($D156="","",VLOOKUP($D156,Lists!$BB$2:$BD$78,COLUMN(),FALSE))</f>
        <v/>
      </c>
      <c r="C156" s="254" t="str">
        <f>IF($D156="","",VLOOKUP($D156,Lists!$BB$2:$BD$78,COLUMN(),FALSE))</f>
        <v/>
      </c>
      <c r="D156" s="248"/>
      <c r="E156" s="230"/>
      <c r="F156" s="221"/>
      <c r="G156" s="222"/>
      <c r="H156" s="221"/>
      <c r="I156" s="244"/>
      <c r="J156" s="223" t="str">
        <f t="shared" si="2"/>
        <v/>
      </c>
      <c r="K156" s="230"/>
      <c r="L156" s="248"/>
      <c r="M156" s="247"/>
      <c r="N156" s="248"/>
    </row>
    <row r="157" spans="2:14" s="38" customFormat="1" x14ac:dyDescent="0.35">
      <c r="B157" s="254" t="str">
        <f>IF($D157="","",VLOOKUP($D157,Lists!$BB$2:$BD$78,COLUMN(),FALSE))</f>
        <v/>
      </c>
      <c r="C157" s="254" t="str">
        <f>IF($D157="","",VLOOKUP($D157,Lists!$BB$2:$BD$78,COLUMN(),FALSE))</f>
        <v/>
      </c>
      <c r="D157" s="248"/>
      <c r="E157" s="230"/>
      <c r="F157" s="221"/>
      <c r="G157" s="222"/>
      <c r="H157" s="221"/>
      <c r="I157" s="244"/>
      <c r="J157" s="223" t="str">
        <f t="shared" si="2"/>
        <v/>
      </c>
      <c r="K157" s="230"/>
      <c r="L157" s="248"/>
      <c r="M157" s="247"/>
      <c r="N157" s="248"/>
    </row>
    <row r="158" spans="2:14" s="38" customFormat="1" x14ac:dyDescent="0.35">
      <c r="B158" s="254" t="str">
        <f>IF($D158="","",VLOOKUP($D158,Lists!$BB$2:$BD$78,COLUMN(),FALSE))</f>
        <v/>
      </c>
      <c r="C158" s="254" t="str">
        <f>IF($D158="","",VLOOKUP($D158,Lists!$BB$2:$BD$78,COLUMN(),FALSE))</f>
        <v/>
      </c>
      <c r="D158" s="248"/>
      <c r="E158" s="230"/>
      <c r="F158" s="221"/>
      <c r="G158" s="222"/>
      <c r="H158" s="221"/>
      <c r="I158" s="244"/>
      <c r="J158" s="223" t="str">
        <f t="shared" si="2"/>
        <v/>
      </c>
      <c r="K158" s="230"/>
      <c r="L158" s="248"/>
      <c r="M158" s="247"/>
      <c r="N158" s="248"/>
    </row>
    <row r="159" spans="2:14" s="38" customFormat="1" x14ac:dyDescent="0.35">
      <c r="B159" s="254" t="str">
        <f>IF($D159="","",VLOOKUP($D159,Lists!$BB$2:$BD$78,COLUMN(),FALSE))</f>
        <v/>
      </c>
      <c r="C159" s="254" t="str">
        <f>IF($D159="","",VLOOKUP($D159,Lists!$BB$2:$BD$78,COLUMN(),FALSE))</f>
        <v/>
      </c>
      <c r="D159" s="248"/>
      <c r="E159" s="230"/>
      <c r="F159" s="221"/>
      <c r="G159" s="222"/>
      <c r="H159" s="221"/>
      <c r="I159" s="244"/>
      <c r="J159" s="223" t="str">
        <f t="shared" si="2"/>
        <v/>
      </c>
      <c r="K159" s="230"/>
      <c r="L159" s="248"/>
      <c r="M159" s="247"/>
      <c r="N159" s="248"/>
    </row>
    <row r="160" spans="2:14" s="38" customFormat="1" x14ac:dyDescent="0.35">
      <c r="B160" s="254" t="str">
        <f>IF($D160="","",VLOOKUP($D160,Lists!$BB$2:$BD$78,COLUMN(),FALSE))</f>
        <v/>
      </c>
      <c r="C160" s="254" t="str">
        <f>IF($D160="","",VLOOKUP($D160,Lists!$BB$2:$BD$78,COLUMN(),FALSE))</f>
        <v/>
      </c>
      <c r="D160" s="248"/>
      <c r="E160" s="230"/>
      <c r="F160" s="221"/>
      <c r="G160" s="222"/>
      <c r="H160" s="221"/>
      <c r="I160" s="244"/>
      <c r="J160" s="223" t="str">
        <f t="shared" si="2"/>
        <v/>
      </c>
      <c r="K160" s="230"/>
      <c r="L160" s="248"/>
      <c r="M160" s="247"/>
      <c r="N160" s="248"/>
    </row>
    <row r="161" spans="2:14" s="38" customFormat="1" x14ac:dyDescent="0.35">
      <c r="B161" s="254" t="str">
        <f>IF($D161="","",VLOOKUP($D161,Lists!$BB$2:$BD$78,COLUMN(),FALSE))</f>
        <v/>
      </c>
      <c r="C161" s="254" t="str">
        <f>IF($D161="","",VLOOKUP($D161,Lists!$BB$2:$BD$78,COLUMN(),FALSE))</f>
        <v/>
      </c>
      <c r="D161" s="248"/>
      <c r="E161" s="230"/>
      <c r="F161" s="221"/>
      <c r="G161" s="222"/>
      <c r="H161" s="221"/>
      <c r="I161" s="244"/>
      <c r="J161" s="223" t="str">
        <f t="shared" si="2"/>
        <v/>
      </c>
      <c r="K161" s="230"/>
      <c r="L161" s="248"/>
      <c r="M161" s="247"/>
      <c r="N161" s="248"/>
    </row>
    <row r="162" spans="2:14" s="38" customFormat="1" x14ac:dyDescent="0.35">
      <c r="B162" s="254" t="str">
        <f>IF($D162="","",VLOOKUP($D162,Lists!$BB$2:$BD$78,COLUMN(),FALSE))</f>
        <v/>
      </c>
      <c r="C162" s="254" t="str">
        <f>IF($D162="","",VLOOKUP($D162,Lists!$BB$2:$BD$78,COLUMN(),FALSE))</f>
        <v/>
      </c>
      <c r="D162" s="248"/>
      <c r="E162" s="230"/>
      <c r="F162" s="221"/>
      <c r="G162" s="222"/>
      <c r="H162" s="221"/>
      <c r="I162" s="244"/>
      <c r="J162" s="223" t="str">
        <f t="shared" si="2"/>
        <v/>
      </c>
      <c r="K162" s="230"/>
      <c r="L162" s="248"/>
      <c r="M162" s="247"/>
      <c r="N162" s="248"/>
    </row>
    <row r="163" spans="2:14" s="38" customFormat="1" x14ac:dyDescent="0.35">
      <c r="B163" s="254" t="str">
        <f>IF($D163="","",VLOOKUP($D163,Lists!$BB$2:$BD$78,COLUMN(),FALSE))</f>
        <v/>
      </c>
      <c r="C163" s="254" t="str">
        <f>IF($D163="","",VLOOKUP($D163,Lists!$BB$2:$BD$78,COLUMN(),FALSE))</f>
        <v/>
      </c>
      <c r="D163" s="248"/>
      <c r="E163" s="230"/>
      <c r="F163" s="221"/>
      <c r="G163" s="222"/>
      <c r="H163" s="221"/>
      <c r="I163" s="244"/>
      <c r="J163" s="223" t="str">
        <f t="shared" si="2"/>
        <v/>
      </c>
      <c r="K163" s="230"/>
      <c r="L163" s="248"/>
      <c r="M163" s="247"/>
      <c r="N163" s="248"/>
    </row>
    <row r="164" spans="2:14" s="38" customFormat="1" x14ac:dyDescent="0.35">
      <c r="B164" s="254" t="str">
        <f>IF($D164="","",VLOOKUP($D164,Lists!$BB$2:$BD$78,COLUMN(),FALSE))</f>
        <v/>
      </c>
      <c r="C164" s="254" t="str">
        <f>IF($D164="","",VLOOKUP($D164,Lists!$BB$2:$BD$78,COLUMN(),FALSE))</f>
        <v/>
      </c>
      <c r="D164" s="248"/>
      <c r="E164" s="230"/>
      <c r="F164" s="221"/>
      <c r="G164" s="222"/>
      <c r="H164" s="221"/>
      <c r="I164" s="244"/>
      <c r="J164" s="223" t="str">
        <f t="shared" si="2"/>
        <v/>
      </c>
      <c r="K164" s="230"/>
      <c r="L164" s="248"/>
      <c r="M164" s="247"/>
      <c r="N164" s="248"/>
    </row>
    <row r="165" spans="2:14" s="38" customFormat="1" x14ac:dyDescent="0.35">
      <c r="B165" s="254" t="str">
        <f>IF($D165="","",VLOOKUP($D165,Lists!$BB$2:$BD$78,COLUMN(),FALSE))</f>
        <v/>
      </c>
      <c r="C165" s="254" t="str">
        <f>IF($D165="","",VLOOKUP($D165,Lists!$BB$2:$BD$78,COLUMN(),FALSE))</f>
        <v/>
      </c>
      <c r="D165" s="248"/>
      <c r="E165" s="230"/>
      <c r="F165" s="221"/>
      <c r="G165" s="222"/>
      <c r="H165" s="221"/>
      <c r="I165" s="244"/>
      <c r="J165" s="223" t="str">
        <f t="shared" si="2"/>
        <v/>
      </c>
      <c r="K165" s="230"/>
      <c r="L165" s="248"/>
      <c r="M165" s="247"/>
      <c r="N165" s="248"/>
    </row>
    <row r="166" spans="2:14" s="38" customFormat="1" x14ac:dyDescent="0.35">
      <c r="B166" s="254" t="str">
        <f>IF($D166="","",VLOOKUP($D166,Lists!$BB$2:$BD$78,COLUMN(),FALSE))</f>
        <v/>
      </c>
      <c r="C166" s="254" t="str">
        <f>IF($D166="","",VLOOKUP($D166,Lists!$BB$2:$BD$78,COLUMN(),FALSE))</f>
        <v/>
      </c>
      <c r="D166" s="248"/>
      <c r="E166" s="230"/>
      <c r="F166" s="221"/>
      <c r="G166" s="222"/>
      <c r="H166" s="221"/>
      <c r="I166" s="244"/>
      <c r="J166" s="223" t="str">
        <f t="shared" si="2"/>
        <v/>
      </c>
      <c r="K166" s="230"/>
      <c r="L166" s="248"/>
      <c r="M166" s="247"/>
      <c r="N166" s="248"/>
    </row>
    <row r="167" spans="2:14" s="38" customFormat="1" x14ac:dyDescent="0.35">
      <c r="B167" s="254" t="str">
        <f>IF($D167="","",VLOOKUP($D167,Lists!$BB$2:$BD$78,COLUMN(),FALSE))</f>
        <v/>
      </c>
      <c r="C167" s="254" t="str">
        <f>IF($D167="","",VLOOKUP($D167,Lists!$BB$2:$BD$78,COLUMN(),FALSE))</f>
        <v/>
      </c>
      <c r="D167" s="248"/>
      <c r="E167" s="230"/>
      <c r="F167" s="221"/>
      <c r="G167" s="222"/>
      <c r="H167" s="221"/>
      <c r="I167" s="244"/>
      <c r="J167" s="223" t="str">
        <f t="shared" si="2"/>
        <v/>
      </c>
      <c r="K167" s="230"/>
      <c r="L167" s="248"/>
      <c r="M167" s="247"/>
      <c r="N167" s="248"/>
    </row>
    <row r="168" spans="2:14" s="38" customFormat="1" x14ac:dyDescent="0.35">
      <c r="B168" s="254" t="str">
        <f>IF($D168="","",VLOOKUP($D168,Lists!$BB$2:$BD$78,COLUMN(),FALSE))</f>
        <v/>
      </c>
      <c r="C168" s="254" t="str">
        <f>IF($D168="","",VLOOKUP($D168,Lists!$BB$2:$BD$78,COLUMN(),FALSE))</f>
        <v/>
      </c>
      <c r="D168" s="248"/>
      <c r="E168" s="230"/>
      <c r="F168" s="221"/>
      <c r="G168" s="222"/>
      <c r="H168" s="221"/>
      <c r="I168" s="244"/>
      <c r="J168" s="223" t="str">
        <f t="shared" si="2"/>
        <v/>
      </c>
      <c r="K168" s="230"/>
      <c r="L168" s="248"/>
      <c r="M168" s="247"/>
      <c r="N168" s="248"/>
    </row>
    <row r="169" spans="2:14" s="38" customFormat="1" x14ac:dyDescent="0.35">
      <c r="B169" s="254" t="str">
        <f>IF($D169="","",VLOOKUP($D169,Lists!$BB$2:$BD$78,COLUMN(),FALSE))</f>
        <v/>
      </c>
      <c r="C169" s="254" t="str">
        <f>IF($D169="","",VLOOKUP($D169,Lists!$BB$2:$BD$78,COLUMN(),FALSE))</f>
        <v/>
      </c>
      <c r="D169" s="248"/>
      <c r="E169" s="230"/>
      <c r="F169" s="221"/>
      <c r="G169" s="222"/>
      <c r="H169" s="221"/>
      <c r="I169" s="244"/>
      <c r="J169" s="223" t="str">
        <f t="shared" si="2"/>
        <v/>
      </c>
      <c r="K169" s="230"/>
      <c r="L169" s="248"/>
      <c r="M169" s="247"/>
      <c r="N169" s="248"/>
    </row>
    <row r="170" spans="2:14" s="38" customFormat="1" x14ac:dyDescent="0.35">
      <c r="B170" s="254" t="str">
        <f>IF($D170="","",VLOOKUP($D170,Lists!$BB$2:$BD$78,COLUMN(),FALSE))</f>
        <v/>
      </c>
      <c r="C170" s="254" t="str">
        <f>IF($D170="","",VLOOKUP($D170,Lists!$BB$2:$BD$78,COLUMN(),FALSE))</f>
        <v/>
      </c>
      <c r="D170" s="248"/>
      <c r="E170" s="230"/>
      <c r="F170" s="221"/>
      <c r="G170" s="222"/>
      <c r="H170" s="221"/>
      <c r="I170" s="244"/>
      <c r="J170" s="223" t="str">
        <f t="shared" si="2"/>
        <v/>
      </c>
      <c r="K170" s="230"/>
      <c r="L170" s="248"/>
      <c r="M170" s="247"/>
      <c r="N170" s="248"/>
    </row>
    <row r="171" spans="2:14" s="38" customFormat="1" x14ac:dyDescent="0.35">
      <c r="B171" s="254" t="str">
        <f>IF($D171="","",VLOOKUP($D171,Lists!$BB$2:$BD$78,COLUMN(),FALSE))</f>
        <v/>
      </c>
      <c r="C171" s="254" t="str">
        <f>IF($D171="","",VLOOKUP($D171,Lists!$BB$2:$BD$78,COLUMN(),FALSE))</f>
        <v/>
      </c>
      <c r="D171" s="248"/>
      <c r="E171" s="230"/>
      <c r="F171" s="221"/>
      <c r="G171" s="222"/>
      <c r="H171" s="221"/>
      <c r="I171" s="244"/>
      <c r="J171" s="223" t="str">
        <f t="shared" si="2"/>
        <v/>
      </c>
      <c r="K171" s="230"/>
      <c r="L171" s="248"/>
      <c r="M171" s="247"/>
      <c r="N171" s="248"/>
    </row>
    <row r="172" spans="2:14" s="38" customFormat="1" x14ac:dyDescent="0.35">
      <c r="B172" s="254" t="str">
        <f>IF($D172="","",VLOOKUP($D172,Lists!$BB$2:$BD$78,COLUMN(),FALSE))</f>
        <v/>
      </c>
      <c r="C172" s="254" t="str">
        <f>IF($D172="","",VLOOKUP($D172,Lists!$BB$2:$BD$78,COLUMN(),FALSE))</f>
        <v/>
      </c>
      <c r="D172" s="248"/>
      <c r="E172" s="230"/>
      <c r="F172" s="221"/>
      <c r="G172" s="222"/>
      <c r="H172" s="221"/>
      <c r="I172" s="244"/>
      <c r="J172" s="223" t="str">
        <f t="shared" si="2"/>
        <v/>
      </c>
      <c r="K172" s="230"/>
      <c r="L172" s="248"/>
      <c r="M172" s="247"/>
      <c r="N172" s="248"/>
    </row>
    <row r="173" spans="2:14" s="38" customFormat="1" x14ac:dyDescent="0.35">
      <c r="B173" s="254" t="str">
        <f>IF($D173="","",VLOOKUP($D173,Lists!$BB$2:$BD$78,COLUMN(),FALSE))</f>
        <v/>
      </c>
      <c r="C173" s="254" t="str">
        <f>IF($D173="","",VLOOKUP($D173,Lists!$BB$2:$BD$78,COLUMN(),FALSE))</f>
        <v/>
      </c>
      <c r="D173" s="248"/>
      <c r="E173" s="230"/>
      <c r="F173" s="221"/>
      <c r="G173" s="222"/>
      <c r="H173" s="221"/>
      <c r="I173" s="244"/>
      <c r="J173" s="223" t="str">
        <f t="shared" si="2"/>
        <v/>
      </c>
      <c r="K173" s="230"/>
      <c r="L173" s="248"/>
      <c r="M173" s="247"/>
      <c r="N173" s="248"/>
    </row>
    <row r="174" spans="2:14" s="38" customFormat="1" x14ac:dyDescent="0.35">
      <c r="B174" s="254" t="str">
        <f>IF($D174="","",VLOOKUP($D174,Lists!$BB$2:$BD$78,COLUMN(),FALSE))</f>
        <v/>
      </c>
      <c r="C174" s="254" t="str">
        <f>IF($D174="","",VLOOKUP($D174,Lists!$BB$2:$BD$78,COLUMN(),FALSE))</f>
        <v/>
      </c>
      <c r="D174" s="248"/>
      <c r="E174" s="230"/>
      <c r="F174" s="221"/>
      <c r="G174" s="222"/>
      <c r="H174" s="221"/>
      <c r="I174" s="244"/>
      <c r="J174" s="223" t="str">
        <f t="shared" si="2"/>
        <v/>
      </c>
      <c r="K174" s="230"/>
      <c r="L174" s="248"/>
      <c r="M174" s="247"/>
      <c r="N174" s="248"/>
    </row>
    <row r="175" spans="2:14" s="38" customFormat="1" x14ac:dyDescent="0.35">
      <c r="B175" s="254" t="str">
        <f>IF($D175="","",VLOOKUP($D175,Lists!$BB$2:$BD$78,COLUMN(),FALSE))</f>
        <v/>
      </c>
      <c r="C175" s="254" t="str">
        <f>IF($D175="","",VLOOKUP($D175,Lists!$BB$2:$BD$78,COLUMN(),FALSE))</f>
        <v/>
      </c>
      <c r="D175" s="248"/>
      <c r="E175" s="230"/>
      <c r="F175" s="221"/>
      <c r="G175" s="222"/>
      <c r="H175" s="221"/>
      <c r="I175" s="244"/>
      <c r="J175" s="223" t="str">
        <f t="shared" si="2"/>
        <v/>
      </c>
      <c r="K175" s="230"/>
      <c r="L175" s="248"/>
      <c r="M175" s="247"/>
      <c r="N175" s="248"/>
    </row>
    <row r="176" spans="2:14" s="38" customFormat="1" x14ac:dyDescent="0.35">
      <c r="B176" s="254" t="str">
        <f>IF($D176="","",VLOOKUP($D176,Lists!$BB$2:$BD$78,COLUMN(),FALSE))</f>
        <v/>
      </c>
      <c r="C176" s="254" t="str">
        <f>IF($D176="","",VLOOKUP($D176,Lists!$BB$2:$BD$78,COLUMN(),FALSE))</f>
        <v/>
      </c>
      <c r="D176" s="248"/>
      <c r="E176" s="230"/>
      <c r="F176" s="221"/>
      <c r="G176" s="222"/>
      <c r="H176" s="221"/>
      <c r="I176" s="244"/>
      <c r="J176" s="223" t="str">
        <f t="shared" si="2"/>
        <v/>
      </c>
      <c r="K176" s="230"/>
      <c r="L176" s="248"/>
      <c r="M176" s="247"/>
      <c r="N176" s="248"/>
    </row>
    <row r="177" spans="2:14" s="38" customFormat="1" x14ac:dyDescent="0.35">
      <c r="B177" s="254" t="str">
        <f>IF($D177="","",VLOOKUP($D177,Lists!$BB$2:$BD$78,COLUMN(),FALSE))</f>
        <v/>
      </c>
      <c r="C177" s="254" t="str">
        <f>IF($D177="","",VLOOKUP($D177,Lists!$BB$2:$BD$78,COLUMN(),FALSE))</f>
        <v/>
      </c>
      <c r="D177" s="248"/>
      <c r="E177" s="230"/>
      <c r="F177" s="221"/>
      <c r="G177" s="222"/>
      <c r="H177" s="221"/>
      <c r="I177" s="244"/>
      <c r="J177" s="223" t="str">
        <f t="shared" si="2"/>
        <v/>
      </c>
      <c r="K177" s="230"/>
      <c r="L177" s="248"/>
      <c r="M177" s="247"/>
      <c r="N177" s="248"/>
    </row>
    <row r="178" spans="2:14" s="38" customFormat="1" x14ac:dyDescent="0.35">
      <c r="B178" s="254" t="str">
        <f>IF($D178="","",VLOOKUP($D178,Lists!$BB$2:$BD$78,COLUMN(),FALSE))</f>
        <v/>
      </c>
      <c r="C178" s="254" t="str">
        <f>IF($D178="","",VLOOKUP($D178,Lists!$BB$2:$BD$78,COLUMN(),FALSE))</f>
        <v/>
      </c>
      <c r="D178" s="248"/>
      <c r="E178" s="230"/>
      <c r="F178" s="221"/>
      <c r="G178" s="222"/>
      <c r="H178" s="221"/>
      <c r="I178" s="244"/>
      <c r="J178" s="223" t="str">
        <f t="shared" si="2"/>
        <v/>
      </c>
      <c r="K178" s="230"/>
      <c r="L178" s="248"/>
      <c r="M178" s="247"/>
      <c r="N178" s="248"/>
    </row>
    <row r="179" spans="2:14" s="38" customFormat="1" x14ac:dyDescent="0.35">
      <c r="B179" s="254" t="str">
        <f>IF($D179="","",VLOOKUP($D179,Lists!$BB$2:$BD$78,COLUMN(),FALSE))</f>
        <v/>
      </c>
      <c r="C179" s="254" t="str">
        <f>IF($D179="","",VLOOKUP($D179,Lists!$BB$2:$BD$78,COLUMN(),FALSE))</f>
        <v/>
      </c>
      <c r="D179" s="248"/>
      <c r="E179" s="230"/>
      <c r="F179" s="221"/>
      <c r="G179" s="222"/>
      <c r="H179" s="221"/>
      <c r="I179" s="244"/>
      <c r="J179" s="223" t="str">
        <f t="shared" si="2"/>
        <v/>
      </c>
      <c r="K179" s="230"/>
      <c r="L179" s="248"/>
      <c r="M179" s="247"/>
      <c r="N179" s="248"/>
    </row>
    <row r="180" spans="2:14" s="38" customFormat="1" x14ac:dyDescent="0.35">
      <c r="B180" s="254" t="str">
        <f>IF($D180="","",VLOOKUP($D180,Lists!$BB$2:$BD$78,COLUMN(),FALSE))</f>
        <v/>
      </c>
      <c r="C180" s="254" t="str">
        <f>IF($D180="","",VLOOKUP($D180,Lists!$BB$2:$BD$78,COLUMN(),FALSE))</f>
        <v/>
      </c>
      <c r="D180" s="248"/>
      <c r="E180" s="230"/>
      <c r="F180" s="221"/>
      <c r="G180" s="222"/>
      <c r="H180" s="221"/>
      <c r="I180" s="244"/>
      <c r="J180" s="223" t="str">
        <f t="shared" si="2"/>
        <v/>
      </c>
      <c r="K180" s="230"/>
      <c r="L180" s="248"/>
      <c r="M180" s="247"/>
      <c r="N180" s="248"/>
    </row>
    <row r="181" spans="2:14" s="38" customFormat="1" x14ac:dyDescent="0.35">
      <c r="B181" s="254" t="str">
        <f>IF($D181="","",VLOOKUP($D181,Lists!$BB$2:$BD$78,COLUMN(),FALSE))</f>
        <v/>
      </c>
      <c r="C181" s="254" t="str">
        <f>IF($D181="","",VLOOKUP($D181,Lists!$BB$2:$BD$78,COLUMN(),FALSE))</f>
        <v/>
      </c>
      <c r="D181" s="248"/>
      <c r="E181" s="230"/>
      <c r="F181" s="221"/>
      <c r="G181" s="222"/>
      <c r="H181" s="221"/>
      <c r="I181" s="244"/>
      <c r="J181" s="223" t="str">
        <f t="shared" si="2"/>
        <v/>
      </c>
      <c r="K181" s="230"/>
      <c r="L181" s="248"/>
      <c r="M181" s="247"/>
      <c r="N181" s="248"/>
    </row>
    <row r="182" spans="2:14" s="38" customFormat="1" x14ac:dyDescent="0.35">
      <c r="B182" s="254" t="str">
        <f>IF($D182="","",VLOOKUP($D182,Lists!$BB$2:$BD$78,COLUMN(),FALSE))</f>
        <v/>
      </c>
      <c r="C182" s="254" t="str">
        <f>IF($D182="","",VLOOKUP($D182,Lists!$BB$2:$BD$78,COLUMN(),FALSE))</f>
        <v/>
      </c>
      <c r="D182" s="248"/>
      <c r="E182" s="230"/>
      <c r="F182" s="221"/>
      <c r="G182" s="222"/>
      <c r="H182" s="221"/>
      <c r="I182" s="244"/>
      <c r="J182" s="223" t="str">
        <f t="shared" si="2"/>
        <v/>
      </c>
      <c r="K182" s="230"/>
      <c r="L182" s="248"/>
      <c r="M182" s="247"/>
      <c r="N182" s="248"/>
    </row>
    <row r="183" spans="2:14" s="38" customFormat="1" x14ac:dyDescent="0.35">
      <c r="B183" s="254" t="str">
        <f>IF($D183="","",VLOOKUP($D183,Lists!$BB$2:$BD$78,COLUMN(),FALSE))</f>
        <v/>
      </c>
      <c r="C183" s="254" t="str">
        <f>IF($D183="","",VLOOKUP($D183,Lists!$BB$2:$BD$78,COLUMN(),FALSE))</f>
        <v/>
      </c>
      <c r="D183" s="248"/>
      <c r="E183" s="230"/>
      <c r="F183" s="221"/>
      <c r="G183" s="222"/>
      <c r="H183" s="221"/>
      <c r="I183" s="244"/>
      <c r="J183" s="223" t="str">
        <f t="shared" si="2"/>
        <v/>
      </c>
      <c r="K183" s="230"/>
      <c r="L183" s="248"/>
      <c r="M183" s="247"/>
      <c r="N183" s="248"/>
    </row>
    <row r="184" spans="2:14" s="38" customFormat="1" x14ac:dyDescent="0.35">
      <c r="B184" s="254" t="str">
        <f>IF($D184="","",VLOOKUP($D184,Lists!$BB$2:$BD$78,COLUMN(),FALSE))</f>
        <v/>
      </c>
      <c r="C184" s="254" t="str">
        <f>IF($D184="","",VLOOKUP($D184,Lists!$BB$2:$BD$78,COLUMN(),FALSE))</f>
        <v/>
      </c>
      <c r="D184" s="248"/>
      <c r="E184" s="230"/>
      <c r="F184" s="221"/>
      <c r="G184" s="222"/>
      <c r="H184" s="221"/>
      <c r="I184" s="244"/>
      <c r="J184" s="223" t="str">
        <f t="shared" si="2"/>
        <v/>
      </c>
      <c r="K184" s="230"/>
      <c r="L184" s="248"/>
      <c r="M184" s="247"/>
      <c r="N184" s="248"/>
    </row>
    <row r="185" spans="2:14" s="38" customFormat="1" x14ac:dyDescent="0.35">
      <c r="B185" s="254" t="str">
        <f>IF($D185="","",VLOOKUP($D185,Lists!$BB$2:$BD$78,COLUMN(),FALSE))</f>
        <v/>
      </c>
      <c r="C185" s="254" t="str">
        <f>IF($D185="","",VLOOKUP($D185,Lists!$BB$2:$BD$78,COLUMN(),FALSE))</f>
        <v/>
      </c>
      <c r="D185" s="248"/>
      <c r="E185" s="230"/>
      <c r="F185" s="221"/>
      <c r="G185" s="222"/>
      <c r="H185" s="221"/>
      <c r="I185" s="244"/>
      <c r="J185" s="223" t="str">
        <f t="shared" si="2"/>
        <v/>
      </c>
      <c r="K185" s="230"/>
      <c r="L185" s="248"/>
      <c r="M185" s="247"/>
      <c r="N185" s="248"/>
    </row>
    <row r="186" spans="2:14" s="38" customFormat="1" x14ac:dyDescent="0.35">
      <c r="B186" s="254" t="str">
        <f>IF($D186="","",VLOOKUP($D186,Lists!$BB$2:$BD$78,COLUMN(),FALSE))</f>
        <v/>
      </c>
      <c r="C186" s="254" t="str">
        <f>IF($D186="","",VLOOKUP($D186,Lists!$BB$2:$BD$78,COLUMN(),FALSE))</f>
        <v/>
      </c>
      <c r="D186" s="248"/>
      <c r="E186" s="230"/>
      <c r="F186" s="221"/>
      <c r="G186" s="222"/>
      <c r="H186" s="221"/>
      <c r="I186" s="244"/>
      <c r="J186" s="223" t="str">
        <f t="shared" si="2"/>
        <v/>
      </c>
      <c r="K186" s="230"/>
      <c r="L186" s="248"/>
      <c r="M186" s="247"/>
      <c r="N186" s="248"/>
    </row>
    <row r="187" spans="2:14" s="38" customFormat="1" x14ac:dyDescent="0.35">
      <c r="B187" s="254" t="str">
        <f>IF($D187="","",VLOOKUP($D187,Lists!$BB$2:$BD$78,COLUMN(),FALSE))</f>
        <v/>
      </c>
      <c r="C187" s="254" t="str">
        <f>IF($D187="","",VLOOKUP($D187,Lists!$BB$2:$BD$78,COLUMN(),FALSE))</f>
        <v/>
      </c>
      <c r="D187" s="248"/>
      <c r="E187" s="230"/>
      <c r="F187" s="221"/>
      <c r="G187" s="222"/>
      <c r="H187" s="221"/>
      <c r="I187" s="244"/>
      <c r="J187" s="223" t="str">
        <f t="shared" si="2"/>
        <v/>
      </c>
      <c r="K187" s="230"/>
      <c r="L187" s="248"/>
      <c r="M187" s="247"/>
      <c r="N187" s="248"/>
    </row>
    <row r="188" spans="2:14" s="38" customFormat="1" x14ac:dyDescent="0.35">
      <c r="B188" s="254" t="str">
        <f>IF($D188="","",VLOOKUP($D188,Lists!$BB$2:$BD$78,COLUMN(),FALSE))</f>
        <v/>
      </c>
      <c r="C188" s="254" t="str">
        <f>IF($D188="","",VLOOKUP($D188,Lists!$BB$2:$BD$78,COLUMN(),FALSE))</f>
        <v/>
      </c>
      <c r="D188" s="248"/>
      <c r="E188" s="230"/>
      <c r="F188" s="221"/>
      <c r="G188" s="222"/>
      <c r="H188" s="221"/>
      <c r="I188" s="244"/>
      <c r="J188" s="223" t="str">
        <f t="shared" si="2"/>
        <v/>
      </c>
      <c r="K188" s="230"/>
      <c r="L188" s="248"/>
      <c r="M188" s="247"/>
      <c r="N188" s="248"/>
    </row>
    <row r="189" spans="2:14" s="38" customFormat="1" x14ac:dyDescent="0.35">
      <c r="B189" s="254" t="str">
        <f>IF($D189="","",VLOOKUP($D189,Lists!$BB$2:$BD$78,COLUMN(),FALSE))</f>
        <v/>
      </c>
      <c r="C189" s="254" t="str">
        <f>IF($D189="","",VLOOKUP($D189,Lists!$BB$2:$BD$78,COLUMN(),FALSE))</f>
        <v/>
      </c>
      <c r="D189" s="248"/>
      <c r="E189" s="230"/>
      <c r="F189" s="221"/>
      <c r="G189" s="222"/>
      <c r="H189" s="221"/>
      <c r="I189" s="244"/>
      <c r="J189" s="223" t="str">
        <f t="shared" si="2"/>
        <v/>
      </c>
      <c r="K189" s="230"/>
      <c r="L189" s="248"/>
      <c r="M189" s="247"/>
      <c r="N189" s="248"/>
    </row>
    <row r="190" spans="2:14" s="38" customFormat="1" x14ac:dyDescent="0.35">
      <c r="B190" s="254" t="str">
        <f>IF($D190="","",VLOOKUP($D190,Lists!$BB$2:$BD$78,COLUMN(),FALSE))</f>
        <v/>
      </c>
      <c r="C190" s="254" t="str">
        <f>IF($D190="","",VLOOKUP($D190,Lists!$BB$2:$BD$78,COLUMN(),FALSE))</f>
        <v/>
      </c>
      <c r="D190" s="248"/>
      <c r="E190" s="230"/>
      <c r="F190" s="221"/>
      <c r="G190" s="222"/>
      <c r="H190" s="221"/>
      <c r="I190" s="244"/>
      <c r="J190" s="223" t="str">
        <f t="shared" si="2"/>
        <v/>
      </c>
      <c r="K190" s="230"/>
      <c r="L190" s="248"/>
      <c r="M190" s="247"/>
      <c r="N190" s="248"/>
    </row>
    <row r="191" spans="2:14" s="38" customFormat="1" x14ac:dyDescent="0.35">
      <c r="B191" s="254" t="str">
        <f>IF($D191="","",VLOOKUP($D191,Lists!$BB$2:$BD$78,COLUMN(),FALSE))</f>
        <v/>
      </c>
      <c r="C191" s="254" t="str">
        <f>IF($D191="","",VLOOKUP($D191,Lists!$BB$2:$BD$78,COLUMN(),FALSE))</f>
        <v/>
      </c>
      <c r="D191" s="248"/>
      <c r="E191" s="230"/>
      <c r="F191" s="221"/>
      <c r="G191" s="222"/>
      <c r="H191" s="221"/>
      <c r="I191" s="244"/>
      <c r="J191" s="223" t="str">
        <f t="shared" si="2"/>
        <v/>
      </c>
      <c r="K191" s="230"/>
      <c r="L191" s="248"/>
      <c r="M191" s="247"/>
      <c r="N191" s="248"/>
    </row>
    <row r="192" spans="2:14" s="38" customFormat="1" x14ac:dyDescent="0.35">
      <c r="B192" s="254" t="str">
        <f>IF($D192="","",VLOOKUP($D192,Lists!$BB$2:$BD$78,COLUMN(),FALSE))</f>
        <v/>
      </c>
      <c r="C192" s="254" t="str">
        <f>IF($D192="","",VLOOKUP($D192,Lists!$BB$2:$BD$78,COLUMN(),FALSE))</f>
        <v/>
      </c>
      <c r="D192" s="248"/>
      <c r="E192" s="230"/>
      <c r="F192" s="221"/>
      <c r="G192" s="222"/>
      <c r="H192" s="221"/>
      <c r="I192" s="244"/>
      <c r="J192" s="223" t="str">
        <f t="shared" si="2"/>
        <v/>
      </c>
      <c r="K192" s="230"/>
      <c r="L192" s="248"/>
      <c r="M192" s="247"/>
      <c r="N192" s="248"/>
    </row>
    <row r="193" spans="2:14" s="38" customFormat="1" x14ac:dyDescent="0.35">
      <c r="B193" s="254" t="str">
        <f>IF($D193="","",VLOOKUP($D193,Lists!$BB$2:$BD$78,COLUMN(),FALSE))</f>
        <v/>
      </c>
      <c r="C193" s="254" t="str">
        <f>IF($D193="","",VLOOKUP($D193,Lists!$BB$2:$BD$78,COLUMN(),FALSE))</f>
        <v/>
      </c>
      <c r="D193" s="248"/>
      <c r="E193" s="230"/>
      <c r="F193" s="221"/>
      <c r="G193" s="222"/>
      <c r="H193" s="221"/>
      <c r="I193" s="244"/>
      <c r="J193" s="223" t="str">
        <f t="shared" si="2"/>
        <v/>
      </c>
      <c r="K193" s="230"/>
      <c r="L193" s="248"/>
      <c r="M193" s="247"/>
      <c r="N193" s="248"/>
    </row>
    <row r="194" spans="2:14" s="38" customFormat="1" x14ac:dyDescent="0.35">
      <c r="B194" s="254" t="str">
        <f>IF($D194="","",VLOOKUP($D194,Lists!$BB$2:$BD$78,COLUMN(),FALSE))</f>
        <v/>
      </c>
      <c r="C194" s="254" t="str">
        <f>IF($D194="","",VLOOKUP($D194,Lists!$BB$2:$BD$78,COLUMN(),FALSE))</f>
        <v/>
      </c>
      <c r="D194" s="248"/>
      <c r="E194" s="230"/>
      <c r="F194" s="221"/>
      <c r="G194" s="222"/>
      <c r="H194" s="221"/>
      <c r="I194" s="244"/>
      <c r="J194" s="223" t="str">
        <f t="shared" si="2"/>
        <v/>
      </c>
      <c r="K194" s="230"/>
      <c r="L194" s="248"/>
      <c r="M194" s="247"/>
      <c r="N194" s="248"/>
    </row>
    <row r="195" spans="2:14" s="38" customFormat="1" x14ac:dyDescent="0.35">
      <c r="B195" s="254" t="str">
        <f>IF($D195="","",VLOOKUP($D195,Lists!$BB$2:$BD$78,COLUMN(),FALSE))</f>
        <v/>
      </c>
      <c r="C195" s="254" t="str">
        <f>IF($D195="","",VLOOKUP($D195,Lists!$BB$2:$BD$78,COLUMN(),FALSE))</f>
        <v/>
      </c>
      <c r="D195" s="248"/>
      <c r="E195" s="230"/>
      <c r="F195" s="221"/>
      <c r="G195" s="222"/>
      <c r="H195" s="221"/>
      <c r="I195" s="244"/>
      <c r="J195" s="223" t="str">
        <f t="shared" si="2"/>
        <v/>
      </c>
      <c r="K195" s="230"/>
      <c r="L195" s="248"/>
      <c r="M195" s="247"/>
      <c r="N195" s="248"/>
    </row>
    <row r="196" spans="2:14" s="38" customFormat="1" x14ac:dyDescent="0.35">
      <c r="B196" s="254" t="str">
        <f>IF($D196="","",VLOOKUP($D196,Lists!$BB$2:$BD$78,COLUMN(),FALSE))</f>
        <v/>
      </c>
      <c r="C196" s="254" t="str">
        <f>IF($D196="","",VLOOKUP($D196,Lists!$BB$2:$BD$78,COLUMN(),FALSE))</f>
        <v/>
      </c>
      <c r="D196" s="248"/>
      <c r="E196" s="230"/>
      <c r="F196" s="221"/>
      <c r="G196" s="222"/>
      <c r="H196" s="221"/>
      <c r="I196" s="244"/>
      <c r="J196" s="223" t="str">
        <f t="shared" si="2"/>
        <v/>
      </c>
      <c r="K196" s="230"/>
      <c r="L196" s="248"/>
      <c r="M196" s="247"/>
      <c r="N196" s="248"/>
    </row>
    <row r="197" spans="2:14" s="38" customFormat="1" x14ac:dyDescent="0.35">
      <c r="B197" s="254" t="str">
        <f>IF($D197="","",VLOOKUP($D197,Lists!$BB$2:$BD$78,COLUMN(),FALSE))</f>
        <v/>
      </c>
      <c r="C197" s="254" t="str">
        <f>IF($D197="","",VLOOKUP($D197,Lists!$BB$2:$BD$78,COLUMN(),FALSE))</f>
        <v/>
      </c>
      <c r="D197" s="248"/>
      <c r="E197" s="230"/>
      <c r="F197" s="221"/>
      <c r="G197" s="222"/>
      <c r="H197" s="221"/>
      <c r="I197" s="244"/>
      <c r="J197" s="223" t="str">
        <f t="shared" si="2"/>
        <v/>
      </c>
      <c r="K197" s="230"/>
      <c r="L197" s="248"/>
      <c r="M197" s="247"/>
      <c r="N197" s="248"/>
    </row>
    <row r="198" spans="2:14" s="38" customFormat="1" x14ac:dyDescent="0.35">
      <c r="B198" s="254" t="str">
        <f>IF($D198="","",VLOOKUP($D198,Lists!$BB$2:$BD$78,COLUMN(),FALSE))</f>
        <v/>
      </c>
      <c r="C198" s="254" t="str">
        <f>IF($D198="","",VLOOKUP($D198,Lists!$BB$2:$BD$78,COLUMN(),FALSE))</f>
        <v/>
      </c>
      <c r="D198" s="248"/>
      <c r="E198" s="230"/>
      <c r="F198" s="221"/>
      <c r="G198" s="222"/>
      <c r="H198" s="221"/>
      <c r="I198" s="244"/>
      <c r="J198" s="223" t="str">
        <f t="shared" si="2"/>
        <v/>
      </c>
      <c r="K198" s="230"/>
      <c r="L198" s="248"/>
      <c r="M198" s="247"/>
      <c r="N198" s="248"/>
    </row>
    <row r="199" spans="2:14" s="38" customFormat="1" x14ac:dyDescent="0.35">
      <c r="B199" s="254" t="str">
        <f>IF($D199="","",VLOOKUP($D199,Lists!$BB$2:$BD$78,COLUMN(),FALSE))</f>
        <v/>
      </c>
      <c r="C199" s="254" t="str">
        <f>IF($D199="","",VLOOKUP($D199,Lists!$BB$2:$BD$78,COLUMN(),FALSE))</f>
        <v/>
      </c>
      <c r="D199" s="248"/>
      <c r="E199" s="230"/>
      <c r="F199" s="221"/>
      <c r="G199" s="222"/>
      <c r="H199" s="221"/>
      <c r="I199" s="244"/>
      <c r="J199" s="223" t="str">
        <f t="shared" si="2"/>
        <v/>
      </c>
      <c r="K199" s="230"/>
      <c r="L199" s="248"/>
      <c r="M199" s="247"/>
      <c r="N199" s="248"/>
    </row>
    <row r="200" spans="2:14" s="38" customFormat="1" x14ac:dyDescent="0.35">
      <c r="B200" s="254" t="str">
        <f>IF($D200="","",VLOOKUP($D200,Lists!$BB$2:$BD$78,COLUMN(),FALSE))</f>
        <v/>
      </c>
      <c r="C200" s="254" t="str">
        <f>IF($D200="","",VLOOKUP($D200,Lists!$BB$2:$BD$78,COLUMN(),FALSE))</f>
        <v/>
      </c>
      <c r="D200" s="248"/>
      <c r="E200" s="230"/>
      <c r="F200" s="221"/>
      <c r="G200" s="222"/>
      <c r="H200" s="221"/>
      <c r="I200" s="244"/>
      <c r="J200" s="223" t="str">
        <f t="shared" si="2"/>
        <v/>
      </c>
      <c r="K200" s="230"/>
      <c r="L200" s="248"/>
      <c r="M200" s="247"/>
      <c r="N200" s="248"/>
    </row>
    <row r="201" spans="2:14" s="38" customFormat="1" x14ac:dyDescent="0.35">
      <c r="B201" s="254" t="str">
        <f>IF($D201="","",VLOOKUP($D201,Lists!$BB$2:$BD$78,COLUMN(),FALSE))</f>
        <v/>
      </c>
      <c r="C201" s="254" t="str">
        <f>IF($D201="","",VLOOKUP($D201,Lists!$BB$2:$BD$78,COLUMN(),FALSE))</f>
        <v/>
      </c>
      <c r="D201" s="248"/>
      <c r="E201" s="230"/>
      <c r="F201" s="221"/>
      <c r="G201" s="222"/>
      <c r="H201" s="221"/>
      <c r="I201" s="244"/>
      <c r="J201" s="223" t="str">
        <f t="shared" si="2"/>
        <v/>
      </c>
      <c r="K201" s="230"/>
      <c r="L201" s="248"/>
      <c r="M201" s="247"/>
      <c r="N201" s="248"/>
    </row>
    <row r="202" spans="2:14" s="38" customFormat="1" x14ac:dyDescent="0.35">
      <c r="B202" s="254" t="str">
        <f>IF($D202="","",VLOOKUP($D202,Lists!$BB$2:$BD$78,COLUMN(),FALSE))</f>
        <v/>
      </c>
      <c r="C202" s="254" t="str">
        <f>IF($D202="","",VLOOKUP($D202,Lists!$BB$2:$BD$78,COLUMN(),FALSE))</f>
        <v/>
      </c>
      <c r="D202" s="248"/>
      <c r="E202" s="230"/>
      <c r="F202" s="221"/>
      <c r="G202" s="222"/>
      <c r="H202" s="221"/>
      <c r="I202" s="244"/>
      <c r="J202" s="223" t="str">
        <f t="shared" si="2"/>
        <v/>
      </c>
      <c r="K202" s="230"/>
      <c r="L202" s="248"/>
      <c r="M202" s="247"/>
      <c r="N202" s="248"/>
    </row>
    <row r="203" spans="2:14" s="38" customFormat="1" x14ac:dyDescent="0.35">
      <c r="B203" s="254" t="str">
        <f>IF($D203="","",VLOOKUP($D203,Lists!$BB$2:$BD$78,COLUMN(),FALSE))</f>
        <v/>
      </c>
      <c r="C203" s="254" t="str">
        <f>IF($D203="","",VLOOKUP($D203,Lists!$BB$2:$BD$78,COLUMN(),FALSE))</f>
        <v/>
      </c>
      <c r="D203" s="248"/>
      <c r="E203" s="230"/>
      <c r="F203" s="221"/>
      <c r="G203" s="222"/>
      <c r="H203" s="221"/>
      <c r="I203" s="244"/>
      <c r="J203" s="223" t="str">
        <f t="shared" si="2"/>
        <v/>
      </c>
      <c r="K203" s="230"/>
      <c r="L203" s="248"/>
      <c r="M203" s="247"/>
      <c r="N203" s="248"/>
    </row>
    <row r="204" spans="2:14" s="38" customFormat="1" x14ac:dyDescent="0.35">
      <c r="B204" s="254" t="str">
        <f>IF($D204="","",VLOOKUP($D204,Lists!$BB$2:$BD$78,COLUMN(),FALSE))</f>
        <v/>
      </c>
      <c r="C204" s="254" t="str">
        <f>IF($D204="","",VLOOKUP($D204,Lists!$BB$2:$BD$78,COLUMN(),FALSE))</f>
        <v/>
      </c>
      <c r="D204" s="248"/>
      <c r="E204" s="230"/>
      <c r="F204" s="221"/>
      <c r="G204" s="222"/>
      <c r="H204" s="221"/>
      <c r="I204" s="244"/>
      <c r="J204" s="223" t="str">
        <f t="shared" si="2"/>
        <v/>
      </c>
      <c r="K204" s="230"/>
      <c r="L204" s="248"/>
      <c r="M204" s="247"/>
      <c r="N204" s="248"/>
    </row>
    <row r="205" spans="2:14" s="38" customFormat="1" x14ac:dyDescent="0.35">
      <c r="B205" s="254" t="str">
        <f>IF($D205="","",VLOOKUP($D205,Lists!$BB$2:$BD$78,COLUMN(),FALSE))</f>
        <v/>
      </c>
      <c r="C205" s="254" t="str">
        <f>IF($D205="","",VLOOKUP($D205,Lists!$BB$2:$BD$78,COLUMN(),FALSE))</f>
        <v/>
      </c>
      <c r="D205" s="248"/>
      <c r="E205" s="230"/>
      <c r="F205" s="221"/>
      <c r="G205" s="222"/>
      <c r="H205" s="221"/>
      <c r="I205" s="244"/>
      <c r="J205" s="223" t="str">
        <f t="shared" si="2"/>
        <v/>
      </c>
      <c r="K205" s="230"/>
      <c r="L205" s="248"/>
      <c r="M205" s="247"/>
      <c r="N205" s="248"/>
    </row>
    <row r="206" spans="2:14" s="38" customFormat="1" x14ac:dyDescent="0.35">
      <c r="B206" s="254" t="str">
        <f>IF($D206="","",VLOOKUP($D206,Lists!$BB$2:$BD$78,COLUMN(),FALSE))</f>
        <v/>
      </c>
      <c r="C206" s="254" t="str">
        <f>IF($D206="","",VLOOKUP($D206,Lists!$BB$2:$BD$78,COLUMN(),FALSE))</f>
        <v/>
      </c>
      <c r="D206" s="248"/>
      <c r="E206" s="230"/>
      <c r="F206" s="221"/>
      <c r="G206" s="222"/>
      <c r="H206" s="221"/>
      <c r="I206" s="244"/>
      <c r="J206" s="223" t="str">
        <f t="shared" si="2"/>
        <v/>
      </c>
      <c r="K206" s="230"/>
      <c r="L206" s="248"/>
      <c r="M206" s="247"/>
      <c r="N206" s="248"/>
    </row>
    <row r="207" spans="2:14" s="38" customFormat="1" x14ac:dyDescent="0.35">
      <c r="B207" s="254" t="str">
        <f>IF($D207="","",VLOOKUP($D207,Lists!$BB$2:$BD$78,COLUMN(),FALSE))</f>
        <v/>
      </c>
      <c r="C207" s="254" t="str">
        <f>IF($D207="","",VLOOKUP($D207,Lists!$BB$2:$BD$78,COLUMN(),FALSE))</f>
        <v/>
      </c>
      <c r="D207" s="248"/>
      <c r="E207" s="230"/>
      <c r="F207" s="221"/>
      <c r="G207" s="222"/>
      <c r="H207" s="221"/>
      <c r="I207" s="244"/>
      <c r="J207" s="223" t="str">
        <f t="shared" si="2"/>
        <v/>
      </c>
      <c r="K207" s="230"/>
      <c r="L207" s="248"/>
      <c r="M207" s="247"/>
      <c r="N207" s="248"/>
    </row>
    <row r="208" spans="2:14" s="38" customFormat="1" x14ac:dyDescent="0.35">
      <c r="B208" s="254" t="str">
        <f>IF($D208="","",VLOOKUP($D208,Lists!$BB$2:$BD$78,COLUMN(),FALSE))</f>
        <v/>
      </c>
      <c r="C208" s="254" t="str">
        <f>IF($D208="","",VLOOKUP($D208,Lists!$BB$2:$BD$78,COLUMN(),FALSE))</f>
        <v/>
      </c>
      <c r="D208" s="248"/>
      <c r="E208" s="230"/>
      <c r="F208" s="221"/>
      <c r="G208" s="222"/>
      <c r="H208" s="221"/>
      <c r="I208" s="244"/>
      <c r="J208" s="223" t="str">
        <f t="shared" si="2"/>
        <v/>
      </c>
      <c r="K208" s="230"/>
      <c r="L208" s="248"/>
      <c r="M208" s="247"/>
      <c r="N208" s="248"/>
    </row>
    <row r="209" spans="2:14" s="38" customFormat="1" x14ac:dyDescent="0.35">
      <c r="B209" s="254" t="str">
        <f>IF($D209="","",VLOOKUP($D209,Lists!$BB$2:$BD$78,COLUMN(),FALSE))</f>
        <v/>
      </c>
      <c r="C209" s="254" t="str">
        <f>IF($D209="","",VLOOKUP($D209,Lists!$BB$2:$BD$78,COLUMN(),FALSE))</f>
        <v/>
      </c>
      <c r="D209" s="248"/>
      <c r="E209" s="230"/>
      <c r="F209" s="221"/>
      <c r="G209" s="222"/>
      <c r="H209" s="221"/>
      <c r="I209" s="244"/>
      <c r="J209" s="223" t="str">
        <f t="shared" si="2"/>
        <v/>
      </c>
      <c r="K209" s="230"/>
      <c r="L209" s="248"/>
      <c r="M209" s="247"/>
      <c r="N209" s="248"/>
    </row>
    <row r="210" spans="2:14" s="38" customFormat="1" x14ac:dyDescent="0.35">
      <c r="B210" s="254" t="str">
        <f>IF($D210="","",VLOOKUP($D210,Lists!$BB$2:$BD$78,COLUMN(),FALSE))</f>
        <v/>
      </c>
      <c r="C210" s="254" t="str">
        <f>IF($D210="","",VLOOKUP($D210,Lists!$BB$2:$BD$78,COLUMN(),FALSE))</f>
        <v/>
      </c>
      <c r="D210" s="248"/>
      <c r="E210" s="230"/>
      <c r="F210" s="221"/>
      <c r="G210" s="222"/>
      <c r="H210" s="221"/>
      <c r="I210" s="244"/>
      <c r="J210" s="223" t="str">
        <f t="shared" si="2"/>
        <v/>
      </c>
      <c r="K210" s="230"/>
      <c r="L210" s="248"/>
      <c r="M210" s="247"/>
      <c r="N210" s="248"/>
    </row>
    <row r="211" spans="2:14" s="38" customFormat="1" x14ac:dyDescent="0.35">
      <c r="B211" s="254" t="str">
        <f>IF($D211="","",VLOOKUP($D211,Lists!$BB$2:$BD$78,COLUMN(),FALSE))</f>
        <v/>
      </c>
      <c r="C211" s="254" t="str">
        <f>IF($D211="","",VLOOKUP($D211,Lists!$BB$2:$BD$78,COLUMN(),FALSE))</f>
        <v/>
      </c>
      <c r="D211" s="248"/>
      <c r="E211" s="230"/>
      <c r="F211" s="221"/>
      <c r="G211" s="222"/>
      <c r="H211" s="221"/>
      <c r="I211" s="244"/>
      <c r="J211" s="223" t="str">
        <f t="shared" si="2"/>
        <v/>
      </c>
      <c r="K211" s="230"/>
      <c r="L211" s="248"/>
      <c r="M211" s="247"/>
      <c r="N211" s="248"/>
    </row>
    <row r="212" spans="2:14" s="38" customFormat="1" x14ac:dyDescent="0.35">
      <c r="B212" s="254" t="str">
        <f>IF($D212="","",VLOOKUP($D212,Lists!$BB$2:$BD$78,COLUMN(),FALSE))</f>
        <v/>
      </c>
      <c r="C212" s="254" t="str">
        <f>IF($D212="","",VLOOKUP($D212,Lists!$BB$2:$BD$78,COLUMN(),FALSE))</f>
        <v/>
      </c>
      <c r="D212" s="248"/>
      <c r="E212" s="230"/>
      <c r="F212" s="221"/>
      <c r="G212" s="222"/>
      <c r="H212" s="221"/>
      <c r="I212" s="244"/>
      <c r="J212" s="223" t="str">
        <f t="shared" si="2"/>
        <v/>
      </c>
      <c r="K212" s="230"/>
      <c r="L212" s="248"/>
      <c r="M212" s="247"/>
      <c r="N212" s="248"/>
    </row>
    <row r="213" spans="2:14" s="38" customFormat="1" x14ac:dyDescent="0.35">
      <c r="B213" s="254" t="str">
        <f>IF($D213="","",VLOOKUP($D213,Lists!$BB$2:$BD$78,COLUMN(),FALSE))</f>
        <v/>
      </c>
      <c r="C213" s="254" t="str">
        <f>IF($D213="","",VLOOKUP($D213,Lists!$BB$2:$BD$78,COLUMN(),FALSE))</f>
        <v/>
      </c>
      <c r="D213" s="248"/>
      <c r="E213" s="230"/>
      <c r="F213" s="221"/>
      <c r="G213" s="222"/>
      <c r="H213" s="221"/>
      <c r="I213" s="244"/>
      <c r="J213" s="223" t="str">
        <f t="shared" si="2"/>
        <v/>
      </c>
      <c r="K213" s="230"/>
      <c r="L213" s="248"/>
      <c r="M213" s="247"/>
      <c r="N213" s="248"/>
    </row>
    <row r="214" spans="2:14" s="38" customFormat="1" x14ac:dyDescent="0.35">
      <c r="B214" s="254" t="str">
        <f>IF($D214="","",VLOOKUP($D214,Lists!$BB$2:$BD$78,COLUMN(),FALSE))</f>
        <v/>
      </c>
      <c r="C214" s="254" t="str">
        <f>IF($D214="","",VLOOKUP($D214,Lists!$BB$2:$BD$78,COLUMN(),FALSE))</f>
        <v/>
      </c>
      <c r="D214" s="248"/>
      <c r="E214" s="230"/>
      <c r="F214" s="221"/>
      <c r="G214" s="222"/>
      <c r="H214" s="221"/>
      <c r="I214" s="244"/>
      <c r="J214" s="223" t="str">
        <f t="shared" si="2"/>
        <v/>
      </c>
      <c r="K214" s="230"/>
      <c r="L214" s="248"/>
      <c r="M214" s="247"/>
      <c r="N214" s="248"/>
    </row>
    <row r="215" spans="2:14" s="38" customFormat="1" x14ac:dyDescent="0.35">
      <c r="B215" s="254" t="str">
        <f>IF($D215="","",VLOOKUP($D215,Lists!$BB$2:$BD$78,COLUMN(),FALSE))</f>
        <v/>
      </c>
      <c r="C215" s="254" t="str">
        <f>IF($D215="","",VLOOKUP($D215,Lists!$BB$2:$BD$78,COLUMN(),FALSE))</f>
        <v/>
      </c>
      <c r="D215" s="248"/>
      <c r="E215" s="230"/>
      <c r="F215" s="221"/>
      <c r="G215" s="222"/>
      <c r="H215" s="221"/>
      <c r="I215" s="244"/>
      <c r="J215" s="223" t="str">
        <f t="shared" si="2"/>
        <v/>
      </c>
      <c r="K215" s="230"/>
      <c r="L215" s="248"/>
      <c r="M215" s="247"/>
      <c r="N215" s="248"/>
    </row>
    <row r="216" spans="2:14" s="38" customFormat="1" x14ac:dyDescent="0.35">
      <c r="B216" s="254" t="str">
        <f>IF($D216="","",VLOOKUP($D216,Lists!$BB$2:$BD$78,COLUMN(),FALSE))</f>
        <v/>
      </c>
      <c r="C216" s="254" t="str">
        <f>IF($D216="","",VLOOKUP($D216,Lists!$BB$2:$BD$78,COLUMN(),FALSE))</f>
        <v/>
      </c>
      <c r="D216" s="248"/>
      <c r="E216" s="230"/>
      <c r="F216" s="221"/>
      <c r="G216" s="222"/>
      <c r="H216" s="221"/>
      <c r="I216" s="244"/>
      <c r="J216" s="223" t="str">
        <f t="shared" si="2"/>
        <v/>
      </c>
      <c r="K216" s="230"/>
      <c r="L216" s="248"/>
      <c r="M216" s="247"/>
      <c r="N216" s="248"/>
    </row>
    <row r="217" spans="2:14" s="38" customFormat="1" x14ac:dyDescent="0.35">
      <c r="B217" s="254" t="str">
        <f>IF($D217="","",VLOOKUP($D217,Lists!$BB$2:$BD$78,COLUMN(),FALSE))</f>
        <v/>
      </c>
      <c r="C217" s="254" t="str">
        <f>IF($D217="","",VLOOKUP($D217,Lists!$BB$2:$BD$78,COLUMN(),FALSE))</f>
        <v/>
      </c>
      <c r="D217" s="248"/>
      <c r="E217" s="230"/>
      <c r="F217" s="221"/>
      <c r="G217" s="222"/>
      <c r="H217" s="221"/>
      <c r="I217" s="244"/>
      <c r="J217" s="223" t="str">
        <f t="shared" ref="J217:J280" si="3">IF(I217="","",(VALUE(TEXT(H217,"m/dd/yy ")&amp;TEXT(I217,"hh:mm:ss"))-(VALUE(TEXT(F217,"m/dd/yy ")&amp;TEXT(G217,"hh:mm:ss"))))*24)</f>
        <v/>
      </c>
      <c r="K217" s="230"/>
      <c r="L217" s="248"/>
      <c r="M217" s="247"/>
      <c r="N217" s="248"/>
    </row>
    <row r="218" spans="2:14" s="38" customFormat="1" x14ac:dyDescent="0.35">
      <c r="B218" s="254" t="str">
        <f>IF($D218="","",VLOOKUP($D218,Lists!$BB$2:$BD$78,COLUMN(),FALSE))</f>
        <v/>
      </c>
      <c r="C218" s="254" t="str">
        <f>IF($D218="","",VLOOKUP($D218,Lists!$BB$2:$BD$78,COLUMN(),FALSE))</f>
        <v/>
      </c>
      <c r="D218" s="248"/>
      <c r="E218" s="230"/>
      <c r="F218" s="221"/>
      <c r="G218" s="222"/>
      <c r="H218" s="221"/>
      <c r="I218" s="244"/>
      <c r="J218" s="223" t="str">
        <f t="shared" si="3"/>
        <v/>
      </c>
      <c r="K218" s="230"/>
      <c r="L218" s="248"/>
      <c r="M218" s="247"/>
      <c r="N218" s="248"/>
    </row>
    <row r="219" spans="2:14" s="38" customFormat="1" x14ac:dyDescent="0.35">
      <c r="B219" s="254" t="str">
        <f>IF($D219="","",VLOOKUP($D219,Lists!$BB$2:$BD$78,COLUMN(),FALSE))</f>
        <v/>
      </c>
      <c r="C219" s="254" t="str">
        <f>IF($D219="","",VLOOKUP($D219,Lists!$BB$2:$BD$78,COLUMN(),FALSE))</f>
        <v/>
      </c>
      <c r="D219" s="248"/>
      <c r="E219" s="230"/>
      <c r="F219" s="221"/>
      <c r="G219" s="222"/>
      <c r="H219" s="221"/>
      <c r="I219" s="244"/>
      <c r="J219" s="223" t="str">
        <f t="shared" si="3"/>
        <v/>
      </c>
      <c r="K219" s="230"/>
      <c r="L219" s="248"/>
      <c r="M219" s="247"/>
      <c r="N219" s="248"/>
    </row>
    <row r="220" spans="2:14" s="38" customFormat="1" x14ac:dyDescent="0.35">
      <c r="B220" s="254" t="str">
        <f>IF($D220="","",VLOOKUP($D220,Lists!$BB$2:$BD$78,COLUMN(),FALSE))</f>
        <v/>
      </c>
      <c r="C220" s="254" t="str">
        <f>IF($D220="","",VLOOKUP($D220,Lists!$BB$2:$BD$78,COLUMN(),FALSE))</f>
        <v/>
      </c>
      <c r="D220" s="248"/>
      <c r="E220" s="230"/>
      <c r="F220" s="221"/>
      <c r="G220" s="222"/>
      <c r="H220" s="221"/>
      <c r="I220" s="244"/>
      <c r="J220" s="223" t="str">
        <f t="shared" si="3"/>
        <v/>
      </c>
      <c r="K220" s="230"/>
      <c r="L220" s="248"/>
      <c r="M220" s="247"/>
      <c r="N220" s="248"/>
    </row>
    <row r="221" spans="2:14" s="38" customFormat="1" x14ac:dyDescent="0.35">
      <c r="B221" s="254" t="str">
        <f>IF($D221="","",VLOOKUP($D221,Lists!$BB$2:$BD$78,COLUMN(),FALSE))</f>
        <v/>
      </c>
      <c r="C221" s="254" t="str">
        <f>IF($D221="","",VLOOKUP($D221,Lists!$BB$2:$BD$78,COLUMN(),FALSE))</f>
        <v/>
      </c>
      <c r="D221" s="248"/>
      <c r="E221" s="230"/>
      <c r="F221" s="221"/>
      <c r="G221" s="222"/>
      <c r="H221" s="221"/>
      <c r="I221" s="244"/>
      <c r="J221" s="223" t="str">
        <f t="shared" si="3"/>
        <v/>
      </c>
      <c r="K221" s="230"/>
      <c r="L221" s="248"/>
      <c r="M221" s="247"/>
      <c r="N221" s="248"/>
    </row>
    <row r="222" spans="2:14" s="38" customFormat="1" x14ac:dyDescent="0.35">
      <c r="B222" s="254" t="str">
        <f>IF($D222="","",VLOOKUP($D222,Lists!$BB$2:$BD$78,COLUMN(),FALSE))</f>
        <v/>
      </c>
      <c r="C222" s="254" t="str">
        <f>IF($D222="","",VLOOKUP($D222,Lists!$BB$2:$BD$78,COLUMN(),FALSE))</f>
        <v/>
      </c>
      <c r="D222" s="248"/>
      <c r="E222" s="230"/>
      <c r="F222" s="221"/>
      <c r="G222" s="222"/>
      <c r="H222" s="221"/>
      <c r="I222" s="244"/>
      <c r="J222" s="223" t="str">
        <f t="shared" si="3"/>
        <v/>
      </c>
      <c r="K222" s="230"/>
      <c r="L222" s="248"/>
      <c r="M222" s="247"/>
      <c r="N222" s="248"/>
    </row>
    <row r="223" spans="2:14" s="38" customFormat="1" x14ac:dyDescent="0.35">
      <c r="B223" s="254" t="str">
        <f>IF($D223="","",VLOOKUP($D223,Lists!$BB$2:$BD$78,COLUMN(),FALSE))</f>
        <v/>
      </c>
      <c r="C223" s="254" t="str">
        <f>IF($D223="","",VLOOKUP($D223,Lists!$BB$2:$BD$78,COLUMN(),FALSE))</f>
        <v/>
      </c>
      <c r="D223" s="248"/>
      <c r="E223" s="230"/>
      <c r="F223" s="221"/>
      <c r="G223" s="222"/>
      <c r="H223" s="221"/>
      <c r="I223" s="244"/>
      <c r="J223" s="223" t="str">
        <f t="shared" si="3"/>
        <v/>
      </c>
      <c r="K223" s="230"/>
      <c r="L223" s="248"/>
      <c r="M223" s="247"/>
      <c r="N223" s="248"/>
    </row>
    <row r="224" spans="2:14" s="38" customFormat="1" x14ac:dyDescent="0.35">
      <c r="B224" s="254" t="str">
        <f>IF($D224="","",VLOOKUP($D224,Lists!$BB$2:$BD$78,COLUMN(),FALSE))</f>
        <v/>
      </c>
      <c r="C224" s="254" t="str">
        <f>IF($D224="","",VLOOKUP($D224,Lists!$BB$2:$BD$78,COLUMN(),FALSE))</f>
        <v/>
      </c>
      <c r="D224" s="248"/>
      <c r="E224" s="230"/>
      <c r="F224" s="221"/>
      <c r="G224" s="222"/>
      <c r="H224" s="221"/>
      <c r="I224" s="244"/>
      <c r="J224" s="223" t="str">
        <f t="shared" si="3"/>
        <v/>
      </c>
      <c r="K224" s="230"/>
      <c r="L224" s="248"/>
      <c r="M224" s="247"/>
      <c r="N224" s="248"/>
    </row>
    <row r="225" spans="2:14" s="38" customFormat="1" x14ac:dyDescent="0.35">
      <c r="B225" s="254" t="str">
        <f>IF($D225="","",VLOOKUP($D225,Lists!$BB$2:$BD$78,COLUMN(),FALSE))</f>
        <v/>
      </c>
      <c r="C225" s="254" t="str">
        <f>IF($D225="","",VLOOKUP($D225,Lists!$BB$2:$BD$78,COLUMN(),FALSE))</f>
        <v/>
      </c>
      <c r="D225" s="248"/>
      <c r="E225" s="230"/>
      <c r="F225" s="221"/>
      <c r="G225" s="222"/>
      <c r="H225" s="221"/>
      <c r="I225" s="244"/>
      <c r="J225" s="223" t="str">
        <f t="shared" si="3"/>
        <v/>
      </c>
      <c r="K225" s="230"/>
      <c r="L225" s="248"/>
      <c r="M225" s="247"/>
      <c r="N225" s="248"/>
    </row>
    <row r="226" spans="2:14" s="38" customFormat="1" x14ac:dyDescent="0.35">
      <c r="B226" s="254" t="str">
        <f>IF($D226="","",VLOOKUP($D226,Lists!$BB$2:$BD$78,COLUMN(),FALSE))</f>
        <v/>
      </c>
      <c r="C226" s="254" t="str">
        <f>IF($D226="","",VLOOKUP($D226,Lists!$BB$2:$BD$78,COLUMN(),FALSE))</f>
        <v/>
      </c>
      <c r="D226" s="248"/>
      <c r="E226" s="230"/>
      <c r="F226" s="221"/>
      <c r="G226" s="222"/>
      <c r="H226" s="221"/>
      <c r="I226" s="244"/>
      <c r="J226" s="223" t="str">
        <f t="shared" si="3"/>
        <v/>
      </c>
      <c r="K226" s="230"/>
      <c r="L226" s="248"/>
      <c r="M226" s="247"/>
      <c r="N226" s="248"/>
    </row>
    <row r="227" spans="2:14" s="38" customFormat="1" x14ac:dyDescent="0.35">
      <c r="B227" s="254" t="str">
        <f>IF($D227="","",VLOOKUP($D227,Lists!$BB$2:$BD$78,COLUMN(),FALSE))</f>
        <v/>
      </c>
      <c r="C227" s="254" t="str">
        <f>IF($D227="","",VLOOKUP($D227,Lists!$BB$2:$BD$78,COLUMN(),FALSE))</f>
        <v/>
      </c>
      <c r="D227" s="248"/>
      <c r="E227" s="230"/>
      <c r="F227" s="221"/>
      <c r="G227" s="222"/>
      <c r="H227" s="221"/>
      <c r="I227" s="244"/>
      <c r="J227" s="223" t="str">
        <f t="shared" si="3"/>
        <v/>
      </c>
      <c r="K227" s="230"/>
      <c r="L227" s="248"/>
      <c r="M227" s="247"/>
      <c r="N227" s="248"/>
    </row>
    <row r="228" spans="2:14" s="38" customFormat="1" x14ac:dyDescent="0.35">
      <c r="B228" s="254" t="str">
        <f>IF($D228="","",VLOOKUP($D228,Lists!$BB$2:$BD$78,COLUMN(),FALSE))</f>
        <v/>
      </c>
      <c r="C228" s="254" t="str">
        <f>IF($D228="","",VLOOKUP($D228,Lists!$BB$2:$BD$78,COLUMN(),FALSE))</f>
        <v/>
      </c>
      <c r="D228" s="248"/>
      <c r="E228" s="230"/>
      <c r="F228" s="221"/>
      <c r="G228" s="222"/>
      <c r="H228" s="221"/>
      <c r="I228" s="244"/>
      <c r="J228" s="223" t="str">
        <f t="shared" si="3"/>
        <v/>
      </c>
      <c r="K228" s="230"/>
      <c r="L228" s="248"/>
      <c r="M228" s="247"/>
      <c r="N228" s="248"/>
    </row>
    <row r="229" spans="2:14" s="38" customFormat="1" x14ac:dyDescent="0.35">
      <c r="B229" s="254" t="str">
        <f>IF($D229="","",VLOOKUP($D229,Lists!$BB$2:$BD$78,COLUMN(),FALSE))</f>
        <v/>
      </c>
      <c r="C229" s="254" t="str">
        <f>IF($D229="","",VLOOKUP($D229,Lists!$BB$2:$BD$78,COLUMN(),FALSE))</f>
        <v/>
      </c>
      <c r="D229" s="248"/>
      <c r="E229" s="230"/>
      <c r="F229" s="221"/>
      <c r="G229" s="222"/>
      <c r="H229" s="221"/>
      <c r="I229" s="244"/>
      <c r="J229" s="223" t="str">
        <f t="shared" si="3"/>
        <v/>
      </c>
      <c r="K229" s="230"/>
      <c r="L229" s="248"/>
      <c r="M229" s="247"/>
      <c r="N229" s="248"/>
    </row>
    <row r="230" spans="2:14" s="38" customFormat="1" x14ac:dyDescent="0.35">
      <c r="B230" s="254" t="str">
        <f>IF($D230="","",VLOOKUP($D230,Lists!$BB$2:$BD$78,COLUMN(),FALSE))</f>
        <v/>
      </c>
      <c r="C230" s="254" t="str">
        <f>IF($D230="","",VLOOKUP($D230,Lists!$BB$2:$BD$78,COLUMN(),FALSE))</f>
        <v/>
      </c>
      <c r="D230" s="248"/>
      <c r="E230" s="230"/>
      <c r="F230" s="221"/>
      <c r="G230" s="222"/>
      <c r="H230" s="221"/>
      <c r="I230" s="244"/>
      <c r="J230" s="223" t="str">
        <f t="shared" si="3"/>
        <v/>
      </c>
      <c r="K230" s="230"/>
      <c r="L230" s="248"/>
      <c r="M230" s="247"/>
      <c r="N230" s="248"/>
    </row>
    <row r="231" spans="2:14" s="38" customFormat="1" x14ac:dyDescent="0.35">
      <c r="B231" s="254" t="str">
        <f>IF($D231="","",VLOOKUP($D231,Lists!$BB$2:$BD$78,COLUMN(),FALSE))</f>
        <v/>
      </c>
      <c r="C231" s="254" t="str">
        <f>IF($D231="","",VLOOKUP($D231,Lists!$BB$2:$BD$78,COLUMN(),FALSE))</f>
        <v/>
      </c>
      <c r="D231" s="248"/>
      <c r="E231" s="230"/>
      <c r="F231" s="221"/>
      <c r="G231" s="222"/>
      <c r="H231" s="221"/>
      <c r="I231" s="244"/>
      <c r="J231" s="223" t="str">
        <f t="shared" si="3"/>
        <v/>
      </c>
      <c r="K231" s="230"/>
      <c r="L231" s="248"/>
      <c r="M231" s="247"/>
      <c r="N231" s="248"/>
    </row>
    <row r="232" spans="2:14" s="38" customFormat="1" x14ac:dyDescent="0.35">
      <c r="B232" s="254" t="str">
        <f>IF($D232="","",VLOOKUP($D232,Lists!$BB$2:$BD$78,COLUMN(),FALSE))</f>
        <v/>
      </c>
      <c r="C232" s="254" t="str">
        <f>IF($D232="","",VLOOKUP($D232,Lists!$BB$2:$BD$78,COLUMN(),FALSE))</f>
        <v/>
      </c>
      <c r="D232" s="248"/>
      <c r="E232" s="230"/>
      <c r="F232" s="221"/>
      <c r="G232" s="222"/>
      <c r="H232" s="221"/>
      <c r="I232" s="244"/>
      <c r="J232" s="223" t="str">
        <f t="shared" si="3"/>
        <v/>
      </c>
      <c r="K232" s="230"/>
      <c r="L232" s="248"/>
      <c r="M232" s="247"/>
      <c r="N232" s="248"/>
    </row>
    <row r="233" spans="2:14" s="38" customFormat="1" x14ac:dyDescent="0.35">
      <c r="B233" s="254" t="str">
        <f>IF($D233="","",VLOOKUP($D233,Lists!$BB$2:$BD$78,COLUMN(),FALSE))</f>
        <v/>
      </c>
      <c r="C233" s="254" t="str">
        <f>IF($D233="","",VLOOKUP($D233,Lists!$BB$2:$BD$78,COLUMN(),FALSE))</f>
        <v/>
      </c>
      <c r="D233" s="248"/>
      <c r="E233" s="230"/>
      <c r="F233" s="221"/>
      <c r="G233" s="222"/>
      <c r="H233" s="221"/>
      <c r="I233" s="244"/>
      <c r="J233" s="223" t="str">
        <f t="shared" si="3"/>
        <v/>
      </c>
      <c r="K233" s="230"/>
      <c r="L233" s="248"/>
      <c r="M233" s="247"/>
      <c r="N233" s="248"/>
    </row>
    <row r="234" spans="2:14" s="38" customFormat="1" x14ac:dyDescent="0.35">
      <c r="B234" s="254" t="str">
        <f>IF($D234="","",VLOOKUP($D234,Lists!$BB$2:$BD$78,COLUMN(),FALSE))</f>
        <v/>
      </c>
      <c r="C234" s="254" t="str">
        <f>IF($D234="","",VLOOKUP($D234,Lists!$BB$2:$BD$78,COLUMN(),FALSE))</f>
        <v/>
      </c>
      <c r="D234" s="248"/>
      <c r="E234" s="230"/>
      <c r="F234" s="221"/>
      <c r="G234" s="222"/>
      <c r="H234" s="221"/>
      <c r="I234" s="244"/>
      <c r="J234" s="223" t="str">
        <f t="shared" si="3"/>
        <v/>
      </c>
      <c r="K234" s="230"/>
      <c r="L234" s="248"/>
      <c r="M234" s="247"/>
      <c r="N234" s="248"/>
    </row>
    <row r="235" spans="2:14" s="38" customFormat="1" x14ac:dyDescent="0.35">
      <c r="B235" s="254" t="str">
        <f>IF($D235="","",VLOOKUP($D235,Lists!$BB$2:$BD$78,COLUMN(),FALSE))</f>
        <v/>
      </c>
      <c r="C235" s="254" t="str">
        <f>IF($D235="","",VLOOKUP($D235,Lists!$BB$2:$BD$78,COLUMN(),FALSE))</f>
        <v/>
      </c>
      <c r="D235" s="248"/>
      <c r="E235" s="230"/>
      <c r="F235" s="221"/>
      <c r="G235" s="222"/>
      <c r="H235" s="221"/>
      <c r="I235" s="244"/>
      <c r="J235" s="223" t="str">
        <f t="shared" si="3"/>
        <v/>
      </c>
      <c r="K235" s="230"/>
      <c r="L235" s="248"/>
      <c r="M235" s="247"/>
      <c r="N235" s="248"/>
    </row>
    <row r="236" spans="2:14" s="38" customFormat="1" x14ac:dyDescent="0.35">
      <c r="B236" s="254" t="str">
        <f>IF($D236="","",VLOOKUP($D236,Lists!$BB$2:$BD$78,COLUMN(),FALSE))</f>
        <v/>
      </c>
      <c r="C236" s="254" t="str">
        <f>IF($D236="","",VLOOKUP($D236,Lists!$BB$2:$BD$78,COLUMN(),FALSE))</f>
        <v/>
      </c>
      <c r="D236" s="248"/>
      <c r="E236" s="230"/>
      <c r="F236" s="221"/>
      <c r="G236" s="222"/>
      <c r="H236" s="221"/>
      <c r="I236" s="244"/>
      <c r="J236" s="223" t="str">
        <f t="shared" si="3"/>
        <v/>
      </c>
      <c r="K236" s="230"/>
      <c r="L236" s="248"/>
      <c r="M236" s="247"/>
      <c r="N236" s="248"/>
    </row>
    <row r="237" spans="2:14" s="38" customFormat="1" x14ac:dyDescent="0.35">
      <c r="B237" s="254" t="str">
        <f>IF($D237="","",VLOOKUP($D237,Lists!$BB$2:$BD$78,COLUMN(),FALSE))</f>
        <v/>
      </c>
      <c r="C237" s="254" t="str">
        <f>IF($D237="","",VLOOKUP($D237,Lists!$BB$2:$BD$78,COLUMN(),FALSE))</f>
        <v/>
      </c>
      <c r="D237" s="248"/>
      <c r="E237" s="230"/>
      <c r="F237" s="221"/>
      <c r="G237" s="222"/>
      <c r="H237" s="221"/>
      <c r="I237" s="244"/>
      <c r="J237" s="223" t="str">
        <f t="shared" si="3"/>
        <v/>
      </c>
      <c r="K237" s="230"/>
      <c r="L237" s="248"/>
      <c r="M237" s="247"/>
      <c r="N237" s="248"/>
    </row>
    <row r="238" spans="2:14" s="38" customFormat="1" x14ac:dyDescent="0.35">
      <c r="B238" s="254" t="str">
        <f>IF($D238="","",VLOOKUP($D238,Lists!$BB$2:$BD$78,COLUMN(),FALSE))</f>
        <v/>
      </c>
      <c r="C238" s="254" t="str">
        <f>IF($D238="","",VLOOKUP($D238,Lists!$BB$2:$BD$78,COLUMN(),FALSE))</f>
        <v/>
      </c>
      <c r="D238" s="248"/>
      <c r="E238" s="230"/>
      <c r="F238" s="221"/>
      <c r="G238" s="222"/>
      <c r="H238" s="221"/>
      <c r="I238" s="244"/>
      <c r="J238" s="223" t="str">
        <f t="shared" si="3"/>
        <v/>
      </c>
      <c r="K238" s="230"/>
      <c r="L238" s="248"/>
      <c r="M238" s="247"/>
      <c r="N238" s="248"/>
    </row>
    <row r="239" spans="2:14" s="38" customFormat="1" x14ac:dyDescent="0.35">
      <c r="B239" s="254" t="str">
        <f>IF($D239="","",VLOOKUP($D239,Lists!$BB$2:$BD$78,COLUMN(),FALSE))</f>
        <v/>
      </c>
      <c r="C239" s="254" t="str">
        <f>IF($D239="","",VLOOKUP($D239,Lists!$BB$2:$BD$78,COLUMN(),FALSE))</f>
        <v/>
      </c>
      <c r="D239" s="248"/>
      <c r="E239" s="230"/>
      <c r="F239" s="221"/>
      <c r="G239" s="222"/>
      <c r="H239" s="221"/>
      <c r="I239" s="244"/>
      <c r="J239" s="223" t="str">
        <f t="shared" si="3"/>
        <v/>
      </c>
      <c r="K239" s="230"/>
      <c r="L239" s="248"/>
      <c r="M239" s="247"/>
      <c r="N239" s="248"/>
    </row>
    <row r="240" spans="2:14" s="38" customFormat="1" x14ac:dyDescent="0.35">
      <c r="B240" s="254" t="str">
        <f>IF($D240="","",VLOOKUP($D240,Lists!$BB$2:$BD$78,COLUMN(),FALSE))</f>
        <v/>
      </c>
      <c r="C240" s="254" t="str">
        <f>IF($D240="","",VLOOKUP($D240,Lists!$BB$2:$BD$78,COLUMN(),FALSE))</f>
        <v/>
      </c>
      <c r="D240" s="248"/>
      <c r="E240" s="230"/>
      <c r="F240" s="221"/>
      <c r="G240" s="222"/>
      <c r="H240" s="221"/>
      <c r="I240" s="244"/>
      <c r="J240" s="223" t="str">
        <f t="shared" si="3"/>
        <v/>
      </c>
      <c r="K240" s="230"/>
      <c r="L240" s="248"/>
      <c r="M240" s="247"/>
      <c r="N240" s="248"/>
    </row>
    <row r="241" spans="2:14" s="38" customFormat="1" x14ac:dyDescent="0.35">
      <c r="B241" s="254" t="str">
        <f>IF($D241="","",VLOOKUP($D241,Lists!$BB$2:$BD$78,COLUMN(),FALSE))</f>
        <v/>
      </c>
      <c r="C241" s="254" t="str">
        <f>IF($D241="","",VLOOKUP($D241,Lists!$BB$2:$BD$78,COLUMN(),FALSE))</f>
        <v/>
      </c>
      <c r="D241" s="248"/>
      <c r="E241" s="230"/>
      <c r="F241" s="221"/>
      <c r="G241" s="222"/>
      <c r="H241" s="221"/>
      <c r="I241" s="244"/>
      <c r="J241" s="223" t="str">
        <f t="shared" si="3"/>
        <v/>
      </c>
      <c r="K241" s="230"/>
      <c r="L241" s="248"/>
      <c r="M241" s="247"/>
      <c r="N241" s="248"/>
    </row>
    <row r="242" spans="2:14" s="38" customFormat="1" x14ac:dyDescent="0.35">
      <c r="B242" s="254" t="str">
        <f>IF($D242="","",VLOOKUP($D242,Lists!$BB$2:$BD$78,COLUMN(),FALSE))</f>
        <v/>
      </c>
      <c r="C242" s="254" t="str">
        <f>IF($D242="","",VLOOKUP($D242,Lists!$BB$2:$BD$78,COLUMN(),FALSE))</f>
        <v/>
      </c>
      <c r="D242" s="248"/>
      <c r="E242" s="230"/>
      <c r="F242" s="221"/>
      <c r="G242" s="222"/>
      <c r="H242" s="221"/>
      <c r="I242" s="244"/>
      <c r="J242" s="223" t="str">
        <f t="shared" si="3"/>
        <v/>
      </c>
      <c r="K242" s="230"/>
      <c r="L242" s="248"/>
      <c r="M242" s="247"/>
      <c r="N242" s="248"/>
    </row>
    <row r="243" spans="2:14" s="38" customFormat="1" x14ac:dyDescent="0.35">
      <c r="B243" s="254" t="str">
        <f>IF($D243="","",VLOOKUP($D243,Lists!$BB$2:$BD$78,COLUMN(),FALSE))</f>
        <v/>
      </c>
      <c r="C243" s="254" t="str">
        <f>IF($D243="","",VLOOKUP($D243,Lists!$BB$2:$BD$78,COLUMN(),FALSE))</f>
        <v/>
      </c>
      <c r="D243" s="248"/>
      <c r="E243" s="230"/>
      <c r="F243" s="221"/>
      <c r="G243" s="222"/>
      <c r="H243" s="221"/>
      <c r="I243" s="244"/>
      <c r="J243" s="223" t="str">
        <f t="shared" si="3"/>
        <v/>
      </c>
      <c r="K243" s="230"/>
      <c r="L243" s="248"/>
      <c r="M243" s="247"/>
      <c r="N243" s="248"/>
    </row>
    <row r="244" spans="2:14" s="38" customFormat="1" x14ac:dyDescent="0.35">
      <c r="B244" s="254" t="str">
        <f>IF($D244="","",VLOOKUP($D244,Lists!$BB$2:$BD$78,COLUMN(),FALSE))</f>
        <v/>
      </c>
      <c r="C244" s="254" t="str">
        <f>IF($D244="","",VLOOKUP($D244,Lists!$BB$2:$BD$78,COLUMN(),FALSE))</f>
        <v/>
      </c>
      <c r="D244" s="248"/>
      <c r="E244" s="230"/>
      <c r="F244" s="221"/>
      <c r="G244" s="222"/>
      <c r="H244" s="221"/>
      <c r="I244" s="244"/>
      <c r="J244" s="223" t="str">
        <f t="shared" si="3"/>
        <v/>
      </c>
      <c r="K244" s="230"/>
      <c r="L244" s="248"/>
      <c r="M244" s="247"/>
      <c r="N244" s="248"/>
    </row>
    <row r="245" spans="2:14" s="38" customFormat="1" x14ac:dyDescent="0.35">
      <c r="B245" s="254" t="str">
        <f>IF($D245="","",VLOOKUP($D245,Lists!$BB$2:$BD$78,COLUMN(),FALSE))</f>
        <v/>
      </c>
      <c r="C245" s="254" t="str">
        <f>IF($D245="","",VLOOKUP($D245,Lists!$BB$2:$BD$78,COLUMN(),FALSE))</f>
        <v/>
      </c>
      <c r="D245" s="248"/>
      <c r="E245" s="230"/>
      <c r="F245" s="221"/>
      <c r="G245" s="222"/>
      <c r="H245" s="221"/>
      <c r="I245" s="244"/>
      <c r="J245" s="223" t="str">
        <f t="shared" si="3"/>
        <v/>
      </c>
      <c r="K245" s="230"/>
      <c r="L245" s="248"/>
      <c r="M245" s="247"/>
      <c r="N245" s="248"/>
    </row>
    <row r="246" spans="2:14" s="38" customFormat="1" x14ac:dyDescent="0.35">
      <c r="B246" s="254" t="str">
        <f>IF($D246="","",VLOOKUP($D246,Lists!$BB$2:$BD$78,COLUMN(),FALSE))</f>
        <v/>
      </c>
      <c r="C246" s="254" t="str">
        <f>IF($D246="","",VLOOKUP($D246,Lists!$BB$2:$BD$78,COLUMN(),FALSE))</f>
        <v/>
      </c>
      <c r="D246" s="248"/>
      <c r="E246" s="230"/>
      <c r="F246" s="221"/>
      <c r="G246" s="222"/>
      <c r="H246" s="221"/>
      <c r="I246" s="244"/>
      <c r="J246" s="223" t="str">
        <f t="shared" si="3"/>
        <v/>
      </c>
      <c r="K246" s="230"/>
      <c r="L246" s="248"/>
      <c r="M246" s="247"/>
      <c r="N246" s="248"/>
    </row>
    <row r="247" spans="2:14" s="38" customFormat="1" x14ac:dyDescent="0.35">
      <c r="B247" s="254" t="str">
        <f>IF($D247="","",VLOOKUP($D247,Lists!$BB$2:$BD$78,COLUMN(),FALSE))</f>
        <v/>
      </c>
      <c r="C247" s="254" t="str">
        <f>IF($D247="","",VLOOKUP($D247,Lists!$BB$2:$BD$78,COLUMN(),FALSE))</f>
        <v/>
      </c>
      <c r="D247" s="248"/>
      <c r="E247" s="230"/>
      <c r="F247" s="221"/>
      <c r="G247" s="222"/>
      <c r="H247" s="221"/>
      <c r="I247" s="244"/>
      <c r="J247" s="223" t="str">
        <f t="shared" si="3"/>
        <v/>
      </c>
      <c r="K247" s="230"/>
      <c r="L247" s="248"/>
      <c r="M247" s="247"/>
      <c r="N247" s="248"/>
    </row>
    <row r="248" spans="2:14" s="38" customFormat="1" x14ac:dyDescent="0.35">
      <c r="B248" s="254" t="str">
        <f>IF($D248="","",VLOOKUP($D248,Lists!$BB$2:$BD$78,COLUMN(),FALSE))</f>
        <v/>
      </c>
      <c r="C248" s="254" t="str">
        <f>IF($D248="","",VLOOKUP($D248,Lists!$BB$2:$BD$78,COLUMN(),FALSE))</f>
        <v/>
      </c>
      <c r="D248" s="248"/>
      <c r="E248" s="230"/>
      <c r="F248" s="221"/>
      <c r="G248" s="222"/>
      <c r="H248" s="221"/>
      <c r="I248" s="244"/>
      <c r="J248" s="223" t="str">
        <f t="shared" si="3"/>
        <v/>
      </c>
      <c r="K248" s="230"/>
      <c r="L248" s="248"/>
      <c r="M248" s="247"/>
      <c r="N248" s="248"/>
    </row>
    <row r="249" spans="2:14" s="38" customFormat="1" x14ac:dyDescent="0.35">
      <c r="B249" s="254" t="str">
        <f>IF($D249="","",VLOOKUP($D249,Lists!$BB$2:$BD$78,COLUMN(),FALSE))</f>
        <v/>
      </c>
      <c r="C249" s="254" t="str">
        <f>IF($D249="","",VLOOKUP($D249,Lists!$BB$2:$BD$78,COLUMN(),FALSE))</f>
        <v/>
      </c>
      <c r="D249" s="248"/>
      <c r="E249" s="230"/>
      <c r="F249" s="221"/>
      <c r="G249" s="222"/>
      <c r="H249" s="221"/>
      <c r="I249" s="244"/>
      <c r="J249" s="223" t="str">
        <f t="shared" si="3"/>
        <v/>
      </c>
      <c r="K249" s="230"/>
      <c r="L249" s="248"/>
      <c r="M249" s="247"/>
      <c r="N249" s="248"/>
    </row>
    <row r="250" spans="2:14" s="38" customFormat="1" x14ac:dyDescent="0.35">
      <c r="B250" s="254" t="str">
        <f>IF($D250="","",VLOOKUP($D250,Lists!$BB$2:$BD$78,COLUMN(),FALSE))</f>
        <v/>
      </c>
      <c r="C250" s="254" t="str">
        <f>IF($D250="","",VLOOKUP($D250,Lists!$BB$2:$BD$78,COLUMN(),FALSE))</f>
        <v/>
      </c>
      <c r="D250" s="248"/>
      <c r="E250" s="230"/>
      <c r="F250" s="221"/>
      <c r="G250" s="222"/>
      <c r="H250" s="221"/>
      <c r="I250" s="244"/>
      <c r="J250" s="223" t="str">
        <f t="shared" si="3"/>
        <v/>
      </c>
      <c r="K250" s="230"/>
      <c r="L250" s="248"/>
      <c r="M250" s="247"/>
      <c r="N250" s="248"/>
    </row>
    <row r="251" spans="2:14" s="38" customFormat="1" x14ac:dyDescent="0.35">
      <c r="B251" s="254" t="str">
        <f>IF($D251="","",VLOOKUP($D251,Lists!$BB$2:$BD$78,COLUMN(),FALSE))</f>
        <v/>
      </c>
      <c r="C251" s="254" t="str">
        <f>IF($D251="","",VLOOKUP($D251,Lists!$BB$2:$BD$78,COLUMN(),FALSE))</f>
        <v/>
      </c>
      <c r="D251" s="248"/>
      <c r="E251" s="230"/>
      <c r="F251" s="221"/>
      <c r="G251" s="222"/>
      <c r="H251" s="221"/>
      <c r="I251" s="244"/>
      <c r="J251" s="223" t="str">
        <f t="shared" si="3"/>
        <v/>
      </c>
      <c r="K251" s="230"/>
      <c r="L251" s="248"/>
      <c r="M251" s="247"/>
      <c r="N251" s="248"/>
    </row>
    <row r="252" spans="2:14" s="38" customFormat="1" x14ac:dyDescent="0.35">
      <c r="B252" s="254" t="str">
        <f>IF($D252="","",VLOOKUP($D252,Lists!$BB$2:$BD$78,COLUMN(),FALSE))</f>
        <v/>
      </c>
      <c r="C252" s="254" t="str">
        <f>IF($D252="","",VLOOKUP($D252,Lists!$BB$2:$BD$78,COLUMN(),FALSE))</f>
        <v/>
      </c>
      <c r="D252" s="248"/>
      <c r="E252" s="230"/>
      <c r="F252" s="221"/>
      <c r="G252" s="222"/>
      <c r="H252" s="221"/>
      <c r="I252" s="244"/>
      <c r="J252" s="223" t="str">
        <f t="shared" si="3"/>
        <v/>
      </c>
      <c r="K252" s="230"/>
      <c r="L252" s="248"/>
      <c r="M252" s="247"/>
      <c r="N252" s="248"/>
    </row>
    <row r="253" spans="2:14" s="38" customFormat="1" x14ac:dyDescent="0.35">
      <c r="B253" s="254" t="str">
        <f>IF($D253="","",VLOOKUP($D253,Lists!$BB$2:$BD$78,COLUMN(),FALSE))</f>
        <v/>
      </c>
      <c r="C253" s="254" t="str">
        <f>IF($D253="","",VLOOKUP($D253,Lists!$BB$2:$BD$78,COLUMN(),FALSE))</f>
        <v/>
      </c>
      <c r="D253" s="248"/>
      <c r="E253" s="230"/>
      <c r="F253" s="221"/>
      <c r="G253" s="222"/>
      <c r="H253" s="221"/>
      <c r="I253" s="244"/>
      <c r="J253" s="223" t="str">
        <f t="shared" si="3"/>
        <v/>
      </c>
      <c r="K253" s="230"/>
      <c r="L253" s="248"/>
      <c r="M253" s="247"/>
      <c r="N253" s="248"/>
    </row>
    <row r="254" spans="2:14" s="38" customFormat="1" x14ac:dyDescent="0.35">
      <c r="B254" s="254" t="str">
        <f>IF($D254="","",VLOOKUP($D254,Lists!$BB$2:$BD$78,COLUMN(),FALSE))</f>
        <v/>
      </c>
      <c r="C254" s="254" t="str">
        <f>IF($D254="","",VLOOKUP($D254,Lists!$BB$2:$BD$78,COLUMN(),FALSE))</f>
        <v/>
      </c>
      <c r="D254" s="248"/>
      <c r="E254" s="230"/>
      <c r="F254" s="221"/>
      <c r="G254" s="222"/>
      <c r="H254" s="221"/>
      <c r="I254" s="244"/>
      <c r="J254" s="223" t="str">
        <f t="shared" si="3"/>
        <v/>
      </c>
      <c r="K254" s="230"/>
      <c r="L254" s="248"/>
      <c r="M254" s="247"/>
      <c r="N254" s="248"/>
    </row>
    <row r="255" spans="2:14" s="38" customFormat="1" x14ac:dyDescent="0.35">
      <c r="B255" s="254" t="str">
        <f>IF($D255="","",VLOOKUP($D255,Lists!$BB$2:$BD$78,COLUMN(),FALSE))</f>
        <v/>
      </c>
      <c r="C255" s="254" t="str">
        <f>IF($D255="","",VLOOKUP($D255,Lists!$BB$2:$BD$78,COLUMN(),FALSE))</f>
        <v/>
      </c>
      <c r="D255" s="248"/>
      <c r="E255" s="230"/>
      <c r="F255" s="221"/>
      <c r="G255" s="222"/>
      <c r="H255" s="221"/>
      <c r="I255" s="244"/>
      <c r="J255" s="223" t="str">
        <f t="shared" si="3"/>
        <v/>
      </c>
      <c r="K255" s="230"/>
      <c r="L255" s="248"/>
      <c r="M255" s="247"/>
      <c r="N255" s="248"/>
    </row>
    <row r="256" spans="2:14" s="38" customFormat="1" x14ac:dyDescent="0.35">
      <c r="B256" s="254" t="str">
        <f>IF($D256="","",VLOOKUP($D256,Lists!$BB$2:$BD$78,COLUMN(),FALSE))</f>
        <v/>
      </c>
      <c r="C256" s="254" t="str">
        <f>IF($D256="","",VLOOKUP($D256,Lists!$BB$2:$BD$78,COLUMN(),FALSE))</f>
        <v/>
      </c>
      <c r="D256" s="248"/>
      <c r="E256" s="230"/>
      <c r="F256" s="221"/>
      <c r="G256" s="222"/>
      <c r="H256" s="221"/>
      <c r="I256" s="244"/>
      <c r="J256" s="223" t="str">
        <f t="shared" si="3"/>
        <v/>
      </c>
      <c r="K256" s="230"/>
      <c r="L256" s="248"/>
      <c r="M256" s="247"/>
      <c r="N256" s="248"/>
    </row>
    <row r="257" spans="2:14" s="38" customFormat="1" x14ac:dyDescent="0.35">
      <c r="B257" s="254" t="str">
        <f>IF($D257="","",VLOOKUP($D257,Lists!$BB$2:$BD$78,COLUMN(),FALSE))</f>
        <v/>
      </c>
      <c r="C257" s="254" t="str">
        <f>IF($D257="","",VLOOKUP($D257,Lists!$BB$2:$BD$78,COLUMN(),FALSE))</f>
        <v/>
      </c>
      <c r="D257" s="248"/>
      <c r="E257" s="230"/>
      <c r="F257" s="221"/>
      <c r="G257" s="222"/>
      <c r="H257" s="221"/>
      <c r="I257" s="244"/>
      <c r="J257" s="223" t="str">
        <f t="shared" si="3"/>
        <v/>
      </c>
      <c r="K257" s="230"/>
      <c r="L257" s="248"/>
      <c r="M257" s="247"/>
      <c r="N257" s="248"/>
    </row>
    <row r="258" spans="2:14" s="38" customFormat="1" x14ac:dyDescent="0.35">
      <c r="B258" s="254" t="str">
        <f>IF($D258="","",VLOOKUP($D258,Lists!$BB$2:$BD$78,COLUMN(),FALSE))</f>
        <v/>
      </c>
      <c r="C258" s="254" t="str">
        <f>IF($D258="","",VLOOKUP($D258,Lists!$BB$2:$BD$78,COLUMN(),FALSE))</f>
        <v/>
      </c>
      <c r="D258" s="248"/>
      <c r="E258" s="230"/>
      <c r="F258" s="221"/>
      <c r="G258" s="222"/>
      <c r="H258" s="221"/>
      <c r="I258" s="244"/>
      <c r="J258" s="223" t="str">
        <f t="shared" si="3"/>
        <v/>
      </c>
      <c r="K258" s="230"/>
      <c r="L258" s="248"/>
      <c r="M258" s="247"/>
      <c r="N258" s="248"/>
    </row>
    <row r="259" spans="2:14" s="38" customFormat="1" x14ac:dyDescent="0.35">
      <c r="B259" s="254" t="str">
        <f>IF($D259="","",VLOOKUP($D259,Lists!$BB$2:$BD$78,COLUMN(),FALSE))</f>
        <v/>
      </c>
      <c r="C259" s="254" t="str">
        <f>IF($D259="","",VLOOKUP($D259,Lists!$BB$2:$BD$78,COLUMN(),FALSE))</f>
        <v/>
      </c>
      <c r="D259" s="248"/>
      <c r="E259" s="230"/>
      <c r="F259" s="221"/>
      <c r="G259" s="222"/>
      <c r="H259" s="221"/>
      <c r="I259" s="244"/>
      <c r="J259" s="223" t="str">
        <f t="shared" si="3"/>
        <v/>
      </c>
      <c r="K259" s="230"/>
      <c r="L259" s="248"/>
      <c r="M259" s="247"/>
      <c r="N259" s="248"/>
    </row>
    <row r="260" spans="2:14" s="38" customFormat="1" x14ac:dyDescent="0.35">
      <c r="B260" s="254" t="str">
        <f>IF($D260="","",VLOOKUP($D260,Lists!$BB$2:$BD$78,COLUMN(),FALSE))</f>
        <v/>
      </c>
      <c r="C260" s="254" t="str">
        <f>IF($D260="","",VLOOKUP($D260,Lists!$BB$2:$BD$78,COLUMN(),FALSE))</f>
        <v/>
      </c>
      <c r="D260" s="248"/>
      <c r="E260" s="230"/>
      <c r="F260" s="221"/>
      <c r="G260" s="222"/>
      <c r="H260" s="221"/>
      <c r="I260" s="244"/>
      <c r="J260" s="223" t="str">
        <f t="shared" si="3"/>
        <v/>
      </c>
      <c r="K260" s="230"/>
      <c r="L260" s="248"/>
      <c r="M260" s="247"/>
      <c r="N260" s="248"/>
    </row>
    <row r="261" spans="2:14" s="38" customFormat="1" x14ac:dyDescent="0.35">
      <c r="B261" s="254" t="str">
        <f>IF($D261="","",VLOOKUP($D261,Lists!$BB$2:$BD$78,COLUMN(),FALSE))</f>
        <v/>
      </c>
      <c r="C261" s="254" t="str">
        <f>IF($D261="","",VLOOKUP($D261,Lists!$BB$2:$BD$78,COLUMN(),FALSE))</f>
        <v/>
      </c>
      <c r="D261" s="248"/>
      <c r="E261" s="230"/>
      <c r="F261" s="221"/>
      <c r="G261" s="222"/>
      <c r="H261" s="221"/>
      <c r="I261" s="244"/>
      <c r="J261" s="223" t="str">
        <f t="shared" si="3"/>
        <v/>
      </c>
      <c r="K261" s="230"/>
      <c r="L261" s="248"/>
      <c r="M261" s="247"/>
      <c r="N261" s="248"/>
    </row>
    <row r="262" spans="2:14" s="38" customFormat="1" x14ac:dyDescent="0.35">
      <c r="B262" s="254" t="str">
        <f>IF($D262="","",VLOOKUP($D262,Lists!$BB$2:$BD$78,COLUMN(),FALSE))</f>
        <v/>
      </c>
      <c r="C262" s="254" t="str">
        <f>IF($D262="","",VLOOKUP($D262,Lists!$BB$2:$BD$78,COLUMN(),FALSE))</f>
        <v/>
      </c>
      <c r="D262" s="248"/>
      <c r="E262" s="230"/>
      <c r="F262" s="221"/>
      <c r="G262" s="222"/>
      <c r="H262" s="221"/>
      <c r="I262" s="244"/>
      <c r="J262" s="223" t="str">
        <f t="shared" si="3"/>
        <v/>
      </c>
      <c r="K262" s="230"/>
      <c r="L262" s="248"/>
      <c r="M262" s="247"/>
      <c r="N262" s="248"/>
    </row>
    <row r="263" spans="2:14" s="38" customFormat="1" x14ac:dyDescent="0.35">
      <c r="B263" s="254" t="str">
        <f>IF($D263="","",VLOOKUP($D263,Lists!$BB$2:$BD$78,COLUMN(),FALSE))</f>
        <v/>
      </c>
      <c r="C263" s="254" t="str">
        <f>IF($D263="","",VLOOKUP($D263,Lists!$BB$2:$BD$78,COLUMN(),FALSE))</f>
        <v/>
      </c>
      <c r="D263" s="248"/>
      <c r="E263" s="230"/>
      <c r="F263" s="221"/>
      <c r="G263" s="222"/>
      <c r="H263" s="221"/>
      <c r="I263" s="244"/>
      <c r="J263" s="223" t="str">
        <f t="shared" si="3"/>
        <v/>
      </c>
      <c r="K263" s="230"/>
      <c r="L263" s="248"/>
      <c r="M263" s="247"/>
      <c r="N263" s="248"/>
    </row>
    <row r="264" spans="2:14" s="38" customFormat="1" x14ac:dyDescent="0.35">
      <c r="B264" s="254" t="str">
        <f>IF($D264="","",VLOOKUP($D264,Lists!$BB$2:$BD$78,COLUMN(),FALSE))</f>
        <v/>
      </c>
      <c r="C264" s="254" t="str">
        <f>IF($D264="","",VLOOKUP($D264,Lists!$BB$2:$BD$78,COLUMN(),FALSE))</f>
        <v/>
      </c>
      <c r="D264" s="248"/>
      <c r="E264" s="230"/>
      <c r="F264" s="221"/>
      <c r="G264" s="222"/>
      <c r="H264" s="221"/>
      <c r="I264" s="244"/>
      <c r="J264" s="223" t="str">
        <f t="shared" si="3"/>
        <v/>
      </c>
      <c r="K264" s="230"/>
      <c r="L264" s="248"/>
      <c r="M264" s="247"/>
      <c r="N264" s="248"/>
    </row>
    <row r="265" spans="2:14" s="38" customFormat="1" x14ac:dyDescent="0.35">
      <c r="B265" s="254" t="str">
        <f>IF($D265="","",VLOOKUP($D265,Lists!$BB$2:$BD$78,COLUMN(),FALSE))</f>
        <v/>
      </c>
      <c r="C265" s="254" t="str">
        <f>IF($D265="","",VLOOKUP($D265,Lists!$BB$2:$BD$78,COLUMN(),FALSE))</f>
        <v/>
      </c>
      <c r="D265" s="248"/>
      <c r="E265" s="230"/>
      <c r="F265" s="221"/>
      <c r="G265" s="222"/>
      <c r="H265" s="221"/>
      <c r="I265" s="244"/>
      <c r="J265" s="223" t="str">
        <f t="shared" si="3"/>
        <v/>
      </c>
      <c r="K265" s="230"/>
      <c r="L265" s="248"/>
      <c r="M265" s="247"/>
      <c r="N265" s="248"/>
    </row>
    <row r="266" spans="2:14" s="38" customFormat="1" x14ac:dyDescent="0.35">
      <c r="B266" s="254" t="str">
        <f>IF($D266="","",VLOOKUP($D266,Lists!$BB$2:$BD$78,COLUMN(),FALSE))</f>
        <v/>
      </c>
      <c r="C266" s="254" t="str">
        <f>IF($D266="","",VLOOKUP($D266,Lists!$BB$2:$BD$78,COLUMN(),FALSE))</f>
        <v/>
      </c>
      <c r="D266" s="248"/>
      <c r="E266" s="230"/>
      <c r="F266" s="221"/>
      <c r="G266" s="222"/>
      <c r="H266" s="221"/>
      <c r="I266" s="244"/>
      <c r="J266" s="223" t="str">
        <f t="shared" si="3"/>
        <v/>
      </c>
      <c r="K266" s="230"/>
      <c r="L266" s="248"/>
      <c r="M266" s="247"/>
      <c r="N266" s="248"/>
    </row>
    <row r="267" spans="2:14" s="38" customFormat="1" x14ac:dyDescent="0.35">
      <c r="B267" s="254" t="str">
        <f>IF($D267="","",VLOOKUP($D267,Lists!$BB$2:$BD$78,COLUMN(),FALSE))</f>
        <v/>
      </c>
      <c r="C267" s="254" t="str">
        <f>IF($D267="","",VLOOKUP($D267,Lists!$BB$2:$BD$78,COLUMN(),FALSE))</f>
        <v/>
      </c>
      <c r="D267" s="248"/>
      <c r="E267" s="230"/>
      <c r="F267" s="221"/>
      <c r="G267" s="222"/>
      <c r="H267" s="221"/>
      <c r="I267" s="244"/>
      <c r="J267" s="223" t="str">
        <f t="shared" si="3"/>
        <v/>
      </c>
      <c r="K267" s="230"/>
      <c r="L267" s="248"/>
      <c r="M267" s="247"/>
      <c r="N267" s="248"/>
    </row>
    <row r="268" spans="2:14" s="38" customFormat="1" x14ac:dyDescent="0.35">
      <c r="B268" s="254" t="str">
        <f>IF($D268="","",VLOOKUP($D268,Lists!$BB$2:$BD$78,COLUMN(),FALSE))</f>
        <v/>
      </c>
      <c r="C268" s="254" t="str">
        <f>IF($D268="","",VLOOKUP($D268,Lists!$BB$2:$BD$78,COLUMN(),FALSE))</f>
        <v/>
      </c>
      <c r="D268" s="248"/>
      <c r="E268" s="230"/>
      <c r="F268" s="221"/>
      <c r="G268" s="222"/>
      <c r="H268" s="221"/>
      <c r="I268" s="244"/>
      <c r="J268" s="223" t="str">
        <f t="shared" si="3"/>
        <v/>
      </c>
      <c r="K268" s="230"/>
      <c r="L268" s="248"/>
      <c r="M268" s="247"/>
      <c r="N268" s="248"/>
    </row>
    <row r="269" spans="2:14" s="38" customFormat="1" x14ac:dyDescent="0.35">
      <c r="B269" s="254" t="str">
        <f>IF($D269="","",VLOOKUP($D269,Lists!$BB$2:$BD$78,COLUMN(),FALSE))</f>
        <v/>
      </c>
      <c r="C269" s="254" t="str">
        <f>IF($D269="","",VLOOKUP($D269,Lists!$BB$2:$BD$78,COLUMN(),FALSE))</f>
        <v/>
      </c>
      <c r="D269" s="248"/>
      <c r="E269" s="230"/>
      <c r="F269" s="221"/>
      <c r="G269" s="222"/>
      <c r="H269" s="221"/>
      <c r="I269" s="244"/>
      <c r="J269" s="223" t="str">
        <f t="shared" si="3"/>
        <v/>
      </c>
      <c r="K269" s="230"/>
      <c r="L269" s="248"/>
      <c r="M269" s="247"/>
      <c r="N269" s="248"/>
    </row>
    <row r="270" spans="2:14" s="38" customFormat="1" x14ac:dyDescent="0.35">
      <c r="B270" s="254" t="str">
        <f>IF($D270="","",VLOOKUP($D270,Lists!$BB$2:$BD$78,COLUMN(),FALSE))</f>
        <v/>
      </c>
      <c r="C270" s="254" t="str">
        <f>IF($D270="","",VLOOKUP($D270,Lists!$BB$2:$BD$78,COLUMN(),FALSE))</f>
        <v/>
      </c>
      <c r="D270" s="248"/>
      <c r="E270" s="230"/>
      <c r="F270" s="221"/>
      <c r="G270" s="222"/>
      <c r="H270" s="221"/>
      <c r="I270" s="244"/>
      <c r="J270" s="223" t="str">
        <f t="shared" si="3"/>
        <v/>
      </c>
      <c r="K270" s="230"/>
      <c r="L270" s="248"/>
      <c r="M270" s="247"/>
      <c r="N270" s="248"/>
    </row>
    <row r="271" spans="2:14" s="38" customFormat="1" x14ac:dyDescent="0.35">
      <c r="B271" s="254" t="str">
        <f>IF($D271="","",VLOOKUP($D271,Lists!$BB$2:$BD$78,COLUMN(),FALSE))</f>
        <v/>
      </c>
      <c r="C271" s="254" t="str">
        <f>IF($D271="","",VLOOKUP($D271,Lists!$BB$2:$BD$78,COLUMN(),FALSE))</f>
        <v/>
      </c>
      <c r="D271" s="248"/>
      <c r="E271" s="230"/>
      <c r="F271" s="221"/>
      <c r="G271" s="222"/>
      <c r="H271" s="221"/>
      <c r="I271" s="244"/>
      <c r="J271" s="223" t="str">
        <f t="shared" si="3"/>
        <v/>
      </c>
      <c r="K271" s="230"/>
      <c r="L271" s="248"/>
      <c r="M271" s="247"/>
      <c r="N271" s="248"/>
    </row>
    <row r="272" spans="2:14" s="38" customFormat="1" x14ac:dyDescent="0.35">
      <c r="B272" s="254" t="str">
        <f>IF($D272="","",VLOOKUP($D272,Lists!$BB$2:$BD$78,COLUMN(),FALSE))</f>
        <v/>
      </c>
      <c r="C272" s="254" t="str">
        <f>IF($D272="","",VLOOKUP($D272,Lists!$BB$2:$BD$78,COLUMN(),FALSE))</f>
        <v/>
      </c>
      <c r="D272" s="248"/>
      <c r="E272" s="230"/>
      <c r="F272" s="221"/>
      <c r="G272" s="222"/>
      <c r="H272" s="221"/>
      <c r="I272" s="244"/>
      <c r="J272" s="223" t="str">
        <f t="shared" si="3"/>
        <v/>
      </c>
      <c r="K272" s="230"/>
      <c r="L272" s="248"/>
      <c r="M272" s="247"/>
      <c r="N272" s="248"/>
    </row>
    <row r="273" spans="2:14" s="38" customFormat="1" x14ac:dyDescent="0.35">
      <c r="B273" s="254" t="str">
        <f>IF($D273="","",VLOOKUP($D273,Lists!$BB$2:$BD$78,COLUMN(),FALSE))</f>
        <v/>
      </c>
      <c r="C273" s="254" t="str">
        <f>IF($D273="","",VLOOKUP($D273,Lists!$BB$2:$BD$78,COLUMN(),FALSE))</f>
        <v/>
      </c>
      <c r="D273" s="248"/>
      <c r="E273" s="230"/>
      <c r="F273" s="221"/>
      <c r="G273" s="222"/>
      <c r="H273" s="221"/>
      <c r="I273" s="244"/>
      <c r="J273" s="223" t="str">
        <f t="shared" si="3"/>
        <v/>
      </c>
      <c r="K273" s="230"/>
      <c r="L273" s="248"/>
      <c r="M273" s="247"/>
      <c r="N273" s="248"/>
    </row>
    <row r="274" spans="2:14" s="38" customFormat="1" x14ac:dyDescent="0.35">
      <c r="B274" s="254" t="str">
        <f>IF($D274="","",VLOOKUP($D274,Lists!$BB$2:$BD$78,COLUMN(),FALSE))</f>
        <v/>
      </c>
      <c r="C274" s="254" t="str">
        <f>IF($D274="","",VLOOKUP($D274,Lists!$BB$2:$BD$78,COLUMN(),FALSE))</f>
        <v/>
      </c>
      <c r="D274" s="248"/>
      <c r="E274" s="230"/>
      <c r="F274" s="221"/>
      <c r="G274" s="222"/>
      <c r="H274" s="221"/>
      <c r="I274" s="244"/>
      <c r="J274" s="223" t="str">
        <f t="shared" si="3"/>
        <v/>
      </c>
      <c r="K274" s="230"/>
      <c r="L274" s="248"/>
      <c r="M274" s="247"/>
      <c r="N274" s="248"/>
    </row>
    <row r="275" spans="2:14" s="38" customFormat="1" x14ac:dyDescent="0.35">
      <c r="B275" s="254" t="str">
        <f>IF($D275="","",VLOOKUP($D275,Lists!$BB$2:$BD$78,COLUMN(),FALSE))</f>
        <v/>
      </c>
      <c r="C275" s="254" t="str">
        <f>IF($D275="","",VLOOKUP($D275,Lists!$BB$2:$BD$78,COLUMN(),FALSE))</f>
        <v/>
      </c>
      <c r="D275" s="248"/>
      <c r="E275" s="230"/>
      <c r="F275" s="221"/>
      <c r="G275" s="222"/>
      <c r="H275" s="221"/>
      <c r="I275" s="244"/>
      <c r="J275" s="223" t="str">
        <f t="shared" si="3"/>
        <v/>
      </c>
      <c r="K275" s="230"/>
      <c r="L275" s="248"/>
      <c r="M275" s="247"/>
      <c r="N275" s="248"/>
    </row>
    <row r="276" spans="2:14" s="38" customFormat="1" x14ac:dyDescent="0.35">
      <c r="B276" s="254" t="str">
        <f>IF($D276="","",VLOOKUP($D276,Lists!$BB$2:$BD$78,COLUMN(),FALSE))</f>
        <v/>
      </c>
      <c r="C276" s="254" t="str">
        <f>IF($D276="","",VLOOKUP($D276,Lists!$BB$2:$BD$78,COLUMN(),FALSE))</f>
        <v/>
      </c>
      <c r="D276" s="248"/>
      <c r="E276" s="230"/>
      <c r="F276" s="221"/>
      <c r="G276" s="222"/>
      <c r="H276" s="221"/>
      <c r="I276" s="244"/>
      <c r="J276" s="223" t="str">
        <f t="shared" si="3"/>
        <v/>
      </c>
      <c r="K276" s="230"/>
      <c r="L276" s="248"/>
      <c r="M276" s="247"/>
      <c r="N276" s="248"/>
    </row>
    <row r="277" spans="2:14" s="38" customFormat="1" x14ac:dyDescent="0.35">
      <c r="B277" s="254" t="str">
        <f>IF($D277="","",VLOOKUP($D277,Lists!$BB$2:$BD$78,COLUMN(),FALSE))</f>
        <v/>
      </c>
      <c r="C277" s="254" t="str">
        <f>IF($D277="","",VLOOKUP($D277,Lists!$BB$2:$BD$78,COLUMN(),FALSE))</f>
        <v/>
      </c>
      <c r="D277" s="248"/>
      <c r="E277" s="230"/>
      <c r="F277" s="221"/>
      <c r="G277" s="222"/>
      <c r="H277" s="221"/>
      <c r="I277" s="244"/>
      <c r="J277" s="223" t="str">
        <f t="shared" si="3"/>
        <v/>
      </c>
      <c r="K277" s="230"/>
      <c r="L277" s="248"/>
      <c r="M277" s="247"/>
      <c r="N277" s="248"/>
    </row>
    <row r="278" spans="2:14" s="38" customFormat="1" x14ac:dyDescent="0.35">
      <c r="B278" s="254" t="str">
        <f>IF($D278="","",VLOOKUP($D278,Lists!$BB$2:$BD$78,COLUMN(),FALSE))</f>
        <v/>
      </c>
      <c r="C278" s="254" t="str">
        <f>IF($D278="","",VLOOKUP($D278,Lists!$BB$2:$BD$78,COLUMN(),FALSE))</f>
        <v/>
      </c>
      <c r="D278" s="248"/>
      <c r="E278" s="230"/>
      <c r="F278" s="221"/>
      <c r="G278" s="222"/>
      <c r="H278" s="221"/>
      <c r="I278" s="244"/>
      <c r="J278" s="223" t="str">
        <f t="shared" si="3"/>
        <v/>
      </c>
      <c r="K278" s="230"/>
      <c r="L278" s="248"/>
      <c r="M278" s="247"/>
      <c r="N278" s="248"/>
    </row>
    <row r="279" spans="2:14" s="38" customFormat="1" x14ac:dyDescent="0.35">
      <c r="B279" s="254" t="str">
        <f>IF($D279="","",VLOOKUP($D279,Lists!$BB$2:$BD$78,COLUMN(),FALSE))</f>
        <v/>
      </c>
      <c r="C279" s="254" t="str">
        <f>IF($D279="","",VLOOKUP($D279,Lists!$BB$2:$BD$78,COLUMN(),FALSE))</f>
        <v/>
      </c>
      <c r="D279" s="248"/>
      <c r="E279" s="230"/>
      <c r="F279" s="221"/>
      <c r="G279" s="222"/>
      <c r="H279" s="221"/>
      <c r="I279" s="244"/>
      <c r="J279" s="223" t="str">
        <f t="shared" si="3"/>
        <v/>
      </c>
      <c r="K279" s="230"/>
      <c r="L279" s="248"/>
      <c r="M279" s="247"/>
      <c r="N279" s="248"/>
    </row>
    <row r="280" spans="2:14" s="38" customFormat="1" x14ac:dyDescent="0.35">
      <c r="B280" s="254" t="str">
        <f>IF($D280="","",VLOOKUP($D280,Lists!$BB$2:$BD$78,COLUMN(),FALSE))</f>
        <v/>
      </c>
      <c r="C280" s="254" t="str">
        <f>IF($D280="","",VLOOKUP($D280,Lists!$BB$2:$BD$78,COLUMN(),FALSE))</f>
        <v/>
      </c>
      <c r="D280" s="248"/>
      <c r="E280" s="230"/>
      <c r="F280" s="221"/>
      <c r="G280" s="222"/>
      <c r="H280" s="221"/>
      <c r="I280" s="244"/>
      <c r="J280" s="223" t="str">
        <f t="shared" si="3"/>
        <v/>
      </c>
      <c r="K280" s="230"/>
      <c r="L280" s="248"/>
      <c r="M280" s="247"/>
      <c r="N280" s="248"/>
    </row>
    <row r="281" spans="2:14" s="38" customFormat="1" x14ac:dyDescent="0.35">
      <c r="B281" s="254" t="str">
        <f>IF($D281="","",VLOOKUP($D281,Lists!$BB$2:$BD$78,COLUMN(),FALSE))</f>
        <v/>
      </c>
      <c r="C281" s="254" t="str">
        <f>IF($D281="","",VLOOKUP($D281,Lists!$BB$2:$BD$78,COLUMN(),FALSE))</f>
        <v/>
      </c>
      <c r="D281" s="248"/>
      <c r="E281" s="230"/>
      <c r="F281" s="221"/>
      <c r="G281" s="222"/>
      <c r="H281" s="221"/>
      <c r="I281" s="244"/>
      <c r="J281" s="223" t="str">
        <f t="shared" ref="J281:J344" si="4">IF(I281="","",(VALUE(TEXT(H281,"m/dd/yy ")&amp;TEXT(I281,"hh:mm:ss"))-(VALUE(TEXT(F281,"m/dd/yy ")&amp;TEXT(G281,"hh:mm:ss"))))*24)</f>
        <v/>
      </c>
      <c r="K281" s="230"/>
      <c r="L281" s="248"/>
      <c r="M281" s="247"/>
      <c r="N281" s="248"/>
    </row>
    <row r="282" spans="2:14" s="38" customFormat="1" x14ac:dyDescent="0.35">
      <c r="B282" s="254" t="str">
        <f>IF($D282="","",VLOOKUP($D282,Lists!$BB$2:$BD$78,COLUMN(),FALSE))</f>
        <v/>
      </c>
      <c r="C282" s="254" t="str">
        <f>IF($D282="","",VLOOKUP($D282,Lists!$BB$2:$BD$78,COLUMN(),FALSE))</f>
        <v/>
      </c>
      <c r="D282" s="248"/>
      <c r="E282" s="230"/>
      <c r="F282" s="221"/>
      <c r="G282" s="222"/>
      <c r="H282" s="221"/>
      <c r="I282" s="244"/>
      <c r="J282" s="223" t="str">
        <f t="shared" si="4"/>
        <v/>
      </c>
      <c r="K282" s="230"/>
      <c r="L282" s="248"/>
      <c r="M282" s="247"/>
      <c r="N282" s="248"/>
    </row>
    <row r="283" spans="2:14" s="38" customFormat="1" x14ac:dyDescent="0.35">
      <c r="B283" s="254" t="str">
        <f>IF($D283="","",VLOOKUP($D283,Lists!$BB$2:$BD$78,COLUMN(),FALSE))</f>
        <v/>
      </c>
      <c r="C283" s="254" t="str">
        <f>IF($D283="","",VLOOKUP($D283,Lists!$BB$2:$BD$78,COLUMN(),FALSE))</f>
        <v/>
      </c>
      <c r="D283" s="248"/>
      <c r="E283" s="230"/>
      <c r="F283" s="221"/>
      <c r="G283" s="222"/>
      <c r="H283" s="221"/>
      <c r="I283" s="244"/>
      <c r="J283" s="223" t="str">
        <f t="shared" si="4"/>
        <v/>
      </c>
      <c r="K283" s="230"/>
      <c r="L283" s="248"/>
      <c r="M283" s="247"/>
      <c r="N283" s="248"/>
    </row>
    <row r="284" spans="2:14" s="38" customFormat="1" x14ac:dyDescent="0.35">
      <c r="B284" s="254" t="str">
        <f>IF($D284="","",VLOOKUP($D284,Lists!$BB$2:$BD$78,COLUMN(),FALSE))</f>
        <v/>
      </c>
      <c r="C284" s="254" t="str">
        <f>IF($D284="","",VLOOKUP($D284,Lists!$BB$2:$BD$78,COLUMN(),FALSE))</f>
        <v/>
      </c>
      <c r="D284" s="248"/>
      <c r="E284" s="230"/>
      <c r="F284" s="221"/>
      <c r="G284" s="222"/>
      <c r="H284" s="221"/>
      <c r="I284" s="244"/>
      <c r="J284" s="223" t="str">
        <f t="shared" si="4"/>
        <v/>
      </c>
      <c r="K284" s="230"/>
      <c r="L284" s="248"/>
      <c r="M284" s="247"/>
      <c r="N284" s="248"/>
    </row>
    <row r="285" spans="2:14" s="38" customFormat="1" x14ac:dyDescent="0.35">
      <c r="B285" s="254" t="str">
        <f>IF($D285="","",VLOOKUP($D285,Lists!$BB$2:$BD$78,COLUMN(),FALSE))</f>
        <v/>
      </c>
      <c r="C285" s="254" t="str">
        <f>IF($D285="","",VLOOKUP($D285,Lists!$BB$2:$BD$78,COLUMN(),FALSE))</f>
        <v/>
      </c>
      <c r="D285" s="248"/>
      <c r="E285" s="230"/>
      <c r="F285" s="221"/>
      <c r="G285" s="222"/>
      <c r="H285" s="221"/>
      <c r="I285" s="244"/>
      <c r="J285" s="223" t="str">
        <f t="shared" si="4"/>
        <v/>
      </c>
      <c r="K285" s="230"/>
      <c r="L285" s="248"/>
      <c r="M285" s="247"/>
      <c r="N285" s="248"/>
    </row>
    <row r="286" spans="2:14" s="38" customFormat="1" x14ac:dyDescent="0.35">
      <c r="B286" s="254" t="str">
        <f>IF($D286="","",VLOOKUP($D286,Lists!$BB$2:$BD$78,COLUMN(),FALSE))</f>
        <v/>
      </c>
      <c r="C286" s="254" t="str">
        <f>IF($D286="","",VLOOKUP($D286,Lists!$BB$2:$BD$78,COLUMN(),FALSE))</f>
        <v/>
      </c>
      <c r="D286" s="248"/>
      <c r="E286" s="230"/>
      <c r="F286" s="221"/>
      <c r="G286" s="222"/>
      <c r="H286" s="221"/>
      <c r="I286" s="244"/>
      <c r="J286" s="223" t="str">
        <f t="shared" si="4"/>
        <v/>
      </c>
      <c r="K286" s="230"/>
      <c r="L286" s="248"/>
      <c r="M286" s="247"/>
      <c r="N286" s="248"/>
    </row>
    <row r="287" spans="2:14" s="38" customFormat="1" x14ac:dyDescent="0.35">
      <c r="B287" s="254" t="str">
        <f>IF($D287="","",VLOOKUP($D287,Lists!$BB$2:$BD$78,COLUMN(),FALSE))</f>
        <v/>
      </c>
      <c r="C287" s="254" t="str">
        <f>IF($D287="","",VLOOKUP($D287,Lists!$BB$2:$BD$78,COLUMN(),FALSE))</f>
        <v/>
      </c>
      <c r="D287" s="248"/>
      <c r="E287" s="230"/>
      <c r="F287" s="221"/>
      <c r="G287" s="222"/>
      <c r="H287" s="221"/>
      <c r="I287" s="244"/>
      <c r="J287" s="223" t="str">
        <f t="shared" si="4"/>
        <v/>
      </c>
      <c r="K287" s="230"/>
      <c r="L287" s="248"/>
      <c r="M287" s="247"/>
      <c r="N287" s="248"/>
    </row>
    <row r="288" spans="2:14" s="38" customFormat="1" x14ac:dyDescent="0.35">
      <c r="B288" s="254" t="str">
        <f>IF($D288="","",VLOOKUP($D288,Lists!$BB$2:$BD$78,COLUMN(),FALSE))</f>
        <v/>
      </c>
      <c r="C288" s="254" t="str">
        <f>IF($D288="","",VLOOKUP($D288,Lists!$BB$2:$BD$78,COLUMN(),FALSE))</f>
        <v/>
      </c>
      <c r="D288" s="248"/>
      <c r="E288" s="230"/>
      <c r="F288" s="221"/>
      <c r="G288" s="222"/>
      <c r="H288" s="221"/>
      <c r="I288" s="244"/>
      <c r="J288" s="223" t="str">
        <f t="shared" si="4"/>
        <v/>
      </c>
      <c r="K288" s="230"/>
      <c r="L288" s="248"/>
      <c r="M288" s="247"/>
      <c r="N288" s="248"/>
    </row>
    <row r="289" spans="2:14" s="38" customFormat="1" x14ac:dyDescent="0.35">
      <c r="B289" s="254" t="str">
        <f>IF($D289="","",VLOOKUP($D289,Lists!$BB$2:$BD$78,COLUMN(),FALSE))</f>
        <v/>
      </c>
      <c r="C289" s="254" t="str">
        <f>IF($D289="","",VLOOKUP($D289,Lists!$BB$2:$BD$78,COLUMN(),FALSE))</f>
        <v/>
      </c>
      <c r="D289" s="248"/>
      <c r="E289" s="230"/>
      <c r="F289" s="221"/>
      <c r="G289" s="222"/>
      <c r="H289" s="221"/>
      <c r="I289" s="244"/>
      <c r="J289" s="223" t="str">
        <f t="shared" si="4"/>
        <v/>
      </c>
      <c r="K289" s="230"/>
      <c r="L289" s="248"/>
      <c r="M289" s="247"/>
      <c r="N289" s="248"/>
    </row>
    <row r="290" spans="2:14" s="38" customFormat="1" x14ac:dyDescent="0.35">
      <c r="B290" s="254" t="str">
        <f>IF($D290="","",VLOOKUP($D290,Lists!$BB$2:$BD$78,COLUMN(),FALSE))</f>
        <v/>
      </c>
      <c r="C290" s="254" t="str">
        <f>IF($D290="","",VLOOKUP($D290,Lists!$BB$2:$BD$78,COLUMN(),FALSE))</f>
        <v/>
      </c>
      <c r="D290" s="248"/>
      <c r="E290" s="230"/>
      <c r="F290" s="221"/>
      <c r="G290" s="222"/>
      <c r="H290" s="221"/>
      <c r="I290" s="244"/>
      <c r="J290" s="223" t="str">
        <f t="shared" si="4"/>
        <v/>
      </c>
      <c r="K290" s="230"/>
      <c r="L290" s="248"/>
      <c r="M290" s="247"/>
      <c r="N290" s="248"/>
    </row>
    <row r="291" spans="2:14" s="38" customFormat="1" x14ac:dyDescent="0.35">
      <c r="B291" s="254" t="str">
        <f>IF($D291="","",VLOOKUP($D291,Lists!$BB$2:$BD$78,COLUMN(),FALSE))</f>
        <v/>
      </c>
      <c r="C291" s="254" t="str">
        <f>IF($D291="","",VLOOKUP($D291,Lists!$BB$2:$BD$78,COLUMN(),FALSE))</f>
        <v/>
      </c>
      <c r="D291" s="248"/>
      <c r="E291" s="230"/>
      <c r="F291" s="221"/>
      <c r="G291" s="222"/>
      <c r="H291" s="221"/>
      <c r="I291" s="244"/>
      <c r="J291" s="223" t="str">
        <f t="shared" si="4"/>
        <v/>
      </c>
      <c r="K291" s="230"/>
      <c r="L291" s="248"/>
      <c r="M291" s="247"/>
      <c r="N291" s="248"/>
    </row>
    <row r="292" spans="2:14" s="38" customFormat="1" x14ac:dyDescent="0.35">
      <c r="B292" s="254" t="str">
        <f>IF($D292="","",VLOOKUP($D292,Lists!$BB$2:$BD$78,COLUMN(),FALSE))</f>
        <v/>
      </c>
      <c r="C292" s="254" t="str">
        <f>IF($D292="","",VLOOKUP($D292,Lists!$BB$2:$BD$78,COLUMN(),FALSE))</f>
        <v/>
      </c>
      <c r="D292" s="248"/>
      <c r="E292" s="230"/>
      <c r="F292" s="221"/>
      <c r="G292" s="222"/>
      <c r="H292" s="221"/>
      <c r="I292" s="244"/>
      <c r="J292" s="223" t="str">
        <f t="shared" si="4"/>
        <v/>
      </c>
      <c r="K292" s="230"/>
      <c r="L292" s="248"/>
      <c r="M292" s="247"/>
      <c r="N292" s="248"/>
    </row>
    <row r="293" spans="2:14" s="38" customFormat="1" x14ac:dyDescent="0.35">
      <c r="B293" s="254" t="str">
        <f>IF($D293="","",VLOOKUP($D293,Lists!$BB$2:$BD$78,COLUMN(),FALSE))</f>
        <v/>
      </c>
      <c r="C293" s="254" t="str">
        <f>IF($D293="","",VLOOKUP($D293,Lists!$BB$2:$BD$78,COLUMN(),FALSE))</f>
        <v/>
      </c>
      <c r="D293" s="248"/>
      <c r="E293" s="230"/>
      <c r="F293" s="221"/>
      <c r="G293" s="222"/>
      <c r="H293" s="221"/>
      <c r="I293" s="244"/>
      <c r="J293" s="223" t="str">
        <f t="shared" si="4"/>
        <v/>
      </c>
      <c r="K293" s="230"/>
      <c r="L293" s="248"/>
      <c r="M293" s="247"/>
      <c r="N293" s="248"/>
    </row>
    <row r="294" spans="2:14" s="38" customFormat="1" x14ac:dyDescent="0.35">
      <c r="B294" s="254" t="str">
        <f>IF($D294="","",VLOOKUP($D294,Lists!$BB$2:$BD$78,COLUMN(),FALSE))</f>
        <v/>
      </c>
      <c r="C294" s="254" t="str">
        <f>IF($D294="","",VLOOKUP($D294,Lists!$BB$2:$BD$78,COLUMN(),FALSE))</f>
        <v/>
      </c>
      <c r="D294" s="248"/>
      <c r="E294" s="230"/>
      <c r="F294" s="221"/>
      <c r="G294" s="222"/>
      <c r="H294" s="221"/>
      <c r="I294" s="244"/>
      <c r="J294" s="223" t="str">
        <f t="shared" si="4"/>
        <v/>
      </c>
      <c r="K294" s="230"/>
      <c r="L294" s="248"/>
      <c r="M294" s="247"/>
      <c r="N294" s="248"/>
    </row>
    <row r="295" spans="2:14" s="38" customFormat="1" x14ac:dyDescent="0.35">
      <c r="B295" s="254" t="str">
        <f>IF($D295="","",VLOOKUP($D295,Lists!$BB$2:$BD$78,COLUMN(),FALSE))</f>
        <v/>
      </c>
      <c r="C295" s="254" t="str">
        <f>IF($D295="","",VLOOKUP($D295,Lists!$BB$2:$BD$78,COLUMN(),FALSE))</f>
        <v/>
      </c>
      <c r="D295" s="248"/>
      <c r="E295" s="230"/>
      <c r="F295" s="221"/>
      <c r="G295" s="222"/>
      <c r="H295" s="221"/>
      <c r="I295" s="244"/>
      <c r="J295" s="223" t="str">
        <f t="shared" si="4"/>
        <v/>
      </c>
      <c r="K295" s="230"/>
      <c r="L295" s="248"/>
      <c r="M295" s="247"/>
      <c r="N295" s="248"/>
    </row>
    <row r="296" spans="2:14" s="38" customFormat="1" x14ac:dyDescent="0.35">
      <c r="B296" s="254" t="str">
        <f>IF($D296="","",VLOOKUP($D296,Lists!$BB$2:$BD$78,COLUMN(),FALSE))</f>
        <v/>
      </c>
      <c r="C296" s="254" t="str">
        <f>IF($D296="","",VLOOKUP($D296,Lists!$BB$2:$BD$78,COLUMN(),FALSE))</f>
        <v/>
      </c>
      <c r="D296" s="248"/>
      <c r="E296" s="230"/>
      <c r="F296" s="221"/>
      <c r="G296" s="222"/>
      <c r="H296" s="221"/>
      <c r="I296" s="244"/>
      <c r="J296" s="223" t="str">
        <f t="shared" si="4"/>
        <v/>
      </c>
      <c r="K296" s="230"/>
      <c r="L296" s="248"/>
      <c r="M296" s="247"/>
      <c r="N296" s="248"/>
    </row>
    <row r="297" spans="2:14" s="38" customFormat="1" x14ac:dyDescent="0.35">
      <c r="B297" s="254" t="str">
        <f>IF($D297="","",VLOOKUP($D297,Lists!$BB$2:$BD$78,COLUMN(),FALSE))</f>
        <v/>
      </c>
      <c r="C297" s="254" t="str">
        <f>IF($D297="","",VLOOKUP($D297,Lists!$BB$2:$BD$78,COLUMN(),FALSE))</f>
        <v/>
      </c>
      <c r="D297" s="248"/>
      <c r="E297" s="230"/>
      <c r="F297" s="221"/>
      <c r="G297" s="222"/>
      <c r="H297" s="221"/>
      <c r="I297" s="244"/>
      <c r="J297" s="223" t="str">
        <f t="shared" si="4"/>
        <v/>
      </c>
      <c r="K297" s="230"/>
      <c r="L297" s="248"/>
      <c r="M297" s="247"/>
      <c r="N297" s="248"/>
    </row>
    <row r="298" spans="2:14" s="38" customFormat="1" x14ac:dyDescent="0.35">
      <c r="B298" s="254" t="str">
        <f>IF($D298="","",VLOOKUP($D298,Lists!$BB$2:$BD$78,COLUMN(),FALSE))</f>
        <v/>
      </c>
      <c r="C298" s="254" t="str">
        <f>IF($D298="","",VLOOKUP($D298,Lists!$BB$2:$BD$78,COLUMN(),FALSE))</f>
        <v/>
      </c>
      <c r="D298" s="248"/>
      <c r="E298" s="230"/>
      <c r="F298" s="221"/>
      <c r="G298" s="222"/>
      <c r="H298" s="221"/>
      <c r="I298" s="244"/>
      <c r="J298" s="223" t="str">
        <f t="shared" si="4"/>
        <v/>
      </c>
      <c r="K298" s="230"/>
      <c r="L298" s="248"/>
      <c r="M298" s="247"/>
      <c r="N298" s="248"/>
    </row>
    <row r="299" spans="2:14" s="38" customFormat="1" x14ac:dyDescent="0.35">
      <c r="B299" s="254" t="str">
        <f>IF($D299="","",VLOOKUP($D299,Lists!$BB$2:$BD$78,COLUMN(),FALSE))</f>
        <v/>
      </c>
      <c r="C299" s="254" t="str">
        <f>IF($D299="","",VLOOKUP($D299,Lists!$BB$2:$BD$78,COLUMN(),FALSE))</f>
        <v/>
      </c>
      <c r="D299" s="248"/>
      <c r="E299" s="230"/>
      <c r="F299" s="221"/>
      <c r="G299" s="222"/>
      <c r="H299" s="221"/>
      <c r="I299" s="244"/>
      <c r="J299" s="223" t="str">
        <f t="shared" si="4"/>
        <v/>
      </c>
      <c r="K299" s="230"/>
      <c r="L299" s="248"/>
      <c r="M299" s="247"/>
      <c r="N299" s="248"/>
    </row>
    <row r="300" spans="2:14" s="38" customFormat="1" x14ac:dyDescent="0.35">
      <c r="B300" s="254" t="str">
        <f>IF($D300="","",VLOOKUP($D300,Lists!$BB$2:$BD$78,COLUMN(),FALSE))</f>
        <v/>
      </c>
      <c r="C300" s="254" t="str">
        <f>IF($D300="","",VLOOKUP($D300,Lists!$BB$2:$BD$78,COLUMN(),FALSE))</f>
        <v/>
      </c>
      <c r="D300" s="248"/>
      <c r="E300" s="230"/>
      <c r="F300" s="221"/>
      <c r="G300" s="222"/>
      <c r="H300" s="221"/>
      <c r="I300" s="244"/>
      <c r="J300" s="223" t="str">
        <f t="shared" si="4"/>
        <v/>
      </c>
      <c r="K300" s="230"/>
      <c r="L300" s="248"/>
      <c r="M300" s="247"/>
      <c r="N300" s="248"/>
    </row>
    <row r="301" spans="2:14" s="38" customFormat="1" x14ac:dyDescent="0.35">
      <c r="B301" s="254" t="str">
        <f>IF($D301="","",VLOOKUP($D301,Lists!$BB$2:$BD$78,COLUMN(),FALSE))</f>
        <v/>
      </c>
      <c r="C301" s="254" t="str">
        <f>IF($D301="","",VLOOKUP($D301,Lists!$BB$2:$BD$78,COLUMN(),FALSE))</f>
        <v/>
      </c>
      <c r="D301" s="248"/>
      <c r="E301" s="230"/>
      <c r="F301" s="221"/>
      <c r="G301" s="222"/>
      <c r="H301" s="221"/>
      <c r="I301" s="244"/>
      <c r="J301" s="223" t="str">
        <f t="shared" si="4"/>
        <v/>
      </c>
      <c r="K301" s="230"/>
      <c r="L301" s="248"/>
      <c r="M301" s="247"/>
      <c r="N301" s="248"/>
    </row>
    <row r="302" spans="2:14" s="38" customFormat="1" x14ac:dyDescent="0.35">
      <c r="B302" s="254" t="str">
        <f>IF($D302="","",VLOOKUP($D302,Lists!$BB$2:$BD$78,COLUMN(),FALSE))</f>
        <v/>
      </c>
      <c r="C302" s="254" t="str">
        <f>IF($D302="","",VLOOKUP($D302,Lists!$BB$2:$BD$78,COLUMN(),FALSE))</f>
        <v/>
      </c>
      <c r="D302" s="248"/>
      <c r="E302" s="230"/>
      <c r="F302" s="221"/>
      <c r="G302" s="222"/>
      <c r="H302" s="221"/>
      <c r="I302" s="244"/>
      <c r="J302" s="223" t="str">
        <f t="shared" si="4"/>
        <v/>
      </c>
      <c r="K302" s="230"/>
      <c r="L302" s="248"/>
      <c r="M302" s="247"/>
      <c r="N302" s="248"/>
    </row>
    <row r="303" spans="2:14" s="38" customFormat="1" x14ac:dyDescent="0.35">
      <c r="B303" s="254" t="str">
        <f>IF($D303="","",VLOOKUP($D303,Lists!$BB$2:$BD$78,COLUMN(),FALSE))</f>
        <v/>
      </c>
      <c r="C303" s="254" t="str">
        <f>IF($D303="","",VLOOKUP($D303,Lists!$BB$2:$BD$78,COLUMN(),FALSE))</f>
        <v/>
      </c>
      <c r="D303" s="248"/>
      <c r="E303" s="230"/>
      <c r="F303" s="221"/>
      <c r="G303" s="222"/>
      <c r="H303" s="221"/>
      <c r="I303" s="244"/>
      <c r="J303" s="223" t="str">
        <f t="shared" si="4"/>
        <v/>
      </c>
      <c r="K303" s="230"/>
      <c r="L303" s="248"/>
      <c r="M303" s="247"/>
      <c r="N303" s="248"/>
    </row>
    <row r="304" spans="2:14" s="38" customFormat="1" x14ac:dyDescent="0.35">
      <c r="B304" s="254" t="str">
        <f>IF($D304="","",VLOOKUP($D304,Lists!$BB$2:$BD$78,COLUMN(),FALSE))</f>
        <v/>
      </c>
      <c r="C304" s="254" t="str">
        <f>IF($D304="","",VLOOKUP($D304,Lists!$BB$2:$BD$78,COLUMN(),FALSE))</f>
        <v/>
      </c>
      <c r="D304" s="248"/>
      <c r="E304" s="230"/>
      <c r="F304" s="221"/>
      <c r="G304" s="222"/>
      <c r="H304" s="221"/>
      <c r="I304" s="244"/>
      <c r="J304" s="223" t="str">
        <f t="shared" si="4"/>
        <v/>
      </c>
      <c r="K304" s="230"/>
      <c r="L304" s="248"/>
      <c r="M304" s="247"/>
      <c r="N304" s="248"/>
    </row>
    <row r="305" spans="2:14" s="38" customFormat="1" x14ac:dyDescent="0.35">
      <c r="B305" s="254" t="str">
        <f>IF($D305="","",VLOOKUP($D305,Lists!$BB$2:$BD$78,COLUMN(),FALSE))</f>
        <v/>
      </c>
      <c r="C305" s="254" t="str">
        <f>IF($D305="","",VLOOKUP($D305,Lists!$BB$2:$BD$78,COLUMN(),FALSE))</f>
        <v/>
      </c>
      <c r="D305" s="248"/>
      <c r="E305" s="230"/>
      <c r="F305" s="221"/>
      <c r="G305" s="222"/>
      <c r="H305" s="221"/>
      <c r="I305" s="244"/>
      <c r="J305" s="223" t="str">
        <f t="shared" si="4"/>
        <v/>
      </c>
      <c r="K305" s="230"/>
      <c r="L305" s="248"/>
      <c r="M305" s="247"/>
      <c r="N305" s="248"/>
    </row>
    <row r="306" spans="2:14" s="38" customFormat="1" x14ac:dyDescent="0.35">
      <c r="B306" s="254" t="str">
        <f>IF($D306="","",VLOOKUP($D306,Lists!$BB$2:$BD$78,COLUMN(),FALSE))</f>
        <v/>
      </c>
      <c r="C306" s="254" t="str">
        <f>IF($D306="","",VLOOKUP($D306,Lists!$BB$2:$BD$78,COLUMN(),FALSE))</f>
        <v/>
      </c>
      <c r="D306" s="248"/>
      <c r="E306" s="230"/>
      <c r="F306" s="221"/>
      <c r="G306" s="222"/>
      <c r="H306" s="221"/>
      <c r="I306" s="244"/>
      <c r="J306" s="223" t="str">
        <f t="shared" si="4"/>
        <v/>
      </c>
      <c r="K306" s="230"/>
      <c r="L306" s="248"/>
      <c r="M306" s="247"/>
      <c r="N306" s="248"/>
    </row>
    <row r="307" spans="2:14" s="38" customFormat="1" x14ac:dyDescent="0.35">
      <c r="B307" s="254" t="str">
        <f>IF($D307="","",VLOOKUP($D307,Lists!$BB$2:$BD$78,COLUMN(),FALSE))</f>
        <v/>
      </c>
      <c r="C307" s="254" t="str">
        <f>IF($D307="","",VLOOKUP($D307,Lists!$BB$2:$BD$78,COLUMN(),FALSE))</f>
        <v/>
      </c>
      <c r="D307" s="248"/>
      <c r="E307" s="230"/>
      <c r="F307" s="221"/>
      <c r="G307" s="222"/>
      <c r="H307" s="221"/>
      <c r="I307" s="244"/>
      <c r="J307" s="223" t="str">
        <f t="shared" si="4"/>
        <v/>
      </c>
      <c r="K307" s="230"/>
      <c r="L307" s="248"/>
      <c r="M307" s="247"/>
      <c r="N307" s="248"/>
    </row>
    <row r="308" spans="2:14" s="38" customFormat="1" x14ac:dyDescent="0.35">
      <c r="B308" s="254" t="str">
        <f>IF($D308="","",VLOOKUP($D308,Lists!$BB$2:$BD$78,COLUMN(),FALSE))</f>
        <v/>
      </c>
      <c r="C308" s="254" t="str">
        <f>IF($D308="","",VLOOKUP($D308,Lists!$BB$2:$BD$78,COLUMN(),FALSE))</f>
        <v/>
      </c>
      <c r="D308" s="248"/>
      <c r="E308" s="230"/>
      <c r="F308" s="221"/>
      <c r="G308" s="222"/>
      <c r="H308" s="221"/>
      <c r="I308" s="244"/>
      <c r="J308" s="223" t="str">
        <f t="shared" si="4"/>
        <v/>
      </c>
      <c r="K308" s="230"/>
      <c r="L308" s="248"/>
      <c r="M308" s="247"/>
      <c r="N308" s="248"/>
    </row>
    <row r="309" spans="2:14" s="38" customFormat="1" x14ac:dyDescent="0.35">
      <c r="B309" s="254" t="str">
        <f>IF($D309="","",VLOOKUP($D309,Lists!$BB$2:$BD$78,COLUMN(),FALSE))</f>
        <v/>
      </c>
      <c r="C309" s="254" t="str">
        <f>IF($D309="","",VLOOKUP($D309,Lists!$BB$2:$BD$78,COLUMN(),FALSE))</f>
        <v/>
      </c>
      <c r="D309" s="248"/>
      <c r="E309" s="230"/>
      <c r="F309" s="221"/>
      <c r="G309" s="222"/>
      <c r="H309" s="221"/>
      <c r="I309" s="244"/>
      <c r="J309" s="223" t="str">
        <f t="shared" si="4"/>
        <v/>
      </c>
      <c r="K309" s="230"/>
      <c r="L309" s="248"/>
      <c r="M309" s="247"/>
      <c r="N309" s="248"/>
    </row>
    <row r="310" spans="2:14" s="38" customFormat="1" x14ac:dyDescent="0.35">
      <c r="B310" s="254" t="str">
        <f>IF($D310="","",VLOOKUP($D310,Lists!$BB$2:$BD$78,COLUMN(),FALSE))</f>
        <v/>
      </c>
      <c r="C310" s="254" t="str">
        <f>IF($D310="","",VLOOKUP($D310,Lists!$BB$2:$BD$78,COLUMN(),FALSE))</f>
        <v/>
      </c>
      <c r="D310" s="248"/>
      <c r="E310" s="230"/>
      <c r="F310" s="221"/>
      <c r="G310" s="222"/>
      <c r="H310" s="221"/>
      <c r="I310" s="244"/>
      <c r="J310" s="223" t="str">
        <f t="shared" si="4"/>
        <v/>
      </c>
      <c r="K310" s="230"/>
      <c r="L310" s="248"/>
      <c r="M310" s="247"/>
      <c r="N310" s="248"/>
    </row>
    <row r="311" spans="2:14" s="38" customFormat="1" x14ac:dyDescent="0.35">
      <c r="B311" s="254" t="str">
        <f>IF($D311="","",VLOOKUP($D311,Lists!$BB$2:$BD$78,COLUMN(),FALSE))</f>
        <v/>
      </c>
      <c r="C311" s="254" t="str">
        <f>IF($D311="","",VLOOKUP($D311,Lists!$BB$2:$BD$78,COLUMN(),FALSE))</f>
        <v/>
      </c>
      <c r="D311" s="248"/>
      <c r="E311" s="230"/>
      <c r="F311" s="221"/>
      <c r="G311" s="222"/>
      <c r="H311" s="221"/>
      <c r="I311" s="244"/>
      <c r="J311" s="223" t="str">
        <f t="shared" si="4"/>
        <v/>
      </c>
      <c r="K311" s="230"/>
      <c r="L311" s="248"/>
      <c r="M311" s="247"/>
      <c r="N311" s="248"/>
    </row>
    <row r="312" spans="2:14" s="38" customFormat="1" x14ac:dyDescent="0.35">
      <c r="B312" s="254" t="str">
        <f>IF($D312="","",VLOOKUP($D312,Lists!$BB$2:$BD$78,COLUMN(),FALSE))</f>
        <v/>
      </c>
      <c r="C312" s="254" t="str">
        <f>IF($D312="","",VLOOKUP($D312,Lists!$BB$2:$BD$78,COLUMN(),FALSE))</f>
        <v/>
      </c>
      <c r="D312" s="248"/>
      <c r="E312" s="230"/>
      <c r="F312" s="221"/>
      <c r="G312" s="222"/>
      <c r="H312" s="221"/>
      <c r="I312" s="244"/>
      <c r="J312" s="223" t="str">
        <f t="shared" si="4"/>
        <v/>
      </c>
      <c r="K312" s="230"/>
      <c r="L312" s="248"/>
      <c r="M312" s="247"/>
      <c r="N312" s="248"/>
    </row>
    <row r="313" spans="2:14" s="38" customFormat="1" x14ac:dyDescent="0.35">
      <c r="B313" s="254" t="str">
        <f>IF($D313="","",VLOOKUP($D313,Lists!$BB$2:$BD$78,COLUMN(),FALSE))</f>
        <v/>
      </c>
      <c r="C313" s="254" t="str">
        <f>IF($D313="","",VLOOKUP($D313,Lists!$BB$2:$BD$78,COLUMN(),FALSE))</f>
        <v/>
      </c>
      <c r="D313" s="248"/>
      <c r="E313" s="230"/>
      <c r="F313" s="221"/>
      <c r="G313" s="222"/>
      <c r="H313" s="221"/>
      <c r="I313" s="244"/>
      <c r="J313" s="223" t="str">
        <f t="shared" si="4"/>
        <v/>
      </c>
      <c r="K313" s="230"/>
      <c r="L313" s="248"/>
      <c r="M313" s="247"/>
      <c r="N313" s="248"/>
    </row>
    <row r="314" spans="2:14" s="38" customFormat="1" x14ac:dyDescent="0.35">
      <c r="B314" s="254" t="str">
        <f>IF($D314="","",VLOOKUP($D314,Lists!$BB$2:$BD$78,COLUMN(),FALSE))</f>
        <v/>
      </c>
      <c r="C314" s="254" t="str">
        <f>IF($D314="","",VLOOKUP($D314,Lists!$BB$2:$BD$78,COLUMN(),FALSE))</f>
        <v/>
      </c>
      <c r="D314" s="248"/>
      <c r="E314" s="230"/>
      <c r="F314" s="221"/>
      <c r="G314" s="222"/>
      <c r="H314" s="221"/>
      <c r="I314" s="244"/>
      <c r="J314" s="223" t="str">
        <f t="shared" si="4"/>
        <v/>
      </c>
      <c r="K314" s="230"/>
      <c r="L314" s="248"/>
      <c r="M314" s="247"/>
      <c r="N314" s="248"/>
    </row>
    <row r="315" spans="2:14" s="38" customFormat="1" x14ac:dyDescent="0.35">
      <c r="B315" s="254" t="str">
        <f>IF($D315="","",VLOOKUP($D315,Lists!$BB$2:$BD$78,COLUMN(),FALSE))</f>
        <v/>
      </c>
      <c r="C315" s="254" t="str">
        <f>IF($D315="","",VLOOKUP($D315,Lists!$BB$2:$BD$78,COLUMN(),FALSE))</f>
        <v/>
      </c>
      <c r="D315" s="248"/>
      <c r="E315" s="230"/>
      <c r="F315" s="221"/>
      <c r="G315" s="222"/>
      <c r="H315" s="221"/>
      <c r="I315" s="244"/>
      <c r="J315" s="223" t="str">
        <f t="shared" si="4"/>
        <v/>
      </c>
      <c r="K315" s="230"/>
      <c r="L315" s="248"/>
      <c r="M315" s="247"/>
      <c r="N315" s="248"/>
    </row>
    <row r="316" spans="2:14" s="38" customFormat="1" x14ac:dyDescent="0.35">
      <c r="B316" s="254" t="str">
        <f>IF($D316="","",VLOOKUP($D316,Lists!$BB$2:$BD$78,COLUMN(),FALSE))</f>
        <v/>
      </c>
      <c r="C316" s="254" t="str">
        <f>IF($D316="","",VLOOKUP($D316,Lists!$BB$2:$BD$78,COLUMN(),FALSE))</f>
        <v/>
      </c>
      <c r="D316" s="248"/>
      <c r="E316" s="230"/>
      <c r="F316" s="221"/>
      <c r="G316" s="222"/>
      <c r="H316" s="221"/>
      <c r="I316" s="244"/>
      <c r="J316" s="223" t="str">
        <f t="shared" si="4"/>
        <v/>
      </c>
      <c r="K316" s="230"/>
      <c r="L316" s="248"/>
      <c r="M316" s="247"/>
      <c r="N316" s="248"/>
    </row>
    <row r="317" spans="2:14" s="38" customFormat="1" x14ac:dyDescent="0.35">
      <c r="B317" s="254" t="str">
        <f>IF($D317="","",VLOOKUP($D317,Lists!$BB$2:$BD$78,COLUMN(),FALSE))</f>
        <v/>
      </c>
      <c r="C317" s="254" t="str">
        <f>IF($D317="","",VLOOKUP($D317,Lists!$BB$2:$BD$78,COLUMN(),FALSE))</f>
        <v/>
      </c>
      <c r="D317" s="248"/>
      <c r="E317" s="230"/>
      <c r="F317" s="221"/>
      <c r="G317" s="222"/>
      <c r="H317" s="221"/>
      <c r="I317" s="244"/>
      <c r="J317" s="223" t="str">
        <f t="shared" si="4"/>
        <v/>
      </c>
      <c r="K317" s="230"/>
      <c r="L317" s="248"/>
      <c r="M317" s="247"/>
      <c r="N317" s="248"/>
    </row>
    <row r="318" spans="2:14" s="38" customFormat="1" x14ac:dyDescent="0.35">
      <c r="B318" s="254" t="str">
        <f>IF($D318="","",VLOOKUP($D318,Lists!$BB$2:$BD$78,COLUMN(),FALSE))</f>
        <v/>
      </c>
      <c r="C318" s="254" t="str">
        <f>IF($D318="","",VLOOKUP($D318,Lists!$BB$2:$BD$78,COLUMN(),FALSE))</f>
        <v/>
      </c>
      <c r="D318" s="248"/>
      <c r="E318" s="230"/>
      <c r="F318" s="221"/>
      <c r="G318" s="222"/>
      <c r="H318" s="221"/>
      <c r="I318" s="244"/>
      <c r="J318" s="223" t="str">
        <f t="shared" si="4"/>
        <v/>
      </c>
      <c r="K318" s="230"/>
      <c r="L318" s="248"/>
      <c r="M318" s="247"/>
      <c r="N318" s="248"/>
    </row>
    <row r="319" spans="2:14" s="38" customFormat="1" x14ac:dyDescent="0.35">
      <c r="B319" s="254" t="str">
        <f>IF($D319="","",VLOOKUP($D319,Lists!$BB$2:$BD$78,COLUMN(),FALSE))</f>
        <v/>
      </c>
      <c r="C319" s="254" t="str">
        <f>IF($D319="","",VLOOKUP($D319,Lists!$BB$2:$BD$78,COLUMN(),FALSE))</f>
        <v/>
      </c>
      <c r="D319" s="248"/>
      <c r="E319" s="230"/>
      <c r="F319" s="221"/>
      <c r="G319" s="222"/>
      <c r="H319" s="221"/>
      <c r="I319" s="244"/>
      <c r="J319" s="223" t="str">
        <f t="shared" si="4"/>
        <v/>
      </c>
      <c r="K319" s="230"/>
      <c r="L319" s="248"/>
      <c r="M319" s="247"/>
      <c r="N319" s="248"/>
    </row>
    <row r="320" spans="2:14" s="38" customFormat="1" x14ac:dyDescent="0.35">
      <c r="B320" s="254" t="str">
        <f>IF($D320="","",VLOOKUP($D320,Lists!$BB$2:$BD$78,COLUMN(),FALSE))</f>
        <v/>
      </c>
      <c r="C320" s="254" t="str">
        <f>IF($D320="","",VLOOKUP($D320,Lists!$BB$2:$BD$78,COLUMN(),FALSE))</f>
        <v/>
      </c>
      <c r="D320" s="248"/>
      <c r="E320" s="230"/>
      <c r="F320" s="221"/>
      <c r="G320" s="222"/>
      <c r="H320" s="221"/>
      <c r="I320" s="244"/>
      <c r="J320" s="223" t="str">
        <f t="shared" si="4"/>
        <v/>
      </c>
      <c r="K320" s="230"/>
      <c r="L320" s="248"/>
      <c r="M320" s="247"/>
      <c r="N320" s="248"/>
    </row>
    <row r="321" spans="2:14" s="38" customFormat="1" x14ac:dyDescent="0.35">
      <c r="B321" s="254" t="str">
        <f>IF($D321="","",VLOOKUP($D321,Lists!$BB$2:$BD$78,COLUMN(),FALSE))</f>
        <v/>
      </c>
      <c r="C321" s="254" t="str">
        <f>IF($D321="","",VLOOKUP($D321,Lists!$BB$2:$BD$78,COLUMN(),FALSE))</f>
        <v/>
      </c>
      <c r="D321" s="248"/>
      <c r="E321" s="230"/>
      <c r="F321" s="221"/>
      <c r="G321" s="222"/>
      <c r="H321" s="221"/>
      <c r="I321" s="244"/>
      <c r="J321" s="223" t="str">
        <f t="shared" si="4"/>
        <v/>
      </c>
      <c r="K321" s="230"/>
      <c r="L321" s="248"/>
      <c r="M321" s="247"/>
      <c r="N321" s="248"/>
    </row>
    <row r="322" spans="2:14" s="38" customFormat="1" x14ac:dyDescent="0.35">
      <c r="B322" s="254" t="str">
        <f>IF($D322="","",VLOOKUP($D322,Lists!$BB$2:$BD$78,COLUMN(),FALSE))</f>
        <v/>
      </c>
      <c r="C322" s="254" t="str">
        <f>IF($D322="","",VLOOKUP($D322,Lists!$BB$2:$BD$78,COLUMN(),FALSE))</f>
        <v/>
      </c>
      <c r="D322" s="248"/>
      <c r="E322" s="230"/>
      <c r="F322" s="221"/>
      <c r="G322" s="222"/>
      <c r="H322" s="221"/>
      <c r="I322" s="244"/>
      <c r="J322" s="223" t="str">
        <f t="shared" si="4"/>
        <v/>
      </c>
      <c r="K322" s="230"/>
      <c r="L322" s="248"/>
      <c r="M322" s="247"/>
      <c r="N322" s="248"/>
    </row>
    <row r="323" spans="2:14" s="38" customFormat="1" x14ac:dyDescent="0.35">
      <c r="B323" s="254" t="str">
        <f>IF($D323="","",VLOOKUP($D323,Lists!$BB$2:$BD$78,COLUMN(),FALSE))</f>
        <v/>
      </c>
      <c r="C323" s="254" t="str">
        <f>IF($D323="","",VLOOKUP($D323,Lists!$BB$2:$BD$78,COLUMN(),FALSE))</f>
        <v/>
      </c>
      <c r="D323" s="248"/>
      <c r="E323" s="230"/>
      <c r="F323" s="221"/>
      <c r="G323" s="222"/>
      <c r="H323" s="221"/>
      <c r="I323" s="244"/>
      <c r="J323" s="223" t="str">
        <f t="shared" si="4"/>
        <v/>
      </c>
      <c r="K323" s="230"/>
      <c r="L323" s="248"/>
      <c r="M323" s="247"/>
      <c r="N323" s="248"/>
    </row>
    <row r="324" spans="2:14" s="38" customFormat="1" x14ac:dyDescent="0.35">
      <c r="B324" s="254" t="str">
        <f>IF($D324="","",VLOOKUP($D324,Lists!$BB$2:$BD$78,COLUMN(),FALSE))</f>
        <v/>
      </c>
      <c r="C324" s="254" t="str">
        <f>IF($D324="","",VLOOKUP($D324,Lists!$BB$2:$BD$78,COLUMN(),FALSE))</f>
        <v/>
      </c>
      <c r="D324" s="248"/>
      <c r="E324" s="230"/>
      <c r="F324" s="221"/>
      <c r="G324" s="222"/>
      <c r="H324" s="221"/>
      <c r="I324" s="244"/>
      <c r="J324" s="223" t="str">
        <f t="shared" si="4"/>
        <v/>
      </c>
      <c r="K324" s="230"/>
      <c r="L324" s="248"/>
      <c r="M324" s="247"/>
      <c r="N324" s="248"/>
    </row>
    <row r="325" spans="2:14" s="38" customFormat="1" x14ac:dyDescent="0.35">
      <c r="B325" s="254" t="str">
        <f>IF($D325="","",VLOOKUP($D325,Lists!$BB$2:$BD$78,COLUMN(),FALSE))</f>
        <v/>
      </c>
      <c r="C325" s="254" t="str">
        <f>IF($D325="","",VLOOKUP($D325,Lists!$BB$2:$BD$78,COLUMN(),FALSE))</f>
        <v/>
      </c>
      <c r="D325" s="248"/>
      <c r="E325" s="230"/>
      <c r="F325" s="221"/>
      <c r="G325" s="222"/>
      <c r="H325" s="221"/>
      <c r="I325" s="244"/>
      <c r="J325" s="223" t="str">
        <f t="shared" si="4"/>
        <v/>
      </c>
      <c r="K325" s="230"/>
      <c r="L325" s="248"/>
      <c r="M325" s="247"/>
      <c r="N325" s="248"/>
    </row>
    <row r="326" spans="2:14" s="38" customFormat="1" x14ac:dyDescent="0.35">
      <c r="B326" s="254" t="str">
        <f>IF($D326="","",VLOOKUP($D326,Lists!$BB$2:$BD$78,COLUMN(),FALSE))</f>
        <v/>
      </c>
      <c r="C326" s="254" t="str">
        <f>IF($D326="","",VLOOKUP($D326,Lists!$BB$2:$BD$78,COLUMN(),FALSE))</f>
        <v/>
      </c>
      <c r="D326" s="248"/>
      <c r="E326" s="230"/>
      <c r="F326" s="221"/>
      <c r="G326" s="222"/>
      <c r="H326" s="221"/>
      <c r="I326" s="244"/>
      <c r="J326" s="223" t="str">
        <f t="shared" si="4"/>
        <v/>
      </c>
      <c r="K326" s="230"/>
      <c r="L326" s="248"/>
      <c r="M326" s="247"/>
      <c r="N326" s="248"/>
    </row>
    <row r="327" spans="2:14" s="38" customFormat="1" x14ac:dyDescent="0.35">
      <c r="B327" s="254" t="str">
        <f>IF($D327="","",VLOOKUP($D327,Lists!$BB$2:$BD$78,COLUMN(),FALSE))</f>
        <v/>
      </c>
      <c r="C327" s="254" t="str">
        <f>IF($D327="","",VLOOKUP($D327,Lists!$BB$2:$BD$78,COLUMN(),FALSE))</f>
        <v/>
      </c>
      <c r="D327" s="248"/>
      <c r="E327" s="230"/>
      <c r="F327" s="221"/>
      <c r="G327" s="222"/>
      <c r="H327" s="221"/>
      <c r="I327" s="244"/>
      <c r="J327" s="223" t="str">
        <f t="shared" si="4"/>
        <v/>
      </c>
      <c r="K327" s="230"/>
      <c r="L327" s="248"/>
      <c r="M327" s="247"/>
      <c r="N327" s="248"/>
    </row>
    <row r="328" spans="2:14" s="38" customFormat="1" x14ac:dyDescent="0.35">
      <c r="B328" s="254" t="str">
        <f>IF($D328="","",VLOOKUP($D328,Lists!$BB$2:$BD$78,COLUMN(),FALSE))</f>
        <v/>
      </c>
      <c r="C328" s="254" t="str">
        <f>IF($D328="","",VLOOKUP($D328,Lists!$BB$2:$BD$78,COLUMN(),FALSE))</f>
        <v/>
      </c>
      <c r="D328" s="248"/>
      <c r="E328" s="230"/>
      <c r="F328" s="221"/>
      <c r="G328" s="222"/>
      <c r="H328" s="221"/>
      <c r="I328" s="244"/>
      <c r="J328" s="223" t="str">
        <f t="shared" si="4"/>
        <v/>
      </c>
      <c r="K328" s="230"/>
      <c r="L328" s="248"/>
      <c r="M328" s="247"/>
      <c r="N328" s="248"/>
    </row>
    <row r="329" spans="2:14" s="38" customFormat="1" x14ac:dyDescent="0.35">
      <c r="B329" s="254" t="str">
        <f>IF($D329="","",VLOOKUP($D329,Lists!$BB$2:$BD$78,COLUMN(),FALSE))</f>
        <v/>
      </c>
      <c r="C329" s="254" t="str">
        <f>IF($D329="","",VLOOKUP($D329,Lists!$BB$2:$BD$78,COLUMN(),FALSE))</f>
        <v/>
      </c>
      <c r="D329" s="248"/>
      <c r="E329" s="230"/>
      <c r="F329" s="221"/>
      <c r="G329" s="222"/>
      <c r="H329" s="221"/>
      <c r="I329" s="244"/>
      <c r="J329" s="223" t="str">
        <f t="shared" si="4"/>
        <v/>
      </c>
      <c r="K329" s="230"/>
      <c r="L329" s="248"/>
      <c r="M329" s="247"/>
      <c r="N329" s="248"/>
    </row>
    <row r="330" spans="2:14" s="38" customFormat="1" x14ac:dyDescent="0.35">
      <c r="B330" s="254" t="str">
        <f>IF($D330="","",VLOOKUP($D330,Lists!$BB$2:$BD$78,COLUMN(),FALSE))</f>
        <v/>
      </c>
      <c r="C330" s="254" t="str">
        <f>IF($D330="","",VLOOKUP($D330,Lists!$BB$2:$BD$78,COLUMN(),FALSE))</f>
        <v/>
      </c>
      <c r="D330" s="248"/>
      <c r="E330" s="230"/>
      <c r="F330" s="221"/>
      <c r="G330" s="222"/>
      <c r="H330" s="221"/>
      <c r="I330" s="244"/>
      <c r="J330" s="223" t="str">
        <f t="shared" si="4"/>
        <v/>
      </c>
      <c r="K330" s="230"/>
      <c r="L330" s="248"/>
      <c r="M330" s="247"/>
      <c r="N330" s="248"/>
    </row>
    <row r="331" spans="2:14" s="38" customFormat="1" x14ac:dyDescent="0.35">
      <c r="B331" s="254" t="str">
        <f>IF($D331="","",VLOOKUP($D331,Lists!$BB$2:$BD$78,COLUMN(),FALSE))</f>
        <v/>
      </c>
      <c r="C331" s="254" t="str">
        <f>IF($D331="","",VLOOKUP($D331,Lists!$BB$2:$BD$78,COLUMN(),FALSE))</f>
        <v/>
      </c>
      <c r="D331" s="248"/>
      <c r="E331" s="230"/>
      <c r="F331" s="221"/>
      <c r="G331" s="222"/>
      <c r="H331" s="221"/>
      <c r="I331" s="244"/>
      <c r="J331" s="223" t="str">
        <f t="shared" si="4"/>
        <v/>
      </c>
      <c r="K331" s="230"/>
      <c r="L331" s="248"/>
      <c r="M331" s="247"/>
      <c r="N331" s="248"/>
    </row>
    <row r="332" spans="2:14" s="38" customFormat="1" x14ac:dyDescent="0.35">
      <c r="B332" s="254" t="str">
        <f>IF($D332="","",VLOOKUP($D332,Lists!$BB$2:$BD$78,COLUMN(),FALSE))</f>
        <v/>
      </c>
      <c r="C332" s="254" t="str">
        <f>IF($D332="","",VLOOKUP($D332,Lists!$BB$2:$BD$78,COLUMN(),FALSE))</f>
        <v/>
      </c>
      <c r="D332" s="248"/>
      <c r="E332" s="230"/>
      <c r="F332" s="221"/>
      <c r="G332" s="222"/>
      <c r="H332" s="221"/>
      <c r="I332" s="244"/>
      <c r="J332" s="223" t="str">
        <f t="shared" si="4"/>
        <v/>
      </c>
      <c r="K332" s="230"/>
      <c r="L332" s="248"/>
      <c r="M332" s="247"/>
      <c r="N332" s="248"/>
    </row>
    <row r="333" spans="2:14" s="38" customFormat="1" x14ac:dyDescent="0.35">
      <c r="B333" s="254" t="str">
        <f>IF($D333="","",VLOOKUP($D333,Lists!$BB$2:$BD$78,COLUMN(),FALSE))</f>
        <v/>
      </c>
      <c r="C333" s="254" t="str">
        <f>IF($D333="","",VLOOKUP($D333,Lists!$BB$2:$BD$78,COLUMN(),FALSE))</f>
        <v/>
      </c>
      <c r="D333" s="248"/>
      <c r="E333" s="230"/>
      <c r="F333" s="221"/>
      <c r="G333" s="222"/>
      <c r="H333" s="221"/>
      <c r="I333" s="244"/>
      <c r="J333" s="223" t="str">
        <f t="shared" si="4"/>
        <v/>
      </c>
      <c r="K333" s="230"/>
      <c r="L333" s="248"/>
      <c r="M333" s="247"/>
      <c r="N333" s="248"/>
    </row>
    <row r="334" spans="2:14" s="38" customFormat="1" x14ac:dyDescent="0.35">
      <c r="B334" s="254" t="str">
        <f>IF($D334="","",VLOOKUP($D334,Lists!$BB$2:$BD$78,COLUMN(),FALSE))</f>
        <v/>
      </c>
      <c r="C334" s="254" t="str">
        <f>IF($D334="","",VLOOKUP($D334,Lists!$BB$2:$BD$78,COLUMN(),FALSE))</f>
        <v/>
      </c>
      <c r="D334" s="248"/>
      <c r="E334" s="230"/>
      <c r="F334" s="221"/>
      <c r="G334" s="222"/>
      <c r="H334" s="221"/>
      <c r="I334" s="244"/>
      <c r="J334" s="223" t="str">
        <f t="shared" si="4"/>
        <v/>
      </c>
      <c r="K334" s="230"/>
      <c r="L334" s="248"/>
      <c r="M334" s="247"/>
      <c r="N334" s="248"/>
    </row>
    <row r="335" spans="2:14" s="38" customFormat="1" x14ac:dyDescent="0.35">
      <c r="B335" s="254" t="str">
        <f>IF($D335="","",VLOOKUP($D335,Lists!$BB$2:$BD$78,COLUMN(),FALSE))</f>
        <v/>
      </c>
      <c r="C335" s="254" t="str">
        <f>IF($D335="","",VLOOKUP($D335,Lists!$BB$2:$BD$78,COLUMN(),FALSE))</f>
        <v/>
      </c>
      <c r="D335" s="248"/>
      <c r="E335" s="230"/>
      <c r="F335" s="221"/>
      <c r="G335" s="222"/>
      <c r="H335" s="221"/>
      <c r="I335" s="244"/>
      <c r="J335" s="223" t="str">
        <f t="shared" si="4"/>
        <v/>
      </c>
      <c r="K335" s="230"/>
      <c r="L335" s="248"/>
      <c r="M335" s="247"/>
      <c r="N335" s="248"/>
    </row>
    <row r="336" spans="2:14" s="38" customFormat="1" x14ac:dyDescent="0.35">
      <c r="B336" s="254" t="str">
        <f>IF($D336="","",VLOOKUP($D336,Lists!$BB$2:$BD$78,COLUMN(),FALSE))</f>
        <v/>
      </c>
      <c r="C336" s="254" t="str">
        <f>IF($D336="","",VLOOKUP($D336,Lists!$BB$2:$BD$78,COLUMN(),FALSE))</f>
        <v/>
      </c>
      <c r="D336" s="248"/>
      <c r="E336" s="230"/>
      <c r="F336" s="221"/>
      <c r="G336" s="222"/>
      <c r="H336" s="221"/>
      <c r="I336" s="244"/>
      <c r="J336" s="223" t="str">
        <f t="shared" si="4"/>
        <v/>
      </c>
      <c r="K336" s="230"/>
      <c r="L336" s="248"/>
      <c r="M336" s="247"/>
      <c r="N336" s="248"/>
    </row>
    <row r="337" spans="2:14" s="38" customFormat="1" x14ac:dyDescent="0.35">
      <c r="B337" s="254" t="str">
        <f>IF($D337="","",VLOOKUP($D337,Lists!$BB$2:$BD$78,COLUMN(),FALSE))</f>
        <v/>
      </c>
      <c r="C337" s="254" t="str">
        <f>IF($D337="","",VLOOKUP($D337,Lists!$BB$2:$BD$78,COLUMN(),FALSE))</f>
        <v/>
      </c>
      <c r="D337" s="248"/>
      <c r="E337" s="230"/>
      <c r="F337" s="221"/>
      <c r="G337" s="222"/>
      <c r="H337" s="221"/>
      <c r="I337" s="244"/>
      <c r="J337" s="223" t="str">
        <f t="shared" si="4"/>
        <v/>
      </c>
      <c r="K337" s="230"/>
      <c r="L337" s="248"/>
      <c r="M337" s="247"/>
      <c r="N337" s="248"/>
    </row>
    <row r="338" spans="2:14" s="38" customFormat="1" x14ac:dyDescent="0.35">
      <c r="B338" s="254" t="str">
        <f>IF($D338="","",VLOOKUP($D338,Lists!$BB$2:$BD$78,COLUMN(),FALSE))</f>
        <v/>
      </c>
      <c r="C338" s="254" t="str">
        <f>IF($D338="","",VLOOKUP($D338,Lists!$BB$2:$BD$78,COLUMN(),FALSE))</f>
        <v/>
      </c>
      <c r="D338" s="248"/>
      <c r="E338" s="230"/>
      <c r="F338" s="221"/>
      <c r="G338" s="222"/>
      <c r="H338" s="221"/>
      <c r="I338" s="244"/>
      <c r="J338" s="223" t="str">
        <f t="shared" si="4"/>
        <v/>
      </c>
      <c r="K338" s="230"/>
      <c r="L338" s="248"/>
      <c r="M338" s="247"/>
      <c r="N338" s="248"/>
    </row>
    <row r="339" spans="2:14" s="38" customFormat="1" x14ac:dyDescent="0.35">
      <c r="B339" s="254" t="str">
        <f>IF($D339="","",VLOOKUP($D339,Lists!$BB$2:$BD$78,COLUMN(),FALSE))</f>
        <v/>
      </c>
      <c r="C339" s="254" t="str">
        <f>IF($D339="","",VLOOKUP($D339,Lists!$BB$2:$BD$78,COLUMN(),FALSE))</f>
        <v/>
      </c>
      <c r="D339" s="248"/>
      <c r="E339" s="230"/>
      <c r="F339" s="221"/>
      <c r="G339" s="222"/>
      <c r="H339" s="221"/>
      <c r="I339" s="244"/>
      <c r="J339" s="223" t="str">
        <f t="shared" si="4"/>
        <v/>
      </c>
      <c r="K339" s="230"/>
      <c r="L339" s="248"/>
      <c r="M339" s="247"/>
      <c r="N339" s="248"/>
    </row>
    <row r="340" spans="2:14" s="38" customFormat="1" x14ac:dyDescent="0.35">
      <c r="B340" s="254" t="str">
        <f>IF($D340="","",VLOOKUP($D340,Lists!$BB$2:$BD$78,COLUMN(),FALSE))</f>
        <v/>
      </c>
      <c r="C340" s="254" t="str">
        <f>IF($D340="","",VLOOKUP($D340,Lists!$BB$2:$BD$78,COLUMN(),FALSE))</f>
        <v/>
      </c>
      <c r="D340" s="248"/>
      <c r="E340" s="230"/>
      <c r="F340" s="221"/>
      <c r="G340" s="222"/>
      <c r="H340" s="221"/>
      <c r="I340" s="244"/>
      <c r="J340" s="223" t="str">
        <f t="shared" si="4"/>
        <v/>
      </c>
      <c r="K340" s="230"/>
      <c r="L340" s="248"/>
      <c r="M340" s="247"/>
      <c r="N340" s="248"/>
    </row>
    <row r="341" spans="2:14" s="38" customFormat="1" x14ac:dyDescent="0.35">
      <c r="B341" s="254" t="str">
        <f>IF($D341="","",VLOOKUP($D341,Lists!$BB$2:$BD$78,COLUMN(),FALSE))</f>
        <v/>
      </c>
      <c r="C341" s="254" t="str">
        <f>IF($D341="","",VLOOKUP($D341,Lists!$BB$2:$BD$78,COLUMN(),FALSE))</f>
        <v/>
      </c>
      <c r="D341" s="248"/>
      <c r="E341" s="230"/>
      <c r="F341" s="221"/>
      <c r="G341" s="222"/>
      <c r="H341" s="221"/>
      <c r="I341" s="244"/>
      <c r="J341" s="223" t="str">
        <f t="shared" si="4"/>
        <v/>
      </c>
      <c r="K341" s="230"/>
      <c r="L341" s="248"/>
      <c r="M341" s="247"/>
      <c r="N341" s="248"/>
    </row>
    <row r="342" spans="2:14" s="38" customFormat="1" x14ac:dyDescent="0.35">
      <c r="B342" s="254" t="str">
        <f>IF($D342="","",VLOOKUP($D342,Lists!$BB$2:$BD$78,COLUMN(),FALSE))</f>
        <v/>
      </c>
      <c r="C342" s="254" t="str">
        <f>IF($D342="","",VLOOKUP($D342,Lists!$BB$2:$BD$78,COLUMN(),FALSE))</f>
        <v/>
      </c>
      <c r="D342" s="248"/>
      <c r="E342" s="230"/>
      <c r="F342" s="221"/>
      <c r="G342" s="222"/>
      <c r="H342" s="221"/>
      <c r="I342" s="244"/>
      <c r="J342" s="223" t="str">
        <f t="shared" si="4"/>
        <v/>
      </c>
      <c r="K342" s="230"/>
      <c r="L342" s="248"/>
      <c r="M342" s="247"/>
      <c r="N342" s="248"/>
    </row>
    <row r="343" spans="2:14" s="38" customFormat="1" x14ac:dyDescent="0.35">
      <c r="B343" s="254" t="str">
        <f>IF($D343="","",VLOOKUP($D343,Lists!$BB$2:$BD$78,COLUMN(),FALSE))</f>
        <v/>
      </c>
      <c r="C343" s="254" t="str">
        <f>IF($D343="","",VLOOKUP($D343,Lists!$BB$2:$BD$78,COLUMN(),FALSE))</f>
        <v/>
      </c>
      <c r="D343" s="248"/>
      <c r="E343" s="230"/>
      <c r="F343" s="221"/>
      <c r="G343" s="222"/>
      <c r="H343" s="221"/>
      <c r="I343" s="244"/>
      <c r="J343" s="223" t="str">
        <f t="shared" si="4"/>
        <v/>
      </c>
      <c r="K343" s="230"/>
      <c r="L343" s="248"/>
      <c r="M343" s="247"/>
      <c r="N343" s="248"/>
    </row>
    <row r="344" spans="2:14" s="38" customFormat="1" x14ac:dyDescent="0.35">
      <c r="B344" s="254" t="str">
        <f>IF($D344="","",VLOOKUP($D344,Lists!$BB$2:$BD$78,COLUMN(),FALSE))</f>
        <v/>
      </c>
      <c r="C344" s="254" t="str">
        <f>IF($D344="","",VLOOKUP($D344,Lists!$BB$2:$BD$78,COLUMN(),FALSE))</f>
        <v/>
      </c>
      <c r="D344" s="248"/>
      <c r="E344" s="230"/>
      <c r="F344" s="221"/>
      <c r="G344" s="222"/>
      <c r="H344" s="221"/>
      <c r="I344" s="244"/>
      <c r="J344" s="223" t="str">
        <f t="shared" si="4"/>
        <v/>
      </c>
      <c r="K344" s="230"/>
      <c r="L344" s="248"/>
      <c r="M344" s="247"/>
      <c r="N344" s="248"/>
    </row>
    <row r="345" spans="2:14" s="38" customFormat="1" x14ac:dyDescent="0.35">
      <c r="B345" s="254" t="str">
        <f>IF($D345="","",VLOOKUP($D345,Lists!$BB$2:$BD$78,COLUMN(),FALSE))</f>
        <v/>
      </c>
      <c r="C345" s="254" t="str">
        <f>IF($D345="","",VLOOKUP($D345,Lists!$BB$2:$BD$78,COLUMN(),FALSE))</f>
        <v/>
      </c>
      <c r="D345" s="248"/>
      <c r="E345" s="230"/>
      <c r="F345" s="221"/>
      <c r="G345" s="222"/>
      <c r="H345" s="221"/>
      <c r="I345" s="244"/>
      <c r="J345" s="223" t="str">
        <f t="shared" ref="J345:J408" si="5">IF(I345="","",(VALUE(TEXT(H345,"m/dd/yy ")&amp;TEXT(I345,"hh:mm:ss"))-(VALUE(TEXT(F345,"m/dd/yy ")&amp;TEXT(G345,"hh:mm:ss"))))*24)</f>
        <v/>
      </c>
      <c r="K345" s="230"/>
      <c r="L345" s="248"/>
      <c r="M345" s="247"/>
      <c r="N345" s="248"/>
    </row>
    <row r="346" spans="2:14" s="38" customFormat="1" x14ac:dyDescent="0.35">
      <c r="B346" s="254" t="str">
        <f>IF($D346="","",VLOOKUP($D346,Lists!$BB$2:$BD$78,COLUMN(),FALSE))</f>
        <v/>
      </c>
      <c r="C346" s="254" t="str">
        <f>IF($D346="","",VLOOKUP($D346,Lists!$BB$2:$BD$78,COLUMN(),FALSE))</f>
        <v/>
      </c>
      <c r="D346" s="248"/>
      <c r="E346" s="230"/>
      <c r="F346" s="221"/>
      <c r="G346" s="222"/>
      <c r="H346" s="221"/>
      <c r="I346" s="244"/>
      <c r="J346" s="223" t="str">
        <f t="shared" si="5"/>
        <v/>
      </c>
      <c r="K346" s="230"/>
      <c r="L346" s="248"/>
      <c r="M346" s="247"/>
      <c r="N346" s="248"/>
    </row>
    <row r="347" spans="2:14" s="38" customFormat="1" x14ac:dyDescent="0.35">
      <c r="B347" s="254" t="str">
        <f>IF($D347="","",VLOOKUP($D347,Lists!$BB$2:$BD$78,COLUMN(),FALSE))</f>
        <v/>
      </c>
      <c r="C347" s="254" t="str">
        <f>IF($D347="","",VLOOKUP($D347,Lists!$BB$2:$BD$78,COLUMN(),FALSE))</f>
        <v/>
      </c>
      <c r="D347" s="248"/>
      <c r="E347" s="230"/>
      <c r="F347" s="221"/>
      <c r="G347" s="222"/>
      <c r="H347" s="221"/>
      <c r="I347" s="244"/>
      <c r="J347" s="223" t="str">
        <f t="shared" si="5"/>
        <v/>
      </c>
      <c r="K347" s="230"/>
      <c r="L347" s="248"/>
      <c r="M347" s="247"/>
      <c r="N347" s="248"/>
    </row>
    <row r="348" spans="2:14" s="38" customFormat="1" x14ac:dyDescent="0.35">
      <c r="B348" s="254" t="str">
        <f>IF($D348="","",VLOOKUP($D348,Lists!$BB$2:$BD$78,COLUMN(),FALSE))</f>
        <v/>
      </c>
      <c r="C348" s="254" t="str">
        <f>IF($D348="","",VLOOKUP($D348,Lists!$BB$2:$BD$78,COLUMN(),FALSE))</f>
        <v/>
      </c>
      <c r="D348" s="248"/>
      <c r="E348" s="230"/>
      <c r="F348" s="221"/>
      <c r="G348" s="222"/>
      <c r="H348" s="221"/>
      <c r="I348" s="244"/>
      <c r="J348" s="223" t="str">
        <f t="shared" si="5"/>
        <v/>
      </c>
      <c r="K348" s="230"/>
      <c r="L348" s="248"/>
      <c r="M348" s="247"/>
      <c r="N348" s="248"/>
    </row>
    <row r="349" spans="2:14" s="38" customFormat="1" x14ac:dyDescent="0.35">
      <c r="B349" s="254" t="str">
        <f>IF($D349="","",VLOOKUP($D349,Lists!$BB$2:$BD$78,COLUMN(),FALSE))</f>
        <v/>
      </c>
      <c r="C349" s="254" t="str">
        <f>IF($D349="","",VLOOKUP($D349,Lists!$BB$2:$BD$78,COLUMN(),FALSE))</f>
        <v/>
      </c>
      <c r="D349" s="248"/>
      <c r="E349" s="230"/>
      <c r="F349" s="221"/>
      <c r="G349" s="222"/>
      <c r="H349" s="221"/>
      <c r="I349" s="244"/>
      <c r="J349" s="223" t="str">
        <f t="shared" si="5"/>
        <v/>
      </c>
      <c r="K349" s="230"/>
      <c r="L349" s="248"/>
      <c r="M349" s="247"/>
      <c r="N349" s="248"/>
    </row>
    <row r="350" spans="2:14" s="38" customFormat="1" x14ac:dyDescent="0.35">
      <c r="B350" s="254" t="str">
        <f>IF($D350="","",VLOOKUP($D350,Lists!$BB$2:$BD$78,COLUMN(),FALSE))</f>
        <v/>
      </c>
      <c r="C350" s="254" t="str">
        <f>IF($D350="","",VLOOKUP($D350,Lists!$BB$2:$BD$78,COLUMN(),FALSE))</f>
        <v/>
      </c>
      <c r="D350" s="248"/>
      <c r="E350" s="230"/>
      <c r="F350" s="221"/>
      <c r="G350" s="222"/>
      <c r="H350" s="221"/>
      <c r="I350" s="244"/>
      <c r="J350" s="223" t="str">
        <f t="shared" si="5"/>
        <v/>
      </c>
      <c r="K350" s="230"/>
      <c r="L350" s="248"/>
      <c r="M350" s="247"/>
      <c r="N350" s="248"/>
    </row>
    <row r="351" spans="2:14" s="38" customFormat="1" x14ac:dyDescent="0.35">
      <c r="B351" s="254" t="str">
        <f>IF($D351="","",VLOOKUP($D351,Lists!$BB$2:$BD$78,COLUMN(),FALSE))</f>
        <v/>
      </c>
      <c r="C351" s="254" t="str">
        <f>IF($D351="","",VLOOKUP($D351,Lists!$BB$2:$BD$78,COLUMN(),FALSE))</f>
        <v/>
      </c>
      <c r="D351" s="248"/>
      <c r="E351" s="230"/>
      <c r="F351" s="221"/>
      <c r="G351" s="222"/>
      <c r="H351" s="221"/>
      <c r="I351" s="244"/>
      <c r="J351" s="223" t="str">
        <f t="shared" si="5"/>
        <v/>
      </c>
      <c r="K351" s="230"/>
      <c r="L351" s="248"/>
      <c r="M351" s="247"/>
      <c r="N351" s="248"/>
    </row>
    <row r="352" spans="2:14" s="38" customFormat="1" x14ac:dyDescent="0.35">
      <c r="B352" s="254" t="str">
        <f>IF($D352="","",VLOOKUP($D352,Lists!$BB$2:$BD$78,COLUMN(),FALSE))</f>
        <v/>
      </c>
      <c r="C352" s="254" t="str">
        <f>IF($D352="","",VLOOKUP($D352,Lists!$BB$2:$BD$78,COLUMN(),FALSE))</f>
        <v/>
      </c>
      <c r="D352" s="248"/>
      <c r="E352" s="230"/>
      <c r="F352" s="221"/>
      <c r="G352" s="222"/>
      <c r="H352" s="221"/>
      <c r="I352" s="244"/>
      <c r="J352" s="223" t="str">
        <f t="shared" si="5"/>
        <v/>
      </c>
      <c r="K352" s="230"/>
      <c r="L352" s="248"/>
      <c r="M352" s="247"/>
      <c r="N352" s="248"/>
    </row>
    <row r="353" spans="2:14" s="38" customFormat="1" x14ac:dyDescent="0.35">
      <c r="B353" s="254" t="str">
        <f>IF($D353="","",VLOOKUP($D353,Lists!$BB$2:$BD$78,COLUMN(),FALSE))</f>
        <v/>
      </c>
      <c r="C353" s="254" t="str">
        <f>IF($D353="","",VLOOKUP($D353,Lists!$BB$2:$BD$78,COLUMN(),FALSE))</f>
        <v/>
      </c>
      <c r="D353" s="248"/>
      <c r="E353" s="230"/>
      <c r="F353" s="221"/>
      <c r="G353" s="222"/>
      <c r="H353" s="221"/>
      <c r="I353" s="244"/>
      <c r="J353" s="223" t="str">
        <f t="shared" si="5"/>
        <v/>
      </c>
      <c r="K353" s="230"/>
      <c r="L353" s="248"/>
      <c r="M353" s="247"/>
      <c r="N353" s="248"/>
    </row>
    <row r="354" spans="2:14" s="38" customFormat="1" x14ac:dyDescent="0.35">
      <c r="B354" s="254" t="str">
        <f>IF($D354="","",VLOOKUP($D354,Lists!$BB$2:$BD$78,COLUMN(),FALSE))</f>
        <v/>
      </c>
      <c r="C354" s="254" t="str">
        <f>IF($D354="","",VLOOKUP($D354,Lists!$BB$2:$BD$78,COLUMN(),FALSE))</f>
        <v/>
      </c>
      <c r="D354" s="248"/>
      <c r="E354" s="230"/>
      <c r="F354" s="221"/>
      <c r="G354" s="222"/>
      <c r="H354" s="221"/>
      <c r="I354" s="244"/>
      <c r="J354" s="223" t="str">
        <f t="shared" si="5"/>
        <v/>
      </c>
      <c r="K354" s="230"/>
      <c r="L354" s="248"/>
      <c r="M354" s="247"/>
      <c r="N354" s="248"/>
    </row>
    <row r="355" spans="2:14" s="38" customFormat="1" x14ac:dyDescent="0.35">
      <c r="B355" s="254" t="str">
        <f>IF($D355="","",VLOOKUP($D355,Lists!$BB$2:$BD$78,COLUMN(),FALSE))</f>
        <v/>
      </c>
      <c r="C355" s="254" t="str">
        <f>IF($D355="","",VLOOKUP($D355,Lists!$BB$2:$BD$78,COLUMN(),FALSE))</f>
        <v/>
      </c>
      <c r="D355" s="248"/>
      <c r="E355" s="230"/>
      <c r="F355" s="221"/>
      <c r="G355" s="222"/>
      <c r="H355" s="221"/>
      <c r="I355" s="244"/>
      <c r="J355" s="223" t="str">
        <f t="shared" si="5"/>
        <v/>
      </c>
      <c r="K355" s="230"/>
      <c r="L355" s="248"/>
      <c r="M355" s="247"/>
      <c r="N355" s="248"/>
    </row>
    <row r="356" spans="2:14" s="38" customFormat="1" x14ac:dyDescent="0.35">
      <c r="B356" s="254" t="str">
        <f>IF($D356="","",VLOOKUP($D356,Lists!$BB$2:$BD$78,COLUMN(),FALSE))</f>
        <v/>
      </c>
      <c r="C356" s="254" t="str">
        <f>IF($D356="","",VLOOKUP($D356,Lists!$BB$2:$BD$78,COLUMN(),FALSE))</f>
        <v/>
      </c>
      <c r="D356" s="248"/>
      <c r="E356" s="230"/>
      <c r="F356" s="221"/>
      <c r="G356" s="222"/>
      <c r="H356" s="221"/>
      <c r="I356" s="244"/>
      <c r="J356" s="223" t="str">
        <f t="shared" si="5"/>
        <v/>
      </c>
      <c r="K356" s="230"/>
      <c r="L356" s="248"/>
      <c r="M356" s="247"/>
      <c r="N356" s="248"/>
    </row>
    <row r="357" spans="2:14" s="38" customFormat="1" x14ac:dyDescent="0.35">
      <c r="B357" s="254" t="str">
        <f>IF($D357="","",VLOOKUP($D357,Lists!$BB$2:$BD$78,COLUMN(),FALSE))</f>
        <v/>
      </c>
      <c r="C357" s="254" t="str">
        <f>IF($D357="","",VLOOKUP($D357,Lists!$BB$2:$BD$78,COLUMN(),FALSE))</f>
        <v/>
      </c>
      <c r="D357" s="248"/>
      <c r="E357" s="230"/>
      <c r="F357" s="221"/>
      <c r="G357" s="222"/>
      <c r="H357" s="221"/>
      <c r="I357" s="244"/>
      <c r="J357" s="223" t="str">
        <f t="shared" si="5"/>
        <v/>
      </c>
      <c r="K357" s="230"/>
      <c r="L357" s="248"/>
      <c r="M357" s="247"/>
      <c r="N357" s="248"/>
    </row>
    <row r="358" spans="2:14" s="38" customFormat="1" x14ac:dyDescent="0.35">
      <c r="B358" s="254" t="str">
        <f>IF($D358="","",VLOOKUP($D358,Lists!$BB$2:$BD$78,COLUMN(),FALSE))</f>
        <v/>
      </c>
      <c r="C358" s="254" t="str">
        <f>IF($D358="","",VLOOKUP($D358,Lists!$BB$2:$BD$78,COLUMN(),FALSE))</f>
        <v/>
      </c>
      <c r="D358" s="248"/>
      <c r="E358" s="230"/>
      <c r="F358" s="221"/>
      <c r="G358" s="222"/>
      <c r="H358" s="221"/>
      <c r="I358" s="244"/>
      <c r="J358" s="223" t="str">
        <f t="shared" si="5"/>
        <v/>
      </c>
      <c r="K358" s="230"/>
      <c r="L358" s="248"/>
      <c r="M358" s="247"/>
      <c r="N358" s="248"/>
    </row>
    <row r="359" spans="2:14" s="38" customFormat="1" x14ac:dyDescent="0.35">
      <c r="B359" s="254" t="str">
        <f>IF($D359="","",VLOOKUP($D359,Lists!$BB$2:$BD$78,COLUMN(),FALSE))</f>
        <v/>
      </c>
      <c r="C359" s="254" t="str">
        <f>IF($D359="","",VLOOKUP($D359,Lists!$BB$2:$BD$78,COLUMN(),FALSE))</f>
        <v/>
      </c>
      <c r="D359" s="248"/>
      <c r="E359" s="230"/>
      <c r="F359" s="221"/>
      <c r="G359" s="222"/>
      <c r="H359" s="221"/>
      <c r="I359" s="244"/>
      <c r="J359" s="223" t="str">
        <f t="shared" si="5"/>
        <v/>
      </c>
      <c r="K359" s="230"/>
      <c r="L359" s="248"/>
      <c r="M359" s="247"/>
      <c r="N359" s="248"/>
    </row>
    <row r="360" spans="2:14" s="38" customFormat="1" x14ac:dyDescent="0.35">
      <c r="B360" s="254" t="str">
        <f>IF($D360="","",VLOOKUP($D360,Lists!$BB$2:$BD$78,COLUMN(),FALSE))</f>
        <v/>
      </c>
      <c r="C360" s="254" t="str">
        <f>IF($D360="","",VLOOKUP($D360,Lists!$BB$2:$BD$78,COLUMN(),FALSE))</f>
        <v/>
      </c>
      <c r="D360" s="248"/>
      <c r="E360" s="230"/>
      <c r="F360" s="221"/>
      <c r="G360" s="222"/>
      <c r="H360" s="221"/>
      <c r="I360" s="244"/>
      <c r="J360" s="223" t="str">
        <f t="shared" si="5"/>
        <v/>
      </c>
      <c r="K360" s="230"/>
      <c r="L360" s="248"/>
      <c r="M360" s="247"/>
      <c r="N360" s="248"/>
    </row>
    <row r="361" spans="2:14" s="38" customFormat="1" x14ac:dyDescent="0.35">
      <c r="B361" s="254" t="str">
        <f>IF($D361="","",VLOOKUP($D361,Lists!$BB$2:$BD$78,COLUMN(),FALSE))</f>
        <v/>
      </c>
      <c r="C361" s="254" t="str">
        <f>IF($D361="","",VLOOKUP($D361,Lists!$BB$2:$BD$78,COLUMN(),FALSE))</f>
        <v/>
      </c>
      <c r="D361" s="248"/>
      <c r="E361" s="230"/>
      <c r="F361" s="221"/>
      <c r="G361" s="222"/>
      <c r="H361" s="221"/>
      <c r="I361" s="244"/>
      <c r="J361" s="223" t="str">
        <f t="shared" si="5"/>
        <v/>
      </c>
      <c r="K361" s="230"/>
      <c r="L361" s="248"/>
      <c r="M361" s="247"/>
      <c r="N361" s="248"/>
    </row>
    <row r="362" spans="2:14" s="38" customFormat="1" x14ac:dyDescent="0.35">
      <c r="B362" s="254" t="str">
        <f>IF($D362="","",VLOOKUP($D362,Lists!$BB$2:$BD$78,COLUMN(),FALSE))</f>
        <v/>
      </c>
      <c r="C362" s="254" t="str">
        <f>IF($D362="","",VLOOKUP($D362,Lists!$BB$2:$BD$78,COLUMN(),FALSE))</f>
        <v/>
      </c>
      <c r="D362" s="248"/>
      <c r="E362" s="230"/>
      <c r="F362" s="221"/>
      <c r="G362" s="222"/>
      <c r="H362" s="221"/>
      <c r="I362" s="244"/>
      <c r="J362" s="223" t="str">
        <f t="shared" si="5"/>
        <v/>
      </c>
      <c r="K362" s="230"/>
      <c r="L362" s="248"/>
      <c r="M362" s="247"/>
      <c r="N362" s="248"/>
    </row>
    <row r="363" spans="2:14" s="38" customFormat="1" x14ac:dyDescent="0.35">
      <c r="B363" s="254" t="str">
        <f>IF($D363="","",VLOOKUP($D363,Lists!$BB$2:$BD$78,COLUMN(),FALSE))</f>
        <v/>
      </c>
      <c r="C363" s="254" t="str">
        <f>IF($D363="","",VLOOKUP($D363,Lists!$BB$2:$BD$78,COLUMN(),FALSE))</f>
        <v/>
      </c>
      <c r="D363" s="248"/>
      <c r="E363" s="230"/>
      <c r="F363" s="221"/>
      <c r="G363" s="222"/>
      <c r="H363" s="221"/>
      <c r="I363" s="244"/>
      <c r="J363" s="223" t="str">
        <f t="shared" si="5"/>
        <v/>
      </c>
      <c r="K363" s="230"/>
      <c r="L363" s="248"/>
      <c r="M363" s="247"/>
      <c r="N363" s="248"/>
    </row>
    <row r="364" spans="2:14" s="38" customFormat="1" x14ac:dyDescent="0.35">
      <c r="B364" s="254" t="str">
        <f>IF($D364="","",VLOOKUP($D364,Lists!$BB$2:$BD$78,COLUMN(),FALSE))</f>
        <v/>
      </c>
      <c r="C364" s="254" t="str">
        <f>IF($D364="","",VLOOKUP($D364,Lists!$BB$2:$BD$78,COLUMN(),FALSE))</f>
        <v/>
      </c>
      <c r="D364" s="248"/>
      <c r="E364" s="230"/>
      <c r="F364" s="221"/>
      <c r="G364" s="222"/>
      <c r="H364" s="221"/>
      <c r="I364" s="244"/>
      <c r="J364" s="223" t="str">
        <f t="shared" si="5"/>
        <v/>
      </c>
      <c r="K364" s="230"/>
      <c r="L364" s="248"/>
      <c r="M364" s="247"/>
      <c r="N364" s="248"/>
    </row>
    <row r="365" spans="2:14" s="38" customFormat="1" x14ac:dyDescent="0.35">
      <c r="B365" s="254" t="str">
        <f>IF($D365="","",VLOOKUP($D365,Lists!$BB$2:$BD$78,COLUMN(),FALSE))</f>
        <v/>
      </c>
      <c r="C365" s="254" t="str">
        <f>IF($D365="","",VLOOKUP($D365,Lists!$BB$2:$BD$78,COLUMN(),FALSE))</f>
        <v/>
      </c>
      <c r="D365" s="248"/>
      <c r="E365" s="230"/>
      <c r="F365" s="221"/>
      <c r="G365" s="222"/>
      <c r="H365" s="221"/>
      <c r="I365" s="244"/>
      <c r="J365" s="223" t="str">
        <f t="shared" si="5"/>
        <v/>
      </c>
      <c r="K365" s="230"/>
      <c r="L365" s="248"/>
      <c r="M365" s="247"/>
      <c r="N365" s="248"/>
    </row>
    <row r="366" spans="2:14" s="38" customFormat="1" x14ac:dyDescent="0.35">
      <c r="B366" s="254" t="str">
        <f>IF($D366="","",VLOOKUP($D366,Lists!$BB$2:$BD$78,COLUMN(),FALSE))</f>
        <v/>
      </c>
      <c r="C366" s="254" t="str">
        <f>IF($D366="","",VLOOKUP($D366,Lists!$BB$2:$BD$78,COLUMN(),FALSE))</f>
        <v/>
      </c>
      <c r="D366" s="248"/>
      <c r="E366" s="230"/>
      <c r="F366" s="221"/>
      <c r="G366" s="222"/>
      <c r="H366" s="221"/>
      <c r="I366" s="244"/>
      <c r="J366" s="223" t="str">
        <f t="shared" si="5"/>
        <v/>
      </c>
      <c r="K366" s="230"/>
      <c r="L366" s="248"/>
      <c r="M366" s="247"/>
      <c r="N366" s="248"/>
    </row>
    <row r="367" spans="2:14" s="38" customFormat="1" x14ac:dyDescent="0.35">
      <c r="B367" s="254" t="str">
        <f>IF($D367="","",VLOOKUP($D367,Lists!$BB$2:$BD$78,COLUMN(),FALSE))</f>
        <v/>
      </c>
      <c r="C367" s="254" t="str">
        <f>IF($D367="","",VLOOKUP($D367,Lists!$BB$2:$BD$78,COLUMN(),FALSE))</f>
        <v/>
      </c>
      <c r="D367" s="248"/>
      <c r="E367" s="230"/>
      <c r="F367" s="221"/>
      <c r="G367" s="222"/>
      <c r="H367" s="221"/>
      <c r="I367" s="244"/>
      <c r="J367" s="223" t="str">
        <f t="shared" si="5"/>
        <v/>
      </c>
      <c r="K367" s="230"/>
      <c r="L367" s="248"/>
      <c r="M367" s="247"/>
      <c r="N367" s="248"/>
    </row>
    <row r="368" spans="2:14" s="38" customFormat="1" x14ac:dyDescent="0.35">
      <c r="B368" s="254" t="str">
        <f>IF($D368="","",VLOOKUP($D368,Lists!$BB$2:$BD$78,COLUMN(),FALSE))</f>
        <v/>
      </c>
      <c r="C368" s="254" t="str">
        <f>IF($D368="","",VLOOKUP($D368,Lists!$BB$2:$BD$78,COLUMN(),FALSE))</f>
        <v/>
      </c>
      <c r="D368" s="248"/>
      <c r="E368" s="230"/>
      <c r="F368" s="221"/>
      <c r="G368" s="222"/>
      <c r="H368" s="221"/>
      <c r="I368" s="244"/>
      <c r="J368" s="223" t="str">
        <f t="shared" si="5"/>
        <v/>
      </c>
      <c r="K368" s="230"/>
      <c r="L368" s="248"/>
      <c r="M368" s="247"/>
      <c r="N368" s="248"/>
    </row>
    <row r="369" spans="2:14" s="38" customFormat="1" x14ac:dyDescent="0.35">
      <c r="B369" s="254" t="str">
        <f>IF($D369="","",VLOOKUP($D369,Lists!$BB$2:$BD$78,COLUMN(),FALSE))</f>
        <v/>
      </c>
      <c r="C369" s="254" t="str">
        <f>IF($D369="","",VLOOKUP($D369,Lists!$BB$2:$BD$78,COLUMN(),FALSE))</f>
        <v/>
      </c>
      <c r="D369" s="248"/>
      <c r="E369" s="230"/>
      <c r="F369" s="221"/>
      <c r="G369" s="222"/>
      <c r="H369" s="221"/>
      <c r="I369" s="244"/>
      <c r="J369" s="223" t="str">
        <f t="shared" si="5"/>
        <v/>
      </c>
      <c r="K369" s="230"/>
      <c r="L369" s="248"/>
      <c r="M369" s="247"/>
      <c r="N369" s="248"/>
    </row>
    <row r="370" spans="2:14" s="38" customFormat="1" x14ac:dyDescent="0.35">
      <c r="B370" s="254" t="str">
        <f>IF($D370="","",VLOOKUP($D370,Lists!$BB$2:$BD$78,COLUMN(),FALSE))</f>
        <v/>
      </c>
      <c r="C370" s="254" t="str">
        <f>IF($D370="","",VLOOKUP($D370,Lists!$BB$2:$BD$78,COLUMN(),FALSE))</f>
        <v/>
      </c>
      <c r="D370" s="248"/>
      <c r="E370" s="230"/>
      <c r="F370" s="221"/>
      <c r="G370" s="222"/>
      <c r="H370" s="221"/>
      <c r="I370" s="244"/>
      <c r="J370" s="223" t="str">
        <f t="shared" si="5"/>
        <v/>
      </c>
      <c r="K370" s="230"/>
      <c r="L370" s="248"/>
      <c r="M370" s="247"/>
      <c r="N370" s="248"/>
    </row>
    <row r="371" spans="2:14" s="38" customFormat="1" x14ac:dyDescent="0.35">
      <c r="B371" s="254" t="str">
        <f>IF($D371="","",VLOOKUP($D371,Lists!$BB$2:$BD$78,COLUMN(),FALSE))</f>
        <v/>
      </c>
      <c r="C371" s="254" t="str">
        <f>IF($D371="","",VLOOKUP($D371,Lists!$BB$2:$BD$78,COLUMN(),FALSE))</f>
        <v/>
      </c>
      <c r="D371" s="248"/>
      <c r="E371" s="230"/>
      <c r="F371" s="221"/>
      <c r="G371" s="222"/>
      <c r="H371" s="221"/>
      <c r="I371" s="244"/>
      <c r="J371" s="223" t="str">
        <f t="shared" si="5"/>
        <v/>
      </c>
      <c r="K371" s="230"/>
      <c r="L371" s="248"/>
      <c r="M371" s="247"/>
      <c r="N371" s="248"/>
    </row>
    <row r="372" spans="2:14" s="38" customFormat="1" x14ac:dyDescent="0.35">
      <c r="B372" s="254" t="str">
        <f>IF($D372="","",VLOOKUP($D372,Lists!$BB$2:$BD$78,COLUMN(),FALSE))</f>
        <v/>
      </c>
      <c r="C372" s="254" t="str">
        <f>IF($D372="","",VLOOKUP($D372,Lists!$BB$2:$BD$78,COLUMN(),FALSE))</f>
        <v/>
      </c>
      <c r="D372" s="248"/>
      <c r="E372" s="230"/>
      <c r="F372" s="221"/>
      <c r="G372" s="222"/>
      <c r="H372" s="221"/>
      <c r="I372" s="244"/>
      <c r="J372" s="223" t="str">
        <f t="shared" si="5"/>
        <v/>
      </c>
      <c r="K372" s="230"/>
      <c r="L372" s="248"/>
      <c r="M372" s="247"/>
      <c r="N372" s="248"/>
    </row>
    <row r="373" spans="2:14" s="38" customFormat="1" x14ac:dyDescent="0.35">
      <c r="B373" s="254" t="str">
        <f>IF($D373="","",VLOOKUP($D373,Lists!$BB$2:$BD$78,COLUMN(),FALSE))</f>
        <v/>
      </c>
      <c r="C373" s="254" t="str">
        <f>IF($D373="","",VLOOKUP($D373,Lists!$BB$2:$BD$78,COLUMN(),FALSE))</f>
        <v/>
      </c>
      <c r="D373" s="248"/>
      <c r="E373" s="230"/>
      <c r="F373" s="221"/>
      <c r="G373" s="222"/>
      <c r="H373" s="221"/>
      <c r="I373" s="244"/>
      <c r="J373" s="223" t="str">
        <f t="shared" si="5"/>
        <v/>
      </c>
      <c r="K373" s="230"/>
      <c r="L373" s="248"/>
      <c r="M373" s="247"/>
      <c r="N373" s="248"/>
    </row>
    <row r="374" spans="2:14" s="38" customFormat="1" x14ac:dyDescent="0.35">
      <c r="B374" s="254" t="str">
        <f>IF($D374="","",VLOOKUP($D374,Lists!$BB$2:$BD$78,COLUMN(),FALSE))</f>
        <v/>
      </c>
      <c r="C374" s="254" t="str">
        <f>IF($D374="","",VLOOKUP($D374,Lists!$BB$2:$BD$78,COLUMN(),FALSE))</f>
        <v/>
      </c>
      <c r="D374" s="248"/>
      <c r="E374" s="230"/>
      <c r="F374" s="221"/>
      <c r="G374" s="222"/>
      <c r="H374" s="221"/>
      <c r="I374" s="244"/>
      <c r="J374" s="223" t="str">
        <f t="shared" si="5"/>
        <v/>
      </c>
      <c r="K374" s="230"/>
      <c r="L374" s="248"/>
      <c r="M374" s="247"/>
      <c r="N374" s="248"/>
    </row>
    <row r="375" spans="2:14" s="38" customFormat="1" x14ac:dyDescent="0.35">
      <c r="B375" s="254" t="str">
        <f>IF($D375="","",VLOOKUP($D375,Lists!$BB$2:$BD$78,COLUMN(),FALSE))</f>
        <v/>
      </c>
      <c r="C375" s="254" t="str">
        <f>IF($D375="","",VLOOKUP($D375,Lists!$BB$2:$BD$78,COLUMN(),FALSE))</f>
        <v/>
      </c>
      <c r="D375" s="248"/>
      <c r="E375" s="230"/>
      <c r="F375" s="221"/>
      <c r="G375" s="222"/>
      <c r="H375" s="221"/>
      <c r="I375" s="244"/>
      <c r="J375" s="223" t="str">
        <f t="shared" si="5"/>
        <v/>
      </c>
      <c r="K375" s="230"/>
      <c r="L375" s="248"/>
      <c r="M375" s="247"/>
      <c r="N375" s="248"/>
    </row>
    <row r="376" spans="2:14" s="38" customFormat="1" x14ac:dyDescent="0.35">
      <c r="B376" s="254" t="str">
        <f>IF($D376="","",VLOOKUP($D376,Lists!$BB$2:$BD$78,COLUMN(),FALSE))</f>
        <v/>
      </c>
      <c r="C376" s="254" t="str">
        <f>IF($D376="","",VLOOKUP($D376,Lists!$BB$2:$BD$78,COLUMN(),FALSE))</f>
        <v/>
      </c>
      <c r="D376" s="248"/>
      <c r="E376" s="230"/>
      <c r="F376" s="221"/>
      <c r="G376" s="222"/>
      <c r="H376" s="221"/>
      <c r="I376" s="244"/>
      <c r="J376" s="223" t="str">
        <f t="shared" si="5"/>
        <v/>
      </c>
      <c r="K376" s="230"/>
      <c r="L376" s="248"/>
      <c r="M376" s="247"/>
      <c r="N376" s="248"/>
    </row>
    <row r="377" spans="2:14" s="38" customFormat="1" x14ac:dyDescent="0.35">
      <c r="B377" s="254" t="str">
        <f>IF($D377="","",VLOOKUP($D377,Lists!$BB$2:$BD$78,COLUMN(),FALSE))</f>
        <v/>
      </c>
      <c r="C377" s="254" t="str">
        <f>IF($D377="","",VLOOKUP($D377,Lists!$BB$2:$BD$78,COLUMN(),FALSE))</f>
        <v/>
      </c>
      <c r="D377" s="248"/>
      <c r="E377" s="230"/>
      <c r="F377" s="221"/>
      <c r="G377" s="222"/>
      <c r="H377" s="221"/>
      <c r="I377" s="244"/>
      <c r="J377" s="223" t="str">
        <f t="shared" si="5"/>
        <v/>
      </c>
      <c r="K377" s="230"/>
      <c r="L377" s="248"/>
      <c r="M377" s="247"/>
      <c r="N377" s="248"/>
    </row>
    <row r="378" spans="2:14" s="38" customFormat="1" x14ac:dyDescent="0.35">
      <c r="B378" s="254" t="str">
        <f>IF($D378="","",VLOOKUP($D378,Lists!$BB$2:$BD$78,COLUMN(),FALSE))</f>
        <v/>
      </c>
      <c r="C378" s="254" t="str">
        <f>IF($D378="","",VLOOKUP($D378,Lists!$BB$2:$BD$78,COLUMN(),FALSE))</f>
        <v/>
      </c>
      <c r="D378" s="248"/>
      <c r="E378" s="230"/>
      <c r="F378" s="221"/>
      <c r="G378" s="222"/>
      <c r="H378" s="221"/>
      <c r="I378" s="244"/>
      <c r="J378" s="223" t="str">
        <f t="shared" si="5"/>
        <v/>
      </c>
      <c r="K378" s="230"/>
      <c r="L378" s="248"/>
      <c r="M378" s="247"/>
      <c r="N378" s="248"/>
    </row>
    <row r="379" spans="2:14" s="38" customFormat="1" x14ac:dyDescent="0.35">
      <c r="B379" s="254" t="str">
        <f>IF($D379="","",VLOOKUP($D379,Lists!$BB$2:$BD$78,COLUMN(),FALSE))</f>
        <v/>
      </c>
      <c r="C379" s="254" t="str">
        <f>IF($D379="","",VLOOKUP($D379,Lists!$BB$2:$BD$78,COLUMN(),FALSE))</f>
        <v/>
      </c>
      <c r="D379" s="248"/>
      <c r="E379" s="230"/>
      <c r="F379" s="221"/>
      <c r="G379" s="222"/>
      <c r="H379" s="221"/>
      <c r="I379" s="244"/>
      <c r="J379" s="223" t="str">
        <f t="shared" si="5"/>
        <v/>
      </c>
      <c r="K379" s="230"/>
      <c r="L379" s="248"/>
      <c r="M379" s="247"/>
      <c r="N379" s="248"/>
    </row>
    <row r="380" spans="2:14" s="38" customFormat="1" x14ac:dyDescent="0.35">
      <c r="B380" s="254" t="str">
        <f>IF($D380="","",VLOOKUP($D380,Lists!$BB$2:$BD$78,COLUMN(),FALSE))</f>
        <v/>
      </c>
      <c r="C380" s="254" t="str">
        <f>IF($D380="","",VLOOKUP($D380,Lists!$BB$2:$BD$78,COLUMN(),FALSE))</f>
        <v/>
      </c>
      <c r="D380" s="248"/>
      <c r="E380" s="230"/>
      <c r="F380" s="221"/>
      <c r="G380" s="222"/>
      <c r="H380" s="221"/>
      <c r="I380" s="244"/>
      <c r="J380" s="223" t="str">
        <f t="shared" si="5"/>
        <v/>
      </c>
      <c r="K380" s="230"/>
      <c r="L380" s="248"/>
      <c r="M380" s="247"/>
      <c r="N380" s="248"/>
    </row>
    <row r="381" spans="2:14" s="38" customFormat="1" x14ac:dyDescent="0.35">
      <c r="B381" s="254" t="str">
        <f>IF($D381="","",VLOOKUP($D381,Lists!$BB$2:$BD$78,COLUMN(),FALSE))</f>
        <v/>
      </c>
      <c r="C381" s="254" t="str">
        <f>IF($D381="","",VLOOKUP($D381,Lists!$BB$2:$BD$78,COLUMN(),FALSE))</f>
        <v/>
      </c>
      <c r="D381" s="248"/>
      <c r="E381" s="230"/>
      <c r="F381" s="221"/>
      <c r="G381" s="222"/>
      <c r="H381" s="221"/>
      <c r="I381" s="244"/>
      <c r="J381" s="223" t="str">
        <f t="shared" si="5"/>
        <v/>
      </c>
      <c r="K381" s="230"/>
      <c r="L381" s="248"/>
      <c r="M381" s="247"/>
      <c r="N381" s="248"/>
    </row>
    <row r="382" spans="2:14" s="38" customFormat="1" x14ac:dyDescent="0.35">
      <c r="B382" s="254" t="str">
        <f>IF($D382="","",VLOOKUP($D382,Lists!$BB$2:$BD$78,COLUMN(),FALSE))</f>
        <v/>
      </c>
      <c r="C382" s="254" t="str">
        <f>IF($D382="","",VLOOKUP($D382,Lists!$BB$2:$BD$78,COLUMN(),FALSE))</f>
        <v/>
      </c>
      <c r="D382" s="248"/>
      <c r="E382" s="230"/>
      <c r="F382" s="221"/>
      <c r="G382" s="222"/>
      <c r="H382" s="221"/>
      <c r="I382" s="244"/>
      <c r="J382" s="223" t="str">
        <f t="shared" si="5"/>
        <v/>
      </c>
      <c r="K382" s="230"/>
      <c r="L382" s="248"/>
      <c r="M382" s="247"/>
      <c r="N382" s="248"/>
    </row>
    <row r="383" spans="2:14" s="38" customFormat="1" x14ac:dyDescent="0.35">
      <c r="B383" s="254" t="str">
        <f>IF($D383="","",VLOOKUP($D383,Lists!$BB$2:$BD$78,COLUMN(),FALSE))</f>
        <v/>
      </c>
      <c r="C383" s="254" t="str">
        <f>IF($D383="","",VLOOKUP($D383,Lists!$BB$2:$BD$78,COLUMN(),FALSE))</f>
        <v/>
      </c>
      <c r="D383" s="248"/>
      <c r="E383" s="230"/>
      <c r="F383" s="221"/>
      <c r="G383" s="222"/>
      <c r="H383" s="221"/>
      <c r="I383" s="244"/>
      <c r="J383" s="223" t="str">
        <f t="shared" si="5"/>
        <v/>
      </c>
      <c r="K383" s="230"/>
      <c r="L383" s="248"/>
      <c r="M383" s="247"/>
      <c r="N383" s="248"/>
    </row>
    <row r="384" spans="2:14" s="38" customFormat="1" x14ac:dyDescent="0.35">
      <c r="B384" s="254" t="str">
        <f>IF($D384="","",VLOOKUP($D384,Lists!$BB$2:$BD$78,COLUMN(),FALSE))</f>
        <v/>
      </c>
      <c r="C384" s="254" t="str">
        <f>IF($D384="","",VLOOKUP($D384,Lists!$BB$2:$BD$78,COLUMN(),FALSE))</f>
        <v/>
      </c>
      <c r="D384" s="248"/>
      <c r="E384" s="230"/>
      <c r="F384" s="221"/>
      <c r="G384" s="222"/>
      <c r="H384" s="221"/>
      <c r="I384" s="244"/>
      <c r="J384" s="223" t="str">
        <f t="shared" si="5"/>
        <v/>
      </c>
      <c r="K384" s="230"/>
      <c r="L384" s="248"/>
      <c r="M384" s="247"/>
      <c r="N384" s="248"/>
    </row>
    <row r="385" spans="2:14" s="38" customFormat="1" x14ac:dyDescent="0.35">
      <c r="B385" s="254" t="str">
        <f>IF($D385="","",VLOOKUP($D385,Lists!$BB$2:$BD$78,COLUMN(),FALSE))</f>
        <v/>
      </c>
      <c r="C385" s="254" t="str">
        <f>IF($D385="","",VLOOKUP($D385,Lists!$BB$2:$BD$78,COLUMN(),FALSE))</f>
        <v/>
      </c>
      <c r="D385" s="248"/>
      <c r="E385" s="230"/>
      <c r="F385" s="221"/>
      <c r="G385" s="222"/>
      <c r="H385" s="221"/>
      <c r="I385" s="244"/>
      <c r="J385" s="223" t="str">
        <f t="shared" si="5"/>
        <v/>
      </c>
      <c r="K385" s="230"/>
      <c r="L385" s="248"/>
      <c r="M385" s="247"/>
      <c r="N385" s="248"/>
    </row>
    <row r="386" spans="2:14" s="38" customFormat="1" x14ac:dyDescent="0.35">
      <c r="B386" s="254" t="str">
        <f>IF($D386="","",VLOOKUP($D386,Lists!$BB$2:$BD$78,COLUMN(),FALSE))</f>
        <v/>
      </c>
      <c r="C386" s="254" t="str">
        <f>IF($D386="","",VLOOKUP($D386,Lists!$BB$2:$BD$78,COLUMN(),FALSE))</f>
        <v/>
      </c>
      <c r="D386" s="248"/>
      <c r="E386" s="230"/>
      <c r="F386" s="221"/>
      <c r="G386" s="222"/>
      <c r="H386" s="221"/>
      <c r="I386" s="244"/>
      <c r="J386" s="223" t="str">
        <f t="shared" si="5"/>
        <v/>
      </c>
      <c r="K386" s="230"/>
      <c r="L386" s="248"/>
      <c r="M386" s="247"/>
      <c r="N386" s="248"/>
    </row>
    <row r="387" spans="2:14" s="38" customFormat="1" x14ac:dyDescent="0.35">
      <c r="B387" s="254" t="str">
        <f>IF($D387="","",VLOOKUP($D387,Lists!$BB$2:$BD$78,COLUMN(),FALSE))</f>
        <v/>
      </c>
      <c r="C387" s="254" t="str">
        <f>IF($D387="","",VLOOKUP($D387,Lists!$BB$2:$BD$78,COLUMN(),FALSE))</f>
        <v/>
      </c>
      <c r="D387" s="248"/>
      <c r="E387" s="230"/>
      <c r="F387" s="221"/>
      <c r="G387" s="222"/>
      <c r="H387" s="221"/>
      <c r="I387" s="244"/>
      <c r="J387" s="223" t="str">
        <f t="shared" si="5"/>
        <v/>
      </c>
      <c r="K387" s="230"/>
      <c r="L387" s="248"/>
      <c r="M387" s="247"/>
      <c r="N387" s="248"/>
    </row>
    <row r="388" spans="2:14" s="38" customFormat="1" x14ac:dyDescent="0.35">
      <c r="B388" s="254" t="str">
        <f>IF($D388="","",VLOOKUP($D388,Lists!$BB$2:$BD$78,COLUMN(),FALSE))</f>
        <v/>
      </c>
      <c r="C388" s="254" t="str">
        <f>IF($D388="","",VLOOKUP($D388,Lists!$BB$2:$BD$78,COLUMN(),FALSE))</f>
        <v/>
      </c>
      <c r="D388" s="248"/>
      <c r="E388" s="230"/>
      <c r="F388" s="221"/>
      <c r="G388" s="222"/>
      <c r="H388" s="221"/>
      <c r="I388" s="244"/>
      <c r="J388" s="223" t="str">
        <f t="shared" si="5"/>
        <v/>
      </c>
      <c r="K388" s="230"/>
      <c r="L388" s="248"/>
      <c r="M388" s="247"/>
      <c r="N388" s="248"/>
    </row>
    <row r="389" spans="2:14" s="38" customFormat="1" x14ac:dyDescent="0.35">
      <c r="B389" s="254" t="str">
        <f>IF($D389="","",VLOOKUP($D389,Lists!$BB$2:$BD$78,COLUMN(),FALSE))</f>
        <v/>
      </c>
      <c r="C389" s="254" t="str">
        <f>IF($D389="","",VLOOKUP($D389,Lists!$BB$2:$BD$78,COLUMN(),FALSE))</f>
        <v/>
      </c>
      <c r="D389" s="248"/>
      <c r="E389" s="230"/>
      <c r="F389" s="221"/>
      <c r="G389" s="222"/>
      <c r="H389" s="221"/>
      <c r="I389" s="244"/>
      <c r="J389" s="223" t="str">
        <f t="shared" si="5"/>
        <v/>
      </c>
      <c r="K389" s="230"/>
      <c r="L389" s="248"/>
      <c r="M389" s="247"/>
      <c r="N389" s="248"/>
    </row>
    <row r="390" spans="2:14" s="38" customFormat="1" x14ac:dyDescent="0.35">
      <c r="B390" s="254" t="str">
        <f>IF($D390="","",VLOOKUP($D390,Lists!$BB$2:$BD$78,COLUMN(),FALSE))</f>
        <v/>
      </c>
      <c r="C390" s="254" t="str">
        <f>IF($D390="","",VLOOKUP($D390,Lists!$BB$2:$BD$78,COLUMN(),FALSE))</f>
        <v/>
      </c>
      <c r="D390" s="248"/>
      <c r="E390" s="230"/>
      <c r="F390" s="221"/>
      <c r="G390" s="222"/>
      <c r="H390" s="221"/>
      <c r="I390" s="244"/>
      <c r="J390" s="223" t="str">
        <f t="shared" si="5"/>
        <v/>
      </c>
      <c r="K390" s="230"/>
      <c r="L390" s="248"/>
      <c r="M390" s="247"/>
      <c r="N390" s="248"/>
    </row>
    <row r="391" spans="2:14" s="38" customFormat="1" x14ac:dyDescent="0.35">
      <c r="B391" s="254" t="str">
        <f>IF($D391="","",VLOOKUP($D391,Lists!$BB$2:$BD$78,COLUMN(),FALSE))</f>
        <v/>
      </c>
      <c r="C391" s="254" t="str">
        <f>IF($D391="","",VLOOKUP($D391,Lists!$BB$2:$BD$78,COLUMN(),FALSE))</f>
        <v/>
      </c>
      <c r="D391" s="248"/>
      <c r="E391" s="230"/>
      <c r="F391" s="221"/>
      <c r="G391" s="222"/>
      <c r="H391" s="221"/>
      <c r="I391" s="244"/>
      <c r="J391" s="223" t="str">
        <f t="shared" si="5"/>
        <v/>
      </c>
      <c r="K391" s="230"/>
      <c r="L391" s="248"/>
      <c r="M391" s="247"/>
      <c r="N391" s="248"/>
    </row>
    <row r="392" spans="2:14" s="38" customFormat="1" x14ac:dyDescent="0.35">
      <c r="B392" s="254" t="str">
        <f>IF($D392="","",VLOOKUP($D392,Lists!$BB$2:$BD$78,COLUMN(),FALSE))</f>
        <v/>
      </c>
      <c r="C392" s="254" t="str">
        <f>IF($D392="","",VLOOKUP($D392,Lists!$BB$2:$BD$78,COLUMN(),FALSE))</f>
        <v/>
      </c>
      <c r="D392" s="248"/>
      <c r="E392" s="230"/>
      <c r="F392" s="221"/>
      <c r="G392" s="222"/>
      <c r="H392" s="221"/>
      <c r="I392" s="244"/>
      <c r="J392" s="223" t="str">
        <f t="shared" si="5"/>
        <v/>
      </c>
      <c r="K392" s="230"/>
      <c r="L392" s="248"/>
      <c r="M392" s="247"/>
      <c r="N392" s="248"/>
    </row>
    <row r="393" spans="2:14" s="38" customFormat="1" x14ac:dyDescent="0.35">
      <c r="B393" s="254" t="str">
        <f>IF($D393="","",VLOOKUP($D393,Lists!$BB$2:$BD$78,COLUMN(),FALSE))</f>
        <v/>
      </c>
      <c r="C393" s="254" t="str">
        <f>IF($D393="","",VLOOKUP($D393,Lists!$BB$2:$BD$78,COLUMN(),FALSE))</f>
        <v/>
      </c>
      <c r="D393" s="248"/>
      <c r="E393" s="230"/>
      <c r="F393" s="221"/>
      <c r="G393" s="222"/>
      <c r="H393" s="221"/>
      <c r="I393" s="244"/>
      <c r="J393" s="223" t="str">
        <f t="shared" si="5"/>
        <v/>
      </c>
      <c r="K393" s="230"/>
      <c r="L393" s="248"/>
      <c r="M393" s="247"/>
      <c r="N393" s="248"/>
    </row>
    <row r="394" spans="2:14" s="38" customFormat="1" x14ac:dyDescent="0.35">
      <c r="B394" s="254" t="str">
        <f>IF($D394="","",VLOOKUP($D394,Lists!$BB$2:$BD$78,COLUMN(),FALSE))</f>
        <v/>
      </c>
      <c r="C394" s="254" t="str">
        <f>IF($D394="","",VLOOKUP($D394,Lists!$BB$2:$BD$78,COLUMN(),FALSE))</f>
        <v/>
      </c>
      <c r="D394" s="248"/>
      <c r="E394" s="230"/>
      <c r="F394" s="221"/>
      <c r="G394" s="222"/>
      <c r="H394" s="221"/>
      <c r="I394" s="244"/>
      <c r="J394" s="223" t="str">
        <f t="shared" si="5"/>
        <v/>
      </c>
      <c r="K394" s="230"/>
      <c r="L394" s="248"/>
      <c r="M394" s="247"/>
      <c r="N394" s="248"/>
    </row>
    <row r="395" spans="2:14" s="38" customFormat="1" x14ac:dyDescent="0.35">
      <c r="B395" s="254" t="str">
        <f>IF($D395="","",VLOOKUP($D395,Lists!$BB$2:$BD$78,COLUMN(),FALSE))</f>
        <v/>
      </c>
      <c r="C395" s="254" t="str">
        <f>IF($D395="","",VLOOKUP($D395,Lists!$BB$2:$BD$78,COLUMN(),FALSE))</f>
        <v/>
      </c>
      <c r="D395" s="248"/>
      <c r="E395" s="230"/>
      <c r="F395" s="221"/>
      <c r="G395" s="222"/>
      <c r="H395" s="221"/>
      <c r="I395" s="244"/>
      <c r="J395" s="223" t="str">
        <f t="shared" si="5"/>
        <v/>
      </c>
      <c r="K395" s="230"/>
      <c r="L395" s="248"/>
      <c r="M395" s="247"/>
      <c r="N395" s="248"/>
    </row>
    <row r="396" spans="2:14" s="38" customFormat="1" x14ac:dyDescent="0.35">
      <c r="B396" s="254" t="str">
        <f>IF($D396="","",VLOOKUP($D396,Lists!$BB$2:$BD$78,COLUMN(),FALSE))</f>
        <v/>
      </c>
      <c r="C396" s="254" t="str">
        <f>IF($D396="","",VLOOKUP($D396,Lists!$BB$2:$BD$78,COLUMN(),FALSE))</f>
        <v/>
      </c>
      <c r="D396" s="248"/>
      <c r="E396" s="230"/>
      <c r="F396" s="221"/>
      <c r="G396" s="222"/>
      <c r="H396" s="221"/>
      <c r="I396" s="244"/>
      <c r="J396" s="223" t="str">
        <f t="shared" si="5"/>
        <v/>
      </c>
      <c r="K396" s="230"/>
      <c r="L396" s="248"/>
      <c r="M396" s="247"/>
      <c r="N396" s="248"/>
    </row>
    <row r="397" spans="2:14" s="38" customFormat="1" x14ac:dyDescent="0.35">
      <c r="B397" s="254" t="str">
        <f>IF($D397="","",VLOOKUP($D397,Lists!$BB$2:$BD$78,COLUMN(),FALSE))</f>
        <v/>
      </c>
      <c r="C397" s="254" t="str">
        <f>IF($D397="","",VLOOKUP($D397,Lists!$BB$2:$BD$78,COLUMN(),FALSE))</f>
        <v/>
      </c>
      <c r="D397" s="248"/>
      <c r="E397" s="230"/>
      <c r="F397" s="221"/>
      <c r="G397" s="222"/>
      <c r="H397" s="221"/>
      <c r="I397" s="244"/>
      <c r="J397" s="223" t="str">
        <f t="shared" si="5"/>
        <v/>
      </c>
      <c r="K397" s="230"/>
      <c r="L397" s="248"/>
      <c r="M397" s="247"/>
      <c r="N397" s="248"/>
    </row>
    <row r="398" spans="2:14" s="38" customFormat="1" x14ac:dyDescent="0.35">
      <c r="B398" s="254" t="str">
        <f>IF($D398="","",VLOOKUP($D398,Lists!$BB$2:$BD$78,COLUMN(),FALSE))</f>
        <v/>
      </c>
      <c r="C398" s="254" t="str">
        <f>IF($D398="","",VLOOKUP($D398,Lists!$BB$2:$BD$78,COLUMN(),FALSE))</f>
        <v/>
      </c>
      <c r="D398" s="248"/>
      <c r="E398" s="230"/>
      <c r="F398" s="221"/>
      <c r="G398" s="222"/>
      <c r="H398" s="221"/>
      <c r="I398" s="244"/>
      <c r="J398" s="223" t="str">
        <f t="shared" si="5"/>
        <v/>
      </c>
      <c r="K398" s="230"/>
      <c r="L398" s="248"/>
      <c r="M398" s="247"/>
      <c r="N398" s="248"/>
    </row>
    <row r="399" spans="2:14" s="38" customFormat="1" x14ac:dyDescent="0.35">
      <c r="B399" s="254" t="str">
        <f>IF($D399="","",VLOOKUP($D399,Lists!$BB$2:$BD$78,COLUMN(),FALSE))</f>
        <v/>
      </c>
      <c r="C399" s="254" t="str">
        <f>IF($D399="","",VLOOKUP($D399,Lists!$BB$2:$BD$78,COLUMN(),FALSE))</f>
        <v/>
      </c>
      <c r="D399" s="248"/>
      <c r="E399" s="230"/>
      <c r="F399" s="221"/>
      <c r="G399" s="222"/>
      <c r="H399" s="221"/>
      <c r="I399" s="244"/>
      <c r="J399" s="223" t="str">
        <f t="shared" si="5"/>
        <v/>
      </c>
      <c r="K399" s="230"/>
      <c r="L399" s="248"/>
      <c r="M399" s="247"/>
      <c r="N399" s="248"/>
    </row>
    <row r="400" spans="2:14" s="38" customFormat="1" x14ac:dyDescent="0.35">
      <c r="B400" s="254" t="str">
        <f>IF($D400="","",VLOOKUP($D400,Lists!$BB$2:$BD$78,COLUMN(),FALSE))</f>
        <v/>
      </c>
      <c r="C400" s="254" t="str">
        <f>IF($D400="","",VLOOKUP($D400,Lists!$BB$2:$BD$78,COLUMN(),FALSE))</f>
        <v/>
      </c>
      <c r="D400" s="248"/>
      <c r="E400" s="230"/>
      <c r="F400" s="221"/>
      <c r="G400" s="222"/>
      <c r="H400" s="221"/>
      <c r="I400" s="244"/>
      <c r="J400" s="223" t="str">
        <f t="shared" si="5"/>
        <v/>
      </c>
      <c r="K400" s="230"/>
      <c r="L400" s="248"/>
      <c r="M400" s="247"/>
      <c r="N400" s="248"/>
    </row>
    <row r="401" spans="2:14" s="38" customFormat="1" x14ac:dyDescent="0.35">
      <c r="B401" s="254" t="str">
        <f>IF($D401="","",VLOOKUP($D401,Lists!$BB$2:$BD$78,COLUMN(),FALSE))</f>
        <v/>
      </c>
      <c r="C401" s="254" t="str">
        <f>IF($D401="","",VLOOKUP($D401,Lists!$BB$2:$BD$78,COLUMN(),FALSE))</f>
        <v/>
      </c>
      <c r="D401" s="248"/>
      <c r="E401" s="230"/>
      <c r="F401" s="221"/>
      <c r="G401" s="222"/>
      <c r="H401" s="221"/>
      <c r="I401" s="244"/>
      <c r="J401" s="223" t="str">
        <f t="shared" si="5"/>
        <v/>
      </c>
      <c r="K401" s="230"/>
      <c r="L401" s="248"/>
      <c r="M401" s="247"/>
      <c r="N401" s="248"/>
    </row>
    <row r="402" spans="2:14" s="38" customFormat="1" x14ac:dyDescent="0.35">
      <c r="B402" s="254" t="str">
        <f>IF($D402="","",VLOOKUP($D402,Lists!$BB$2:$BD$78,COLUMN(),FALSE))</f>
        <v/>
      </c>
      <c r="C402" s="254" t="str">
        <f>IF($D402="","",VLOOKUP($D402,Lists!$BB$2:$BD$78,COLUMN(),FALSE))</f>
        <v/>
      </c>
      <c r="D402" s="248"/>
      <c r="E402" s="230"/>
      <c r="F402" s="221"/>
      <c r="G402" s="222"/>
      <c r="H402" s="221"/>
      <c r="I402" s="244"/>
      <c r="J402" s="223" t="str">
        <f t="shared" si="5"/>
        <v/>
      </c>
      <c r="K402" s="230"/>
      <c r="L402" s="248"/>
      <c r="M402" s="247"/>
      <c r="N402" s="248"/>
    </row>
    <row r="403" spans="2:14" s="38" customFormat="1" x14ac:dyDescent="0.35">
      <c r="B403" s="254" t="str">
        <f>IF($D403="","",VLOOKUP($D403,Lists!$BB$2:$BD$78,COLUMN(),FALSE))</f>
        <v/>
      </c>
      <c r="C403" s="254" t="str">
        <f>IF($D403="","",VLOOKUP($D403,Lists!$BB$2:$BD$78,COLUMN(),FALSE))</f>
        <v/>
      </c>
      <c r="D403" s="248"/>
      <c r="E403" s="230"/>
      <c r="F403" s="221"/>
      <c r="G403" s="222"/>
      <c r="H403" s="221"/>
      <c r="I403" s="244"/>
      <c r="J403" s="223" t="str">
        <f t="shared" si="5"/>
        <v/>
      </c>
      <c r="K403" s="230"/>
      <c r="L403" s="248"/>
      <c r="M403" s="247"/>
      <c r="N403" s="248"/>
    </row>
    <row r="404" spans="2:14" s="38" customFormat="1" x14ac:dyDescent="0.35">
      <c r="B404" s="254" t="str">
        <f>IF($D404="","",VLOOKUP($D404,Lists!$BB$2:$BD$78,COLUMN(),FALSE))</f>
        <v/>
      </c>
      <c r="C404" s="254" t="str">
        <f>IF($D404="","",VLOOKUP($D404,Lists!$BB$2:$BD$78,COLUMN(),FALSE))</f>
        <v/>
      </c>
      <c r="D404" s="248"/>
      <c r="E404" s="230"/>
      <c r="F404" s="221"/>
      <c r="G404" s="222"/>
      <c r="H404" s="221"/>
      <c r="I404" s="244"/>
      <c r="J404" s="223" t="str">
        <f t="shared" si="5"/>
        <v/>
      </c>
      <c r="K404" s="230"/>
      <c r="L404" s="248"/>
      <c r="M404" s="247"/>
      <c r="N404" s="248"/>
    </row>
    <row r="405" spans="2:14" s="38" customFormat="1" x14ac:dyDescent="0.35">
      <c r="B405" s="254" t="str">
        <f>IF($D405="","",VLOOKUP($D405,Lists!$BB$2:$BD$78,COLUMN(),FALSE))</f>
        <v/>
      </c>
      <c r="C405" s="254" t="str">
        <f>IF($D405="","",VLOOKUP($D405,Lists!$BB$2:$BD$78,COLUMN(),FALSE))</f>
        <v/>
      </c>
      <c r="D405" s="248"/>
      <c r="E405" s="230"/>
      <c r="F405" s="221"/>
      <c r="G405" s="222"/>
      <c r="H405" s="221"/>
      <c r="I405" s="244"/>
      <c r="J405" s="223" t="str">
        <f t="shared" si="5"/>
        <v/>
      </c>
      <c r="K405" s="230"/>
      <c r="L405" s="248"/>
      <c r="M405" s="247"/>
      <c r="N405" s="248"/>
    </row>
    <row r="406" spans="2:14" s="38" customFormat="1" x14ac:dyDescent="0.35">
      <c r="B406" s="254" t="str">
        <f>IF($D406="","",VLOOKUP($D406,Lists!$BB$2:$BD$78,COLUMN(),FALSE))</f>
        <v/>
      </c>
      <c r="C406" s="254" t="str">
        <f>IF($D406="","",VLOOKUP($D406,Lists!$BB$2:$BD$78,COLUMN(),FALSE))</f>
        <v/>
      </c>
      <c r="D406" s="248"/>
      <c r="E406" s="230"/>
      <c r="F406" s="221"/>
      <c r="G406" s="222"/>
      <c r="H406" s="221"/>
      <c r="I406" s="244"/>
      <c r="J406" s="223" t="str">
        <f t="shared" si="5"/>
        <v/>
      </c>
      <c r="K406" s="230"/>
      <c r="L406" s="248"/>
      <c r="M406" s="247"/>
      <c r="N406" s="248"/>
    </row>
    <row r="407" spans="2:14" s="38" customFormat="1" x14ac:dyDescent="0.35">
      <c r="B407" s="254" t="str">
        <f>IF($D407="","",VLOOKUP($D407,Lists!$BB$2:$BD$78,COLUMN(),FALSE))</f>
        <v/>
      </c>
      <c r="C407" s="254" t="str">
        <f>IF($D407="","",VLOOKUP($D407,Lists!$BB$2:$BD$78,COLUMN(),FALSE))</f>
        <v/>
      </c>
      <c r="D407" s="248"/>
      <c r="E407" s="230"/>
      <c r="F407" s="221"/>
      <c r="G407" s="222"/>
      <c r="H407" s="221"/>
      <c r="I407" s="244"/>
      <c r="J407" s="223" t="str">
        <f t="shared" si="5"/>
        <v/>
      </c>
      <c r="K407" s="230"/>
      <c r="L407" s="248"/>
      <c r="M407" s="247"/>
      <c r="N407" s="248"/>
    </row>
    <row r="408" spans="2:14" s="38" customFormat="1" x14ac:dyDescent="0.35">
      <c r="B408" s="254" t="str">
        <f>IF($D408="","",VLOOKUP($D408,Lists!$BB$2:$BD$78,COLUMN(),FALSE))</f>
        <v/>
      </c>
      <c r="C408" s="254" t="str">
        <f>IF($D408="","",VLOOKUP($D408,Lists!$BB$2:$BD$78,COLUMN(),FALSE))</f>
        <v/>
      </c>
      <c r="D408" s="248"/>
      <c r="E408" s="230"/>
      <c r="F408" s="221"/>
      <c r="G408" s="222"/>
      <c r="H408" s="221"/>
      <c r="I408" s="244"/>
      <c r="J408" s="223" t="str">
        <f t="shared" si="5"/>
        <v/>
      </c>
      <c r="K408" s="230"/>
      <c r="L408" s="248"/>
      <c r="M408" s="247"/>
      <c r="N408" s="248"/>
    </row>
    <row r="409" spans="2:14" s="38" customFormat="1" x14ac:dyDescent="0.35">
      <c r="B409" s="254" t="str">
        <f>IF($D409="","",VLOOKUP($D409,Lists!$BB$2:$BD$78,COLUMN(),FALSE))</f>
        <v/>
      </c>
      <c r="C409" s="254" t="str">
        <f>IF($D409="","",VLOOKUP($D409,Lists!$BB$2:$BD$78,COLUMN(),FALSE))</f>
        <v/>
      </c>
      <c r="D409" s="248"/>
      <c r="E409" s="230"/>
      <c r="F409" s="221"/>
      <c r="G409" s="222"/>
      <c r="H409" s="221"/>
      <c r="I409" s="244"/>
      <c r="J409" s="223" t="str">
        <f t="shared" ref="J409:J472" si="6">IF(I409="","",(VALUE(TEXT(H409,"m/dd/yy ")&amp;TEXT(I409,"hh:mm:ss"))-(VALUE(TEXT(F409,"m/dd/yy ")&amp;TEXT(G409,"hh:mm:ss"))))*24)</f>
        <v/>
      </c>
      <c r="K409" s="230"/>
      <c r="L409" s="248"/>
      <c r="M409" s="247"/>
      <c r="N409" s="248"/>
    </row>
    <row r="410" spans="2:14" s="38" customFormat="1" x14ac:dyDescent="0.35">
      <c r="B410" s="254" t="str">
        <f>IF($D410="","",VLOOKUP($D410,Lists!$BB$2:$BD$78,COLUMN(),FALSE))</f>
        <v/>
      </c>
      <c r="C410" s="254" t="str">
        <f>IF($D410="","",VLOOKUP($D410,Lists!$BB$2:$BD$78,COLUMN(),FALSE))</f>
        <v/>
      </c>
      <c r="D410" s="248"/>
      <c r="E410" s="230"/>
      <c r="F410" s="221"/>
      <c r="G410" s="222"/>
      <c r="H410" s="221"/>
      <c r="I410" s="244"/>
      <c r="J410" s="223" t="str">
        <f t="shared" si="6"/>
        <v/>
      </c>
      <c r="K410" s="230"/>
      <c r="L410" s="248"/>
      <c r="M410" s="247"/>
      <c r="N410" s="248"/>
    </row>
    <row r="411" spans="2:14" s="38" customFormat="1" x14ac:dyDescent="0.35">
      <c r="B411" s="254" t="str">
        <f>IF($D411="","",VLOOKUP($D411,Lists!$BB$2:$BD$78,COLUMN(),FALSE))</f>
        <v/>
      </c>
      <c r="C411" s="254" t="str">
        <f>IF($D411="","",VLOOKUP($D411,Lists!$BB$2:$BD$78,COLUMN(),FALSE))</f>
        <v/>
      </c>
      <c r="D411" s="248"/>
      <c r="E411" s="230"/>
      <c r="F411" s="221"/>
      <c r="G411" s="222"/>
      <c r="H411" s="221"/>
      <c r="I411" s="244"/>
      <c r="J411" s="223" t="str">
        <f t="shared" si="6"/>
        <v/>
      </c>
      <c r="K411" s="230"/>
      <c r="L411" s="248"/>
      <c r="M411" s="247"/>
      <c r="N411" s="248"/>
    </row>
    <row r="412" spans="2:14" s="38" customFormat="1" x14ac:dyDescent="0.35">
      <c r="B412" s="254" t="str">
        <f>IF($D412="","",VLOOKUP($D412,Lists!$BB$2:$BD$78,COLUMN(),FALSE))</f>
        <v/>
      </c>
      <c r="C412" s="254" t="str">
        <f>IF($D412="","",VLOOKUP($D412,Lists!$BB$2:$BD$78,COLUMN(),FALSE))</f>
        <v/>
      </c>
      <c r="D412" s="248"/>
      <c r="E412" s="230"/>
      <c r="F412" s="221"/>
      <c r="G412" s="222"/>
      <c r="H412" s="221"/>
      <c r="I412" s="244"/>
      <c r="J412" s="223" t="str">
        <f t="shared" si="6"/>
        <v/>
      </c>
      <c r="K412" s="230"/>
      <c r="L412" s="248"/>
      <c r="M412" s="247"/>
      <c r="N412" s="248"/>
    </row>
    <row r="413" spans="2:14" s="38" customFormat="1" x14ac:dyDescent="0.35">
      <c r="B413" s="254" t="str">
        <f>IF($D413="","",VLOOKUP($D413,Lists!$BB$2:$BD$78,COLUMN(),FALSE))</f>
        <v/>
      </c>
      <c r="C413" s="254" t="str">
        <f>IF($D413="","",VLOOKUP($D413,Lists!$BB$2:$BD$78,COLUMN(),FALSE))</f>
        <v/>
      </c>
      <c r="D413" s="248"/>
      <c r="E413" s="230"/>
      <c r="F413" s="221"/>
      <c r="G413" s="222"/>
      <c r="H413" s="221"/>
      <c r="I413" s="244"/>
      <c r="J413" s="223" t="str">
        <f t="shared" si="6"/>
        <v/>
      </c>
      <c r="K413" s="230"/>
      <c r="L413" s="248"/>
      <c r="M413" s="247"/>
      <c r="N413" s="248"/>
    </row>
    <row r="414" spans="2:14" s="38" customFormat="1" x14ac:dyDescent="0.35">
      <c r="B414" s="254" t="str">
        <f>IF($D414="","",VLOOKUP($D414,Lists!$BB$2:$BD$78,COLUMN(),FALSE))</f>
        <v/>
      </c>
      <c r="C414" s="254" t="str">
        <f>IF($D414="","",VLOOKUP($D414,Lists!$BB$2:$BD$78,COLUMN(),FALSE))</f>
        <v/>
      </c>
      <c r="D414" s="248"/>
      <c r="E414" s="230"/>
      <c r="F414" s="221"/>
      <c r="G414" s="222"/>
      <c r="H414" s="221"/>
      <c r="I414" s="244"/>
      <c r="J414" s="223" t="str">
        <f t="shared" si="6"/>
        <v/>
      </c>
      <c r="K414" s="230"/>
      <c r="L414" s="248"/>
      <c r="M414" s="247"/>
      <c r="N414" s="248"/>
    </row>
    <row r="415" spans="2:14" s="38" customFormat="1" x14ac:dyDescent="0.35">
      <c r="B415" s="254" t="str">
        <f>IF($D415="","",VLOOKUP($D415,Lists!$BB$2:$BD$78,COLUMN(),FALSE))</f>
        <v/>
      </c>
      <c r="C415" s="254" t="str">
        <f>IF($D415="","",VLOOKUP($D415,Lists!$BB$2:$BD$78,COLUMN(),FALSE))</f>
        <v/>
      </c>
      <c r="D415" s="248"/>
      <c r="E415" s="230"/>
      <c r="F415" s="221"/>
      <c r="G415" s="222"/>
      <c r="H415" s="221"/>
      <c r="I415" s="244"/>
      <c r="J415" s="223" t="str">
        <f t="shared" si="6"/>
        <v/>
      </c>
      <c r="K415" s="230"/>
      <c r="L415" s="248"/>
      <c r="M415" s="247"/>
      <c r="N415" s="248"/>
    </row>
    <row r="416" spans="2:14" s="38" customFormat="1" x14ac:dyDescent="0.35">
      <c r="B416" s="254" t="str">
        <f>IF($D416="","",VLOOKUP($D416,Lists!$BB$2:$BD$78,COLUMN(),FALSE))</f>
        <v/>
      </c>
      <c r="C416" s="254" t="str">
        <f>IF($D416="","",VLOOKUP($D416,Lists!$BB$2:$BD$78,COLUMN(),FALSE))</f>
        <v/>
      </c>
      <c r="D416" s="248"/>
      <c r="E416" s="230"/>
      <c r="F416" s="221"/>
      <c r="G416" s="222"/>
      <c r="H416" s="221"/>
      <c r="I416" s="244"/>
      <c r="J416" s="223" t="str">
        <f t="shared" si="6"/>
        <v/>
      </c>
      <c r="K416" s="230"/>
      <c r="L416" s="248"/>
      <c r="M416" s="247"/>
      <c r="N416" s="248"/>
    </row>
    <row r="417" spans="2:14" s="38" customFormat="1" x14ac:dyDescent="0.35">
      <c r="B417" s="254" t="str">
        <f>IF($D417="","",VLOOKUP($D417,Lists!$BB$2:$BD$78,COLUMN(),FALSE))</f>
        <v/>
      </c>
      <c r="C417" s="254" t="str">
        <f>IF($D417="","",VLOOKUP($D417,Lists!$BB$2:$BD$78,COLUMN(),FALSE))</f>
        <v/>
      </c>
      <c r="D417" s="248"/>
      <c r="E417" s="230"/>
      <c r="F417" s="221"/>
      <c r="G417" s="222"/>
      <c r="H417" s="221"/>
      <c r="I417" s="244"/>
      <c r="J417" s="223" t="str">
        <f t="shared" si="6"/>
        <v/>
      </c>
      <c r="K417" s="230"/>
      <c r="L417" s="248"/>
      <c r="M417" s="247"/>
      <c r="N417" s="248"/>
    </row>
    <row r="418" spans="2:14" s="38" customFormat="1" x14ac:dyDescent="0.35">
      <c r="B418" s="254" t="str">
        <f>IF($D418="","",VLOOKUP($D418,Lists!$BB$2:$BD$78,COLUMN(),FALSE))</f>
        <v/>
      </c>
      <c r="C418" s="254" t="str">
        <f>IF($D418="","",VLOOKUP($D418,Lists!$BB$2:$BD$78,COLUMN(),FALSE))</f>
        <v/>
      </c>
      <c r="D418" s="248"/>
      <c r="E418" s="230"/>
      <c r="F418" s="221"/>
      <c r="G418" s="222"/>
      <c r="H418" s="221"/>
      <c r="I418" s="244"/>
      <c r="J418" s="223" t="str">
        <f t="shared" si="6"/>
        <v/>
      </c>
      <c r="K418" s="230"/>
      <c r="L418" s="248"/>
      <c r="M418" s="247"/>
      <c r="N418" s="248"/>
    </row>
    <row r="419" spans="2:14" s="38" customFormat="1" x14ac:dyDescent="0.35">
      <c r="B419" s="254" t="str">
        <f>IF($D419="","",VLOOKUP($D419,Lists!$BB$2:$BD$78,COLUMN(),FALSE))</f>
        <v/>
      </c>
      <c r="C419" s="254" t="str">
        <f>IF($D419="","",VLOOKUP($D419,Lists!$BB$2:$BD$78,COLUMN(),FALSE))</f>
        <v/>
      </c>
      <c r="D419" s="248"/>
      <c r="E419" s="230"/>
      <c r="F419" s="221"/>
      <c r="G419" s="222"/>
      <c r="H419" s="221"/>
      <c r="I419" s="244"/>
      <c r="J419" s="223" t="str">
        <f t="shared" si="6"/>
        <v/>
      </c>
      <c r="K419" s="230"/>
      <c r="L419" s="248"/>
      <c r="M419" s="247"/>
      <c r="N419" s="248"/>
    </row>
    <row r="420" spans="2:14" s="38" customFormat="1" x14ac:dyDescent="0.35">
      <c r="B420" s="254" t="str">
        <f>IF($D420="","",VLOOKUP($D420,Lists!$BB$2:$BD$78,COLUMN(),FALSE))</f>
        <v/>
      </c>
      <c r="C420" s="254" t="str">
        <f>IF($D420="","",VLOOKUP($D420,Lists!$BB$2:$BD$78,COLUMN(),FALSE))</f>
        <v/>
      </c>
      <c r="D420" s="248"/>
      <c r="E420" s="230"/>
      <c r="F420" s="221"/>
      <c r="G420" s="222"/>
      <c r="H420" s="221"/>
      <c r="I420" s="244"/>
      <c r="J420" s="223" t="str">
        <f t="shared" si="6"/>
        <v/>
      </c>
      <c r="K420" s="230"/>
      <c r="L420" s="248"/>
      <c r="M420" s="247"/>
      <c r="N420" s="248"/>
    </row>
    <row r="421" spans="2:14" s="38" customFormat="1" x14ac:dyDescent="0.35">
      <c r="B421" s="254" t="str">
        <f>IF($D421="","",VLOOKUP($D421,Lists!$BB$2:$BD$78,COLUMN(),FALSE))</f>
        <v/>
      </c>
      <c r="C421" s="254" t="str">
        <f>IF($D421="","",VLOOKUP($D421,Lists!$BB$2:$BD$78,COLUMN(),FALSE))</f>
        <v/>
      </c>
      <c r="D421" s="248"/>
      <c r="E421" s="230"/>
      <c r="F421" s="221"/>
      <c r="G421" s="222"/>
      <c r="H421" s="221"/>
      <c r="I421" s="244"/>
      <c r="J421" s="223" t="str">
        <f t="shared" si="6"/>
        <v/>
      </c>
      <c r="K421" s="230"/>
      <c r="L421" s="248"/>
      <c r="M421" s="247"/>
      <c r="N421" s="248"/>
    </row>
    <row r="422" spans="2:14" s="38" customFormat="1" x14ac:dyDescent="0.35">
      <c r="B422" s="254" t="str">
        <f>IF($D422="","",VLOOKUP($D422,Lists!$BB$2:$BD$78,COLUMN(),FALSE))</f>
        <v/>
      </c>
      <c r="C422" s="254" t="str">
        <f>IF($D422="","",VLOOKUP($D422,Lists!$BB$2:$BD$78,COLUMN(),FALSE))</f>
        <v/>
      </c>
      <c r="D422" s="248"/>
      <c r="E422" s="230"/>
      <c r="F422" s="221"/>
      <c r="G422" s="222"/>
      <c r="H422" s="221"/>
      <c r="I422" s="244"/>
      <c r="J422" s="223" t="str">
        <f t="shared" si="6"/>
        <v/>
      </c>
      <c r="K422" s="230"/>
      <c r="L422" s="248"/>
      <c r="M422" s="247"/>
      <c r="N422" s="248"/>
    </row>
    <row r="423" spans="2:14" s="38" customFormat="1" x14ac:dyDescent="0.35">
      <c r="B423" s="254" t="str">
        <f>IF($D423="","",VLOOKUP($D423,Lists!$BB$2:$BD$78,COLUMN(),FALSE))</f>
        <v/>
      </c>
      <c r="C423" s="254" t="str">
        <f>IF($D423="","",VLOOKUP($D423,Lists!$BB$2:$BD$78,COLUMN(),FALSE))</f>
        <v/>
      </c>
      <c r="D423" s="248"/>
      <c r="E423" s="230"/>
      <c r="F423" s="221"/>
      <c r="G423" s="222"/>
      <c r="H423" s="221"/>
      <c r="I423" s="244"/>
      <c r="J423" s="223" t="str">
        <f t="shared" si="6"/>
        <v/>
      </c>
      <c r="K423" s="230"/>
      <c r="L423" s="248"/>
      <c r="M423" s="247"/>
      <c r="N423" s="248"/>
    </row>
    <row r="424" spans="2:14" s="38" customFormat="1" x14ac:dyDescent="0.35">
      <c r="B424" s="254" t="str">
        <f>IF($D424="","",VLOOKUP($D424,Lists!$BB$2:$BD$78,COLUMN(),FALSE))</f>
        <v/>
      </c>
      <c r="C424" s="254" t="str">
        <f>IF($D424="","",VLOOKUP($D424,Lists!$BB$2:$BD$78,COLUMN(),FALSE))</f>
        <v/>
      </c>
      <c r="D424" s="248"/>
      <c r="E424" s="230"/>
      <c r="F424" s="221"/>
      <c r="G424" s="222"/>
      <c r="H424" s="221"/>
      <c r="I424" s="244"/>
      <c r="J424" s="223" t="str">
        <f t="shared" si="6"/>
        <v/>
      </c>
      <c r="K424" s="230"/>
      <c r="L424" s="248"/>
      <c r="M424" s="247"/>
      <c r="N424" s="248"/>
    </row>
    <row r="425" spans="2:14" s="38" customFormat="1" x14ac:dyDescent="0.35">
      <c r="B425" s="254" t="str">
        <f>IF($D425="","",VLOOKUP($D425,Lists!$BB$2:$BD$78,COLUMN(),FALSE))</f>
        <v/>
      </c>
      <c r="C425" s="254" t="str">
        <f>IF($D425="","",VLOOKUP($D425,Lists!$BB$2:$BD$78,COLUMN(),FALSE))</f>
        <v/>
      </c>
      <c r="D425" s="248"/>
      <c r="E425" s="230"/>
      <c r="F425" s="221"/>
      <c r="G425" s="222"/>
      <c r="H425" s="221"/>
      <c r="I425" s="244"/>
      <c r="J425" s="223" t="str">
        <f t="shared" si="6"/>
        <v/>
      </c>
      <c r="K425" s="230"/>
      <c r="L425" s="248"/>
      <c r="M425" s="247"/>
      <c r="N425" s="248"/>
    </row>
    <row r="426" spans="2:14" s="38" customFormat="1" x14ac:dyDescent="0.35">
      <c r="B426" s="254" t="str">
        <f>IF($D426="","",VLOOKUP($D426,Lists!$BB$2:$BD$78,COLUMN(),FALSE))</f>
        <v/>
      </c>
      <c r="C426" s="254" t="str">
        <f>IF($D426="","",VLOOKUP($D426,Lists!$BB$2:$BD$78,COLUMN(),FALSE))</f>
        <v/>
      </c>
      <c r="D426" s="248"/>
      <c r="E426" s="230"/>
      <c r="F426" s="221"/>
      <c r="G426" s="222"/>
      <c r="H426" s="221"/>
      <c r="I426" s="244"/>
      <c r="J426" s="223" t="str">
        <f t="shared" si="6"/>
        <v/>
      </c>
      <c r="K426" s="230"/>
      <c r="L426" s="248"/>
      <c r="M426" s="247"/>
      <c r="N426" s="248"/>
    </row>
    <row r="427" spans="2:14" s="38" customFormat="1" x14ac:dyDescent="0.35">
      <c r="B427" s="254" t="str">
        <f>IF($D427="","",VLOOKUP($D427,Lists!$BB$2:$BD$78,COLUMN(),FALSE))</f>
        <v/>
      </c>
      <c r="C427" s="254" t="str">
        <f>IF($D427="","",VLOOKUP($D427,Lists!$BB$2:$BD$78,COLUMN(),FALSE))</f>
        <v/>
      </c>
      <c r="D427" s="248"/>
      <c r="E427" s="230"/>
      <c r="F427" s="221"/>
      <c r="G427" s="222"/>
      <c r="H427" s="221"/>
      <c r="I427" s="244"/>
      <c r="J427" s="223" t="str">
        <f t="shared" si="6"/>
        <v/>
      </c>
      <c r="K427" s="230"/>
      <c r="L427" s="248"/>
      <c r="M427" s="247"/>
      <c r="N427" s="248"/>
    </row>
    <row r="428" spans="2:14" s="38" customFormat="1" x14ac:dyDescent="0.35">
      <c r="B428" s="254" t="str">
        <f>IF($D428="","",VLOOKUP($D428,Lists!$BB$2:$BD$78,COLUMN(),FALSE))</f>
        <v/>
      </c>
      <c r="C428" s="254" t="str">
        <f>IF($D428="","",VLOOKUP($D428,Lists!$BB$2:$BD$78,COLUMN(),FALSE))</f>
        <v/>
      </c>
      <c r="D428" s="248"/>
      <c r="E428" s="230"/>
      <c r="F428" s="221"/>
      <c r="G428" s="222"/>
      <c r="H428" s="221"/>
      <c r="I428" s="244"/>
      <c r="J428" s="223" t="str">
        <f t="shared" si="6"/>
        <v/>
      </c>
      <c r="K428" s="230"/>
      <c r="L428" s="248"/>
      <c r="M428" s="247"/>
      <c r="N428" s="248"/>
    </row>
    <row r="429" spans="2:14" s="38" customFormat="1" x14ac:dyDescent="0.35">
      <c r="B429" s="254" t="str">
        <f>IF($D429="","",VLOOKUP($D429,Lists!$BB$2:$BD$78,COLUMN(),FALSE))</f>
        <v/>
      </c>
      <c r="C429" s="254" t="str">
        <f>IF($D429="","",VLOOKUP($D429,Lists!$BB$2:$BD$78,COLUMN(),FALSE))</f>
        <v/>
      </c>
      <c r="D429" s="248"/>
      <c r="E429" s="230"/>
      <c r="F429" s="221"/>
      <c r="G429" s="222"/>
      <c r="H429" s="221"/>
      <c r="I429" s="244"/>
      <c r="J429" s="223" t="str">
        <f t="shared" si="6"/>
        <v/>
      </c>
      <c r="K429" s="230"/>
      <c r="L429" s="248"/>
      <c r="M429" s="247"/>
      <c r="N429" s="248"/>
    </row>
    <row r="430" spans="2:14" s="38" customFormat="1" x14ac:dyDescent="0.35">
      <c r="B430" s="254" t="str">
        <f>IF($D430="","",VLOOKUP($D430,Lists!$BB$2:$BD$78,COLUMN(),FALSE))</f>
        <v/>
      </c>
      <c r="C430" s="254" t="str">
        <f>IF($D430="","",VLOOKUP($D430,Lists!$BB$2:$BD$78,COLUMN(),FALSE))</f>
        <v/>
      </c>
      <c r="D430" s="248"/>
      <c r="E430" s="230"/>
      <c r="F430" s="221"/>
      <c r="G430" s="222"/>
      <c r="H430" s="221"/>
      <c r="I430" s="244"/>
      <c r="J430" s="223" t="str">
        <f t="shared" si="6"/>
        <v/>
      </c>
      <c r="K430" s="230"/>
      <c r="L430" s="248"/>
      <c r="M430" s="247"/>
      <c r="N430" s="248"/>
    </row>
    <row r="431" spans="2:14" s="38" customFormat="1" x14ac:dyDescent="0.35">
      <c r="B431" s="254" t="str">
        <f>IF($D431="","",VLOOKUP($D431,Lists!$BB$2:$BD$78,COLUMN(),FALSE))</f>
        <v/>
      </c>
      <c r="C431" s="254" t="str">
        <f>IF($D431="","",VLOOKUP($D431,Lists!$BB$2:$BD$78,COLUMN(),FALSE))</f>
        <v/>
      </c>
      <c r="D431" s="248"/>
      <c r="E431" s="230"/>
      <c r="F431" s="221"/>
      <c r="G431" s="222"/>
      <c r="H431" s="221"/>
      <c r="I431" s="244"/>
      <c r="J431" s="223" t="str">
        <f t="shared" si="6"/>
        <v/>
      </c>
      <c r="K431" s="230"/>
      <c r="L431" s="248"/>
      <c r="M431" s="247"/>
      <c r="N431" s="248"/>
    </row>
    <row r="432" spans="2:14" s="38" customFormat="1" x14ac:dyDescent="0.35">
      <c r="B432" s="254" t="str">
        <f>IF($D432="","",VLOOKUP($D432,Lists!$BB$2:$BD$78,COLUMN(),FALSE))</f>
        <v/>
      </c>
      <c r="C432" s="254" t="str">
        <f>IF($D432="","",VLOOKUP($D432,Lists!$BB$2:$BD$78,COLUMN(),FALSE))</f>
        <v/>
      </c>
      <c r="D432" s="248"/>
      <c r="E432" s="230"/>
      <c r="F432" s="221"/>
      <c r="G432" s="222"/>
      <c r="H432" s="221"/>
      <c r="I432" s="244"/>
      <c r="J432" s="223" t="str">
        <f t="shared" si="6"/>
        <v/>
      </c>
      <c r="K432" s="230"/>
      <c r="L432" s="248"/>
      <c r="M432" s="247"/>
      <c r="N432" s="248"/>
    </row>
    <row r="433" spans="2:14" s="38" customFormat="1" x14ac:dyDescent="0.35">
      <c r="B433" s="254" t="str">
        <f>IF($D433="","",VLOOKUP($D433,Lists!$BB$2:$BD$78,COLUMN(),FALSE))</f>
        <v/>
      </c>
      <c r="C433" s="254" t="str">
        <f>IF($D433="","",VLOOKUP($D433,Lists!$BB$2:$BD$78,COLUMN(),FALSE))</f>
        <v/>
      </c>
      <c r="D433" s="248"/>
      <c r="E433" s="230"/>
      <c r="F433" s="221"/>
      <c r="G433" s="222"/>
      <c r="H433" s="221"/>
      <c r="I433" s="244"/>
      <c r="J433" s="223" t="str">
        <f t="shared" si="6"/>
        <v/>
      </c>
      <c r="K433" s="230"/>
      <c r="L433" s="248"/>
      <c r="M433" s="247"/>
      <c r="N433" s="248"/>
    </row>
    <row r="434" spans="2:14" s="38" customFormat="1" x14ac:dyDescent="0.35">
      <c r="B434" s="254" t="str">
        <f>IF($D434="","",VLOOKUP($D434,Lists!$BB$2:$BD$78,COLUMN(),FALSE))</f>
        <v/>
      </c>
      <c r="C434" s="254" t="str">
        <f>IF($D434="","",VLOOKUP($D434,Lists!$BB$2:$BD$78,COLUMN(),FALSE))</f>
        <v/>
      </c>
      <c r="D434" s="248"/>
      <c r="E434" s="230"/>
      <c r="F434" s="221"/>
      <c r="G434" s="222"/>
      <c r="H434" s="221"/>
      <c r="I434" s="244"/>
      <c r="J434" s="223" t="str">
        <f t="shared" si="6"/>
        <v/>
      </c>
      <c r="K434" s="230"/>
      <c r="L434" s="248"/>
      <c r="M434" s="247"/>
      <c r="N434" s="248"/>
    </row>
    <row r="435" spans="2:14" s="38" customFormat="1" x14ac:dyDescent="0.35">
      <c r="B435" s="254" t="str">
        <f>IF($D435="","",VLOOKUP($D435,Lists!$BB$2:$BD$78,COLUMN(),FALSE))</f>
        <v/>
      </c>
      <c r="C435" s="254" t="str">
        <f>IF($D435="","",VLOOKUP($D435,Lists!$BB$2:$BD$78,COLUMN(),FALSE))</f>
        <v/>
      </c>
      <c r="D435" s="248"/>
      <c r="E435" s="230"/>
      <c r="F435" s="221"/>
      <c r="G435" s="222"/>
      <c r="H435" s="221"/>
      <c r="I435" s="244"/>
      <c r="J435" s="223" t="str">
        <f t="shared" si="6"/>
        <v/>
      </c>
      <c r="K435" s="230"/>
      <c r="L435" s="248"/>
      <c r="M435" s="247"/>
      <c r="N435" s="248"/>
    </row>
    <row r="436" spans="2:14" s="38" customFormat="1" x14ac:dyDescent="0.35">
      <c r="B436" s="254" t="str">
        <f>IF($D436="","",VLOOKUP($D436,Lists!$BB$2:$BD$78,COLUMN(),FALSE))</f>
        <v/>
      </c>
      <c r="C436" s="254" t="str">
        <f>IF($D436="","",VLOOKUP($D436,Lists!$BB$2:$BD$78,COLUMN(),FALSE))</f>
        <v/>
      </c>
      <c r="D436" s="248"/>
      <c r="E436" s="230"/>
      <c r="F436" s="221"/>
      <c r="G436" s="222"/>
      <c r="H436" s="221"/>
      <c r="I436" s="244"/>
      <c r="J436" s="223" t="str">
        <f t="shared" si="6"/>
        <v/>
      </c>
      <c r="K436" s="230"/>
      <c r="L436" s="248"/>
      <c r="M436" s="247"/>
      <c r="N436" s="248"/>
    </row>
    <row r="437" spans="2:14" s="38" customFormat="1" x14ac:dyDescent="0.35">
      <c r="B437" s="254" t="str">
        <f>IF($D437="","",VLOOKUP($D437,Lists!$BB$2:$BD$78,COLUMN(),FALSE))</f>
        <v/>
      </c>
      <c r="C437" s="254" t="str">
        <f>IF($D437="","",VLOOKUP($D437,Lists!$BB$2:$BD$78,COLUMN(),FALSE))</f>
        <v/>
      </c>
      <c r="D437" s="248"/>
      <c r="E437" s="230"/>
      <c r="F437" s="221"/>
      <c r="G437" s="222"/>
      <c r="H437" s="221"/>
      <c r="I437" s="244"/>
      <c r="J437" s="223" t="str">
        <f t="shared" si="6"/>
        <v/>
      </c>
      <c r="K437" s="230"/>
      <c r="L437" s="248"/>
      <c r="M437" s="247"/>
      <c r="N437" s="248"/>
    </row>
    <row r="438" spans="2:14" s="38" customFormat="1" x14ac:dyDescent="0.35">
      <c r="B438" s="254" t="str">
        <f>IF($D438="","",VLOOKUP($D438,Lists!$BB$2:$BD$78,COLUMN(),FALSE))</f>
        <v/>
      </c>
      <c r="C438" s="254" t="str">
        <f>IF($D438="","",VLOOKUP($D438,Lists!$BB$2:$BD$78,COLUMN(),FALSE))</f>
        <v/>
      </c>
      <c r="D438" s="248"/>
      <c r="E438" s="230"/>
      <c r="F438" s="221"/>
      <c r="G438" s="222"/>
      <c r="H438" s="221"/>
      <c r="I438" s="244"/>
      <c r="J438" s="223" t="str">
        <f t="shared" si="6"/>
        <v/>
      </c>
      <c r="K438" s="230"/>
      <c r="L438" s="248"/>
      <c r="M438" s="247"/>
      <c r="N438" s="248"/>
    </row>
    <row r="439" spans="2:14" s="38" customFormat="1" x14ac:dyDescent="0.35">
      <c r="B439" s="254" t="str">
        <f>IF($D439="","",VLOOKUP($D439,Lists!$BB$2:$BD$78,COLUMN(),FALSE))</f>
        <v/>
      </c>
      <c r="C439" s="254" t="str">
        <f>IF($D439="","",VLOOKUP($D439,Lists!$BB$2:$BD$78,COLUMN(),FALSE))</f>
        <v/>
      </c>
      <c r="D439" s="248"/>
      <c r="E439" s="230"/>
      <c r="F439" s="221"/>
      <c r="G439" s="222"/>
      <c r="H439" s="221"/>
      <c r="I439" s="244"/>
      <c r="J439" s="223" t="str">
        <f t="shared" si="6"/>
        <v/>
      </c>
      <c r="K439" s="230"/>
      <c r="L439" s="248"/>
      <c r="M439" s="247"/>
      <c r="N439" s="248"/>
    </row>
    <row r="440" spans="2:14" s="38" customFormat="1" x14ac:dyDescent="0.35">
      <c r="B440" s="254" t="str">
        <f>IF($D440="","",VLOOKUP($D440,Lists!$BB$2:$BD$78,COLUMN(),FALSE))</f>
        <v/>
      </c>
      <c r="C440" s="254" t="str">
        <f>IF($D440="","",VLOOKUP($D440,Lists!$BB$2:$BD$78,COLUMN(),FALSE))</f>
        <v/>
      </c>
      <c r="D440" s="248"/>
      <c r="E440" s="230"/>
      <c r="F440" s="221"/>
      <c r="G440" s="222"/>
      <c r="H440" s="221"/>
      <c r="I440" s="244"/>
      <c r="J440" s="223" t="str">
        <f t="shared" si="6"/>
        <v/>
      </c>
      <c r="K440" s="230"/>
      <c r="L440" s="248"/>
      <c r="M440" s="247"/>
      <c r="N440" s="248"/>
    </row>
    <row r="441" spans="2:14" s="38" customFormat="1" x14ac:dyDescent="0.35">
      <c r="B441" s="254" t="str">
        <f>IF($D441="","",VLOOKUP($D441,Lists!$BB$2:$BD$78,COLUMN(),FALSE))</f>
        <v/>
      </c>
      <c r="C441" s="254" t="str">
        <f>IF($D441="","",VLOOKUP($D441,Lists!$BB$2:$BD$78,COLUMN(),FALSE))</f>
        <v/>
      </c>
      <c r="D441" s="248"/>
      <c r="E441" s="230"/>
      <c r="F441" s="221"/>
      <c r="G441" s="222"/>
      <c r="H441" s="221"/>
      <c r="I441" s="244"/>
      <c r="J441" s="223" t="str">
        <f t="shared" si="6"/>
        <v/>
      </c>
      <c r="K441" s="230"/>
      <c r="L441" s="248"/>
      <c r="M441" s="247"/>
      <c r="N441" s="248"/>
    </row>
    <row r="442" spans="2:14" s="38" customFormat="1" x14ac:dyDescent="0.35">
      <c r="B442" s="254" t="str">
        <f>IF($D442="","",VLOOKUP($D442,Lists!$BB$2:$BD$78,COLUMN(),FALSE))</f>
        <v/>
      </c>
      <c r="C442" s="254" t="str">
        <f>IF($D442="","",VLOOKUP($D442,Lists!$BB$2:$BD$78,COLUMN(),FALSE))</f>
        <v/>
      </c>
      <c r="D442" s="248"/>
      <c r="E442" s="230"/>
      <c r="F442" s="221"/>
      <c r="G442" s="222"/>
      <c r="H442" s="221"/>
      <c r="I442" s="244"/>
      <c r="J442" s="223" t="str">
        <f t="shared" si="6"/>
        <v/>
      </c>
      <c r="K442" s="230"/>
      <c r="L442" s="248"/>
      <c r="M442" s="247"/>
      <c r="N442" s="248"/>
    </row>
    <row r="443" spans="2:14" s="38" customFormat="1" x14ac:dyDescent="0.35">
      <c r="B443" s="254" t="str">
        <f>IF($D443="","",VLOOKUP($D443,Lists!$BB$2:$BD$78,COLUMN(),FALSE))</f>
        <v/>
      </c>
      <c r="C443" s="254" t="str">
        <f>IF($D443="","",VLOOKUP($D443,Lists!$BB$2:$BD$78,COLUMN(),FALSE))</f>
        <v/>
      </c>
      <c r="D443" s="248"/>
      <c r="E443" s="230"/>
      <c r="F443" s="221"/>
      <c r="G443" s="222"/>
      <c r="H443" s="221"/>
      <c r="I443" s="244"/>
      <c r="J443" s="223" t="str">
        <f t="shared" si="6"/>
        <v/>
      </c>
      <c r="K443" s="230"/>
      <c r="L443" s="248"/>
      <c r="M443" s="247"/>
      <c r="N443" s="248"/>
    </row>
    <row r="444" spans="2:14" s="38" customFormat="1" x14ac:dyDescent="0.35">
      <c r="B444" s="254" t="str">
        <f>IF($D444="","",VLOOKUP($D444,Lists!$BB$2:$BD$78,COLUMN(),FALSE))</f>
        <v/>
      </c>
      <c r="C444" s="254" t="str">
        <f>IF($D444="","",VLOOKUP($D444,Lists!$BB$2:$BD$78,COLUMN(),FALSE))</f>
        <v/>
      </c>
      <c r="D444" s="248"/>
      <c r="E444" s="230"/>
      <c r="F444" s="221"/>
      <c r="G444" s="222"/>
      <c r="H444" s="221"/>
      <c r="I444" s="244"/>
      <c r="J444" s="223" t="str">
        <f t="shared" si="6"/>
        <v/>
      </c>
      <c r="K444" s="230"/>
      <c r="L444" s="248"/>
      <c r="M444" s="247"/>
      <c r="N444" s="248"/>
    </row>
    <row r="445" spans="2:14" s="38" customFormat="1" x14ac:dyDescent="0.35">
      <c r="B445" s="254" t="str">
        <f>IF($D445="","",VLOOKUP($D445,Lists!$BB$2:$BD$78,COLUMN(),FALSE))</f>
        <v/>
      </c>
      <c r="C445" s="254" t="str">
        <f>IF($D445="","",VLOOKUP($D445,Lists!$BB$2:$BD$78,COLUMN(),FALSE))</f>
        <v/>
      </c>
      <c r="D445" s="248"/>
      <c r="E445" s="230"/>
      <c r="F445" s="221"/>
      <c r="G445" s="222"/>
      <c r="H445" s="221"/>
      <c r="I445" s="244"/>
      <c r="J445" s="223" t="str">
        <f t="shared" si="6"/>
        <v/>
      </c>
      <c r="K445" s="230"/>
      <c r="L445" s="248"/>
      <c r="M445" s="247"/>
      <c r="N445" s="248"/>
    </row>
    <row r="446" spans="2:14" s="38" customFormat="1" x14ac:dyDescent="0.35">
      <c r="B446" s="254" t="str">
        <f>IF($D446="","",VLOOKUP($D446,Lists!$BB$2:$BD$78,COLUMN(),FALSE))</f>
        <v/>
      </c>
      <c r="C446" s="254" t="str">
        <f>IF($D446="","",VLOOKUP($D446,Lists!$BB$2:$BD$78,COLUMN(),FALSE))</f>
        <v/>
      </c>
      <c r="D446" s="248"/>
      <c r="E446" s="230"/>
      <c r="F446" s="221"/>
      <c r="G446" s="222"/>
      <c r="H446" s="221"/>
      <c r="I446" s="244"/>
      <c r="J446" s="223" t="str">
        <f t="shared" si="6"/>
        <v/>
      </c>
      <c r="K446" s="230"/>
      <c r="L446" s="248"/>
      <c r="M446" s="247"/>
      <c r="N446" s="248"/>
    </row>
    <row r="447" spans="2:14" s="38" customFormat="1" x14ac:dyDescent="0.35">
      <c r="B447" s="254" t="str">
        <f>IF($D447="","",VLOOKUP($D447,Lists!$BB$2:$BD$78,COLUMN(),FALSE))</f>
        <v/>
      </c>
      <c r="C447" s="254" t="str">
        <f>IF($D447="","",VLOOKUP($D447,Lists!$BB$2:$BD$78,COLUMN(),FALSE))</f>
        <v/>
      </c>
      <c r="D447" s="248"/>
      <c r="E447" s="230"/>
      <c r="F447" s="221"/>
      <c r="G447" s="222"/>
      <c r="H447" s="221"/>
      <c r="I447" s="244"/>
      <c r="J447" s="223" t="str">
        <f t="shared" si="6"/>
        <v/>
      </c>
      <c r="K447" s="230"/>
      <c r="L447" s="248"/>
      <c r="M447" s="247"/>
      <c r="N447" s="248"/>
    </row>
    <row r="448" spans="2:14" s="38" customFormat="1" x14ac:dyDescent="0.35">
      <c r="B448" s="254" t="str">
        <f>IF($D448="","",VLOOKUP($D448,Lists!$BB$2:$BD$78,COLUMN(),FALSE))</f>
        <v/>
      </c>
      <c r="C448" s="254" t="str">
        <f>IF($D448="","",VLOOKUP($D448,Lists!$BB$2:$BD$78,COLUMN(),FALSE))</f>
        <v/>
      </c>
      <c r="D448" s="248"/>
      <c r="E448" s="230"/>
      <c r="F448" s="221"/>
      <c r="G448" s="222"/>
      <c r="H448" s="221"/>
      <c r="I448" s="244"/>
      <c r="J448" s="223" t="str">
        <f t="shared" si="6"/>
        <v/>
      </c>
      <c r="K448" s="230"/>
      <c r="L448" s="248"/>
      <c r="M448" s="247"/>
      <c r="N448" s="248"/>
    </row>
    <row r="449" spans="2:14" s="38" customFormat="1" x14ac:dyDescent="0.35">
      <c r="B449" s="254" t="str">
        <f>IF($D449="","",VLOOKUP($D449,Lists!$BB$2:$BD$78,COLUMN(),FALSE))</f>
        <v/>
      </c>
      <c r="C449" s="254" t="str">
        <f>IF($D449="","",VLOOKUP($D449,Lists!$BB$2:$BD$78,COLUMN(),FALSE))</f>
        <v/>
      </c>
      <c r="D449" s="248"/>
      <c r="E449" s="230"/>
      <c r="F449" s="221"/>
      <c r="G449" s="222"/>
      <c r="H449" s="221"/>
      <c r="I449" s="244"/>
      <c r="J449" s="223" t="str">
        <f t="shared" si="6"/>
        <v/>
      </c>
      <c r="K449" s="230"/>
      <c r="L449" s="248"/>
      <c r="M449" s="247"/>
      <c r="N449" s="248"/>
    </row>
    <row r="450" spans="2:14" s="38" customFormat="1" x14ac:dyDescent="0.35">
      <c r="B450" s="254" t="str">
        <f>IF($D450="","",VLOOKUP($D450,Lists!$BB$2:$BD$78,COLUMN(),FALSE))</f>
        <v/>
      </c>
      <c r="C450" s="254" t="str">
        <f>IF($D450="","",VLOOKUP($D450,Lists!$BB$2:$BD$78,COLUMN(),FALSE))</f>
        <v/>
      </c>
      <c r="D450" s="248"/>
      <c r="E450" s="230"/>
      <c r="F450" s="221"/>
      <c r="G450" s="222"/>
      <c r="H450" s="221"/>
      <c r="I450" s="244"/>
      <c r="J450" s="223" t="str">
        <f t="shared" si="6"/>
        <v/>
      </c>
      <c r="K450" s="230"/>
      <c r="L450" s="248"/>
      <c r="M450" s="247"/>
      <c r="N450" s="248"/>
    </row>
    <row r="451" spans="2:14" s="38" customFormat="1" x14ac:dyDescent="0.35">
      <c r="B451" s="254" t="str">
        <f>IF($D451="","",VLOOKUP($D451,Lists!$BB$2:$BD$78,COLUMN(),FALSE))</f>
        <v/>
      </c>
      <c r="C451" s="254" t="str">
        <f>IF($D451="","",VLOOKUP($D451,Lists!$BB$2:$BD$78,COLUMN(),FALSE))</f>
        <v/>
      </c>
      <c r="D451" s="248"/>
      <c r="E451" s="230"/>
      <c r="F451" s="221"/>
      <c r="G451" s="222"/>
      <c r="H451" s="221"/>
      <c r="I451" s="244"/>
      <c r="J451" s="223" t="str">
        <f t="shared" si="6"/>
        <v/>
      </c>
      <c r="K451" s="230"/>
      <c r="L451" s="248"/>
      <c r="M451" s="247"/>
      <c r="N451" s="248"/>
    </row>
    <row r="452" spans="2:14" s="38" customFormat="1" x14ac:dyDescent="0.35">
      <c r="B452" s="254" t="str">
        <f>IF($D452="","",VLOOKUP($D452,Lists!$BB$2:$BD$78,COLUMN(),FALSE))</f>
        <v/>
      </c>
      <c r="C452" s="254" t="str">
        <f>IF($D452="","",VLOOKUP($D452,Lists!$BB$2:$BD$78,COLUMN(),FALSE))</f>
        <v/>
      </c>
      <c r="D452" s="248"/>
      <c r="E452" s="230"/>
      <c r="F452" s="221"/>
      <c r="G452" s="222"/>
      <c r="H452" s="221"/>
      <c r="I452" s="244"/>
      <c r="J452" s="223" t="str">
        <f t="shared" si="6"/>
        <v/>
      </c>
      <c r="K452" s="230"/>
      <c r="L452" s="248"/>
      <c r="M452" s="247"/>
      <c r="N452" s="248"/>
    </row>
    <row r="453" spans="2:14" s="38" customFormat="1" x14ac:dyDescent="0.35">
      <c r="B453" s="254" t="str">
        <f>IF($D453="","",VLOOKUP($D453,Lists!$BB$2:$BD$78,COLUMN(),FALSE))</f>
        <v/>
      </c>
      <c r="C453" s="254" t="str">
        <f>IF($D453="","",VLOOKUP($D453,Lists!$BB$2:$BD$78,COLUMN(),FALSE))</f>
        <v/>
      </c>
      <c r="D453" s="248"/>
      <c r="E453" s="230"/>
      <c r="F453" s="221"/>
      <c r="G453" s="222"/>
      <c r="H453" s="221"/>
      <c r="I453" s="244"/>
      <c r="J453" s="223" t="str">
        <f t="shared" si="6"/>
        <v/>
      </c>
      <c r="K453" s="230"/>
      <c r="L453" s="248"/>
      <c r="M453" s="247"/>
      <c r="N453" s="248"/>
    </row>
    <row r="454" spans="2:14" s="38" customFormat="1" x14ac:dyDescent="0.35">
      <c r="B454" s="254" t="str">
        <f>IF($D454="","",VLOOKUP($D454,Lists!$BB$2:$BD$78,COLUMN(),FALSE))</f>
        <v/>
      </c>
      <c r="C454" s="254" t="str">
        <f>IF($D454="","",VLOOKUP($D454,Lists!$BB$2:$BD$78,COLUMN(),FALSE))</f>
        <v/>
      </c>
      <c r="D454" s="248"/>
      <c r="E454" s="230"/>
      <c r="F454" s="221"/>
      <c r="G454" s="222"/>
      <c r="H454" s="221"/>
      <c r="I454" s="244"/>
      <c r="J454" s="223" t="str">
        <f t="shared" si="6"/>
        <v/>
      </c>
      <c r="K454" s="230"/>
      <c r="L454" s="248"/>
      <c r="M454" s="247"/>
      <c r="N454" s="248"/>
    </row>
    <row r="455" spans="2:14" s="38" customFormat="1" x14ac:dyDescent="0.35">
      <c r="B455" s="254" t="str">
        <f>IF($D455="","",VLOOKUP($D455,Lists!$BB$2:$BD$78,COLUMN(),FALSE))</f>
        <v/>
      </c>
      <c r="C455" s="254" t="str">
        <f>IF($D455="","",VLOOKUP($D455,Lists!$BB$2:$BD$78,COLUMN(),FALSE))</f>
        <v/>
      </c>
      <c r="D455" s="248"/>
      <c r="E455" s="230"/>
      <c r="F455" s="221"/>
      <c r="G455" s="222"/>
      <c r="H455" s="221"/>
      <c r="I455" s="244"/>
      <c r="J455" s="223" t="str">
        <f t="shared" si="6"/>
        <v/>
      </c>
      <c r="K455" s="230"/>
      <c r="L455" s="248"/>
      <c r="M455" s="247"/>
      <c r="N455" s="248"/>
    </row>
    <row r="456" spans="2:14" s="38" customFormat="1" x14ac:dyDescent="0.35">
      <c r="B456" s="254" t="str">
        <f>IF($D456="","",VLOOKUP($D456,Lists!$BB$2:$BD$78,COLUMN(),FALSE))</f>
        <v/>
      </c>
      <c r="C456" s="254" t="str">
        <f>IF($D456="","",VLOOKUP($D456,Lists!$BB$2:$BD$78,COLUMN(),FALSE))</f>
        <v/>
      </c>
      <c r="D456" s="248"/>
      <c r="E456" s="230"/>
      <c r="F456" s="221"/>
      <c r="G456" s="222"/>
      <c r="H456" s="221"/>
      <c r="I456" s="244"/>
      <c r="J456" s="223" t="str">
        <f t="shared" si="6"/>
        <v/>
      </c>
      <c r="K456" s="230"/>
      <c r="L456" s="248"/>
      <c r="M456" s="247"/>
      <c r="N456" s="248"/>
    </row>
    <row r="457" spans="2:14" s="38" customFormat="1" x14ac:dyDescent="0.35">
      <c r="B457" s="254" t="str">
        <f>IF($D457="","",VLOOKUP($D457,Lists!$BB$2:$BD$78,COLUMN(),FALSE))</f>
        <v/>
      </c>
      <c r="C457" s="254" t="str">
        <f>IF($D457="","",VLOOKUP($D457,Lists!$BB$2:$BD$78,COLUMN(),FALSE))</f>
        <v/>
      </c>
      <c r="D457" s="248"/>
      <c r="E457" s="230"/>
      <c r="F457" s="221"/>
      <c r="G457" s="222"/>
      <c r="H457" s="221"/>
      <c r="I457" s="244"/>
      <c r="J457" s="223" t="str">
        <f t="shared" si="6"/>
        <v/>
      </c>
      <c r="K457" s="230"/>
      <c r="L457" s="248"/>
      <c r="M457" s="247"/>
      <c r="N457" s="248"/>
    </row>
    <row r="458" spans="2:14" s="38" customFormat="1" x14ac:dyDescent="0.35">
      <c r="B458" s="254" t="str">
        <f>IF($D458="","",VLOOKUP($D458,Lists!$BB$2:$BD$78,COLUMN(),FALSE))</f>
        <v/>
      </c>
      <c r="C458" s="254" t="str">
        <f>IF($D458="","",VLOOKUP($D458,Lists!$BB$2:$BD$78,COLUMN(),FALSE))</f>
        <v/>
      </c>
      <c r="D458" s="248"/>
      <c r="E458" s="230"/>
      <c r="F458" s="221"/>
      <c r="G458" s="222"/>
      <c r="H458" s="221"/>
      <c r="I458" s="244"/>
      <c r="J458" s="223" t="str">
        <f t="shared" si="6"/>
        <v/>
      </c>
      <c r="K458" s="230"/>
      <c r="L458" s="248"/>
      <c r="M458" s="247"/>
      <c r="N458" s="248"/>
    </row>
    <row r="459" spans="2:14" s="38" customFormat="1" x14ac:dyDescent="0.35">
      <c r="B459" s="254" t="str">
        <f>IF($D459="","",VLOOKUP($D459,Lists!$BB$2:$BD$78,COLUMN(),FALSE))</f>
        <v/>
      </c>
      <c r="C459" s="254" t="str">
        <f>IF($D459="","",VLOOKUP($D459,Lists!$BB$2:$BD$78,COLUMN(),FALSE))</f>
        <v/>
      </c>
      <c r="D459" s="248"/>
      <c r="E459" s="230"/>
      <c r="F459" s="221"/>
      <c r="G459" s="222"/>
      <c r="H459" s="221"/>
      <c r="I459" s="244"/>
      <c r="J459" s="223" t="str">
        <f t="shared" si="6"/>
        <v/>
      </c>
      <c r="K459" s="230"/>
      <c r="L459" s="248"/>
      <c r="M459" s="247"/>
      <c r="N459" s="248"/>
    </row>
    <row r="460" spans="2:14" s="38" customFormat="1" x14ac:dyDescent="0.35">
      <c r="B460" s="254" t="str">
        <f>IF($D460="","",VLOOKUP($D460,Lists!$BB$2:$BD$78,COLUMN(),FALSE))</f>
        <v/>
      </c>
      <c r="C460" s="254" t="str">
        <f>IF($D460="","",VLOOKUP($D460,Lists!$BB$2:$BD$78,COLUMN(),FALSE))</f>
        <v/>
      </c>
      <c r="D460" s="248"/>
      <c r="E460" s="230"/>
      <c r="F460" s="221"/>
      <c r="G460" s="222"/>
      <c r="H460" s="221"/>
      <c r="I460" s="244"/>
      <c r="J460" s="223" t="str">
        <f t="shared" si="6"/>
        <v/>
      </c>
      <c r="K460" s="230"/>
      <c r="L460" s="248"/>
      <c r="M460" s="247"/>
      <c r="N460" s="248"/>
    </row>
    <row r="461" spans="2:14" s="38" customFormat="1" x14ac:dyDescent="0.35">
      <c r="B461" s="254" t="str">
        <f>IF($D461="","",VLOOKUP($D461,Lists!$BB$2:$BD$78,COLUMN(),FALSE))</f>
        <v/>
      </c>
      <c r="C461" s="254" t="str">
        <f>IF($D461="","",VLOOKUP($D461,Lists!$BB$2:$BD$78,COLUMN(),FALSE))</f>
        <v/>
      </c>
      <c r="D461" s="248"/>
      <c r="E461" s="230"/>
      <c r="F461" s="221"/>
      <c r="G461" s="222"/>
      <c r="H461" s="221"/>
      <c r="I461" s="244"/>
      <c r="J461" s="223" t="str">
        <f t="shared" si="6"/>
        <v/>
      </c>
      <c r="K461" s="230"/>
      <c r="L461" s="248"/>
      <c r="M461" s="247"/>
      <c r="N461" s="248"/>
    </row>
    <row r="462" spans="2:14" s="38" customFormat="1" x14ac:dyDescent="0.35">
      <c r="B462" s="254" t="str">
        <f>IF($D462="","",VLOOKUP($D462,Lists!$BB$2:$BD$78,COLUMN(),FALSE))</f>
        <v/>
      </c>
      <c r="C462" s="254" t="str">
        <f>IF($D462="","",VLOOKUP($D462,Lists!$BB$2:$BD$78,COLUMN(),FALSE))</f>
        <v/>
      </c>
      <c r="D462" s="248"/>
      <c r="E462" s="230"/>
      <c r="F462" s="221"/>
      <c r="G462" s="222"/>
      <c r="H462" s="221"/>
      <c r="I462" s="244"/>
      <c r="J462" s="223" t="str">
        <f t="shared" si="6"/>
        <v/>
      </c>
      <c r="K462" s="230"/>
      <c r="L462" s="248"/>
      <c r="M462" s="247"/>
      <c r="N462" s="248"/>
    </row>
    <row r="463" spans="2:14" s="38" customFormat="1" x14ac:dyDescent="0.35">
      <c r="B463" s="254" t="str">
        <f>IF($D463="","",VLOOKUP($D463,Lists!$BB$2:$BD$78,COLUMN(),FALSE))</f>
        <v/>
      </c>
      <c r="C463" s="254" t="str">
        <f>IF($D463="","",VLOOKUP($D463,Lists!$BB$2:$BD$78,COLUMN(),FALSE))</f>
        <v/>
      </c>
      <c r="D463" s="248"/>
      <c r="E463" s="230"/>
      <c r="F463" s="221"/>
      <c r="G463" s="222"/>
      <c r="H463" s="221"/>
      <c r="I463" s="244"/>
      <c r="J463" s="223" t="str">
        <f t="shared" si="6"/>
        <v/>
      </c>
      <c r="K463" s="230"/>
      <c r="L463" s="248"/>
      <c r="M463" s="247"/>
      <c r="N463" s="248"/>
    </row>
    <row r="464" spans="2:14" s="38" customFormat="1" x14ac:dyDescent="0.35">
      <c r="B464" s="254" t="str">
        <f>IF($D464="","",VLOOKUP($D464,Lists!$BB$2:$BD$78,COLUMN(),FALSE))</f>
        <v/>
      </c>
      <c r="C464" s="254" t="str">
        <f>IF($D464="","",VLOOKUP($D464,Lists!$BB$2:$BD$78,COLUMN(),FALSE))</f>
        <v/>
      </c>
      <c r="D464" s="248"/>
      <c r="E464" s="230"/>
      <c r="F464" s="221"/>
      <c r="G464" s="222"/>
      <c r="H464" s="221"/>
      <c r="I464" s="244"/>
      <c r="J464" s="223" t="str">
        <f t="shared" si="6"/>
        <v/>
      </c>
      <c r="K464" s="230"/>
      <c r="L464" s="248"/>
      <c r="M464" s="247"/>
      <c r="N464" s="248"/>
    </row>
    <row r="465" spans="2:14" s="38" customFormat="1" x14ac:dyDescent="0.35">
      <c r="B465" s="254" t="str">
        <f>IF($D465="","",VLOOKUP($D465,Lists!$BB$2:$BD$78,COLUMN(),FALSE))</f>
        <v/>
      </c>
      <c r="C465" s="254" t="str">
        <f>IF($D465="","",VLOOKUP($D465,Lists!$BB$2:$BD$78,COLUMN(),FALSE))</f>
        <v/>
      </c>
      <c r="D465" s="248"/>
      <c r="E465" s="230"/>
      <c r="F465" s="221"/>
      <c r="G465" s="222"/>
      <c r="H465" s="221"/>
      <c r="I465" s="244"/>
      <c r="J465" s="223" t="str">
        <f t="shared" si="6"/>
        <v/>
      </c>
      <c r="K465" s="230"/>
      <c r="L465" s="248"/>
      <c r="M465" s="247"/>
      <c r="N465" s="248"/>
    </row>
    <row r="466" spans="2:14" s="38" customFormat="1" x14ac:dyDescent="0.35">
      <c r="B466" s="254" t="str">
        <f>IF($D466="","",VLOOKUP($D466,Lists!$BB$2:$BD$78,COLUMN(),FALSE))</f>
        <v/>
      </c>
      <c r="C466" s="254" t="str">
        <f>IF($D466="","",VLOOKUP($D466,Lists!$BB$2:$BD$78,COLUMN(),FALSE))</f>
        <v/>
      </c>
      <c r="D466" s="248"/>
      <c r="E466" s="230"/>
      <c r="F466" s="221"/>
      <c r="G466" s="222"/>
      <c r="H466" s="221"/>
      <c r="I466" s="244"/>
      <c r="J466" s="223" t="str">
        <f t="shared" si="6"/>
        <v/>
      </c>
      <c r="K466" s="230"/>
      <c r="L466" s="248"/>
      <c r="M466" s="247"/>
      <c r="N466" s="248"/>
    </row>
    <row r="467" spans="2:14" s="38" customFormat="1" x14ac:dyDescent="0.35">
      <c r="B467" s="254" t="str">
        <f>IF($D467="","",VLOOKUP($D467,Lists!$BB$2:$BD$78,COLUMN(),FALSE))</f>
        <v/>
      </c>
      <c r="C467" s="254" t="str">
        <f>IF($D467="","",VLOOKUP($D467,Lists!$BB$2:$BD$78,COLUMN(),FALSE))</f>
        <v/>
      </c>
      <c r="D467" s="248"/>
      <c r="E467" s="230"/>
      <c r="F467" s="221"/>
      <c r="G467" s="222"/>
      <c r="H467" s="221"/>
      <c r="I467" s="244"/>
      <c r="J467" s="223" t="str">
        <f t="shared" si="6"/>
        <v/>
      </c>
      <c r="K467" s="230"/>
      <c r="L467" s="248"/>
      <c r="M467" s="247"/>
      <c r="N467" s="248"/>
    </row>
    <row r="468" spans="2:14" s="38" customFormat="1" x14ac:dyDescent="0.35">
      <c r="B468" s="254" t="str">
        <f>IF($D468="","",VLOOKUP($D468,Lists!$BB$2:$BD$78,COLUMN(),FALSE))</f>
        <v/>
      </c>
      <c r="C468" s="254" t="str">
        <f>IF($D468="","",VLOOKUP($D468,Lists!$BB$2:$BD$78,COLUMN(),FALSE))</f>
        <v/>
      </c>
      <c r="D468" s="248"/>
      <c r="E468" s="230"/>
      <c r="F468" s="221"/>
      <c r="G468" s="222"/>
      <c r="H468" s="221"/>
      <c r="I468" s="244"/>
      <c r="J468" s="223" t="str">
        <f t="shared" si="6"/>
        <v/>
      </c>
      <c r="K468" s="230"/>
      <c r="L468" s="248"/>
      <c r="M468" s="247"/>
      <c r="N468" s="248"/>
    </row>
    <row r="469" spans="2:14" s="38" customFormat="1" x14ac:dyDescent="0.35">
      <c r="B469" s="254" t="str">
        <f>IF($D469="","",VLOOKUP($D469,Lists!$BB$2:$BD$78,COLUMN(),FALSE))</f>
        <v/>
      </c>
      <c r="C469" s="254" t="str">
        <f>IF($D469="","",VLOOKUP($D469,Lists!$BB$2:$BD$78,COLUMN(),FALSE))</f>
        <v/>
      </c>
      <c r="D469" s="248"/>
      <c r="E469" s="230"/>
      <c r="F469" s="221"/>
      <c r="G469" s="222"/>
      <c r="H469" s="221"/>
      <c r="I469" s="244"/>
      <c r="J469" s="223" t="str">
        <f t="shared" si="6"/>
        <v/>
      </c>
      <c r="K469" s="230"/>
      <c r="L469" s="248"/>
      <c r="M469" s="247"/>
      <c r="N469" s="248"/>
    </row>
    <row r="470" spans="2:14" s="38" customFormat="1" x14ac:dyDescent="0.35">
      <c r="B470" s="254" t="str">
        <f>IF($D470="","",VLOOKUP($D470,Lists!$BB$2:$BD$78,COLUMN(),FALSE))</f>
        <v/>
      </c>
      <c r="C470" s="254" t="str">
        <f>IF($D470="","",VLOOKUP($D470,Lists!$BB$2:$BD$78,COLUMN(),FALSE))</f>
        <v/>
      </c>
      <c r="D470" s="248"/>
      <c r="E470" s="230"/>
      <c r="F470" s="221"/>
      <c r="G470" s="222"/>
      <c r="H470" s="221"/>
      <c r="I470" s="244"/>
      <c r="J470" s="223" t="str">
        <f t="shared" si="6"/>
        <v/>
      </c>
      <c r="K470" s="230"/>
      <c r="L470" s="248"/>
      <c r="M470" s="247"/>
      <c r="N470" s="248"/>
    </row>
    <row r="471" spans="2:14" s="38" customFormat="1" x14ac:dyDescent="0.35">
      <c r="B471" s="254" t="str">
        <f>IF($D471="","",VLOOKUP($D471,Lists!$BB$2:$BD$78,COLUMN(),FALSE))</f>
        <v/>
      </c>
      <c r="C471" s="254" t="str">
        <f>IF($D471="","",VLOOKUP($D471,Lists!$BB$2:$BD$78,COLUMN(),FALSE))</f>
        <v/>
      </c>
      <c r="D471" s="248"/>
      <c r="E471" s="230"/>
      <c r="F471" s="221"/>
      <c r="G471" s="222"/>
      <c r="H471" s="221"/>
      <c r="I471" s="244"/>
      <c r="J471" s="223" t="str">
        <f t="shared" si="6"/>
        <v/>
      </c>
      <c r="K471" s="230"/>
      <c r="L471" s="248"/>
      <c r="M471" s="247"/>
      <c r="N471" s="248"/>
    </row>
    <row r="472" spans="2:14" s="38" customFormat="1" x14ac:dyDescent="0.35">
      <c r="B472" s="254" t="str">
        <f>IF($D472="","",VLOOKUP($D472,Lists!$BB$2:$BD$78,COLUMN(),FALSE))</f>
        <v/>
      </c>
      <c r="C472" s="254" t="str">
        <f>IF($D472="","",VLOOKUP($D472,Lists!$BB$2:$BD$78,COLUMN(),FALSE))</f>
        <v/>
      </c>
      <c r="D472" s="248"/>
      <c r="E472" s="230"/>
      <c r="F472" s="221"/>
      <c r="G472" s="222"/>
      <c r="H472" s="221"/>
      <c r="I472" s="244"/>
      <c r="J472" s="223" t="str">
        <f t="shared" si="6"/>
        <v/>
      </c>
      <c r="K472" s="230"/>
      <c r="L472" s="248"/>
      <c r="M472" s="247"/>
      <c r="N472" s="248"/>
    </row>
    <row r="473" spans="2:14" s="38" customFormat="1" x14ac:dyDescent="0.35">
      <c r="B473" s="254" t="str">
        <f>IF($D473="","",VLOOKUP($D473,Lists!$BB$2:$BD$78,COLUMN(),FALSE))</f>
        <v/>
      </c>
      <c r="C473" s="254" t="str">
        <f>IF($D473="","",VLOOKUP($D473,Lists!$BB$2:$BD$78,COLUMN(),FALSE))</f>
        <v/>
      </c>
      <c r="D473" s="248"/>
      <c r="E473" s="230"/>
      <c r="F473" s="221"/>
      <c r="G473" s="222"/>
      <c r="H473" s="221"/>
      <c r="I473" s="244"/>
      <c r="J473" s="223" t="str">
        <f t="shared" ref="J473:J500" si="7">IF(I473="","",(VALUE(TEXT(H473,"m/dd/yy ")&amp;TEXT(I473,"hh:mm:ss"))-(VALUE(TEXT(F473,"m/dd/yy ")&amp;TEXT(G473,"hh:mm:ss"))))*24)</f>
        <v/>
      </c>
      <c r="K473" s="230"/>
      <c r="L473" s="248"/>
      <c r="M473" s="247"/>
      <c r="N473" s="248"/>
    </row>
    <row r="474" spans="2:14" s="38" customFormat="1" x14ac:dyDescent="0.35">
      <c r="B474" s="254" t="str">
        <f>IF($D474="","",VLOOKUP($D474,Lists!$BB$2:$BD$78,COLUMN(),FALSE))</f>
        <v/>
      </c>
      <c r="C474" s="254" t="str">
        <f>IF($D474="","",VLOOKUP($D474,Lists!$BB$2:$BD$78,COLUMN(),FALSE))</f>
        <v/>
      </c>
      <c r="D474" s="248"/>
      <c r="E474" s="230"/>
      <c r="F474" s="221"/>
      <c r="G474" s="222"/>
      <c r="H474" s="221"/>
      <c r="I474" s="244"/>
      <c r="J474" s="223" t="str">
        <f t="shared" si="7"/>
        <v/>
      </c>
      <c r="K474" s="230"/>
      <c r="L474" s="248"/>
      <c r="M474" s="247"/>
      <c r="N474" s="248"/>
    </row>
    <row r="475" spans="2:14" s="38" customFormat="1" x14ac:dyDescent="0.35">
      <c r="B475" s="254" t="str">
        <f>IF($D475="","",VLOOKUP($D475,Lists!$BB$2:$BD$78,COLUMN(),FALSE))</f>
        <v/>
      </c>
      <c r="C475" s="254" t="str">
        <f>IF($D475="","",VLOOKUP($D475,Lists!$BB$2:$BD$78,COLUMN(),FALSE))</f>
        <v/>
      </c>
      <c r="D475" s="248"/>
      <c r="E475" s="230"/>
      <c r="F475" s="221"/>
      <c r="G475" s="222"/>
      <c r="H475" s="221"/>
      <c r="I475" s="244"/>
      <c r="J475" s="223" t="str">
        <f t="shared" si="7"/>
        <v/>
      </c>
      <c r="K475" s="230"/>
      <c r="L475" s="248"/>
      <c r="M475" s="247"/>
      <c r="N475" s="248"/>
    </row>
    <row r="476" spans="2:14" s="38" customFormat="1" x14ac:dyDescent="0.35">
      <c r="B476" s="254" t="str">
        <f>IF($D476="","",VLOOKUP($D476,Lists!$BB$2:$BD$78,COLUMN(),FALSE))</f>
        <v/>
      </c>
      <c r="C476" s="254" t="str">
        <f>IF($D476="","",VLOOKUP($D476,Lists!$BB$2:$BD$78,COLUMN(),FALSE))</f>
        <v/>
      </c>
      <c r="D476" s="248"/>
      <c r="E476" s="230"/>
      <c r="F476" s="221"/>
      <c r="G476" s="222"/>
      <c r="H476" s="221"/>
      <c r="I476" s="244"/>
      <c r="J476" s="223" t="str">
        <f t="shared" si="7"/>
        <v/>
      </c>
      <c r="K476" s="230"/>
      <c r="L476" s="248"/>
      <c r="M476" s="247"/>
      <c r="N476" s="248"/>
    </row>
    <row r="477" spans="2:14" s="38" customFormat="1" x14ac:dyDescent="0.35">
      <c r="B477" s="254" t="str">
        <f>IF($D477="","",VLOOKUP($D477,Lists!$BB$2:$BD$78,COLUMN(),FALSE))</f>
        <v/>
      </c>
      <c r="C477" s="254" t="str">
        <f>IF($D477="","",VLOOKUP($D477,Lists!$BB$2:$BD$78,COLUMN(),FALSE))</f>
        <v/>
      </c>
      <c r="D477" s="248"/>
      <c r="E477" s="230"/>
      <c r="F477" s="221"/>
      <c r="G477" s="222"/>
      <c r="H477" s="221"/>
      <c r="I477" s="244"/>
      <c r="J477" s="223" t="str">
        <f t="shared" si="7"/>
        <v/>
      </c>
      <c r="K477" s="230"/>
      <c r="L477" s="248"/>
      <c r="M477" s="247"/>
      <c r="N477" s="248"/>
    </row>
    <row r="478" spans="2:14" s="38" customFormat="1" x14ac:dyDescent="0.35">
      <c r="B478" s="254" t="str">
        <f>IF($D478="","",VLOOKUP($D478,Lists!$BB$2:$BD$78,COLUMN(),FALSE))</f>
        <v/>
      </c>
      <c r="C478" s="254" t="str">
        <f>IF($D478="","",VLOOKUP($D478,Lists!$BB$2:$BD$78,COLUMN(),FALSE))</f>
        <v/>
      </c>
      <c r="D478" s="248"/>
      <c r="E478" s="230"/>
      <c r="F478" s="221"/>
      <c r="G478" s="222"/>
      <c r="H478" s="221"/>
      <c r="I478" s="244"/>
      <c r="J478" s="223" t="str">
        <f t="shared" si="7"/>
        <v/>
      </c>
      <c r="K478" s="230"/>
      <c r="L478" s="248"/>
      <c r="M478" s="247"/>
      <c r="N478" s="248"/>
    </row>
    <row r="479" spans="2:14" s="38" customFormat="1" x14ac:dyDescent="0.35">
      <c r="B479" s="254" t="str">
        <f>IF($D479="","",VLOOKUP($D479,Lists!$BB$2:$BD$78,COLUMN(),FALSE))</f>
        <v/>
      </c>
      <c r="C479" s="254" t="str">
        <f>IF($D479="","",VLOOKUP($D479,Lists!$BB$2:$BD$78,COLUMN(),FALSE))</f>
        <v/>
      </c>
      <c r="D479" s="248"/>
      <c r="E479" s="230"/>
      <c r="F479" s="221"/>
      <c r="G479" s="222"/>
      <c r="H479" s="221"/>
      <c r="I479" s="244"/>
      <c r="J479" s="223" t="str">
        <f t="shared" si="7"/>
        <v/>
      </c>
      <c r="K479" s="230"/>
      <c r="L479" s="248"/>
      <c r="M479" s="247"/>
      <c r="N479" s="248"/>
    </row>
    <row r="480" spans="2:14" s="38" customFormat="1" x14ac:dyDescent="0.35">
      <c r="B480" s="254" t="str">
        <f>IF($D480="","",VLOOKUP($D480,Lists!$BB$2:$BD$78,COLUMN(),FALSE))</f>
        <v/>
      </c>
      <c r="C480" s="254" t="str">
        <f>IF($D480="","",VLOOKUP($D480,Lists!$BB$2:$BD$78,COLUMN(),FALSE))</f>
        <v/>
      </c>
      <c r="D480" s="248"/>
      <c r="E480" s="230"/>
      <c r="F480" s="221"/>
      <c r="G480" s="222"/>
      <c r="H480" s="221"/>
      <c r="I480" s="244"/>
      <c r="J480" s="223" t="str">
        <f t="shared" si="7"/>
        <v/>
      </c>
      <c r="K480" s="230"/>
      <c r="L480" s="248"/>
      <c r="M480" s="247"/>
      <c r="N480" s="248"/>
    </row>
    <row r="481" spans="2:14" s="38" customFormat="1" x14ac:dyDescent="0.35">
      <c r="B481" s="254" t="str">
        <f>IF($D481="","",VLOOKUP($D481,Lists!$BB$2:$BD$78,COLUMN(),FALSE))</f>
        <v/>
      </c>
      <c r="C481" s="254" t="str">
        <f>IF($D481="","",VLOOKUP($D481,Lists!$BB$2:$BD$78,COLUMN(),FALSE))</f>
        <v/>
      </c>
      <c r="D481" s="248"/>
      <c r="E481" s="230"/>
      <c r="F481" s="221"/>
      <c r="G481" s="222"/>
      <c r="H481" s="221"/>
      <c r="I481" s="244"/>
      <c r="J481" s="223" t="str">
        <f t="shared" si="7"/>
        <v/>
      </c>
      <c r="K481" s="230"/>
      <c r="L481" s="248"/>
      <c r="M481" s="247"/>
      <c r="N481" s="248"/>
    </row>
    <row r="482" spans="2:14" s="38" customFormat="1" x14ac:dyDescent="0.35">
      <c r="B482" s="254" t="str">
        <f>IF($D482="","",VLOOKUP($D482,Lists!$BB$2:$BD$78,COLUMN(),FALSE))</f>
        <v/>
      </c>
      <c r="C482" s="254" t="str">
        <f>IF($D482="","",VLOOKUP($D482,Lists!$BB$2:$BD$78,COLUMN(),FALSE))</f>
        <v/>
      </c>
      <c r="D482" s="248"/>
      <c r="E482" s="230"/>
      <c r="F482" s="221"/>
      <c r="G482" s="222"/>
      <c r="H482" s="221"/>
      <c r="I482" s="244"/>
      <c r="J482" s="223" t="str">
        <f t="shared" si="7"/>
        <v/>
      </c>
      <c r="K482" s="230"/>
      <c r="L482" s="248"/>
      <c r="M482" s="247"/>
      <c r="N482" s="248"/>
    </row>
    <row r="483" spans="2:14" s="38" customFormat="1" x14ac:dyDescent="0.35">
      <c r="B483" s="254" t="str">
        <f>IF($D483="","",VLOOKUP($D483,Lists!$BB$2:$BD$78,COLUMN(),FALSE))</f>
        <v/>
      </c>
      <c r="C483" s="254" t="str">
        <f>IF($D483="","",VLOOKUP($D483,Lists!$BB$2:$BD$78,COLUMN(),FALSE))</f>
        <v/>
      </c>
      <c r="D483" s="248"/>
      <c r="E483" s="230"/>
      <c r="F483" s="221"/>
      <c r="G483" s="222"/>
      <c r="H483" s="221"/>
      <c r="I483" s="244"/>
      <c r="J483" s="223" t="str">
        <f t="shared" si="7"/>
        <v/>
      </c>
      <c r="K483" s="230"/>
      <c r="L483" s="248"/>
      <c r="M483" s="247"/>
      <c r="N483" s="248"/>
    </row>
    <row r="484" spans="2:14" s="38" customFormat="1" x14ac:dyDescent="0.35">
      <c r="B484" s="254" t="str">
        <f>IF($D484="","",VLOOKUP($D484,Lists!$BB$2:$BD$78,COLUMN(),FALSE))</f>
        <v/>
      </c>
      <c r="C484" s="254" t="str">
        <f>IF($D484="","",VLOOKUP($D484,Lists!$BB$2:$BD$78,COLUMN(),FALSE))</f>
        <v/>
      </c>
      <c r="D484" s="248"/>
      <c r="E484" s="230"/>
      <c r="F484" s="221"/>
      <c r="G484" s="222"/>
      <c r="H484" s="221"/>
      <c r="I484" s="244"/>
      <c r="J484" s="223" t="str">
        <f t="shared" si="7"/>
        <v/>
      </c>
      <c r="K484" s="230"/>
      <c r="L484" s="248"/>
      <c r="M484" s="247"/>
      <c r="N484" s="248"/>
    </row>
    <row r="485" spans="2:14" s="38" customFormat="1" x14ac:dyDescent="0.35">
      <c r="B485" s="254" t="str">
        <f>IF($D485="","",VLOOKUP($D485,Lists!$BB$2:$BD$78,COLUMN(),FALSE))</f>
        <v/>
      </c>
      <c r="C485" s="254" t="str">
        <f>IF($D485="","",VLOOKUP($D485,Lists!$BB$2:$BD$78,COLUMN(),FALSE))</f>
        <v/>
      </c>
      <c r="D485" s="248"/>
      <c r="E485" s="230"/>
      <c r="F485" s="221"/>
      <c r="G485" s="222"/>
      <c r="H485" s="221"/>
      <c r="I485" s="244"/>
      <c r="J485" s="223" t="str">
        <f t="shared" si="7"/>
        <v/>
      </c>
      <c r="K485" s="230"/>
      <c r="L485" s="248"/>
      <c r="M485" s="247"/>
      <c r="N485" s="248"/>
    </row>
    <row r="486" spans="2:14" s="38" customFormat="1" x14ac:dyDescent="0.35">
      <c r="B486" s="254" t="str">
        <f>IF($D486="","",VLOOKUP($D486,Lists!$BB$2:$BD$78,COLUMN(),FALSE))</f>
        <v/>
      </c>
      <c r="C486" s="254" t="str">
        <f>IF($D486="","",VLOOKUP($D486,Lists!$BB$2:$BD$78,COLUMN(),FALSE))</f>
        <v/>
      </c>
      <c r="D486" s="248"/>
      <c r="E486" s="230"/>
      <c r="F486" s="221"/>
      <c r="G486" s="222"/>
      <c r="H486" s="221"/>
      <c r="I486" s="244"/>
      <c r="J486" s="223" t="str">
        <f t="shared" si="7"/>
        <v/>
      </c>
      <c r="K486" s="230"/>
      <c r="L486" s="248"/>
      <c r="M486" s="247"/>
      <c r="N486" s="248"/>
    </row>
    <row r="487" spans="2:14" s="38" customFormat="1" x14ac:dyDescent="0.35">
      <c r="B487" s="254" t="str">
        <f>IF($D487="","",VLOOKUP($D487,Lists!$BB$2:$BD$78,COLUMN(),FALSE))</f>
        <v/>
      </c>
      <c r="C487" s="254" t="str">
        <f>IF($D487="","",VLOOKUP($D487,Lists!$BB$2:$BD$78,COLUMN(),FALSE))</f>
        <v/>
      </c>
      <c r="D487" s="248"/>
      <c r="E487" s="230"/>
      <c r="F487" s="221"/>
      <c r="G487" s="222"/>
      <c r="H487" s="221"/>
      <c r="I487" s="244"/>
      <c r="J487" s="223" t="str">
        <f t="shared" si="7"/>
        <v/>
      </c>
      <c r="K487" s="230"/>
      <c r="L487" s="248"/>
      <c r="M487" s="247"/>
      <c r="N487" s="248"/>
    </row>
    <row r="488" spans="2:14" s="38" customFormat="1" x14ac:dyDescent="0.35">
      <c r="B488" s="254" t="str">
        <f>IF($D488="","",VLOOKUP($D488,Lists!$BB$2:$BD$78,COLUMN(),FALSE))</f>
        <v/>
      </c>
      <c r="C488" s="254" t="str">
        <f>IF($D488="","",VLOOKUP($D488,Lists!$BB$2:$BD$78,COLUMN(),FALSE))</f>
        <v/>
      </c>
      <c r="D488" s="248"/>
      <c r="E488" s="230"/>
      <c r="F488" s="221"/>
      <c r="G488" s="222"/>
      <c r="H488" s="221"/>
      <c r="I488" s="244"/>
      <c r="J488" s="223" t="str">
        <f t="shared" si="7"/>
        <v/>
      </c>
      <c r="K488" s="230"/>
      <c r="L488" s="248"/>
      <c r="M488" s="247"/>
      <c r="N488" s="248"/>
    </row>
    <row r="489" spans="2:14" s="38" customFormat="1" x14ac:dyDescent="0.35">
      <c r="B489" s="254" t="str">
        <f>IF($D489="","",VLOOKUP($D489,Lists!$BB$2:$BD$78,COLUMN(),FALSE))</f>
        <v/>
      </c>
      <c r="C489" s="254" t="str">
        <f>IF($D489="","",VLOOKUP($D489,Lists!$BB$2:$BD$78,COLUMN(),FALSE))</f>
        <v/>
      </c>
      <c r="D489" s="248"/>
      <c r="E489" s="230"/>
      <c r="F489" s="221"/>
      <c r="G489" s="222"/>
      <c r="H489" s="221"/>
      <c r="I489" s="244"/>
      <c r="J489" s="223" t="str">
        <f t="shared" si="7"/>
        <v/>
      </c>
      <c r="K489" s="230"/>
      <c r="L489" s="248"/>
      <c r="M489" s="247"/>
      <c r="N489" s="248"/>
    </row>
    <row r="490" spans="2:14" s="38" customFormat="1" x14ac:dyDescent="0.35">
      <c r="B490" s="254" t="str">
        <f>IF($D490="","",VLOOKUP($D490,Lists!$BB$2:$BD$78,COLUMN(),FALSE))</f>
        <v/>
      </c>
      <c r="C490" s="254" t="str">
        <f>IF($D490="","",VLOOKUP($D490,Lists!$BB$2:$BD$78,COLUMN(),FALSE))</f>
        <v/>
      </c>
      <c r="D490" s="248"/>
      <c r="E490" s="230"/>
      <c r="F490" s="221"/>
      <c r="G490" s="222"/>
      <c r="H490" s="221"/>
      <c r="I490" s="244"/>
      <c r="J490" s="223" t="str">
        <f t="shared" si="7"/>
        <v/>
      </c>
      <c r="K490" s="230"/>
      <c r="L490" s="248"/>
      <c r="M490" s="247"/>
      <c r="N490" s="248"/>
    </row>
    <row r="491" spans="2:14" s="38" customFormat="1" x14ac:dyDescent="0.35">
      <c r="B491" s="254" t="str">
        <f>IF($D491="","",VLOOKUP($D491,Lists!$BB$2:$BD$78,COLUMN(),FALSE))</f>
        <v/>
      </c>
      <c r="C491" s="254" t="str">
        <f>IF($D491="","",VLOOKUP($D491,Lists!$BB$2:$BD$78,COLUMN(),FALSE))</f>
        <v/>
      </c>
      <c r="D491" s="248"/>
      <c r="E491" s="230"/>
      <c r="F491" s="221"/>
      <c r="G491" s="222"/>
      <c r="H491" s="221"/>
      <c r="I491" s="244"/>
      <c r="J491" s="223" t="str">
        <f t="shared" si="7"/>
        <v/>
      </c>
      <c r="K491" s="230"/>
      <c r="L491" s="248"/>
      <c r="M491" s="247"/>
      <c r="N491" s="248"/>
    </row>
    <row r="492" spans="2:14" s="38" customFormat="1" x14ac:dyDescent="0.35">
      <c r="B492" s="254" t="str">
        <f>IF($D492="","",VLOOKUP($D492,Lists!$BB$2:$BD$78,COLUMN(),FALSE))</f>
        <v/>
      </c>
      <c r="C492" s="254" t="str">
        <f>IF($D492="","",VLOOKUP($D492,Lists!$BB$2:$BD$78,COLUMN(),FALSE))</f>
        <v/>
      </c>
      <c r="D492" s="248"/>
      <c r="E492" s="230"/>
      <c r="F492" s="221"/>
      <c r="G492" s="222"/>
      <c r="H492" s="221"/>
      <c r="I492" s="244"/>
      <c r="J492" s="223" t="str">
        <f t="shared" si="7"/>
        <v/>
      </c>
      <c r="K492" s="230"/>
      <c r="L492" s="248"/>
      <c r="M492" s="247"/>
      <c r="N492" s="248"/>
    </row>
    <row r="493" spans="2:14" s="38" customFormat="1" x14ac:dyDescent="0.35">
      <c r="B493" s="254" t="str">
        <f>IF($D493="","",VLOOKUP($D493,Lists!$BB$2:$BD$78,COLUMN(),FALSE))</f>
        <v/>
      </c>
      <c r="C493" s="254" t="str">
        <f>IF($D493="","",VLOOKUP($D493,Lists!$BB$2:$BD$78,COLUMN(),FALSE))</f>
        <v/>
      </c>
      <c r="D493" s="248"/>
      <c r="E493" s="230"/>
      <c r="F493" s="221"/>
      <c r="G493" s="222"/>
      <c r="H493" s="221"/>
      <c r="I493" s="244"/>
      <c r="J493" s="223" t="str">
        <f t="shared" si="7"/>
        <v/>
      </c>
      <c r="K493" s="230"/>
      <c r="L493" s="248"/>
      <c r="M493" s="247"/>
      <c r="N493" s="248"/>
    </row>
    <row r="494" spans="2:14" s="38" customFormat="1" x14ac:dyDescent="0.35">
      <c r="B494" s="254" t="str">
        <f>IF($D494="","",VLOOKUP($D494,Lists!$BB$2:$BD$78,COLUMN(),FALSE))</f>
        <v/>
      </c>
      <c r="C494" s="254" t="str">
        <f>IF($D494="","",VLOOKUP($D494,Lists!$BB$2:$BD$78,COLUMN(),FALSE))</f>
        <v/>
      </c>
      <c r="D494" s="248"/>
      <c r="E494" s="230"/>
      <c r="F494" s="221"/>
      <c r="G494" s="222"/>
      <c r="H494" s="221"/>
      <c r="I494" s="244"/>
      <c r="J494" s="223" t="str">
        <f t="shared" si="7"/>
        <v/>
      </c>
      <c r="K494" s="230"/>
      <c r="L494" s="248"/>
      <c r="M494" s="247"/>
      <c r="N494" s="248"/>
    </row>
    <row r="495" spans="2:14" s="38" customFormat="1" x14ac:dyDescent="0.35">
      <c r="B495" s="254" t="str">
        <f>IF($D495="","",VLOOKUP($D495,Lists!$BB$2:$BD$78,COLUMN(),FALSE))</f>
        <v/>
      </c>
      <c r="C495" s="254" t="str">
        <f>IF($D495="","",VLOOKUP($D495,Lists!$BB$2:$BD$78,COLUMN(),FALSE))</f>
        <v/>
      </c>
      <c r="D495" s="248"/>
      <c r="E495" s="230"/>
      <c r="F495" s="221"/>
      <c r="G495" s="222"/>
      <c r="H495" s="221"/>
      <c r="I495" s="244"/>
      <c r="J495" s="223" t="str">
        <f t="shared" si="7"/>
        <v/>
      </c>
      <c r="K495" s="230"/>
      <c r="L495" s="248"/>
      <c r="M495" s="247"/>
      <c r="N495" s="248"/>
    </row>
    <row r="496" spans="2:14" s="38" customFormat="1" x14ac:dyDescent="0.35">
      <c r="B496" s="254" t="str">
        <f>IF($D496="","",VLOOKUP($D496,Lists!$BB$2:$BD$78,COLUMN(),FALSE))</f>
        <v/>
      </c>
      <c r="C496" s="254" t="str">
        <f>IF($D496="","",VLOOKUP($D496,Lists!$BB$2:$BD$78,COLUMN(),FALSE))</f>
        <v/>
      </c>
      <c r="D496" s="248"/>
      <c r="E496" s="230"/>
      <c r="F496" s="221"/>
      <c r="G496" s="222"/>
      <c r="H496" s="221"/>
      <c r="I496" s="244"/>
      <c r="J496" s="223" t="str">
        <f t="shared" si="7"/>
        <v/>
      </c>
      <c r="K496" s="230"/>
      <c r="L496" s="248"/>
      <c r="M496" s="247"/>
      <c r="N496" s="248"/>
    </row>
    <row r="497" spans="2:14" s="38" customFormat="1" x14ac:dyDescent="0.35">
      <c r="B497" s="254" t="str">
        <f>IF($D497="","",VLOOKUP($D497,Lists!$BB$2:$BD$78,COLUMN(),FALSE))</f>
        <v/>
      </c>
      <c r="C497" s="254" t="str">
        <f>IF($D497="","",VLOOKUP($D497,Lists!$BB$2:$BD$78,COLUMN(),FALSE))</f>
        <v/>
      </c>
      <c r="D497" s="248"/>
      <c r="E497" s="230"/>
      <c r="F497" s="221"/>
      <c r="G497" s="222"/>
      <c r="H497" s="221"/>
      <c r="I497" s="244"/>
      <c r="J497" s="223" t="str">
        <f t="shared" si="7"/>
        <v/>
      </c>
      <c r="K497" s="230"/>
      <c r="L497" s="248"/>
      <c r="M497" s="247"/>
      <c r="N497" s="248"/>
    </row>
    <row r="498" spans="2:14" s="38" customFormat="1" x14ac:dyDescent="0.35">
      <c r="B498" s="254" t="str">
        <f>IF($D498="","",VLOOKUP($D498,Lists!$BB$2:$BD$78,COLUMN(),FALSE))</f>
        <v/>
      </c>
      <c r="C498" s="254" t="str">
        <f>IF($D498="","",VLOOKUP($D498,Lists!$BB$2:$BD$78,COLUMN(),FALSE))</f>
        <v/>
      </c>
      <c r="D498" s="248"/>
      <c r="E498" s="230"/>
      <c r="F498" s="221"/>
      <c r="G498" s="222"/>
      <c r="H498" s="221"/>
      <c r="I498" s="244"/>
      <c r="J498" s="223" t="str">
        <f t="shared" si="7"/>
        <v/>
      </c>
      <c r="K498" s="230"/>
      <c r="L498" s="248"/>
      <c r="M498" s="247"/>
      <c r="N498" s="248"/>
    </row>
    <row r="499" spans="2:14" s="38" customFormat="1" x14ac:dyDescent="0.35">
      <c r="B499" s="254" t="str">
        <f>IF($D499="","",VLOOKUP($D499,Lists!$BB$2:$BD$78,COLUMN(),FALSE))</f>
        <v/>
      </c>
      <c r="C499" s="254" t="str">
        <f>IF($D499="","",VLOOKUP($D499,Lists!$BB$2:$BD$78,COLUMN(),FALSE))</f>
        <v/>
      </c>
      <c r="D499" s="248"/>
      <c r="E499" s="230"/>
      <c r="F499" s="221"/>
      <c r="G499" s="222"/>
      <c r="H499" s="221"/>
      <c r="I499" s="244"/>
      <c r="J499" s="223" t="str">
        <f t="shared" si="7"/>
        <v/>
      </c>
      <c r="K499" s="230"/>
      <c r="L499" s="248"/>
      <c r="M499" s="247"/>
      <c r="N499" s="248"/>
    </row>
    <row r="500" spans="2:14" s="38" customFormat="1" ht="15" thickBot="1" x14ac:dyDescent="0.4">
      <c r="B500" s="254" t="str">
        <f>IF($D500="","",VLOOKUP($D500,Lists!$BB$2:$BD$78,COLUMN(),FALSE))</f>
        <v/>
      </c>
      <c r="C500" s="254" t="str">
        <f>IF($D500="","",VLOOKUP($D500,Lists!$BB$2:$BD$78,COLUMN(),FALSE))</f>
        <v/>
      </c>
      <c r="D500" s="248"/>
      <c r="E500" s="230"/>
      <c r="F500" s="221"/>
      <c r="G500" s="222"/>
      <c r="H500" s="221"/>
      <c r="I500" s="244"/>
      <c r="J500" s="223" t="str">
        <f t="shared" si="7"/>
        <v/>
      </c>
      <c r="K500" s="313"/>
      <c r="L500" s="248"/>
      <c r="M500" s="247"/>
      <c r="N500" s="248"/>
    </row>
  </sheetData>
  <sheetProtection algorithmName="SHA-512" hashValue="Z7dZ1BA58Js/5IjXXmp+6I+USqfjOdrZPSQK1RImJEGQ1IhmXvhSIuoGP8ZwsUwYMS9+AEwrw2vJq9JdWULGhA==" saltValue="a8uyh+q4YUIHHnp7L0jokg==" spinCount="100000" sheet="1" sort="0" autoFilter="0"/>
  <dataValidations count="6">
    <dataValidation type="list" allowBlank="1" showInputMessage="1" showErrorMessage="1" sqref="E25:E500 E24" xr:uid="{00000000-0002-0000-0E00-000000000000}">
      <formula1>OpLimits</formula1>
    </dataValidation>
    <dataValidation type="list" allowBlank="1" showInputMessage="1" showErrorMessage="1" sqref="K24:K500" xr:uid="{00000000-0002-0000-0E00-000001000000}">
      <formula1>"Control Equipment Problems, Process Problems, Other Known Causes, Other Unknown Causes"</formula1>
    </dataValidation>
    <dataValidation type="list" allowBlank="1" showInputMessage="1" showErrorMessage="1" sqref="D25:D500 D24" xr:uid="{8CD59A73-851F-4323-9D3A-B8D33F8718DE}">
      <formula1>With</formula1>
    </dataValidation>
    <dataValidation type="time" operator="greaterThanOrEqual" allowBlank="1" showInputMessage="1" showErrorMessage="1" sqref="G24:G500 I24:I500" xr:uid="{6ECD926D-CE08-4100-9CC7-86BCFC141DE0}">
      <formula1>0</formula1>
    </dataValidation>
    <dataValidation type="date" operator="greaterThan" allowBlank="1" showInputMessage="1" showErrorMessage="1" sqref="F24:F500 H24:H500" xr:uid="{BD0EA5B8-70A2-40BC-81D2-3497F17D7B28}">
      <formula1>42736</formula1>
    </dataValidation>
    <dataValidation type="decimal" operator="greaterThanOrEqual" allowBlank="1" showInputMessage="1" showErrorMessage="1" sqref="M24:M500" xr:uid="{B6B2201D-4589-44CA-9364-3AB8F7824688}">
      <formula1>0</formula1>
    </dataValidation>
  </dataValidations>
  <pageMargins left="0.7" right="0.7" top="0.75" bottom="0.75" header="0.3" footer="0.3"/>
  <pageSetup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91CBB-48A4-4052-8107-667D8577D9AC}">
  <sheetPr>
    <tabColor theme="9"/>
  </sheetPr>
  <dimension ref="A1:L100"/>
  <sheetViews>
    <sheetView showGridLines="0" topLeftCell="G7" workbookViewId="0">
      <selection activeCell="E24" sqref="E24"/>
    </sheetView>
  </sheetViews>
  <sheetFormatPr defaultColWidth="0" defaultRowHeight="14.5" zeroHeight="1" x14ac:dyDescent="0.35"/>
  <cols>
    <col min="1" max="1" width="0" hidden="1" customWidth="1"/>
    <col min="2" max="2" width="16.1796875" customWidth="1"/>
    <col min="3" max="3" width="32.81640625" bestFit="1" customWidth="1"/>
    <col min="4" max="4" width="41.7265625" customWidth="1"/>
    <col min="5" max="5" width="20.7265625" customWidth="1"/>
    <col min="6" max="7" width="19.7265625" customWidth="1"/>
    <col min="8" max="12" width="23.81640625" customWidth="1"/>
    <col min="13" max="16384" width="9.1796875" hidden="1"/>
  </cols>
  <sheetData>
    <row r="1" spans="2:12" hidden="1" x14ac:dyDescent="0.35">
      <c r="B1" s="322" t="s">
        <v>31</v>
      </c>
      <c r="C1" s="322"/>
    </row>
    <row r="2" spans="2:12" ht="26" hidden="1" x14ac:dyDescent="0.35">
      <c r="B2" s="2" t="s">
        <v>1</v>
      </c>
      <c r="C2" s="2" t="str">
        <f>Welcome!B2</f>
        <v>63.4520(f) Semiannual Compliance Report (Spreadsheet Template)</v>
      </c>
    </row>
    <row r="3" spans="2:12" hidden="1" x14ac:dyDescent="0.35">
      <c r="B3" s="323" t="s">
        <v>2</v>
      </c>
      <c r="C3" s="323" t="str">
        <f>Welcome!B3</f>
        <v>63.4520(f)</v>
      </c>
    </row>
    <row r="4" spans="2:12" hidden="1" x14ac:dyDescent="0.35">
      <c r="B4" s="323" t="s">
        <v>3</v>
      </c>
      <c r="C4" s="323" t="str">
        <f>Welcome!B4</f>
        <v>v1.02</v>
      </c>
    </row>
    <row r="5" spans="2:12" hidden="1" x14ac:dyDescent="0.35">
      <c r="B5" s="323" t="s">
        <v>4</v>
      </c>
      <c r="C5" s="329">
        <f>Welcome!B5</f>
        <v>45554</v>
      </c>
    </row>
    <row r="6" spans="2:12" hidden="1" x14ac:dyDescent="0.35">
      <c r="B6" s="145" t="str">
        <f>Welcome!B6</f>
        <v>OMB Control Number: 2060-0518       Expiration Date: 04/30/2019</v>
      </c>
      <c r="C6" s="145"/>
    </row>
    <row r="7" spans="2:12" x14ac:dyDescent="0.35">
      <c r="B7" s="324" t="s">
        <v>140</v>
      </c>
      <c r="C7" s="324"/>
    </row>
    <row r="8" spans="2:12" ht="29" hidden="1" x14ac:dyDescent="0.35">
      <c r="B8" s="325" t="s">
        <v>5</v>
      </c>
      <c r="C8" s="325"/>
    </row>
    <row r="9" spans="2:12" hidden="1" x14ac:dyDescent="0.35">
      <c r="B9" s="326"/>
      <c r="C9" s="326"/>
    </row>
    <row r="11" spans="2:12" ht="15" hidden="1" thickBot="1" x14ac:dyDescent="0.4">
      <c r="B11" s="327"/>
      <c r="C11" s="328"/>
    </row>
    <row r="12" spans="2:12" ht="116" x14ac:dyDescent="0.35">
      <c r="B12" s="335" t="s">
        <v>422</v>
      </c>
      <c r="C12" s="336" t="s">
        <v>426</v>
      </c>
      <c r="D12" s="336" t="s">
        <v>427</v>
      </c>
      <c r="E12" s="336" t="s">
        <v>435</v>
      </c>
      <c r="F12" s="336" t="s">
        <v>428</v>
      </c>
      <c r="G12" s="336" t="s">
        <v>434</v>
      </c>
      <c r="H12" s="336" t="s">
        <v>429</v>
      </c>
      <c r="I12" s="336" t="s">
        <v>430</v>
      </c>
      <c r="J12" s="336" t="s">
        <v>431</v>
      </c>
      <c r="K12" s="336" t="s">
        <v>432</v>
      </c>
      <c r="L12" s="337" t="s">
        <v>433</v>
      </c>
    </row>
    <row r="13" spans="2:12" x14ac:dyDescent="0.35">
      <c r="B13" s="338" t="s">
        <v>291</v>
      </c>
      <c r="C13" s="330" t="s">
        <v>408</v>
      </c>
      <c r="D13" s="330" t="s">
        <v>409</v>
      </c>
      <c r="E13" s="330" t="s">
        <v>410</v>
      </c>
      <c r="F13" s="330" t="s">
        <v>441</v>
      </c>
      <c r="G13" s="330" t="s">
        <v>411</v>
      </c>
      <c r="H13" s="330" t="s">
        <v>412</v>
      </c>
      <c r="I13" s="330" t="s">
        <v>413</v>
      </c>
      <c r="J13" s="330" t="s">
        <v>414</v>
      </c>
      <c r="K13" s="330" t="s">
        <v>415</v>
      </c>
      <c r="L13" s="339" t="s">
        <v>416</v>
      </c>
    </row>
    <row r="14" spans="2:12" x14ac:dyDescent="0.35">
      <c r="B14" s="169" t="s">
        <v>38</v>
      </c>
      <c r="C14" s="332" t="s">
        <v>56</v>
      </c>
      <c r="D14" s="219" t="s">
        <v>42</v>
      </c>
      <c r="E14" s="219" t="s">
        <v>49</v>
      </c>
      <c r="F14" s="219" t="s">
        <v>208</v>
      </c>
      <c r="G14" s="219" t="s">
        <v>50</v>
      </c>
      <c r="H14" s="219" t="s">
        <v>51</v>
      </c>
      <c r="I14" s="219" t="s">
        <v>50</v>
      </c>
      <c r="J14" s="219" t="s">
        <v>52</v>
      </c>
      <c r="K14" s="219" t="s">
        <v>52</v>
      </c>
      <c r="L14" s="340" t="s">
        <v>52</v>
      </c>
    </row>
    <row r="15" spans="2:12" hidden="1" x14ac:dyDescent="0.35">
      <c r="B15" s="169" t="s">
        <v>419</v>
      </c>
      <c r="C15" s="341" t="s">
        <v>419</v>
      </c>
      <c r="D15" s="341" t="s">
        <v>419</v>
      </c>
      <c r="E15" s="341" t="s">
        <v>419</v>
      </c>
      <c r="F15" s="341" t="s">
        <v>419</v>
      </c>
      <c r="G15" s="341" t="s">
        <v>419</v>
      </c>
      <c r="H15" s="341" t="s">
        <v>419</v>
      </c>
      <c r="I15" s="341" t="s">
        <v>419</v>
      </c>
      <c r="J15" s="341" t="s">
        <v>419</v>
      </c>
      <c r="K15" s="341" t="s">
        <v>419</v>
      </c>
      <c r="L15" s="342" t="s">
        <v>419</v>
      </c>
    </row>
    <row r="16" spans="2:12" hidden="1" x14ac:dyDescent="0.35">
      <c r="B16" s="169" t="s">
        <v>419</v>
      </c>
      <c r="C16" s="341" t="s">
        <v>419</v>
      </c>
      <c r="D16" s="341" t="s">
        <v>419</v>
      </c>
      <c r="E16" s="341" t="s">
        <v>419</v>
      </c>
      <c r="F16" s="341" t="s">
        <v>419</v>
      </c>
      <c r="G16" s="341" t="s">
        <v>419</v>
      </c>
      <c r="H16" s="341" t="s">
        <v>419</v>
      </c>
      <c r="I16" s="341" t="s">
        <v>419</v>
      </c>
      <c r="J16" s="341" t="s">
        <v>419</v>
      </c>
      <c r="K16" s="341" t="s">
        <v>419</v>
      </c>
      <c r="L16" s="342" t="s">
        <v>419</v>
      </c>
    </row>
    <row r="17" spans="2:12" hidden="1" x14ac:dyDescent="0.35">
      <c r="B17" s="169" t="s">
        <v>419</v>
      </c>
      <c r="C17" s="341" t="s">
        <v>419</v>
      </c>
      <c r="D17" s="341" t="s">
        <v>419</v>
      </c>
      <c r="E17" s="341" t="s">
        <v>419</v>
      </c>
      <c r="F17" s="341" t="s">
        <v>419</v>
      </c>
      <c r="G17" s="341" t="s">
        <v>419</v>
      </c>
      <c r="H17" s="341" t="s">
        <v>419</v>
      </c>
      <c r="I17" s="341" t="s">
        <v>419</v>
      </c>
      <c r="J17" s="341" t="s">
        <v>419</v>
      </c>
      <c r="K17" s="341" t="s">
        <v>419</v>
      </c>
      <c r="L17" s="342" t="s">
        <v>419</v>
      </c>
    </row>
    <row r="18" spans="2:12" hidden="1" x14ac:dyDescent="0.35">
      <c r="B18" s="169" t="s">
        <v>419</v>
      </c>
      <c r="C18" s="341" t="s">
        <v>419</v>
      </c>
      <c r="D18" s="341" t="s">
        <v>419</v>
      </c>
      <c r="E18" s="341" t="s">
        <v>419</v>
      </c>
      <c r="F18" s="341" t="s">
        <v>419</v>
      </c>
      <c r="G18" s="341" t="s">
        <v>419</v>
      </c>
      <c r="H18" s="341" t="s">
        <v>419</v>
      </c>
      <c r="I18" s="341" t="s">
        <v>419</v>
      </c>
      <c r="J18" s="341" t="s">
        <v>419</v>
      </c>
      <c r="K18" s="341" t="s">
        <v>419</v>
      </c>
      <c r="L18" s="342" t="s">
        <v>419</v>
      </c>
    </row>
    <row r="19" spans="2:12" hidden="1" x14ac:dyDescent="0.35">
      <c r="B19" s="169" t="s">
        <v>419</v>
      </c>
      <c r="C19" s="341" t="s">
        <v>419</v>
      </c>
      <c r="D19" s="341" t="s">
        <v>419</v>
      </c>
      <c r="E19" s="341" t="s">
        <v>419</v>
      </c>
      <c r="F19" s="341" t="s">
        <v>419</v>
      </c>
      <c r="G19" s="341" t="s">
        <v>419</v>
      </c>
      <c r="H19" s="341" t="s">
        <v>419</v>
      </c>
      <c r="I19" s="341" t="s">
        <v>419</v>
      </c>
      <c r="J19" s="341" t="s">
        <v>419</v>
      </c>
      <c r="K19" s="341" t="s">
        <v>419</v>
      </c>
      <c r="L19" s="342" t="s">
        <v>419</v>
      </c>
    </row>
    <row r="20" spans="2:12" hidden="1" x14ac:dyDescent="0.35">
      <c r="B20" s="169" t="s">
        <v>419</v>
      </c>
      <c r="C20" s="341" t="s">
        <v>419</v>
      </c>
      <c r="D20" s="341" t="s">
        <v>419</v>
      </c>
      <c r="E20" s="341" t="s">
        <v>419</v>
      </c>
      <c r="F20" s="341" t="s">
        <v>419</v>
      </c>
      <c r="G20" s="341" t="s">
        <v>419</v>
      </c>
      <c r="H20" s="341" t="s">
        <v>419</v>
      </c>
      <c r="I20" s="341" t="s">
        <v>419</v>
      </c>
      <c r="J20" s="341" t="s">
        <v>419</v>
      </c>
      <c r="K20" s="341" t="s">
        <v>419</v>
      </c>
      <c r="L20" s="342" t="s">
        <v>419</v>
      </c>
    </row>
    <row r="21" spans="2:12" hidden="1" x14ac:dyDescent="0.35">
      <c r="B21" s="169" t="s">
        <v>419</v>
      </c>
      <c r="C21" s="341" t="s">
        <v>419</v>
      </c>
      <c r="D21" s="341" t="s">
        <v>419</v>
      </c>
      <c r="E21" s="341" t="s">
        <v>419</v>
      </c>
      <c r="F21" s="341" t="s">
        <v>419</v>
      </c>
      <c r="G21" s="341" t="s">
        <v>419</v>
      </c>
      <c r="H21" s="341" t="s">
        <v>419</v>
      </c>
      <c r="I21" s="341" t="s">
        <v>419</v>
      </c>
      <c r="J21" s="341" t="s">
        <v>419</v>
      </c>
      <c r="K21" s="341" t="s">
        <v>419</v>
      </c>
      <c r="L21" s="342" t="s">
        <v>419</v>
      </c>
    </row>
    <row r="22" spans="2:12" hidden="1" x14ac:dyDescent="0.35">
      <c r="B22" s="169" t="s">
        <v>419</v>
      </c>
      <c r="C22" s="341" t="s">
        <v>419</v>
      </c>
      <c r="D22" s="341" t="s">
        <v>419</v>
      </c>
      <c r="E22" s="341" t="s">
        <v>419</v>
      </c>
      <c r="F22" s="341" t="s">
        <v>419</v>
      </c>
      <c r="G22" s="341" t="s">
        <v>419</v>
      </c>
      <c r="H22" s="341" t="s">
        <v>419</v>
      </c>
      <c r="I22" s="341" t="s">
        <v>419</v>
      </c>
      <c r="J22" s="341" t="s">
        <v>419</v>
      </c>
      <c r="K22" s="341" t="s">
        <v>419</v>
      </c>
      <c r="L22" s="342" t="s">
        <v>419</v>
      </c>
    </row>
    <row r="23" spans="2:12" hidden="1" x14ac:dyDescent="0.35">
      <c r="B23" s="169" t="s">
        <v>419</v>
      </c>
      <c r="C23" s="341" t="s">
        <v>419</v>
      </c>
      <c r="D23" s="341" t="s">
        <v>419</v>
      </c>
      <c r="E23" s="341" t="s">
        <v>419</v>
      </c>
      <c r="F23" s="341" t="s">
        <v>419</v>
      </c>
      <c r="G23" s="341" t="s">
        <v>419</v>
      </c>
      <c r="H23" s="341" t="s">
        <v>419</v>
      </c>
      <c r="I23" s="341" t="s">
        <v>419</v>
      </c>
      <c r="J23" s="341" t="s">
        <v>419</v>
      </c>
      <c r="K23" s="341" t="s">
        <v>419</v>
      </c>
      <c r="L23" s="342" t="s">
        <v>419</v>
      </c>
    </row>
    <row r="24" spans="2:12" s="300" customFormat="1" x14ac:dyDescent="0.35">
      <c r="B24" s="343" t="str">
        <f>IF(Lists!CX2="","",Lists!CX2)</f>
        <v/>
      </c>
      <c r="C24" s="343" t="str">
        <f>IF(Lists!CY2="","",Lists!CY2)</f>
        <v/>
      </c>
      <c r="D24" s="343" t="str">
        <f>IF(Lists!CZ2="","",Lists!CZ2)</f>
        <v/>
      </c>
      <c r="E24" s="244"/>
      <c r="F24" s="344" t="str">
        <f>IF(D24="","",COUNTIFS(With_Addon_OpLimit!$B$24:$B$500,B24,With_Addon_OpLimit!$C$24:$C$500,C24,With_Addon_OpLimit!$E$24:$E$500,D24))</f>
        <v/>
      </c>
      <c r="G24" s="345" t="str">
        <f>IF(D24="","",SUMIFS(With_Addon_OpLimit!$J$24:$J$5000,With_Addon_OpLimit!$B$24:$B$5000,With_Addon_LimitSummary!B24,With_Addon_OpLimit!$E$24:$E$5000,D24))</f>
        <v/>
      </c>
      <c r="H24" s="273" t="str">
        <f t="shared" ref="H24" si="0">IF(D24="","",IF(G24=0,"N/A",G24/$E24))</f>
        <v/>
      </c>
      <c r="I24" s="345" t="str">
        <f>IF(D24="","",SUMIFS(With_Addon_OpLimit!$J$24:$J$5000,With_Addon_OpLimit!$B$24:$B$5000,With_Addon_LimitSummary!B24,With_Addon_OpLimit!$E$24:$E$5000,D24,With_Addon_OpLimit!$K$24:$K$5000,"Control Equipment Problems"))</f>
        <v/>
      </c>
      <c r="J24" s="345" t="str">
        <f>IF(D24="","",SUMIFS(With_Addon_OpLimit!$J$24:$J$5000,With_Addon_OpLimit!$B$24:$B$5000,With_Addon_LimitSummary!B24,With_Addon_OpLimit!$E$24:$E$5000,D24,With_Addon_OpLimit!$K$24:$K$5000,"Process Problems"))</f>
        <v/>
      </c>
      <c r="K24" s="345" t="str">
        <f>IF(D24="","",SUMIFS(With_Addon_OpLimit!$J$24:$J$5000,With_Addon_OpLimit!$B$24:$B$5000,With_Addon_LimitSummary!B24,With_Addon_OpLimit!$E$24:$E$5000,D24,With_Addon_OpLimit!$K$24:$K$5000,"Other Known Causes"))</f>
        <v/>
      </c>
      <c r="L24" s="223" t="str">
        <f>IF(D24="","",SUMIFS(With_Addon_OpLimit!$J$24:$J$5000,With_Addon_OpLimit!$B$24:$B$5000,With_Addon_LimitSummary!B24,With_Addon_OpLimit!$E$24:$E$5000,D24,With_Addon_OpLimit!$K$24:$K$5000,"Other Unknown Causes"))</f>
        <v/>
      </c>
    </row>
    <row r="25" spans="2:12" s="300" customFormat="1" x14ac:dyDescent="0.35">
      <c r="B25" s="343" t="str">
        <f>IF(Lists!CX3="","",Lists!CX3)</f>
        <v/>
      </c>
      <c r="C25" s="343" t="str">
        <f>IF(Lists!CY3="","",Lists!CY3)</f>
        <v/>
      </c>
      <c r="D25" s="343" t="str">
        <f>IF(Lists!CZ3="","",Lists!CZ3)</f>
        <v/>
      </c>
      <c r="E25" s="244"/>
      <c r="F25" s="344" t="str">
        <f>IF(D25="","",COUNTIFS(With_Addon_OpLimit!$B$24:$B$500,B25,With_Addon_OpLimit!$C$24:$C$500,C25,With_Addon_OpLimit!$E$24:$E$500,D25))</f>
        <v/>
      </c>
      <c r="G25" s="345" t="str">
        <f>IF(D25="","",SUMIFS(With_Addon_OpLimit!$J$24:$J$5000,With_Addon_OpLimit!$B$24:$B$5000,With_Addon_LimitSummary!B25,With_Addon_OpLimit!$E$24:$E$5000,D25))</f>
        <v/>
      </c>
      <c r="H25" s="273" t="str">
        <f t="shared" ref="H25:H88" si="1">IF(D25="","",IF(G25=0,"N/A",G25/$E25))</f>
        <v/>
      </c>
      <c r="I25" s="345" t="str">
        <f>IF(D25="","",SUMIFS(With_Addon_OpLimit!$J$24:$J$5000,With_Addon_OpLimit!$B$24:$B$5000,With_Addon_LimitSummary!B25,With_Addon_OpLimit!$E$24:$E$5000,D25,With_Addon_OpLimit!$K$24:$K$5000,"Control Equipment Problems"))</f>
        <v/>
      </c>
      <c r="J25" s="345" t="str">
        <f>IF(D25="","",SUMIFS(With_Addon_OpLimit!$J$24:$J$5000,With_Addon_OpLimit!$B$24:$B$5000,With_Addon_LimitSummary!B25,With_Addon_OpLimit!$E$24:$E$5000,D25,With_Addon_OpLimit!$K$24:$K$5000,"Process Problems"))</f>
        <v/>
      </c>
      <c r="K25" s="345" t="str">
        <f>IF(D25="","",SUMIFS(With_Addon_OpLimit!$J$24:$J$5000,With_Addon_OpLimit!$B$24:$B$5000,With_Addon_LimitSummary!B25,With_Addon_OpLimit!$E$24:$E$5000,D25,With_Addon_OpLimit!$K$24:$K$5000,"Other Known Causes"))</f>
        <v/>
      </c>
      <c r="L25" s="223" t="str">
        <f>IF(D25="","",SUMIFS(With_Addon_OpLimit!$J$24:$J$5000,With_Addon_OpLimit!$B$24:$B$5000,With_Addon_LimitSummary!B25,With_Addon_OpLimit!$E$24:$E$5000,D25,With_Addon_OpLimit!$K$24:$K$5000,"Other Unknown Causes"))</f>
        <v/>
      </c>
    </row>
    <row r="26" spans="2:12" s="300" customFormat="1" x14ac:dyDescent="0.35">
      <c r="B26" s="343" t="str">
        <f>IF(Lists!CX4="","",Lists!CX4)</f>
        <v/>
      </c>
      <c r="C26" s="343" t="str">
        <f>IF(Lists!CY4="","",Lists!CY4)</f>
        <v/>
      </c>
      <c r="D26" s="343" t="str">
        <f>IF(Lists!CZ4="","",Lists!CZ4)</f>
        <v/>
      </c>
      <c r="E26" s="244"/>
      <c r="F26" s="344" t="str">
        <f>IF(D26="","",COUNTIFS(With_Addon_OpLimit!$B$24:$B$500,B26,With_Addon_OpLimit!$C$24:$C$500,C26,With_Addon_OpLimit!$E$24:$E$500,D26))</f>
        <v/>
      </c>
      <c r="G26" s="345" t="str">
        <f>IF(D26="","",SUMIFS(With_Addon_OpLimit!$J$24:$J$5000,With_Addon_OpLimit!$B$24:$B$5000,With_Addon_LimitSummary!B26,With_Addon_OpLimit!$E$24:$E$5000,D26))</f>
        <v/>
      </c>
      <c r="H26" s="273" t="str">
        <f t="shared" si="1"/>
        <v/>
      </c>
      <c r="I26" s="345" t="str">
        <f>IF(D26="","",SUMIFS(With_Addon_OpLimit!$J$24:$J$5000,With_Addon_OpLimit!$B$24:$B$5000,With_Addon_LimitSummary!B26,With_Addon_OpLimit!$E$24:$E$5000,D26,With_Addon_OpLimit!$K$24:$K$5000,"Control Equipment Problems"))</f>
        <v/>
      </c>
      <c r="J26" s="345" t="str">
        <f>IF(D26="","",SUMIFS(With_Addon_OpLimit!$J$24:$J$5000,With_Addon_OpLimit!$B$24:$B$5000,With_Addon_LimitSummary!B26,With_Addon_OpLimit!$E$24:$E$5000,D26,With_Addon_OpLimit!$K$24:$K$5000,"Process Problems"))</f>
        <v/>
      </c>
      <c r="K26" s="345" t="str">
        <f>IF(D26="","",SUMIFS(With_Addon_OpLimit!$J$24:$J$5000,With_Addon_OpLimit!$B$24:$B$5000,With_Addon_LimitSummary!B26,With_Addon_OpLimit!$E$24:$E$5000,D26,With_Addon_OpLimit!$K$24:$K$5000,"Other Known Causes"))</f>
        <v/>
      </c>
      <c r="L26" s="223" t="str">
        <f>IF(D26="","",SUMIFS(With_Addon_OpLimit!$J$24:$J$5000,With_Addon_OpLimit!$B$24:$B$5000,With_Addon_LimitSummary!B26,With_Addon_OpLimit!$E$24:$E$5000,D26,With_Addon_OpLimit!$K$24:$K$5000,"Other Unknown Causes"))</f>
        <v/>
      </c>
    </row>
    <row r="27" spans="2:12" s="300" customFormat="1" x14ac:dyDescent="0.35">
      <c r="B27" s="343" t="str">
        <f>IF(Lists!CX5="","",Lists!CX5)</f>
        <v/>
      </c>
      <c r="C27" s="343" t="str">
        <f>IF(Lists!CY5="","",Lists!CY5)</f>
        <v/>
      </c>
      <c r="D27" s="343" t="str">
        <f>IF(Lists!CZ5="","",Lists!CZ5)</f>
        <v/>
      </c>
      <c r="E27" s="244"/>
      <c r="F27" s="344" t="str">
        <f>IF(D27="","",COUNTIFS(With_Addon_OpLimit!$B$24:$B$500,B27,With_Addon_OpLimit!$C$24:$C$500,C27,With_Addon_OpLimit!$E$24:$E$500,D27))</f>
        <v/>
      </c>
      <c r="G27" s="345" t="str">
        <f>IF(D27="","",SUMIFS(With_Addon_OpLimit!$J$24:$J$5000,With_Addon_OpLimit!$B$24:$B$5000,With_Addon_LimitSummary!B27,With_Addon_OpLimit!$E$24:$E$5000,D27))</f>
        <v/>
      </c>
      <c r="H27" s="273" t="str">
        <f t="shared" si="1"/>
        <v/>
      </c>
      <c r="I27" s="345" t="str">
        <f>IF(D27="","",SUMIFS(With_Addon_OpLimit!$J$24:$J$5000,With_Addon_OpLimit!$B$24:$B$5000,With_Addon_LimitSummary!B27,With_Addon_OpLimit!$E$24:$E$5000,D27,With_Addon_OpLimit!$K$24:$K$5000,"Control Equipment Problems"))</f>
        <v/>
      </c>
      <c r="J27" s="345" t="str">
        <f>IF(D27="","",SUMIFS(With_Addon_OpLimit!$J$24:$J$5000,With_Addon_OpLimit!$B$24:$B$5000,With_Addon_LimitSummary!B27,With_Addon_OpLimit!$E$24:$E$5000,D27,With_Addon_OpLimit!$K$24:$K$5000,"Process Problems"))</f>
        <v/>
      </c>
      <c r="K27" s="345" t="str">
        <f>IF(D27="","",SUMIFS(With_Addon_OpLimit!$J$24:$J$5000,With_Addon_OpLimit!$B$24:$B$5000,With_Addon_LimitSummary!B27,With_Addon_OpLimit!$E$24:$E$5000,D27,With_Addon_OpLimit!$K$24:$K$5000,"Other Known Causes"))</f>
        <v/>
      </c>
      <c r="L27" s="223" t="str">
        <f>IF(D27="","",SUMIFS(With_Addon_OpLimit!$J$24:$J$5000,With_Addon_OpLimit!$B$24:$B$5000,With_Addon_LimitSummary!B27,With_Addon_OpLimit!$E$24:$E$5000,D27,With_Addon_OpLimit!$K$24:$K$5000,"Other Unknown Causes"))</f>
        <v/>
      </c>
    </row>
    <row r="28" spans="2:12" s="300" customFormat="1" x14ac:dyDescent="0.35">
      <c r="B28" s="343" t="str">
        <f>IF(Lists!CX6="","",Lists!CX6)</f>
        <v/>
      </c>
      <c r="C28" s="343" t="str">
        <f>IF(Lists!CY6="","",Lists!CY6)</f>
        <v/>
      </c>
      <c r="D28" s="343" t="str">
        <f>IF(Lists!CZ6="","",Lists!CZ6)</f>
        <v/>
      </c>
      <c r="E28" s="244"/>
      <c r="F28" s="344" t="str">
        <f>IF(D28="","",COUNTIFS(With_Addon_OpLimit!$B$24:$B$500,B28,With_Addon_OpLimit!$C$24:$C$500,C28,With_Addon_OpLimit!$E$24:$E$500,D28))</f>
        <v/>
      </c>
      <c r="G28" s="345" t="str">
        <f>IF(D28="","",SUMIFS(With_Addon_OpLimit!$J$24:$J$5000,With_Addon_OpLimit!$B$24:$B$5000,With_Addon_LimitSummary!B28,With_Addon_OpLimit!$E$24:$E$5000,D28))</f>
        <v/>
      </c>
      <c r="H28" s="273" t="str">
        <f t="shared" si="1"/>
        <v/>
      </c>
      <c r="I28" s="345" t="str">
        <f>IF(D28="","",SUMIFS(With_Addon_OpLimit!$J$24:$J$5000,With_Addon_OpLimit!$B$24:$B$5000,With_Addon_LimitSummary!B28,With_Addon_OpLimit!$E$24:$E$5000,D28,With_Addon_OpLimit!$K$24:$K$5000,"Control Equipment Problems"))</f>
        <v/>
      </c>
      <c r="J28" s="345" t="str">
        <f>IF(D28="","",SUMIFS(With_Addon_OpLimit!$J$24:$J$5000,With_Addon_OpLimit!$B$24:$B$5000,With_Addon_LimitSummary!B28,With_Addon_OpLimit!$E$24:$E$5000,D28,With_Addon_OpLimit!$K$24:$K$5000,"Process Problems"))</f>
        <v/>
      </c>
      <c r="K28" s="345" t="str">
        <f>IF(D28="","",SUMIFS(With_Addon_OpLimit!$J$24:$J$5000,With_Addon_OpLimit!$B$24:$B$5000,With_Addon_LimitSummary!B28,With_Addon_OpLimit!$E$24:$E$5000,D28,With_Addon_OpLimit!$K$24:$K$5000,"Other Known Causes"))</f>
        <v/>
      </c>
      <c r="L28" s="223" t="str">
        <f>IF(D28="","",SUMIFS(With_Addon_OpLimit!$J$24:$J$5000,With_Addon_OpLimit!$B$24:$B$5000,With_Addon_LimitSummary!B28,With_Addon_OpLimit!$E$24:$E$5000,D28,With_Addon_OpLimit!$K$24:$K$5000,"Other Unknown Causes"))</f>
        <v/>
      </c>
    </row>
    <row r="29" spans="2:12" s="300" customFormat="1" ht="17.5" x14ac:dyDescent="0.35">
      <c r="B29" s="343" t="str">
        <f>IF(Lists!CX7="","",Lists!CX7)</f>
        <v/>
      </c>
      <c r="C29" s="343" t="str">
        <f>IF(Lists!CY7="","",Lists!CY7)</f>
        <v/>
      </c>
      <c r="D29" s="343" t="str">
        <f>IF(Lists!CZ7="","",Lists!CZ7)</f>
        <v/>
      </c>
      <c r="E29" s="274"/>
      <c r="F29" s="344" t="str">
        <f>IF(D29="","",COUNTIFS(With_Addon_OpLimit!$B$24:$B$500,B29,With_Addon_OpLimit!$C$24:$C$500,C29,With_Addon_OpLimit!$E$24:$E$500,D29))</f>
        <v/>
      </c>
      <c r="G29" s="345" t="str">
        <f>IF(D29="","",SUMIFS(With_Addon_OpLimit!$J$24:$J$5000,With_Addon_OpLimit!$B$24:$B$5000,With_Addon_LimitSummary!B29,With_Addon_OpLimit!$E$24:$E$5000,D29))</f>
        <v/>
      </c>
      <c r="H29" s="273" t="str">
        <f t="shared" si="1"/>
        <v/>
      </c>
      <c r="I29" s="345" t="str">
        <f>IF(D29="","",SUMIFS(With_Addon_OpLimit!$J$24:$J$5000,With_Addon_OpLimit!$B$24:$B$5000,With_Addon_LimitSummary!B29,With_Addon_OpLimit!$E$24:$E$5000,D29,With_Addon_OpLimit!$K$24:$K$5000,"Control Equipment Problems"))</f>
        <v/>
      </c>
      <c r="J29" s="345" t="str">
        <f>IF(D29="","",SUMIFS(With_Addon_OpLimit!$J$24:$J$5000,With_Addon_OpLimit!$B$24:$B$5000,With_Addon_LimitSummary!B29,With_Addon_OpLimit!$E$24:$E$5000,D29,With_Addon_OpLimit!$K$24:$K$5000,"Process Problems"))</f>
        <v/>
      </c>
      <c r="K29" s="345" t="str">
        <f>IF(D29="","",SUMIFS(With_Addon_OpLimit!$J$24:$J$5000,With_Addon_OpLimit!$B$24:$B$5000,With_Addon_LimitSummary!B29,With_Addon_OpLimit!$E$24:$E$5000,D29,With_Addon_OpLimit!$K$24:$K$5000,"Other Known Causes"))</f>
        <v/>
      </c>
      <c r="L29" s="223" t="str">
        <f>IF(D29="","",SUMIFS(With_Addon_OpLimit!$J$24:$J$5000,With_Addon_OpLimit!$B$24:$B$5000,With_Addon_LimitSummary!B29,With_Addon_OpLimit!$E$24:$E$5000,D29,With_Addon_OpLimit!$K$24:$K$5000,"Other Unknown Causes"))</f>
        <v/>
      </c>
    </row>
    <row r="30" spans="2:12" s="300" customFormat="1" x14ac:dyDescent="0.35">
      <c r="B30" s="343" t="str">
        <f>IF(Lists!CX8="","",Lists!CX8)</f>
        <v/>
      </c>
      <c r="C30" s="343" t="str">
        <f>IF(Lists!CY8="","",Lists!CY8)</f>
        <v/>
      </c>
      <c r="D30" s="343" t="str">
        <f>IF(Lists!CZ8="","",Lists!CZ8)</f>
        <v/>
      </c>
      <c r="E30" s="244"/>
      <c r="F30" s="344" t="str">
        <f>IF(D30="","",COUNTIFS(With_Addon_OpLimit!$B$24:$B$500,B30,With_Addon_OpLimit!$C$24:$C$500,C30,With_Addon_OpLimit!$E$24:$E$500,D30))</f>
        <v/>
      </c>
      <c r="G30" s="345" t="str">
        <f>IF(D30="","",SUMIFS(With_Addon_OpLimit!$J$24:$J$5000,With_Addon_OpLimit!$B$24:$B$5000,With_Addon_LimitSummary!B30,With_Addon_OpLimit!$E$24:$E$5000,D30))</f>
        <v/>
      </c>
      <c r="H30" s="273" t="str">
        <f t="shared" si="1"/>
        <v/>
      </c>
      <c r="I30" s="345" t="str">
        <f>IF(D30="","",SUMIFS(With_Addon_OpLimit!$J$24:$J$5000,With_Addon_OpLimit!$B$24:$B$5000,With_Addon_LimitSummary!B30,With_Addon_OpLimit!$E$24:$E$5000,D30,With_Addon_OpLimit!$K$24:$K$5000,"Control Equipment Problems"))</f>
        <v/>
      </c>
      <c r="J30" s="345" t="str">
        <f>IF(D30="","",SUMIFS(With_Addon_OpLimit!$J$24:$J$5000,With_Addon_OpLimit!$B$24:$B$5000,With_Addon_LimitSummary!B30,With_Addon_OpLimit!$E$24:$E$5000,D30,With_Addon_OpLimit!$K$24:$K$5000,"Process Problems"))</f>
        <v/>
      </c>
      <c r="K30" s="345" t="str">
        <f>IF(D30="","",SUMIFS(With_Addon_OpLimit!$J$24:$J$5000,With_Addon_OpLimit!$B$24:$B$5000,With_Addon_LimitSummary!B30,With_Addon_OpLimit!$E$24:$E$5000,D30,With_Addon_OpLimit!$K$24:$K$5000,"Other Known Causes"))</f>
        <v/>
      </c>
      <c r="L30" s="223" t="str">
        <f>IF(D30="","",SUMIFS(With_Addon_OpLimit!$J$24:$J$5000,With_Addon_OpLimit!$B$24:$B$5000,With_Addon_LimitSummary!B30,With_Addon_OpLimit!$E$24:$E$5000,D30,With_Addon_OpLimit!$K$24:$K$5000,"Other Unknown Causes"))</f>
        <v/>
      </c>
    </row>
    <row r="31" spans="2:12" s="300" customFormat="1" x14ac:dyDescent="0.35">
      <c r="B31" s="343" t="str">
        <f>IF(Lists!CX9="","",Lists!CX9)</f>
        <v/>
      </c>
      <c r="C31" s="343" t="str">
        <f>IF(Lists!CY9="","",Lists!CY9)</f>
        <v/>
      </c>
      <c r="D31" s="343" t="str">
        <f>IF(Lists!CZ9="","",Lists!CZ9)</f>
        <v/>
      </c>
      <c r="E31" s="244"/>
      <c r="F31" s="344" t="str">
        <f>IF(D31="","",COUNTIFS(With_Addon_OpLimit!$B$24:$B$500,B31,With_Addon_OpLimit!$C$24:$C$500,C31,With_Addon_OpLimit!$E$24:$E$500,D31))</f>
        <v/>
      </c>
      <c r="G31" s="345" t="str">
        <f>IF(D31="","",SUMIFS(With_Addon_OpLimit!$J$24:$J$5000,With_Addon_OpLimit!$B$24:$B$5000,With_Addon_LimitSummary!B31,With_Addon_OpLimit!$E$24:$E$5000,D31))</f>
        <v/>
      </c>
      <c r="H31" s="273" t="str">
        <f t="shared" si="1"/>
        <v/>
      </c>
      <c r="I31" s="345" t="str">
        <f>IF(D31="","",SUMIFS(With_Addon_OpLimit!$J$24:$J$5000,With_Addon_OpLimit!$B$24:$B$5000,With_Addon_LimitSummary!B31,With_Addon_OpLimit!$E$24:$E$5000,D31,With_Addon_OpLimit!$K$24:$K$5000,"Control Equipment Problems"))</f>
        <v/>
      </c>
      <c r="J31" s="345" t="str">
        <f>IF(D31="","",SUMIFS(With_Addon_OpLimit!$J$24:$J$5000,With_Addon_OpLimit!$B$24:$B$5000,With_Addon_LimitSummary!B31,With_Addon_OpLimit!$E$24:$E$5000,D31,With_Addon_OpLimit!$K$24:$K$5000,"Process Problems"))</f>
        <v/>
      </c>
      <c r="K31" s="345" t="str">
        <f>IF(D31="","",SUMIFS(With_Addon_OpLimit!$J$24:$J$5000,With_Addon_OpLimit!$B$24:$B$5000,With_Addon_LimitSummary!B31,With_Addon_OpLimit!$E$24:$E$5000,D31,With_Addon_OpLimit!$K$24:$K$5000,"Other Known Causes"))</f>
        <v/>
      </c>
      <c r="L31" s="223" t="str">
        <f>IF(D31="","",SUMIFS(With_Addon_OpLimit!$J$24:$J$5000,With_Addon_OpLimit!$B$24:$B$5000,With_Addon_LimitSummary!B31,With_Addon_OpLimit!$E$24:$E$5000,D31,With_Addon_OpLimit!$K$24:$K$5000,"Other Unknown Causes"))</f>
        <v/>
      </c>
    </row>
    <row r="32" spans="2:12" s="300" customFormat="1" x14ac:dyDescent="0.35">
      <c r="B32" s="343" t="str">
        <f>IF(Lists!CX10="","",Lists!CX10)</f>
        <v/>
      </c>
      <c r="C32" s="343" t="str">
        <f>IF(Lists!CY10="","",Lists!CY10)</f>
        <v/>
      </c>
      <c r="D32" s="343" t="str">
        <f>IF(Lists!CZ10="","",Lists!CZ10)</f>
        <v/>
      </c>
      <c r="E32" s="244"/>
      <c r="F32" s="344" t="str">
        <f>IF(D32="","",COUNTIFS(With_Addon_OpLimit!$B$24:$B$500,B32,With_Addon_OpLimit!$C$24:$C$500,C32,With_Addon_OpLimit!$E$24:$E$500,D32))</f>
        <v/>
      </c>
      <c r="G32" s="345" t="str">
        <f>IF(D32="","",SUMIFS(With_Addon_OpLimit!$J$24:$J$5000,With_Addon_OpLimit!$B$24:$B$5000,With_Addon_LimitSummary!B32,With_Addon_OpLimit!$E$24:$E$5000,D32))</f>
        <v/>
      </c>
      <c r="H32" s="273" t="str">
        <f t="shared" si="1"/>
        <v/>
      </c>
      <c r="I32" s="345" t="str">
        <f>IF(D32="","",SUMIFS(With_Addon_OpLimit!$J$24:$J$5000,With_Addon_OpLimit!$B$24:$B$5000,With_Addon_LimitSummary!B32,With_Addon_OpLimit!$E$24:$E$5000,D32,With_Addon_OpLimit!$K$24:$K$5000,"Control Equipment Problems"))</f>
        <v/>
      </c>
      <c r="J32" s="345" t="str">
        <f>IF(D32="","",SUMIFS(With_Addon_OpLimit!$J$24:$J$5000,With_Addon_OpLimit!$B$24:$B$5000,With_Addon_LimitSummary!B32,With_Addon_OpLimit!$E$24:$E$5000,D32,With_Addon_OpLimit!$K$24:$K$5000,"Process Problems"))</f>
        <v/>
      </c>
      <c r="K32" s="345" t="str">
        <f>IF(D32="","",SUMIFS(With_Addon_OpLimit!$J$24:$J$5000,With_Addon_OpLimit!$B$24:$B$5000,With_Addon_LimitSummary!B32,With_Addon_OpLimit!$E$24:$E$5000,D32,With_Addon_OpLimit!$K$24:$K$5000,"Other Known Causes"))</f>
        <v/>
      </c>
      <c r="L32" s="223" t="str">
        <f>IF(D32="","",SUMIFS(With_Addon_OpLimit!$J$24:$J$5000,With_Addon_OpLimit!$B$24:$B$5000,With_Addon_LimitSummary!B32,With_Addon_OpLimit!$E$24:$E$5000,D32,With_Addon_OpLimit!$K$24:$K$5000,"Other Unknown Causes"))</f>
        <v/>
      </c>
    </row>
    <row r="33" spans="2:12" s="300" customFormat="1" x14ac:dyDescent="0.35">
      <c r="B33" s="343" t="str">
        <f>IF(Lists!CX11="","",Lists!CX11)</f>
        <v/>
      </c>
      <c r="C33" s="343" t="str">
        <f>IF(Lists!CY11="","",Lists!CY11)</f>
        <v/>
      </c>
      <c r="D33" s="343" t="str">
        <f>IF(Lists!CZ11="","",Lists!CZ11)</f>
        <v/>
      </c>
      <c r="E33" s="244"/>
      <c r="F33" s="344" t="str">
        <f>IF(D33="","",COUNTIFS(With_Addon_OpLimit!$B$24:$B$500,B33,With_Addon_OpLimit!$C$24:$C$500,C33,With_Addon_OpLimit!$E$24:$E$500,D33))</f>
        <v/>
      </c>
      <c r="G33" s="345" t="str">
        <f>IF(D33="","",SUMIFS(With_Addon_OpLimit!$J$24:$J$5000,With_Addon_OpLimit!$B$24:$B$5000,With_Addon_LimitSummary!B33,With_Addon_OpLimit!$E$24:$E$5000,D33))</f>
        <v/>
      </c>
      <c r="H33" s="273" t="str">
        <f t="shared" si="1"/>
        <v/>
      </c>
      <c r="I33" s="345" t="str">
        <f>IF(D33="","",SUMIFS(With_Addon_OpLimit!$J$24:$J$5000,With_Addon_OpLimit!$B$24:$B$5000,With_Addon_LimitSummary!B33,With_Addon_OpLimit!$E$24:$E$5000,D33,With_Addon_OpLimit!$K$24:$K$5000,"Control Equipment Problems"))</f>
        <v/>
      </c>
      <c r="J33" s="345" t="str">
        <f>IF(D33="","",SUMIFS(With_Addon_OpLimit!$J$24:$J$5000,With_Addon_OpLimit!$B$24:$B$5000,With_Addon_LimitSummary!B33,With_Addon_OpLimit!$E$24:$E$5000,D33,With_Addon_OpLimit!$K$24:$K$5000,"Process Problems"))</f>
        <v/>
      </c>
      <c r="K33" s="345" t="str">
        <f>IF(D33="","",SUMIFS(With_Addon_OpLimit!$J$24:$J$5000,With_Addon_OpLimit!$B$24:$B$5000,With_Addon_LimitSummary!B33,With_Addon_OpLimit!$E$24:$E$5000,D33,With_Addon_OpLimit!$K$24:$K$5000,"Other Known Causes"))</f>
        <v/>
      </c>
      <c r="L33" s="223" t="str">
        <f>IF(D33="","",SUMIFS(With_Addon_OpLimit!$J$24:$J$5000,With_Addon_OpLimit!$B$24:$B$5000,With_Addon_LimitSummary!B33,With_Addon_OpLimit!$E$24:$E$5000,D33,With_Addon_OpLimit!$K$24:$K$5000,"Other Unknown Causes"))</f>
        <v/>
      </c>
    </row>
    <row r="34" spans="2:12" s="300" customFormat="1" x14ac:dyDescent="0.35">
      <c r="B34" s="343" t="str">
        <f>IF(Lists!CX12="","",Lists!CX12)</f>
        <v/>
      </c>
      <c r="C34" s="343" t="str">
        <f>IF(Lists!CY12="","",Lists!CY12)</f>
        <v/>
      </c>
      <c r="D34" s="343" t="str">
        <f>IF(Lists!CZ12="","",Lists!CZ12)</f>
        <v/>
      </c>
      <c r="E34" s="244"/>
      <c r="F34" s="344" t="str">
        <f>IF(D34="","",COUNTIFS(With_Addon_OpLimit!$B$24:$B$500,B34,With_Addon_OpLimit!$C$24:$C$500,C34,With_Addon_OpLimit!$E$24:$E$500,D34))</f>
        <v/>
      </c>
      <c r="G34" s="345" t="str">
        <f>IF(D34="","",SUMIFS(With_Addon_OpLimit!$J$24:$J$5000,With_Addon_OpLimit!$B$24:$B$5000,With_Addon_LimitSummary!B34,With_Addon_OpLimit!$E$24:$E$5000,D34))</f>
        <v/>
      </c>
      <c r="H34" s="273" t="str">
        <f t="shared" si="1"/>
        <v/>
      </c>
      <c r="I34" s="345" t="str">
        <f>IF(D34="","",SUMIFS(With_Addon_OpLimit!$J$24:$J$5000,With_Addon_OpLimit!$B$24:$B$5000,With_Addon_LimitSummary!B34,With_Addon_OpLimit!$E$24:$E$5000,D34,With_Addon_OpLimit!$K$24:$K$5000,"Control Equipment Problems"))</f>
        <v/>
      </c>
      <c r="J34" s="345" t="str">
        <f>IF(D34="","",SUMIFS(With_Addon_OpLimit!$J$24:$J$5000,With_Addon_OpLimit!$B$24:$B$5000,With_Addon_LimitSummary!B34,With_Addon_OpLimit!$E$24:$E$5000,D34,With_Addon_OpLimit!$K$24:$K$5000,"Process Problems"))</f>
        <v/>
      </c>
      <c r="K34" s="345" t="str">
        <f>IF(D34="","",SUMIFS(With_Addon_OpLimit!$J$24:$J$5000,With_Addon_OpLimit!$B$24:$B$5000,With_Addon_LimitSummary!B34,With_Addon_OpLimit!$E$24:$E$5000,D34,With_Addon_OpLimit!$K$24:$K$5000,"Other Known Causes"))</f>
        <v/>
      </c>
      <c r="L34" s="223" t="str">
        <f>IF(D34="","",SUMIFS(With_Addon_OpLimit!$J$24:$J$5000,With_Addon_OpLimit!$B$24:$B$5000,With_Addon_LimitSummary!B34,With_Addon_OpLimit!$E$24:$E$5000,D34,With_Addon_OpLimit!$K$24:$K$5000,"Other Unknown Causes"))</f>
        <v/>
      </c>
    </row>
    <row r="35" spans="2:12" s="300" customFormat="1" x14ac:dyDescent="0.35">
      <c r="B35" s="343" t="str">
        <f>IF(Lists!CX13="","",Lists!CX13)</f>
        <v/>
      </c>
      <c r="C35" s="343" t="str">
        <f>IF(Lists!CY13="","",Lists!CY13)</f>
        <v/>
      </c>
      <c r="D35" s="343" t="str">
        <f>IF(Lists!CZ13="","",Lists!CZ13)</f>
        <v/>
      </c>
      <c r="E35" s="244"/>
      <c r="F35" s="344" t="str">
        <f>IF(D35="","",COUNTIFS(With_Addon_OpLimit!$B$24:$B$500,B35,With_Addon_OpLimit!$C$24:$C$500,C35,With_Addon_OpLimit!$E$24:$E$500,D35))</f>
        <v/>
      </c>
      <c r="G35" s="345" t="str">
        <f>IF(D35="","",SUMIFS(With_Addon_OpLimit!$J$24:$J$5000,With_Addon_OpLimit!$B$24:$B$5000,With_Addon_LimitSummary!B35,With_Addon_OpLimit!$E$24:$E$5000,D35))</f>
        <v/>
      </c>
      <c r="H35" s="273" t="str">
        <f t="shared" si="1"/>
        <v/>
      </c>
      <c r="I35" s="345" t="str">
        <f>IF(D35="","",SUMIFS(With_Addon_OpLimit!$J$24:$J$5000,With_Addon_OpLimit!$B$24:$B$5000,With_Addon_LimitSummary!B35,With_Addon_OpLimit!$E$24:$E$5000,D35,With_Addon_OpLimit!$K$24:$K$5000,"Control Equipment Problems"))</f>
        <v/>
      </c>
      <c r="J35" s="345" t="str">
        <f>IF(D35="","",SUMIFS(With_Addon_OpLimit!$J$24:$J$5000,With_Addon_OpLimit!$B$24:$B$5000,With_Addon_LimitSummary!B35,With_Addon_OpLimit!$E$24:$E$5000,D35,With_Addon_OpLimit!$K$24:$K$5000,"Process Problems"))</f>
        <v/>
      </c>
      <c r="K35" s="345" t="str">
        <f>IF(D35="","",SUMIFS(With_Addon_OpLimit!$J$24:$J$5000,With_Addon_OpLimit!$B$24:$B$5000,With_Addon_LimitSummary!B35,With_Addon_OpLimit!$E$24:$E$5000,D35,With_Addon_OpLimit!$K$24:$K$5000,"Other Known Causes"))</f>
        <v/>
      </c>
      <c r="L35" s="223" t="str">
        <f>IF(D35="","",SUMIFS(With_Addon_OpLimit!$J$24:$J$5000,With_Addon_OpLimit!$B$24:$B$5000,With_Addon_LimitSummary!B35,With_Addon_OpLimit!$E$24:$E$5000,D35,With_Addon_OpLimit!$K$24:$K$5000,"Other Unknown Causes"))</f>
        <v/>
      </c>
    </row>
    <row r="36" spans="2:12" s="300" customFormat="1" x14ac:dyDescent="0.35">
      <c r="B36" s="343" t="str">
        <f>IF(Lists!CX14="","",Lists!CX14)</f>
        <v/>
      </c>
      <c r="C36" s="343" t="str">
        <f>IF(Lists!CY14="","",Lists!CY14)</f>
        <v/>
      </c>
      <c r="D36" s="343" t="str">
        <f>IF(Lists!CZ14="","",Lists!CZ14)</f>
        <v/>
      </c>
      <c r="E36" s="244"/>
      <c r="F36" s="344" t="str">
        <f>IF(D36="","",COUNTIFS(With_Addon_OpLimit!$B$24:$B$500,B36,With_Addon_OpLimit!$C$24:$C$500,C36,With_Addon_OpLimit!$E$24:$E$500,D36))</f>
        <v/>
      </c>
      <c r="G36" s="345" t="str">
        <f>IF(D36="","",SUMIFS(With_Addon_OpLimit!$J$24:$J$5000,With_Addon_OpLimit!$B$24:$B$5000,With_Addon_LimitSummary!B36,With_Addon_OpLimit!$E$24:$E$5000,D36))</f>
        <v/>
      </c>
      <c r="H36" s="273" t="str">
        <f t="shared" si="1"/>
        <v/>
      </c>
      <c r="I36" s="345" t="str">
        <f>IF(D36="","",SUMIFS(With_Addon_OpLimit!$J$24:$J$5000,With_Addon_OpLimit!$B$24:$B$5000,With_Addon_LimitSummary!B36,With_Addon_OpLimit!$E$24:$E$5000,D36,With_Addon_OpLimit!$K$24:$K$5000,"Control Equipment Problems"))</f>
        <v/>
      </c>
      <c r="J36" s="345" t="str">
        <f>IF(D36="","",SUMIFS(With_Addon_OpLimit!$J$24:$J$5000,With_Addon_OpLimit!$B$24:$B$5000,With_Addon_LimitSummary!B36,With_Addon_OpLimit!$E$24:$E$5000,D36,With_Addon_OpLimit!$K$24:$K$5000,"Process Problems"))</f>
        <v/>
      </c>
      <c r="K36" s="345" t="str">
        <f>IF(D36="","",SUMIFS(With_Addon_OpLimit!$J$24:$J$5000,With_Addon_OpLimit!$B$24:$B$5000,With_Addon_LimitSummary!B36,With_Addon_OpLimit!$E$24:$E$5000,D36,With_Addon_OpLimit!$K$24:$K$5000,"Other Known Causes"))</f>
        <v/>
      </c>
      <c r="L36" s="223" t="str">
        <f>IF(D36="","",SUMIFS(With_Addon_OpLimit!$J$24:$J$5000,With_Addon_OpLimit!$B$24:$B$5000,With_Addon_LimitSummary!B36,With_Addon_OpLimit!$E$24:$E$5000,D36,With_Addon_OpLimit!$K$24:$K$5000,"Other Unknown Causes"))</f>
        <v/>
      </c>
    </row>
    <row r="37" spans="2:12" s="300" customFormat="1" x14ac:dyDescent="0.35">
      <c r="B37" s="343" t="str">
        <f>IF(Lists!CX15="","",Lists!CX15)</f>
        <v/>
      </c>
      <c r="C37" s="343" t="str">
        <f>IF(Lists!CY15="","",Lists!CY15)</f>
        <v/>
      </c>
      <c r="D37" s="343" t="str">
        <f>IF(Lists!CZ15="","",Lists!CZ15)</f>
        <v/>
      </c>
      <c r="E37" s="244"/>
      <c r="F37" s="344" t="str">
        <f>IF(D37="","",COUNTIFS(With_Addon_OpLimit!$B$24:$B$500,B37,With_Addon_OpLimit!$C$24:$C$500,C37,With_Addon_OpLimit!$E$24:$E$500,D37))</f>
        <v/>
      </c>
      <c r="G37" s="345" t="str">
        <f>IF(D37="","",SUMIFS(With_Addon_OpLimit!$J$24:$J$5000,With_Addon_OpLimit!$B$24:$B$5000,With_Addon_LimitSummary!B37,With_Addon_OpLimit!$E$24:$E$5000,D37))</f>
        <v/>
      </c>
      <c r="H37" s="273" t="str">
        <f t="shared" si="1"/>
        <v/>
      </c>
      <c r="I37" s="345" t="str">
        <f>IF(D37="","",SUMIFS(With_Addon_OpLimit!$J$24:$J$5000,With_Addon_OpLimit!$B$24:$B$5000,With_Addon_LimitSummary!B37,With_Addon_OpLimit!$E$24:$E$5000,D37,With_Addon_OpLimit!$K$24:$K$5000,"Control Equipment Problems"))</f>
        <v/>
      </c>
      <c r="J37" s="345" t="str">
        <f>IF(D37="","",SUMIFS(With_Addon_OpLimit!$J$24:$J$5000,With_Addon_OpLimit!$B$24:$B$5000,With_Addon_LimitSummary!B37,With_Addon_OpLimit!$E$24:$E$5000,D37,With_Addon_OpLimit!$K$24:$K$5000,"Process Problems"))</f>
        <v/>
      </c>
      <c r="K37" s="345" t="str">
        <f>IF(D37="","",SUMIFS(With_Addon_OpLimit!$J$24:$J$5000,With_Addon_OpLimit!$B$24:$B$5000,With_Addon_LimitSummary!B37,With_Addon_OpLimit!$E$24:$E$5000,D37,With_Addon_OpLimit!$K$24:$K$5000,"Other Known Causes"))</f>
        <v/>
      </c>
      <c r="L37" s="223" t="str">
        <f>IF(D37="","",SUMIFS(With_Addon_OpLimit!$J$24:$J$5000,With_Addon_OpLimit!$B$24:$B$5000,With_Addon_LimitSummary!B37,With_Addon_OpLimit!$E$24:$E$5000,D37,With_Addon_OpLimit!$K$24:$K$5000,"Other Unknown Causes"))</f>
        <v/>
      </c>
    </row>
    <row r="38" spans="2:12" s="300" customFormat="1" x14ac:dyDescent="0.35">
      <c r="B38" s="343" t="str">
        <f>IF(Lists!CX16="","",Lists!CX16)</f>
        <v/>
      </c>
      <c r="C38" s="343" t="str">
        <f>IF(Lists!CY16="","",Lists!CY16)</f>
        <v/>
      </c>
      <c r="D38" s="343" t="str">
        <f>IF(Lists!CZ16="","",Lists!CZ16)</f>
        <v/>
      </c>
      <c r="E38" s="244"/>
      <c r="F38" s="344" t="str">
        <f>IF(D38="","",COUNTIFS(With_Addon_OpLimit!$B$24:$B$500,B38,With_Addon_OpLimit!$C$24:$C$500,C38,With_Addon_OpLimit!$E$24:$E$500,D38))</f>
        <v/>
      </c>
      <c r="G38" s="345" t="str">
        <f>IF(D38="","",SUMIFS(With_Addon_OpLimit!$J$24:$J$5000,With_Addon_OpLimit!$B$24:$B$5000,With_Addon_LimitSummary!B38,With_Addon_OpLimit!$E$24:$E$5000,D38))</f>
        <v/>
      </c>
      <c r="H38" s="273" t="str">
        <f t="shared" si="1"/>
        <v/>
      </c>
      <c r="I38" s="345" t="str">
        <f>IF(D38="","",SUMIFS(With_Addon_OpLimit!$J$24:$J$5000,With_Addon_OpLimit!$B$24:$B$5000,With_Addon_LimitSummary!B38,With_Addon_OpLimit!$E$24:$E$5000,D38,With_Addon_OpLimit!$K$24:$K$5000,"Control Equipment Problems"))</f>
        <v/>
      </c>
      <c r="J38" s="345" t="str">
        <f>IF(D38="","",SUMIFS(With_Addon_OpLimit!$J$24:$J$5000,With_Addon_OpLimit!$B$24:$B$5000,With_Addon_LimitSummary!B38,With_Addon_OpLimit!$E$24:$E$5000,D38,With_Addon_OpLimit!$K$24:$K$5000,"Process Problems"))</f>
        <v/>
      </c>
      <c r="K38" s="345" t="str">
        <f>IF(D38="","",SUMIFS(With_Addon_OpLimit!$J$24:$J$5000,With_Addon_OpLimit!$B$24:$B$5000,With_Addon_LimitSummary!B38,With_Addon_OpLimit!$E$24:$E$5000,D38,With_Addon_OpLimit!$K$24:$K$5000,"Other Known Causes"))</f>
        <v/>
      </c>
      <c r="L38" s="223" t="str">
        <f>IF(D38="","",SUMIFS(With_Addon_OpLimit!$J$24:$J$5000,With_Addon_OpLimit!$B$24:$B$5000,With_Addon_LimitSummary!B38,With_Addon_OpLimit!$E$24:$E$5000,D38,With_Addon_OpLimit!$K$24:$K$5000,"Other Unknown Causes"))</f>
        <v/>
      </c>
    </row>
    <row r="39" spans="2:12" s="300" customFormat="1" x14ac:dyDescent="0.35">
      <c r="B39" s="343" t="str">
        <f>IF(Lists!CX17="","",Lists!CX17)</f>
        <v/>
      </c>
      <c r="C39" s="343" t="str">
        <f>IF(Lists!CY17="","",Lists!CY17)</f>
        <v/>
      </c>
      <c r="D39" s="343" t="str">
        <f>IF(Lists!CZ17="","",Lists!CZ17)</f>
        <v/>
      </c>
      <c r="E39" s="244"/>
      <c r="F39" s="344" t="str">
        <f>IF(D39="","",COUNTIFS(With_Addon_OpLimit!$B$24:$B$500,B39,With_Addon_OpLimit!$C$24:$C$500,C39,With_Addon_OpLimit!$E$24:$E$500,D39))</f>
        <v/>
      </c>
      <c r="G39" s="345" t="str">
        <f>IF(D39="","",SUMIFS(With_Addon_OpLimit!$J$24:$J$5000,With_Addon_OpLimit!$B$24:$B$5000,With_Addon_LimitSummary!B39,With_Addon_OpLimit!$E$24:$E$5000,D39))</f>
        <v/>
      </c>
      <c r="H39" s="273" t="str">
        <f t="shared" si="1"/>
        <v/>
      </c>
      <c r="I39" s="345" t="str">
        <f>IF(D39="","",SUMIFS(With_Addon_OpLimit!$J$24:$J$5000,With_Addon_OpLimit!$B$24:$B$5000,With_Addon_LimitSummary!B39,With_Addon_OpLimit!$E$24:$E$5000,D39,With_Addon_OpLimit!$K$24:$K$5000,"Control Equipment Problems"))</f>
        <v/>
      </c>
      <c r="J39" s="345" t="str">
        <f>IF(D39="","",SUMIFS(With_Addon_OpLimit!$J$24:$J$5000,With_Addon_OpLimit!$B$24:$B$5000,With_Addon_LimitSummary!B39,With_Addon_OpLimit!$E$24:$E$5000,D39,With_Addon_OpLimit!$K$24:$K$5000,"Process Problems"))</f>
        <v/>
      </c>
      <c r="K39" s="345" t="str">
        <f>IF(D39="","",SUMIFS(With_Addon_OpLimit!$J$24:$J$5000,With_Addon_OpLimit!$B$24:$B$5000,With_Addon_LimitSummary!B39,With_Addon_OpLimit!$E$24:$E$5000,D39,With_Addon_OpLimit!$K$24:$K$5000,"Other Known Causes"))</f>
        <v/>
      </c>
      <c r="L39" s="223" t="str">
        <f>IF(D39="","",SUMIFS(With_Addon_OpLimit!$J$24:$J$5000,With_Addon_OpLimit!$B$24:$B$5000,With_Addon_LimitSummary!B39,With_Addon_OpLimit!$E$24:$E$5000,D39,With_Addon_OpLimit!$K$24:$K$5000,"Other Unknown Causes"))</f>
        <v/>
      </c>
    </row>
    <row r="40" spans="2:12" s="300" customFormat="1" x14ac:dyDescent="0.35">
      <c r="B40" s="343" t="str">
        <f>IF(Lists!CX18="","",Lists!CX18)</f>
        <v/>
      </c>
      <c r="C40" s="343" t="str">
        <f>IF(Lists!CY18="","",Lists!CY18)</f>
        <v/>
      </c>
      <c r="D40" s="343" t="str">
        <f>IF(Lists!CZ18="","",Lists!CZ18)</f>
        <v/>
      </c>
      <c r="E40" s="244"/>
      <c r="F40" s="344" t="str">
        <f>IF(D40="","",COUNTIFS(With_Addon_OpLimit!$B$24:$B$500,B40,With_Addon_OpLimit!$C$24:$C$500,C40,With_Addon_OpLimit!$E$24:$E$500,D40))</f>
        <v/>
      </c>
      <c r="G40" s="345" t="str">
        <f>IF(D40="","",SUMIFS(With_Addon_OpLimit!$J$24:$J$5000,With_Addon_OpLimit!$B$24:$B$5000,With_Addon_LimitSummary!B40,With_Addon_OpLimit!$E$24:$E$5000,D40))</f>
        <v/>
      </c>
      <c r="H40" s="273" t="str">
        <f t="shared" si="1"/>
        <v/>
      </c>
      <c r="I40" s="345" t="str">
        <f>IF(D40="","",SUMIFS(With_Addon_OpLimit!$J$24:$J$5000,With_Addon_OpLimit!$B$24:$B$5000,With_Addon_LimitSummary!B40,With_Addon_OpLimit!$E$24:$E$5000,D40,With_Addon_OpLimit!$K$24:$K$5000,"Control Equipment Problems"))</f>
        <v/>
      </c>
      <c r="J40" s="345" t="str">
        <f>IF(D40="","",SUMIFS(With_Addon_OpLimit!$J$24:$J$5000,With_Addon_OpLimit!$B$24:$B$5000,With_Addon_LimitSummary!B40,With_Addon_OpLimit!$E$24:$E$5000,D40,With_Addon_OpLimit!$K$24:$K$5000,"Process Problems"))</f>
        <v/>
      </c>
      <c r="K40" s="345" t="str">
        <f>IF(D40="","",SUMIFS(With_Addon_OpLimit!$J$24:$J$5000,With_Addon_OpLimit!$B$24:$B$5000,With_Addon_LimitSummary!B40,With_Addon_OpLimit!$E$24:$E$5000,D40,With_Addon_OpLimit!$K$24:$K$5000,"Other Known Causes"))</f>
        <v/>
      </c>
      <c r="L40" s="223" t="str">
        <f>IF(D40="","",SUMIFS(With_Addon_OpLimit!$J$24:$J$5000,With_Addon_OpLimit!$B$24:$B$5000,With_Addon_LimitSummary!B40,With_Addon_OpLimit!$E$24:$E$5000,D40,With_Addon_OpLimit!$K$24:$K$5000,"Other Unknown Causes"))</f>
        <v/>
      </c>
    </row>
    <row r="41" spans="2:12" s="300" customFormat="1" x14ac:dyDescent="0.35">
      <c r="B41" s="343" t="str">
        <f>IF(Lists!CX19="","",Lists!CX19)</f>
        <v/>
      </c>
      <c r="C41" s="343" t="str">
        <f>IF(Lists!CY19="","",Lists!CY19)</f>
        <v/>
      </c>
      <c r="D41" s="343" t="str">
        <f>IF(Lists!CZ19="","",Lists!CZ19)</f>
        <v/>
      </c>
      <c r="E41" s="244"/>
      <c r="F41" s="344" t="str">
        <f>IF(D41="","",COUNTIFS(With_Addon_OpLimit!$B$24:$B$500,B41,With_Addon_OpLimit!$C$24:$C$500,C41,With_Addon_OpLimit!$E$24:$E$500,D41))</f>
        <v/>
      </c>
      <c r="G41" s="345" t="str">
        <f>IF(D41="","",SUMIFS(With_Addon_OpLimit!$J$24:$J$5000,With_Addon_OpLimit!$B$24:$B$5000,With_Addon_LimitSummary!B41,With_Addon_OpLimit!$E$24:$E$5000,D41))</f>
        <v/>
      </c>
      <c r="H41" s="273" t="str">
        <f t="shared" si="1"/>
        <v/>
      </c>
      <c r="I41" s="345" t="str">
        <f>IF(D41="","",SUMIFS(With_Addon_OpLimit!$J$24:$J$5000,With_Addon_OpLimit!$B$24:$B$5000,With_Addon_LimitSummary!B41,With_Addon_OpLimit!$E$24:$E$5000,D41,With_Addon_OpLimit!$K$24:$K$5000,"Control Equipment Problems"))</f>
        <v/>
      </c>
      <c r="J41" s="345" t="str">
        <f>IF(D41="","",SUMIFS(With_Addon_OpLimit!$J$24:$J$5000,With_Addon_OpLimit!$B$24:$B$5000,With_Addon_LimitSummary!B41,With_Addon_OpLimit!$E$24:$E$5000,D41,With_Addon_OpLimit!$K$24:$K$5000,"Process Problems"))</f>
        <v/>
      </c>
      <c r="K41" s="345" t="str">
        <f>IF(D41="","",SUMIFS(With_Addon_OpLimit!$J$24:$J$5000,With_Addon_OpLimit!$B$24:$B$5000,With_Addon_LimitSummary!B41,With_Addon_OpLimit!$E$24:$E$5000,D41,With_Addon_OpLimit!$K$24:$K$5000,"Other Known Causes"))</f>
        <v/>
      </c>
      <c r="L41" s="223" t="str">
        <f>IF(D41="","",SUMIFS(With_Addon_OpLimit!$J$24:$J$5000,With_Addon_OpLimit!$B$24:$B$5000,With_Addon_LimitSummary!B41,With_Addon_OpLimit!$E$24:$E$5000,D41,With_Addon_OpLimit!$K$24:$K$5000,"Other Unknown Causes"))</f>
        <v/>
      </c>
    </row>
    <row r="42" spans="2:12" s="300" customFormat="1" x14ac:dyDescent="0.35">
      <c r="B42" s="343" t="str">
        <f>IF(Lists!CX20="","",Lists!CX20)</f>
        <v/>
      </c>
      <c r="C42" s="343" t="str">
        <f>IF(Lists!CY20="","",Lists!CY20)</f>
        <v/>
      </c>
      <c r="D42" s="343" t="str">
        <f>IF(Lists!CZ20="","",Lists!CZ20)</f>
        <v/>
      </c>
      <c r="E42" s="244"/>
      <c r="F42" s="344" t="str">
        <f>IF(D42="","",COUNTIFS(With_Addon_OpLimit!$B$24:$B$500,B42,With_Addon_OpLimit!$C$24:$C$500,C42,With_Addon_OpLimit!$E$24:$E$500,D42))</f>
        <v/>
      </c>
      <c r="G42" s="345" t="str">
        <f>IF(D42="","",SUMIFS(With_Addon_OpLimit!$J$24:$J$5000,With_Addon_OpLimit!$B$24:$B$5000,With_Addon_LimitSummary!B42,With_Addon_OpLimit!$E$24:$E$5000,D42))</f>
        <v/>
      </c>
      <c r="H42" s="273" t="str">
        <f t="shared" si="1"/>
        <v/>
      </c>
      <c r="I42" s="345" t="str">
        <f>IF(D42="","",SUMIFS(With_Addon_OpLimit!$J$24:$J$5000,With_Addon_OpLimit!$B$24:$B$5000,With_Addon_LimitSummary!B42,With_Addon_OpLimit!$E$24:$E$5000,D42,With_Addon_OpLimit!$K$24:$K$5000,"Control Equipment Problems"))</f>
        <v/>
      </c>
      <c r="J42" s="345" t="str">
        <f>IF(D42="","",SUMIFS(With_Addon_OpLimit!$J$24:$J$5000,With_Addon_OpLimit!$B$24:$B$5000,With_Addon_LimitSummary!B42,With_Addon_OpLimit!$E$24:$E$5000,D42,With_Addon_OpLimit!$K$24:$K$5000,"Process Problems"))</f>
        <v/>
      </c>
      <c r="K42" s="345" t="str">
        <f>IF(D42="","",SUMIFS(With_Addon_OpLimit!$J$24:$J$5000,With_Addon_OpLimit!$B$24:$B$5000,With_Addon_LimitSummary!B42,With_Addon_OpLimit!$E$24:$E$5000,D42,With_Addon_OpLimit!$K$24:$K$5000,"Other Known Causes"))</f>
        <v/>
      </c>
      <c r="L42" s="223" t="str">
        <f>IF(D42="","",SUMIFS(With_Addon_OpLimit!$J$24:$J$5000,With_Addon_OpLimit!$B$24:$B$5000,With_Addon_LimitSummary!B42,With_Addon_OpLimit!$E$24:$E$5000,D42,With_Addon_OpLimit!$K$24:$K$5000,"Other Unknown Causes"))</f>
        <v/>
      </c>
    </row>
    <row r="43" spans="2:12" s="300" customFormat="1" x14ac:dyDescent="0.35">
      <c r="B43" s="343" t="str">
        <f>IF(Lists!CX21="","",Lists!CX21)</f>
        <v/>
      </c>
      <c r="C43" s="343" t="str">
        <f>IF(Lists!CY21="","",Lists!CY21)</f>
        <v/>
      </c>
      <c r="D43" s="343" t="str">
        <f>IF(Lists!CZ21="","",Lists!CZ21)</f>
        <v/>
      </c>
      <c r="E43" s="244"/>
      <c r="F43" s="344" t="str">
        <f>IF(D43="","",COUNTIFS(With_Addon_OpLimit!$B$24:$B$500,B43,With_Addon_OpLimit!$C$24:$C$500,C43,With_Addon_OpLimit!$E$24:$E$500,D43))</f>
        <v/>
      </c>
      <c r="G43" s="345" t="str">
        <f>IF(D43="","",SUMIFS(With_Addon_OpLimit!$J$24:$J$5000,With_Addon_OpLimit!$B$24:$B$5000,With_Addon_LimitSummary!B43,With_Addon_OpLimit!$E$24:$E$5000,D43))</f>
        <v/>
      </c>
      <c r="H43" s="273" t="str">
        <f t="shared" si="1"/>
        <v/>
      </c>
      <c r="I43" s="345" t="str">
        <f>IF(D43="","",SUMIFS(With_Addon_OpLimit!$J$24:$J$5000,With_Addon_OpLimit!$B$24:$B$5000,With_Addon_LimitSummary!B43,With_Addon_OpLimit!$E$24:$E$5000,D43,With_Addon_OpLimit!$K$24:$K$5000,"Control Equipment Problems"))</f>
        <v/>
      </c>
      <c r="J43" s="345" t="str">
        <f>IF(D43="","",SUMIFS(With_Addon_OpLimit!$J$24:$J$5000,With_Addon_OpLimit!$B$24:$B$5000,With_Addon_LimitSummary!B43,With_Addon_OpLimit!$E$24:$E$5000,D43,With_Addon_OpLimit!$K$24:$K$5000,"Process Problems"))</f>
        <v/>
      </c>
      <c r="K43" s="345" t="str">
        <f>IF(D43="","",SUMIFS(With_Addon_OpLimit!$J$24:$J$5000,With_Addon_OpLimit!$B$24:$B$5000,With_Addon_LimitSummary!B43,With_Addon_OpLimit!$E$24:$E$5000,D43,With_Addon_OpLimit!$K$24:$K$5000,"Other Known Causes"))</f>
        <v/>
      </c>
      <c r="L43" s="223" t="str">
        <f>IF(D43="","",SUMIFS(With_Addon_OpLimit!$J$24:$J$5000,With_Addon_OpLimit!$B$24:$B$5000,With_Addon_LimitSummary!B43,With_Addon_OpLimit!$E$24:$E$5000,D43,With_Addon_OpLimit!$K$24:$K$5000,"Other Unknown Causes"))</f>
        <v/>
      </c>
    </row>
    <row r="44" spans="2:12" s="300" customFormat="1" x14ac:dyDescent="0.35">
      <c r="B44" s="343" t="str">
        <f>IF(Lists!CX22="","",Lists!CX22)</f>
        <v/>
      </c>
      <c r="C44" s="343" t="str">
        <f>IF(Lists!CY22="","",Lists!CY22)</f>
        <v/>
      </c>
      <c r="D44" s="343" t="str">
        <f>IF(Lists!CZ22="","",Lists!CZ22)</f>
        <v/>
      </c>
      <c r="E44" s="244"/>
      <c r="F44" s="344" t="str">
        <f>IF(D44="","",COUNTIFS(With_Addon_OpLimit!$B$24:$B$500,B44,With_Addon_OpLimit!$C$24:$C$500,C44,With_Addon_OpLimit!$E$24:$E$500,D44))</f>
        <v/>
      </c>
      <c r="G44" s="345" t="str">
        <f>IF(D44="","",SUMIFS(With_Addon_OpLimit!$J$24:$J$5000,With_Addon_OpLimit!$B$24:$B$5000,With_Addon_LimitSummary!B44,With_Addon_OpLimit!$E$24:$E$5000,D44))</f>
        <v/>
      </c>
      <c r="H44" s="273" t="str">
        <f t="shared" si="1"/>
        <v/>
      </c>
      <c r="I44" s="345" t="str">
        <f>IF(D44="","",SUMIFS(With_Addon_OpLimit!$J$24:$J$5000,With_Addon_OpLimit!$B$24:$B$5000,With_Addon_LimitSummary!B44,With_Addon_OpLimit!$E$24:$E$5000,D44,With_Addon_OpLimit!$K$24:$K$5000,"Control Equipment Problems"))</f>
        <v/>
      </c>
      <c r="J44" s="345" t="str">
        <f>IF(D44="","",SUMIFS(With_Addon_OpLimit!$J$24:$J$5000,With_Addon_OpLimit!$B$24:$B$5000,With_Addon_LimitSummary!B44,With_Addon_OpLimit!$E$24:$E$5000,D44,With_Addon_OpLimit!$K$24:$K$5000,"Process Problems"))</f>
        <v/>
      </c>
      <c r="K44" s="345" t="str">
        <f>IF(D44="","",SUMIFS(With_Addon_OpLimit!$J$24:$J$5000,With_Addon_OpLimit!$B$24:$B$5000,With_Addon_LimitSummary!B44,With_Addon_OpLimit!$E$24:$E$5000,D44,With_Addon_OpLimit!$K$24:$K$5000,"Other Known Causes"))</f>
        <v/>
      </c>
      <c r="L44" s="223" t="str">
        <f>IF(D44="","",SUMIFS(With_Addon_OpLimit!$J$24:$J$5000,With_Addon_OpLimit!$B$24:$B$5000,With_Addon_LimitSummary!B44,With_Addon_OpLimit!$E$24:$E$5000,D44,With_Addon_OpLimit!$K$24:$K$5000,"Other Unknown Causes"))</f>
        <v/>
      </c>
    </row>
    <row r="45" spans="2:12" s="300" customFormat="1" x14ac:dyDescent="0.35">
      <c r="B45" s="343" t="str">
        <f>IF(Lists!CX23="","",Lists!CX23)</f>
        <v/>
      </c>
      <c r="C45" s="343" t="str">
        <f>IF(Lists!CY23="","",Lists!CY23)</f>
        <v/>
      </c>
      <c r="D45" s="343" t="str">
        <f>IF(Lists!CZ23="","",Lists!CZ23)</f>
        <v/>
      </c>
      <c r="E45" s="244"/>
      <c r="F45" s="344" t="str">
        <f>IF(D45="","",COUNTIFS(With_Addon_OpLimit!$B$24:$B$500,B45,With_Addon_OpLimit!$C$24:$C$500,C45,With_Addon_OpLimit!$E$24:$E$500,D45))</f>
        <v/>
      </c>
      <c r="G45" s="345" t="str">
        <f>IF(D45="","",SUMIFS(With_Addon_OpLimit!$J$24:$J$5000,With_Addon_OpLimit!$B$24:$B$5000,With_Addon_LimitSummary!B45,With_Addon_OpLimit!$E$24:$E$5000,D45))</f>
        <v/>
      </c>
      <c r="H45" s="273" t="str">
        <f t="shared" si="1"/>
        <v/>
      </c>
      <c r="I45" s="345" t="str">
        <f>IF(D45="","",SUMIFS(With_Addon_OpLimit!$J$24:$J$5000,With_Addon_OpLimit!$B$24:$B$5000,With_Addon_LimitSummary!B45,With_Addon_OpLimit!$E$24:$E$5000,D45,With_Addon_OpLimit!$K$24:$K$5000,"Control Equipment Problems"))</f>
        <v/>
      </c>
      <c r="J45" s="345" t="str">
        <f>IF(D45="","",SUMIFS(With_Addon_OpLimit!$J$24:$J$5000,With_Addon_OpLimit!$B$24:$B$5000,With_Addon_LimitSummary!B45,With_Addon_OpLimit!$E$24:$E$5000,D45,With_Addon_OpLimit!$K$24:$K$5000,"Process Problems"))</f>
        <v/>
      </c>
      <c r="K45" s="345" t="str">
        <f>IF(D45="","",SUMIFS(With_Addon_OpLimit!$J$24:$J$5000,With_Addon_OpLimit!$B$24:$B$5000,With_Addon_LimitSummary!B45,With_Addon_OpLimit!$E$24:$E$5000,D45,With_Addon_OpLimit!$K$24:$K$5000,"Other Known Causes"))</f>
        <v/>
      </c>
      <c r="L45" s="223" t="str">
        <f>IF(D45="","",SUMIFS(With_Addon_OpLimit!$J$24:$J$5000,With_Addon_OpLimit!$B$24:$B$5000,With_Addon_LimitSummary!B45,With_Addon_OpLimit!$E$24:$E$5000,D45,With_Addon_OpLimit!$K$24:$K$5000,"Other Unknown Causes"))</f>
        <v/>
      </c>
    </row>
    <row r="46" spans="2:12" s="300" customFormat="1" x14ac:dyDescent="0.35">
      <c r="B46" s="343" t="str">
        <f>IF(Lists!CX24="","",Lists!CX24)</f>
        <v/>
      </c>
      <c r="C46" s="343" t="str">
        <f>IF(Lists!CY24="","",Lists!CY24)</f>
        <v/>
      </c>
      <c r="D46" s="343" t="str">
        <f>IF(Lists!CZ24="","",Lists!CZ24)</f>
        <v/>
      </c>
      <c r="E46" s="244"/>
      <c r="F46" s="344" t="str">
        <f>IF(D46="","",COUNTIFS(With_Addon_OpLimit!$B$24:$B$500,B46,With_Addon_OpLimit!$C$24:$C$500,C46,With_Addon_OpLimit!$E$24:$E$500,D46))</f>
        <v/>
      </c>
      <c r="G46" s="345" t="str">
        <f>IF(D46="","",SUMIFS(With_Addon_OpLimit!$J$24:$J$5000,With_Addon_OpLimit!$B$24:$B$5000,With_Addon_LimitSummary!B46,With_Addon_OpLimit!$E$24:$E$5000,D46))</f>
        <v/>
      </c>
      <c r="H46" s="273" t="str">
        <f t="shared" si="1"/>
        <v/>
      </c>
      <c r="I46" s="345" t="str">
        <f>IF(D46="","",SUMIFS(With_Addon_OpLimit!$J$24:$J$5000,With_Addon_OpLimit!$B$24:$B$5000,With_Addon_LimitSummary!B46,With_Addon_OpLimit!$E$24:$E$5000,D46,With_Addon_OpLimit!$K$24:$K$5000,"Control Equipment Problems"))</f>
        <v/>
      </c>
      <c r="J46" s="345" t="str">
        <f>IF(D46="","",SUMIFS(With_Addon_OpLimit!$J$24:$J$5000,With_Addon_OpLimit!$B$24:$B$5000,With_Addon_LimitSummary!B46,With_Addon_OpLimit!$E$24:$E$5000,D46,With_Addon_OpLimit!$K$24:$K$5000,"Process Problems"))</f>
        <v/>
      </c>
      <c r="K46" s="345" t="str">
        <f>IF(D46="","",SUMIFS(With_Addon_OpLimit!$J$24:$J$5000,With_Addon_OpLimit!$B$24:$B$5000,With_Addon_LimitSummary!B46,With_Addon_OpLimit!$E$24:$E$5000,D46,With_Addon_OpLimit!$K$24:$K$5000,"Other Known Causes"))</f>
        <v/>
      </c>
      <c r="L46" s="223" t="str">
        <f>IF(D46="","",SUMIFS(With_Addon_OpLimit!$J$24:$J$5000,With_Addon_OpLimit!$B$24:$B$5000,With_Addon_LimitSummary!B46,With_Addon_OpLimit!$E$24:$E$5000,D46,With_Addon_OpLimit!$K$24:$K$5000,"Other Unknown Causes"))</f>
        <v/>
      </c>
    </row>
    <row r="47" spans="2:12" s="300" customFormat="1" x14ac:dyDescent="0.35">
      <c r="B47" s="343" t="str">
        <f>IF(Lists!CX25="","",Lists!CX25)</f>
        <v/>
      </c>
      <c r="C47" s="343" t="str">
        <f>IF(Lists!CY25="","",Lists!CY25)</f>
        <v/>
      </c>
      <c r="D47" s="343" t="str">
        <f>IF(Lists!CZ25="","",Lists!CZ25)</f>
        <v/>
      </c>
      <c r="E47" s="244"/>
      <c r="F47" s="344" t="str">
        <f>IF(D47="","",COUNTIFS(With_Addon_OpLimit!$B$24:$B$500,B47,With_Addon_OpLimit!$C$24:$C$500,C47,With_Addon_OpLimit!$E$24:$E$500,D47))</f>
        <v/>
      </c>
      <c r="G47" s="345" t="str">
        <f>IF(D47="","",SUMIFS(With_Addon_OpLimit!$J$24:$J$5000,With_Addon_OpLimit!$B$24:$B$5000,With_Addon_LimitSummary!B47,With_Addon_OpLimit!$E$24:$E$5000,D47))</f>
        <v/>
      </c>
      <c r="H47" s="273" t="str">
        <f t="shared" si="1"/>
        <v/>
      </c>
      <c r="I47" s="345" t="str">
        <f>IF(D47="","",SUMIFS(With_Addon_OpLimit!$J$24:$J$5000,With_Addon_OpLimit!$B$24:$B$5000,With_Addon_LimitSummary!B47,With_Addon_OpLimit!$E$24:$E$5000,D47,With_Addon_OpLimit!$K$24:$K$5000,"Control Equipment Problems"))</f>
        <v/>
      </c>
      <c r="J47" s="345" t="str">
        <f>IF(D47="","",SUMIFS(With_Addon_OpLimit!$J$24:$J$5000,With_Addon_OpLimit!$B$24:$B$5000,With_Addon_LimitSummary!B47,With_Addon_OpLimit!$E$24:$E$5000,D47,With_Addon_OpLimit!$K$24:$K$5000,"Process Problems"))</f>
        <v/>
      </c>
      <c r="K47" s="345" t="str">
        <f>IF(D47="","",SUMIFS(With_Addon_OpLimit!$J$24:$J$5000,With_Addon_OpLimit!$B$24:$B$5000,With_Addon_LimitSummary!B47,With_Addon_OpLimit!$E$24:$E$5000,D47,With_Addon_OpLimit!$K$24:$K$5000,"Other Known Causes"))</f>
        <v/>
      </c>
      <c r="L47" s="223" t="str">
        <f>IF(D47="","",SUMIFS(With_Addon_OpLimit!$J$24:$J$5000,With_Addon_OpLimit!$B$24:$B$5000,With_Addon_LimitSummary!B47,With_Addon_OpLimit!$E$24:$E$5000,D47,With_Addon_OpLimit!$K$24:$K$5000,"Other Unknown Causes"))</f>
        <v/>
      </c>
    </row>
    <row r="48" spans="2:12" s="300" customFormat="1" x14ac:dyDescent="0.35">
      <c r="B48" s="343" t="str">
        <f>IF(Lists!CX26="","",Lists!CX26)</f>
        <v/>
      </c>
      <c r="C48" s="343" t="str">
        <f>IF(Lists!CY26="","",Lists!CY26)</f>
        <v/>
      </c>
      <c r="D48" s="343" t="str">
        <f>IF(Lists!CZ26="","",Lists!CZ26)</f>
        <v/>
      </c>
      <c r="E48" s="244"/>
      <c r="F48" s="344" t="str">
        <f>IF(D48="","",COUNTIFS(With_Addon_OpLimit!$B$24:$B$500,B48,With_Addon_OpLimit!$C$24:$C$500,C48,With_Addon_OpLimit!$E$24:$E$500,D48))</f>
        <v/>
      </c>
      <c r="G48" s="345" t="str">
        <f>IF(D48="","",SUMIFS(With_Addon_OpLimit!$J$24:$J$5000,With_Addon_OpLimit!$B$24:$B$5000,With_Addon_LimitSummary!B48,With_Addon_OpLimit!$E$24:$E$5000,D48))</f>
        <v/>
      </c>
      <c r="H48" s="273" t="str">
        <f t="shared" si="1"/>
        <v/>
      </c>
      <c r="I48" s="345" t="str">
        <f>IF(D48="","",SUMIFS(With_Addon_OpLimit!$J$24:$J$5000,With_Addon_OpLimit!$B$24:$B$5000,With_Addon_LimitSummary!B48,With_Addon_OpLimit!$E$24:$E$5000,D48,With_Addon_OpLimit!$K$24:$K$5000,"Control Equipment Problems"))</f>
        <v/>
      </c>
      <c r="J48" s="345" t="str">
        <f>IF(D48="","",SUMIFS(With_Addon_OpLimit!$J$24:$J$5000,With_Addon_OpLimit!$B$24:$B$5000,With_Addon_LimitSummary!B48,With_Addon_OpLimit!$E$24:$E$5000,D48,With_Addon_OpLimit!$K$24:$K$5000,"Process Problems"))</f>
        <v/>
      </c>
      <c r="K48" s="345" t="str">
        <f>IF(D48="","",SUMIFS(With_Addon_OpLimit!$J$24:$J$5000,With_Addon_OpLimit!$B$24:$B$5000,With_Addon_LimitSummary!B48,With_Addon_OpLimit!$E$24:$E$5000,D48,With_Addon_OpLimit!$K$24:$K$5000,"Other Known Causes"))</f>
        <v/>
      </c>
      <c r="L48" s="223" t="str">
        <f>IF(D48="","",SUMIFS(With_Addon_OpLimit!$J$24:$J$5000,With_Addon_OpLimit!$B$24:$B$5000,With_Addon_LimitSummary!B48,With_Addon_OpLimit!$E$24:$E$5000,D48,With_Addon_OpLimit!$K$24:$K$5000,"Other Unknown Causes"))</f>
        <v/>
      </c>
    </row>
    <row r="49" spans="2:12" s="300" customFormat="1" x14ac:dyDescent="0.35">
      <c r="B49" s="343" t="str">
        <f>IF(Lists!CX27="","",Lists!CX27)</f>
        <v/>
      </c>
      <c r="C49" s="343" t="str">
        <f>IF(Lists!CY27="","",Lists!CY27)</f>
        <v/>
      </c>
      <c r="D49" s="343" t="str">
        <f>IF(Lists!CZ27="","",Lists!CZ27)</f>
        <v/>
      </c>
      <c r="E49" s="244"/>
      <c r="F49" s="344" t="str">
        <f>IF(D49="","",COUNTIFS(With_Addon_OpLimit!$B$24:$B$500,B49,With_Addon_OpLimit!$C$24:$C$500,C49,With_Addon_OpLimit!$E$24:$E$500,D49))</f>
        <v/>
      </c>
      <c r="G49" s="345" t="str">
        <f>IF(D49="","",SUMIFS(With_Addon_OpLimit!$J$24:$J$5000,With_Addon_OpLimit!$B$24:$B$5000,With_Addon_LimitSummary!B49,With_Addon_OpLimit!$E$24:$E$5000,D49))</f>
        <v/>
      </c>
      <c r="H49" s="273" t="str">
        <f t="shared" si="1"/>
        <v/>
      </c>
      <c r="I49" s="345" t="str">
        <f>IF(D49="","",SUMIFS(With_Addon_OpLimit!$J$24:$J$5000,With_Addon_OpLimit!$B$24:$B$5000,With_Addon_LimitSummary!B49,With_Addon_OpLimit!$E$24:$E$5000,D49,With_Addon_OpLimit!$K$24:$K$5000,"Control Equipment Problems"))</f>
        <v/>
      </c>
      <c r="J49" s="345" t="str">
        <f>IF(D49="","",SUMIFS(With_Addon_OpLimit!$J$24:$J$5000,With_Addon_OpLimit!$B$24:$B$5000,With_Addon_LimitSummary!B49,With_Addon_OpLimit!$E$24:$E$5000,D49,With_Addon_OpLimit!$K$24:$K$5000,"Process Problems"))</f>
        <v/>
      </c>
      <c r="K49" s="345" t="str">
        <f>IF(D49="","",SUMIFS(With_Addon_OpLimit!$J$24:$J$5000,With_Addon_OpLimit!$B$24:$B$5000,With_Addon_LimitSummary!B49,With_Addon_OpLimit!$E$24:$E$5000,D49,With_Addon_OpLimit!$K$24:$K$5000,"Other Known Causes"))</f>
        <v/>
      </c>
      <c r="L49" s="223" t="str">
        <f>IF(D49="","",SUMIFS(With_Addon_OpLimit!$J$24:$J$5000,With_Addon_OpLimit!$B$24:$B$5000,With_Addon_LimitSummary!B49,With_Addon_OpLimit!$E$24:$E$5000,D49,With_Addon_OpLimit!$K$24:$K$5000,"Other Unknown Causes"))</f>
        <v/>
      </c>
    </row>
    <row r="50" spans="2:12" s="300" customFormat="1" x14ac:dyDescent="0.35">
      <c r="B50" s="343" t="str">
        <f>IF(Lists!CX28="","",Lists!CX28)</f>
        <v/>
      </c>
      <c r="C50" s="343" t="str">
        <f>IF(Lists!CY28="","",Lists!CY28)</f>
        <v/>
      </c>
      <c r="D50" s="343" t="str">
        <f>IF(Lists!CZ28="","",Lists!CZ28)</f>
        <v/>
      </c>
      <c r="E50" s="244"/>
      <c r="F50" s="344" t="str">
        <f>IF(D50="","",COUNTIFS(With_Addon_OpLimit!$B$24:$B$500,B50,With_Addon_OpLimit!$C$24:$C$500,C50,With_Addon_OpLimit!$E$24:$E$500,D50))</f>
        <v/>
      </c>
      <c r="G50" s="345" t="str">
        <f>IF(D50="","",SUMIFS(With_Addon_OpLimit!$J$24:$J$5000,With_Addon_OpLimit!$B$24:$B$5000,With_Addon_LimitSummary!B50,With_Addon_OpLimit!$E$24:$E$5000,D50))</f>
        <v/>
      </c>
      <c r="H50" s="273" t="str">
        <f t="shared" si="1"/>
        <v/>
      </c>
      <c r="I50" s="345" t="str">
        <f>IF(D50="","",SUMIFS(With_Addon_OpLimit!$J$24:$J$5000,With_Addon_OpLimit!$B$24:$B$5000,With_Addon_LimitSummary!B50,With_Addon_OpLimit!$E$24:$E$5000,D50,With_Addon_OpLimit!$K$24:$K$5000,"Control Equipment Problems"))</f>
        <v/>
      </c>
      <c r="J50" s="345" t="str">
        <f>IF(D50="","",SUMIFS(With_Addon_OpLimit!$J$24:$J$5000,With_Addon_OpLimit!$B$24:$B$5000,With_Addon_LimitSummary!B50,With_Addon_OpLimit!$E$24:$E$5000,D50,With_Addon_OpLimit!$K$24:$K$5000,"Process Problems"))</f>
        <v/>
      </c>
      <c r="K50" s="345" t="str">
        <f>IF(D50="","",SUMIFS(With_Addon_OpLimit!$J$24:$J$5000,With_Addon_OpLimit!$B$24:$B$5000,With_Addon_LimitSummary!B50,With_Addon_OpLimit!$E$24:$E$5000,D50,With_Addon_OpLimit!$K$24:$K$5000,"Other Known Causes"))</f>
        <v/>
      </c>
      <c r="L50" s="223" t="str">
        <f>IF(D50="","",SUMIFS(With_Addon_OpLimit!$J$24:$J$5000,With_Addon_OpLimit!$B$24:$B$5000,With_Addon_LimitSummary!B50,With_Addon_OpLimit!$E$24:$E$5000,D50,With_Addon_OpLimit!$K$24:$K$5000,"Other Unknown Causes"))</f>
        <v/>
      </c>
    </row>
    <row r="51" spans="2:12" s="300" customFormat="1" x14ac:dyDescent="0.35">
      <c r="B51" s="343" t="str">
        <f>IF(Lists!CX29="","",Lists!CX29)</f>
        <v/>
      </c>
      <c r="C51" s="343" t="str">
        <f>IF(Lists!CY29="","",Lists!CY29)</f>
        <v/>
      </c>
      <c r="D51" s="343" t="str">
        <f>IF(Lists!CZ29="","",Lists!CZ29)</f>
        <v/>
      </c>
      <c r="E51" s="244"/>
      <c r="F51" s="344" t="str">
        <f>IF(D51="","",COUNTIFS(With_Addon_OpLimit!$B$24:$B$500,B51,With_Addon_OpLimit!$C$24:$C$500,C51,With_Addon_OpLimit!$E$24:$E$500,D51))</f>
        <v/>
      </c>
      <c r="G51" s="345" t="str">
        <f>IF(D51="","",SUMIFS(With_Addon_OpLimit!$J$24:$J$5000,With_Addon_OpLimit!$B$24:$B$5000,With_Addon_LimitSummary!B51,With_Addon_OpLimit!$E$24:$E$5000,D51))</f>
        <v/>
      </c>
      <c r="H51" s="273" t="str">
        <f t="shared" si="1"/>
        <v/>
      </c>
      <c r="I51" s="345" t="str">
        <f>IF(D51="","",SUMIFS(With_Addon_OpLimit!$J$24:$J$5000,With_Addon_OpLimit!$B$24:$B$5000,With_Addon_LimitSummary!B51,With_Addon_OpLimit!$E$24:$E$5000,D51,With_Addon_OpLimit!$K$24:$K$5000,"Control Equipment Problems"))</f>
        <v/>
      </c>
      <c r="J51" s="345" t="str">
        <f>IF(D51="","",SUMIFS(With_Addon_OpLimit!$J$24:$J$5000,With_Addon_OpLimit!$B$24:$B$5000,With_Addon_LimitSummary!B51,With_Addon_OpLimit!$E$24:$E$5000,D51,With_Addon_OpLimit!$K$24:$K$5000,"Process Problems"))</f>
        <v/>
      </c>
      <c r="K51" s="345" t="str">
        <f>IF(D51="","",SUMIFS(With_Addon_OpLimit!$J$24:$J$5000,With_Addon_OpLimit!$B$24:$B$5000,With_Addon_LimitSummary!B51,With_Addon_OpLimit!$E$24:$E$5000,D51,With_Addon_OpLimit!$K$24:$K$5000,"Other Known Causes"))</f>
        <v/>
      </c>
      <c r="L51" s="223" t="str">
        <f>IF(D51="","",SUMIFS(With_Addon_OpLimit!$J$24:$J$5000,With_Addon_OpLimit!$B$24:$B$5000,With_Addon_LimitSummary!B51,With_Addon_OpLimit!$E$24:$E$5000,D51,With_Addon_OpLimit!$K$24:$K$5000,"Other Unknown Causes"))</f>
        <v/>
      </c>
    </row>
    <row r="52" spans="2:12" s="300" customFormat="1" x14ac:dyDescent="0.35">
      <c r="B52" s="343" t="str">
        <f>IF(Lists!CX30="","",Lists!CX30)</f>
        <v/>
      </c>
      <c r="C52" s="343" t="str">
        <f>IF(Lists!CY30="","",Lists!CY30)</f>
        <v/>
      </c>
      <c r="D52" s="343" t="str">
        <f>IF(Lists!CZ30="","",Lists!CZ30)</f>
        <v/>
      </c>
      <c r="E52" s="244"/>
      <c r="F52" s="344" t="str">
        <f>IF(D52="","",COUNTIFS(With_Addon_OpLimit!$B$24:$B$500,B52,With_Addon_OpLimit!$C$24:$C$500,C52,With_Addon_OpLimit!$E$24:$E$500,D52))</f>
        <v/>
      </c>
      <c r="G52" s="345" t="str">
        <f>IF(D52="","",SUMIFS(With_Addon_OpLimit!$J$24:$J$5000,With_Addon_OpLimit!$B$24:$B$5000,With_Addon_LimitSummary!B52,With_Addon_OpLimit!$E$24:$E$5000,D52))</f>
        <v/>
      </c>
      <c r="H52" s="273" t="str">
        <f t="shared" si="1"/>
        <v/>
      </c>
      <c r="I52" s="345" t="str">
        <f>IF(D52="","",SUMIFS(With_Addon_OpLimit!$J$24:$J$5000,With_Addon_OpLimit!$B$24:$B$5000,With_Addon_LimitSummary!B52,With_Addon_OpLimit!$E$24:$E$5000,D52,With_Addon_OpLimit!$K$24:$K$5000,"Control Equipment Problems"))</f>
        <v/>
      </c>
      <c r="J52" s="345" t="str">
        <f>IF(D52="","",SUMIFS(With_Addon_OpLimit!$J$24:$J$5000,With_Addon_OpLimit!$B$24:$B$5000,With_Addon_LimitSummary!B52,With_Addon_OpLimit!$E$24:$E$5000,D52,With_Addon_OpLimit!$K$24:$K$5000,"Process Problems"))</f>
        <v/>
      </c>
      <c r="K52" s="345" t="str">
        <f>IF(D52="","",SUMIFS(With_Addon_OpLimit!$J$24:$J$5000,With_Addon_OpLimit!$B$24:$B$5000,With_Addon_LimitSummary!B52,With_Addon_OpLimit!$E$24:$E$5000,D52,With_Addon_OpLimit!$K$24:$K$5000,"Other Known Causes"))</f>
        <v/>
      </c>
      <c r="L52" s="223" t="str">
        <f>IF(D52="","",SUMIFS(With_Addon_OpLimit!$J$24:$J$5000,With_Addon_OpLimit!$B$24:$B$5000,With_Addon_LimitSummary!B52,With_Addon_OpLimit!$E$24:$E$5000,D52,With_Addon_OpLimit!$K$24:$K$5000,"Other Unknown Causes"))</f>
        <v/>
      </c>
    </row>
    <row r="53" spans="2:12" s="300" customFormat="1" x14ac:dyDescent="0.35">
      <c r="B53" s="343" t="str">
        <f>IF(Lists!CX31="","",Lists!CX31)</f>
        <v/>
      </c>
      <c r="C53" s="343" t="str">
        <f>IF(Lists!CY31="","",Lists!CY31)</f>
        <v/>
      </c>
      <c r="D53" s="343" t="str">
        <f>IF(Lists!CZ31="","",Lists!CZ31)</f>
        <v/>
      </c>
      <c r="E53" s="244"/>
      <c r="F53" s="344" t="str">
        <f>IF(D53="","",COUNTIFS(With_Addon_OpLimit!$B$24:$B$500,B53,With_Addon_OpLimit!$C$24:$C$500,C53,With_Addon_OpLimit!$E$24:$E$500,D53))</f>
        <v/>
      </c>
      <c r="G53" s="345" t="str">
        <f>IF(D53="","",SUMIFS(With_Addon_OpLimit!$J$24:$J$5000,With_Addon_OpLimit!$B$24:$B$5000,With_Addon_LimitSummary!B53,With_Addon_OpLimit!$E$24:$E$5000,D53))</f>
        <v/>
      </c>
      <c r="H53" s="273" t="str">
        <f t="shared" si="1"/>
        <v/>
      </c>
      <c r="I53" s="345" t="str">
        <f>IF(D53="","",SUMIFS(With_Addon_OpLimit!$J$24:$J$5000,With_Addon_OpLimit!$B$24:$B$5000,With_Addon_LimitSummary!B53,With_Addon_OpLimit!$E$24:$E$5000,D53,With_Addon_OpLimit!$K$24:$K$5000,"Control Equipment Problems"))</f>
        <v/>
      </c>
      <c r="J53" s="345" t="str">
        <f>IF(D53="","",SUMIFS(With_Addon_OpLimit!$J$24:$J$5000,With_Addon_OpLimit!$B$24:$B$5000,With_Addon_LimitSummary!B53,With_Addon_OpLimit!$E$24:$E$5000,D53,With_Addon_OpLimit!$K$24:$K$5000,"Process Problems"))</f>
        <v/>
      </c>
      <c r="K53" s="345" t="str">
        <f>IF(D53="","",SUMIFS(With_Addon_OpLimit!$J$24:$J$5000,With_Addon_OpLimit!$B$24:$B$5000,With_Addon_LimitSummary!B53,With_Addon_OpLimit!$E$24:$E$5000,D53,With_Addon_OpLimit!$K$24:$K$5000,"Other Known Causes"))</f>
        <v/>
      </c>
      <c r="L53" s="223" t="str">
        <f>IF(D53="","",SUMIFS(With_Addon_OpLimit!$J$24:$J$5000,With_Addon_OpLimit!$B$24:$B$5000,With_Addon_LimitSummary!B53,With_Addon_OpLimit!$E$24:$E$5000,D53,With_Addon_OpLimit!$K$24:$K$5000,"Other Unknown Causes"))</f>
        <v/>
      </c>
    </row>
    <row r="54" spans="2:12" s="300" customFormat="1" x14ac:dyDescent="0.35">
      <c r="B54" s="343" t="str">
        <f>IF(Lists!CX32="","",Lists!CX32)</f>
        <v/>
      </c>
      <c r="C54" s="343" t="str">
        <f>IF(Lists!CY32="","",Lists!CY32)</f>
        <v/>
      </c>
      <c r="D54" s="343" t="str">
        <f>IF(Lists!CZ32="","",Lists!CZ32)</f>
        <v/>
      </c>
      <c r="E54" s="244"/>
      <c r="F54" s="344" t="str">
        <f>IF(D54="","",COUNTIFS(With_Addon_OpLimit!$B$24:$B$500,B54,With_Addon_OpLimit!$C$24:$C$500,C54,With_Addon_OpLimit!$E$24:$E$500,D54))</f>
        <v/>
      </c>
      <c r="G54" s="345" t="str">
        <f>IF(D54="","",SUMIFS(With_Addon_OpLimit!$J$24:$J$5000,With_Addon_OpLimit!$B$24:$B$5000,With_Addon_LimitSummary!B54,With_Addon_OpLimit!$E$24:$E$5000,D54))</f>
        <v/>
      </c>
      <c r="H54" s="273" t="str">
        <f t="shared" si="1"/>
        <v/>
      </c>
      <c r="I54" s="345" t="str">
        <f>IF(D54="","",SUMIFS(With_Addon_OpLimit!$J$24:$J$5000,With_Addon_OpLimit!$B$24:$B$5000,With_Addon_LimitSummary!B54,With_Addon_OpLimit!$E$24:$E$5000,D54,With_Addon_OpLimit!$K$24:$K$5000,"Control Equipment Problems"))</f>
        <v/>
      </c>
      <c r="J54" s="345" t="str">
        <f>IF(D54="","",SUMIFS(With_Addon_OpLimit!$J$24:$J$5000,With_Addon_OpLimit!$B$24:$B$5000,With_Addon_LimitSummary!B54,With_Addon_OpLimit!$E$24:$E$5000,D54,With_Addon_OpLimit!$K$24:$K$5000,"Process Problems"))</f>
        <v/>
      </c>
      <c r="K54" s="345" t="str">
        <f>IF(D54="","",SUMIFS(With_Addon_OpLimit!$J$24:$J$5000,With_Addon_OpLimit!$B$24:$B$5000,With_Addon_LimitSummary!B54,With_Addon_OpLimit!$E$24:$E$5000,D54,With_Addon_OpLimit!$K$24:$K$5000,"Other Known Causes"))</f>
        <v/>
      </c>
      <c r="L54" s="223" t="str">
        <f>IF(D54="","",SUMIFS(With_Addon_OpLimit!$J$24:$J$5000,With_Addon_OpLimit!$B$24:$B$5000,With_Addon_LimitSummary!B54,With_Addon_OpLimit!$E$24:$E$5000,D54,With_Addon_OpLimit!$K$24:$K$5000,"Other Unknown Causes"))</f>
        <v/>
      </c>
    </row>
    <row r="55" spans="2:12" s="300" customFormat="1" x14ac:dyDescent="0.35">
      <c r="B55" s="343" t="str">
        <f>IF(Lists!CX33="","",Lists!CX33)</f>
        <v/>
      </c>
      <c r="C55" s="343" t="str">
        <f>IF(Lists!CY33="","",Lists!CY33)</f>
        <v/>
      </c>
      <c r="D55" s="343" t="str">
        <f>IF(Lists!CZ33="","",Lists!CZ33)</f>
        <v/>
      </c>
      <c r="E55" s="244"/>
      <c r="F55" s="344" t="str">
        <f>IF(D55="","",COUNTIFS(With_Addon_OpLimit!$B$24:$B$500,B55,With_Addon_OpLimit!$C$24:$C$500,C55,With_Addon_OpLimit!$E$24:$E$500,D55))</f>
        <v/>
      </c>
      <c r="G55" s="345" t="str">
        <f>IF(D55="","",SUMIFS(With_Addon_OpLimit!$J$24:$J$5000,With_Addon_OpLimit!$B$24:$B$5000,With_Addon_LimitSummary!B55,With_Addon_OpLimit!$E$24:$E$5000,D55))</f>
        <v/>
      </c>
      <c r="H55" s="273" t="str">
        <f t="shared" si="1"/>
        <v/>
      </c>
      <c r="I55" s="345" t="str">
        <f>IF(D55="","",SUMIFS(With_Addon_OpLimit!$J$24:$J$5000,With_Addon_OpLimit!$B$24:$B$5000,With_Addon_LimitSummary!B55,With_Addon_OpLimit!$E$24:$E$5000,D55,With_Addon_OpLimit!$K$24:$K$5000,"Control Equipment Problems"))</f>
        <v/>
      </c>
      <c r="J55" s="345" t="str">
        <f>IF(D55="","",SUMIFS(With_Addon_OpLimit!$J$24:$J$5000,With_Addon_OpLimit!$B$24:$B$5000,With_Addon_LimitSummary!B55,With_Addon_OpLimit!$E$24:$E$5000,D55,With_Addon_OpLimit!$K$24:$K$5000,"Process Problems"))</f>
        <v/>
      </c>
      <c r="K55" s="345" t="str">
        <f>IF(D55="","",SUMIFS(With_Addon_OpLimit!$J$24:$J$5000,With_Addon_OpLimit!$B$24:$B$5000,With_Addon_LimitSummary!B55,With_Addon_OpLimit!$E$24:$E$5000,D55,With_Addon_OpLimit!$K$24:$K$5000,"Other Known Causes"))</f>
        <v/>
      </c>
      <c r="L55" s="223" t="str">
        <f>IF(D55="","",SUMIFS(With_Addon_OpLimit!$J$24:$J$5000,With_Addon_OpLimit!$B$24:$B$5000,With_Addon_LimitSummary!B55,With_Addon_OpLimit!$E$24:$E$5000,D55,With_Addon_OpLimit!$K$24:$K$5000,"Other Unknown Causes"))</f>
        <v/>
      </c>
    </row>
    <row r="56" spans="2:12" s="300" customFormat="1" x14ac:dyDescent="0.35">
      <c r="B56" s="343" t="str">
        <f>IF(Lists!CX34="","",Lists!CX34)</f>
        <v/>
      </c>
      <c r="C56" s="343" t="str">
        <f>IF(Lists!CY34="","",Lists!CY34)</f>
        <v/>
      </c>
      <c r="D56" s="343" t="str">
        <f>IF(Lists!CZ34="","",Lists!CZ34)</f>
        <v/>
      </c>
      <c r="E56" s="244"/>
      <c r="F56" s="344" t="str">
        <f>IF(D56="","",COUNTIFS(With_Addon_OpLimit!$B$24:$B$500,B56,With_Addon_OpLimit!$C$24:$C$500,C56,With_Addon_OpLimit!$E$24:$E$500,D56))</f>
        <v/>
      </c>
      <c r="G56" s="345" t="str">
        <f>IF(D56="","",SUMIFS(With_Addon_OpLimit!$J$24:$J$5000,With_Addon_OpLimit!$B$24:$B$5000,With_Addon_LimitSummary!B56,With_Addon_OpLimit!$E$24:$E$5000,D56))</f>
        <v/>
      </c>
      <c r="H56" s="273" t="str">
        <f t="shared" si="1"/>
        <v/>
      </c>
      <c r="I56" s="345" t="str">
        <f>IF(D56="","",SUMIFS(With_Addon_OpLimit!$J$24:$J$5000,With_Addon_OpLimit!$B$24:$B$5000,With_Addon_LimitSummary!B56,With_Addon_OpLimit!$E$24:$E$5000,D56,With_Addon_OpLimit!$K$24:$K$5000,"Control Equipment Problems"))</f>
        <v/>
      </c>
      <c r="J56" s="345" t="str">
        <f>IF(D56="","",SUMIFS(With_Addon_OpLimit!$J$24:$J$5000,With_Addon_OpLimit!$B$24:$B$5000,With_Addon_LimitSummary!B56,With_Addon_OpLimit!$E$24:$E$5000,D56,With_Addon_OpLimit!$K$24:$K$5000,"Process Problems"))</f>
        <v/>
      </c>
      <c r="K56" s="345" t="str">
        <f>IF(D56="","",SUMIFS(With_Addon_OpLimit!$J$24:$J$5000,With_Addon_OpLimit!$B$24:$B$5000,With_Addon_LimitSummary!B56,With_Addon_OpLimit!$E$24:$E$5000,D56,With_Addon_OpLimit!$K$24:$K$5000,"Other Known Causes"))</f>
        <v/>
      </c>
      <c r="L56" s="223" t="str">
        <f>IF(D56="","",SUMIFS(With_Addon_OpLimit!$J$24:$J$5000,With_Addon_OpLimit!$B$24:$B$5000,With_Addon_LimitSummary!B56,With_Addon_OpLimit!$E$24:$E$5000,D56,With_Addon_OpLimit!$K$24:$K$5000,"Other Unknown Causes"))</f>
        <v/>
      </c>
    </row>
    <row r="57" spans="2:12" s="300" customFormat="1" x14ac:dyDescent="0.35">
      <c r="B57" s="343" t="str">
        <f>IF(Lists!CX35="","",Lists!CX35)</f>
        <v/>
      </c>
      <c r="C57" s="343" t="str">
        <f>IF(Lists!CY35="","",Lists!CY35)</f>
        <v/>
      </c>
      <c r="D57" s="343" t="str">
        <f>IF(Lists!CZ35="","",Lists!CZ35)</f>
        <v/>
      </c>
      <c r="E57" s="244"/>
      <c r="F57" s="344" t="str">
        <f>IF(D57="","",COUNTIFS(With_Addon_OpLimit!$B$24:$B$500,B57,With_Addon_OpLimit!$C$24:$C$500,C57,With_Addon_OpLimit!$E$24:$E$500,D57))</f>
        <v/>
      </c>
      <c r="G57" s="345" t="str">
        <f>IF(D57="","",SUMIFS(With_Addon_OpLimit!$J$24:$J$5000,With_Addon_OpLimit!$B$24:$B$5000,With_Addon_LimitSummary!B57,With_Addon_OpLimit!$E$24:$E$5000,D57))</f>
        <v/>
      </c>
      <c r="H57" s="273" t="str">
        <f t="shared" si="1"/>
        <v/>
      </c>
      <c r="I57" s="345" t="str">
        <f>IF(D57="","",SUMIFS(With_Addon_OpLimit!$J$24:$J$5000,With_Addon_OpLimit!$B$24:$B$5000,With_Addon_LimitSummary!B57,With_Addon_OpLimit!$E$24:$E$5000,D57,With_Addon_OpLimit!$K$24:$K$5000,"Control Equipment Problems"))</f>
        <v/>
      </c>
      <c r="J57" s="345" t="str">
        <f>IF(D57="","",SUMIFS(With_Addon_OpLimit!$J$24:$J$5000,With_Addon_OpLimit!$B$24:$B$5000,With_Addon_LimitSummary!B57,With_Addon_OpLimit!$E$24:$E$5000,D57,With_Addon_OpLimit!$K$24:$K$5000,"Process Problems"))</f>
        <v/>
      </c>
      <c r="K57" s="345" t="str">
        <f>IF(D57="","",SUMIFS(With_Addon_OpLimit!$J$24:$J$5000,With_Addon_OpLimit!$B$24:$B$5000,With_Addon_LimitSummary!B57,With_Addon_OpLimit!$E$24:$E$5000,D57,With_Addon_OpLimit!$K$24:$K$5000,"Other Known Causes"))</f>
        <v/>
      </c>
      <c r="L57" s="223" t="str">
        <f>IF(D57="","",SUMIFS(With_Addon_OpLimit!$J$24:$J$5000,With_Addon_OpLimit!$B$24:$B$5000,With_Addon_LimitSummary!B57,With_Addon_OpLimit!$E$24:$E$5000,D57,With_Addon_OpLimit!$K$24:$K$5000,"Other Unknown Causes"))</f>
        <v/>
      </c>
    </row>
    <row r="58" spans="2:12" s="300" customFormat="1" x14ac:dyDescent="0.35">
      <c r="B58" s="343" t="str">
        <f>IF(Lists!CX36="","",Lists!CX36)</f>
        <v/>
      </c>
      <c r="C58" s="343" t="str">
        <f>IF(Lists!CY36="","",Lists!CY36)</f>
        <v/>
      </c>
      <c r="D58" s="343" t="str">
        <f>IF(Lists!CZ36="","",Lists!CZ36)</f>
        <v/>
      </c>
      <c r="E58" s="244"/>
      <c r="F58" s="344" t="str">
        <f>IF(D58="","",COUNTIFS(With_Addon_OpLimit!$B$24:$B$500,B58,With_Addon_OpLimit!$C$24:$C$500,C58,With_Addon_OpLimit!$E$24:$E$500,D58))</f>
        <v/>
      </c>
      <c r="G58" s="345" t="str">
        <f>IF(D58="","",SUMIFS(With_Addon_OpLimit!$J$24:$J$5000,With_Addon_OpLimit!$B$24:$B$5000,With_Addon_LimitSummary!B58,With_Addon_OpLimit!$E$24:$E$5000,D58))</f>
        <v/>
      </c>
      <c r="H58" s="273" t="str">
        <f t="shared" si="1"/>
        <v/>
      </c>
      <c r="I58" s="345" t="str">
        <f>IF(D58="","",SUMIFS(With_Addon_OpLimit!$J$24:$J$5000,With_Addon_OpLimit!$B$24:$B$5000,With_Addon_LimitSummary!B58,With_Addon_OpLimit!$E$24:$E$5000,D58,With_Addon_OpLimit!$K$24:$K$5000,"Control Equipment Problems"))</f>
        <v/>
      </c>
      <c r="J58" s="345" t="str">
        <f>IF(D58="","",SUMIFS(With_Addon_OpLimit!$J$24:$J$5000,With_Addon_OpLimit!$B$24:$B$5000,With_Addon_LimitSummary!B58,With_Addon_OpLimit!$E$24:$E$5000,D58,With_Addon_OpLimit!$K$24:$K$5000,"Process Problems"))</f>
        <v/>
      </c>
      <c r="K58" s="345" t="str">
        <f>IF(D58="","",SUMIFS(With_Addon_OpLimit!$J$24:$J$5000,With_Addon_OpLimit!$B$24:$B$5000,With_Addon_LimitSummary!B58,With_Addon_OpLimit!$E$24:$E$5000,D58,With_Addon_OpLimit!$K$24:$K$5000,"Other Known Causes"))</f>
        <v/>
      </c>
      <c r="L58" s="223" t="str">
        <f>IF(D58="","",SUMIFS(With_Addon_OpLimit!$J$24:$J$5000,With_Addon_OpLimit!$B$24:$B$5000,With_Addon_LimitSummary!B58,With_Addon_OpLimit!$E$24:$E$5000,D58,With_Addon_OpLimit!$K$24:$K$5000,"Other Unknown Causes"))</f>
        <v/>
      </c>
    </row>
    <row r="59" spans="2:12" s="300" customFormat="1" x14ac:dyDescent="0.35">
      <c r="B59" s="343" t="str">
        <f>IF(Lists!CX37="","",Lists!CX37)</f>
        <v/>
      </c>
      <c r="C59" s="343" t="str">
        <f>IF(Lists!CY37="","",Lists!CY37)</f>
        <v/>
      </c>
      <c r="D59" s="343" t="str">
        <f>IF(Lists!CZ37="","",Lists!CZ37)</f>
        <v/>
      </c>
      <c r="E59" s="244"/>
      <c r="F59" s="344" t="str">
        <f>IF(D59="","",COUNTIFS(With_Addon_OpLimit!$B$24:$B$500,B59,With_Addon_OpLimit!$C$24:$C$500,C59,With_Addon_OpLimit!$E$24:$E$500,D59))</f>
        <v/>
      </c>
      <c r="G59" s="345" t="str">
        <f>IF(D59="","",SUMIFS(With_Addon_OpLimit!$J$24:$J$5000,With_Addon_OpLimit!$B$24:$B$5000,With_Addon_LimitSummary!B59,With_Addon_OpLimit!$E$24:$E$5000,D59))</f>
        <v/>
      </c>
      <c r="H59" s="273" t="str">
        <f t="shared" si="1"/>
        <v/>
      </c>
      <c r="I59" s="345" t="str">
        <f>IF(D59="","",SUMIFS(With_Addon_OpLimit!$J$24:$J$5000,With_Addon_OpLimit!$B$24:$B$5000,With_Addon_LimitSummary!B59,With_Addon_OpLimit!$E$24:$E$5000,D59,With_Addon_OpLimit!$K$24:$K$5000,"Control Equipment Problems"))</f>
        <v/>
      </c>
      <c r="J59" s="345" t="str">
        <f>IF(D59="","",SUMIFS(With_Addon_OpLimit!$J$24:$J$5000,With_Addon_OpLimit!$B$24:$B$5000,With_Addon_LimitSummary!B59,With_Addon_OpLimit!$E$24:$E$5000,D59,With_Addon_OpLimit!$K$24:$K$5000,"Process Problems"))</f>
        <v/>
      </c>
      <c r="K59" s="345" t="str">
        <f>IF(D59="","",SUMIFS(With_Addon_OpLimit!$J$24:$J$5000,With_Addon_OpLimit!$B$24:$B$5000,With_Addon_LimitSummary!B59,With_Addon_OpLimit!$E$24:$E$5000,D59,With_Addon_OpLimit!$K$24:$K$5000,"Other Known Causes"))</f>
        <v/>
      </c>
      <c r="L59" s="223" t="str">
        <f>IF(D59="","",SUMIFS(With_Addon_OpLimit!$J$24:$J$5000,With_Addon_OpLimit!$B$24:$B$5000,With_Addon_LimitSummary!B59,With_Addon_OpLimit!$E$24:$E$5000,D59,With_Addon_OpLimit!$K$24:$K$5000,"Other Unknown Causes"))</f>
        <v/>
      </c>
    </row>
    <row r="60" spans="2:12" s="300" customFormat="1" x14ac:dyDescent="0.35">
      <c r="B60" s="343" t="str">
        <f>IF(Lists!CX38="","",Lists!CX38)</f>
        <v/>
      </c>
      <c r="C60" s="343" t="str">
        <f>IF(Lists!CY38="","",Lists!CY38)</f>
        <v/>
      </c>
      <c r="D60" s="343" t="str">
        <f>IF(Lists!CZ38="","",Lists!CZ38)</f>
        <v/>
      </c>
      <c r="E60" s="244"/>
      <c r="F60" s="344" t="str">
        <f>IF(D60="","",COUNTIFS(With_Addon_OpLimit!$B$24:$B$500,B60,With_Addon_OpLimit!$C$24:$C$500,C60,With_Addon_OpLimit!$E$24:$E$500,D60))</f>
        <v/>
      </c>
      <c r="G60" s="345" t="str">
        <f>IF(D60="","",SUMIFS(With_Addon_OpLimit!$J$24:$J$5000,With_Addon_OpLimit!$B$24:$B$5000,With_Addon_LimitSummary!B60,With_Addon_OpLimit!$E$24:$E$5000,D60))</f>
        <v/>
      </c>
      <c r="H60" s="273" t="str">
        <f t="shared" si="1"/>
        <v/>
      </c>
      <c r="I60" s="345" t="str">
        <f>IF(D60="","",SUMIFS(With_Addon_OpLimit!$J$24:$J$5000,With_Addon_OpLimit!$B$24:$B$5000,With_Addon_LimitSummary!B60,With_Addon_OpLimit!$E$24:$E$5000,D60,With_Addon_OpLimit!$K$24:$K$5000,"Control Equipment Problems"))</f>
        <v/>
      </c>
      <c r="J60" s="345" t="str">
        <f>IF(D60="","",SUMIFS(With_Addon_OpLimit!$J$24:$J$5000,With_Addon_OpLimit!$B$24:$B$5000,With_Addon_LimitSummary!B60,With_Addon_OpLimit!$E$24:$E$5000,D60,With_Addon_OpLimit!$K$24:$K$5000,"Process Problems"))</f>
        <v/>
      </c>
      <c r="K60" s="345" t="str">
        <f>IF(D60="","",SUMIFS(With_Addon_OpLimit!$J$24:$J$5000,With_Addon_OpLimit!$B$24:$B$5000,With_Addon_LimitSummary!B60,With_Addon_OpLimit!$E$24:$E$5000,D60,With_Addon_OpLimit!$K$24:$K$5000,"Other Known Causes"))</f>
        <v/>
      </c>
      <c r="L60" s="223" t="str">
        <f>IF(D60="","",SUMIFS(With_Addon_OpLimit!$J$24:$J$5000,With_Addon_OpLimit!$B$24:$B$5000,With_Addon_LimitSummary!B60,With_Addon_OpLimit!$E$24:$E$5000,D60,With_Addon_OpLimit!$K$24:$K$5000,"Other Unknown Causes"))</f>
        <v/>
      </c>
    </row>
    <row r="61" spans="2:12" s="300" customFormat="1" x14ac:dyDescent="0.35">
      <c r="B61" s="343" t="str">
        <f>IF(Lists!CX39="","",Lists!CX39)</f>
        <v/>
      </c>
      <c r="C61" s="343" t="str">
        <f>IF(Lists!CY39="","",Lists!CY39)</f>
        <v/>
      </c>
      <c r="D61" s="343" t="str">
        <f>IF(Lists!CZ39="","",Lists!CZ39)</f>
        <v/>
      </c>
      <c r="E61" s="244"/>
      <c r="F61" s="344" t="str">
        <f>IF(D61="","",COUNTIFS(With_Addon_OpLimit!$B$24:$B$500,B61,With_Addon_OpLimit!$C$24:$C$500,C61,With_Addon_OpLimit!$E$24:$E$500,D61))</f>
        <v/>
      </c>
      <c r="G61" s="345" t="str">
        <f>IF(D61="","",SUMIFS(With_Addon_OpLimit!$J$24:$J$5000,With_Addon_OpLimit!$B$24:$B$5000,With_Addon_LimitSummary!B61,With_Addon_OpLimit!$E$24:$E$5000,D61))</f>
        <v/>
      </c>
      <c r="H61" s="273" t="str">
        <f t="shared" si="1"/>
        <v/>
      </c>
      <c r="I61" s="345" t="str">
        <f>IF(D61="","",SUMIFS(With_Addon_OpLimit!$J$24:$J$5000,With_Addon_OpLimit!$B$24:$B$5000,With_Addon_LimitSummary!B61,With_Addon_OpLimit!$E$24:$E$5000,D61,With_Addon_OpLimit!$K$24:$K$5000,"Control Equipment Problems"))</f>
        <v/>
      </c>
      <c r="J61" s="345" t="str">
        <f>IF(D61="","",SUMIFS(With_Addon_OpLimit!$J$24:$J$5000,With_Addon_OpLimit!$B$24:$B$5000,With_Addon_LimitSummary!B61,With_Addon_OpLimit!$E$24:$E$5000,D61,With_Addon_OpLimit!$K$24:$K$5000,"Process Problems"))</f>
        <v/>
      </c>
      <c r="K61" s="345" t="str">
        <f>IF(D61="","",SUMIFS(With_Addon_OpLimit!$J$24:$J$5000,With_Addon_OpLimit!$B$24:$B$5000,With_Addon_LimitSummary!B61,With_Addon_OpLimit!$E$24:$E$5000,D61,With_Addon_OpLimit!$K$24:$K$5000,"Other Known Causes"))</f>
        <v/>
      </c>
      <c r="L61" s="223" t="str">
        <f>IF(D61="","",SUMIFS(With_Addon_OpLimit!$J$24:$J$5000,With_Addon_OpLimit!$B$24:$B$5000,With_Addon_LimitSummary!B61,With_Addon_OpLimit!$E$24:$E$5000,D61,With_Addon_OpLimit!$K$24:$K$5000,"Other Unknown Causes"))</f>
        <v/>
      </c>
    </row>
    <row r="62" spans="2:12" s="300" customFormat="1" x14ac:dyDescent="0.35">
      <c r="B62" s="343" t="str">
        <f>IF(Lists!CX40="","",Lists!CX40)</f>
        <v/>
      </c>
      <c r="C62" s="343" t="str">
        <f>IF(Lists!CY40="","",Lists!CY40)</f>
        <v/>
      </c>
      <c r="D62" s="343" t="str">
        <f>IF(Lists!CZ40="","",Lists!CZ40)</f>
        <v/>
      </c>
      <c r="E62" s="244"/>
      <c r="F62" s="344" t="str">
        <f>IF(D62="","",COUNTIFS(With_Addon_OpLimit!$B$24:$B$500,B62,With_Addon_OpLimit!$C$24:$C$500,C62,With_Addon_OpLimit!$E$24:$E$500,D62))</f>
        <v/>
      </c>
      <c r="G62" s="345" t="str">
        <f>IF(D62="","",SUMIFS(With_Addon_OpLimit!$J$24:$J$5000,With_Addon_OpLimit!$B$24:$B$5000,With_Addon_LimitSummary!B62,With_Addon_OpLimit!$E$24:$E$5000,D62))</f>
        <v/>
      </c>
      <c r="H62" s="273" t="str">
        <f t="shared" si="1"/>
        <v/>
      </c>
      <c r="I62" s="345" t="str">
        <f>IF(D62="","",SUMIFS(With_Addon_OpLimit!$J$24:$J$5000,With_Addon_OpLimit!$B$24:$B$5000,With_Addon_LimitSummary!B62,With_Addon_OpLimit!$E$24:$E$5000,D62,With_Addon_OpLimit!$K$24:$K$5000,"Control Equipment Problems"))</f>
        <v/>
      </c>
      <c r="J62" s="345" t="str">
        <f>IF(D62="","",SUMIFS(With_Addon_OpLimit!$J$24:$J$5000,With_Addon_OpLimit!$B$24:$B$5000,With_Addon_LimitSummary!B62,With_Addon_OpLimit!$E$24:$E$5000,D62,With_Addon_OpLimit!$K$24:$K$5000,"Process Problems"))</f>
        <v/>
      </c>
      <c r="K62" s="345" t="str">
        <f>IF(D62="","",SUMIFS(With_Addon_OpLimit!$J$24:$J$5000,With_Addon_OpLimit!$B$24:$B$5000,With_Addon_LimitSummary!B62,With_Addon_OpLimit!$E$24:$E$5000,D62,With_Addon_OpLimit!$K$24:$K$5000,"Other Known Causes"))</f>
        <v/>
      </c>
      <c r="L62" s="223" t="str">
        <f>IF(D62="","",SUMIFS(With_Addon_OpLimit!$J$24:$J$5000,With_Addon_OpLimit!$B$24:$B$5000,With_Addon_LimitSummary!B62,With_Addon_OpLimit!$E$24:$E$5000,D62,With_Addon_OpLimit!$K$24:$K$5000,"Other Unknown Causes"))</f>
        <v/>
      </c>
    </row>
    <row r="63" spans="2:12" s="300" customFormat="1" x14ac:dyDescent="0.35">
      <c r="B63" s="343" t="str">
        <f>IF(Lists!CX41="","",Lists!CX41)</f>
        <v/>
      </c>
      <c r="C63" s="343" t="str">
        <f>IF(Lists!CY41="","",Lists!CY41)</f>
        <v/>
      </c>
      <c r="D63" s="343" t="str">
        <f>IF(Lists!CZ41="","",Lists!CZ41)</f>
        <v/>
      </c>
      <c r="E63" s="244"/>
      <c r="F63" s="344" t="str">
        <f>IF(D63="","",COUNTIFS(With_Addon_OpLimit!$B$24:$B$500,B63,With_Addon_OpLimit!$C$24:$C$500,C63,With_Addon_OpLimit!$E$24:$E$500,D63))</f>
        <v/>
      </c>
      <c r="G63" s="345" t="str">
        <f>IF(D63="","",SUMIFS(With_Addon_OpLimit!$J$24:$J$5000,With_Addon_OpLimit!$B$24:$B$5000,With_Addon_LimitSummary!B63,With_Addon_OpLimit!$E$24:$E$5000,D63))</f>
        <v/>
      </c>
      <c r="H63" s="273" t="str">
        <f t="shared" si="1"/>
        <v/>
      </c>
      <c r="I63" s="345" t="str">
        <f>IF(D63="","",SUMIFS(With_Addon_OpLimit!$J$24:$J$5000,With_Addon_OpLimit!$B$24:$B$5000,With_Addon_LimitSummary!B63,With_Addon_OpLimit!$E$24:$E$5000,D63,With_Addon_OpLimit!$K$24:$K$5000,"Control Equipment Problems"))</f>
        <v/>
      </c>
      <c r="J63" s="345" t="str">
        <f>IF(D63="","",SUMIFS(With_Addon_OpLimit!$J$24:$J$5000,With_Addon_OpLimit!$B$24:$B$5000,With_Addon_LimitSummary!B63,With_Addon_OpLimit!$E$24:$E$5000,D63,With_Addon_OpLimit!$K$24:$K$5000,"Process Problems"))</f>
        <v/>
      </c>
      <c r="K63" s="345" t="str">
        <f>IF(D63="","",SUMIFS(With_Addon_OpLimit!$J$24:$J$5000,With_Addon_OpLimit!$B$24:$B$5000,With_Addon_LimitSummary!B63,With_Addon_OpLimit!$E$24:$E$5000,D63,With_Addon_OpLimit!$K$24:$K$5000,"Other Known Causes"))</f>
        <v/>
      </c>
      <c r="L63" s="223" t="str">
        <f>IF(D63="","",SUMIFS(With_Addon_OpLimit!$J$24:$J$5000,With_Addon_OpLimit!$B$24:$B$5000,With_Addon_LimitSummary!B63,With_Addon_OpLimit!$E$24:$E$5000,D63,With_Addon_OpLimit!$K$24:$K$5000,"Other Unknown Causes"))</f>
        <v/>
      </c>
    </row>
    <row r="64" spans="2:12" s="300" customFormat="1" x14ac:dyDescent="0.35">
      <c r="B64" s="343" t="str">
        <f>IF(Lists!CX42="","",Lists!CX42)</f>
        <v/>
      </c>
      <c r="C64" s="343" t="str">
        <f>IF(Lists!CY42="","",Lists!CY42)</f>
        <v/>
      </c>
      <c r="D64" s="343" t="str">
        <f>IF(Lists!CZ42="","",Lists!CZ42)</f>
        <v/>
      </c>
      <c r="E64" s="244"/>
      <c r="F64" s="344" t="str">
        <f>IF(D64="","",COUNTIFS(With_Addon_OpLimit!$B$24:$B$500,B64,With_Addon_OpLimit!$C$24:$C$500,C64,With_Addon_OpLimit!$E$24:$E$500,D64))</f>
        <v/>
      </c>
      <c r="G64" s="345" t="str">
        <f>IF(D64="","",SUMIFS(With_Addon_OpLimit!$J$24:$J$5000,With_Addon_OpLimit!$B$24:$B$5000,With_Addon_LimitSummary!B64,With_Addon_OpLimit!$E$24:$E$5000,D64))</f>
        <v/>
      </c>
      <c r="H64" s="273" t="str">
        <f t="shared" si="1"/>
        <v/>
      </c>
      <c r="I64" s="345" t="str">
        <f>IF(D64="","",SUMIFS(With_Addon_OpLimit!$J$24:$J$5000,With_Addon_OpLimit!$B$24:$B$5000,With_Addon_LimitSummary!B64,With_Addon_OpLimit!$E$24:$E$5000,D64,With_Addon_OpLimit!$K$24:$K$5000,"Control Equipment Problems"))</f>
        <v/>
      </c>
      <c r="J64" s="345" t="str">
        <f>IF(D64="","",SUMIFS(With_Addon_OpLimit!$J$24:$J$5000,With_Addon_OpLimit!$B$24:$B$5000,With_Addon_LimitSummary!B64,With_Addon_OpLimit!$E$24:$E$5000,D64,With_Addon_OpLimit!$K$24:$K$5000,"Process Problems"))</f>
        <v/>
      </c>
      <c r="K64" s="345" t="str">
        <f>IF(D64="","",SUMIFS(With_Addon_OpLimit!$J$24:$J$5000,With_Addon_OpLimit!$B$24:$B$5000,With_Addon_LimitSummary!B64,With_Addon_OpLimit!$E$24:$E$5000,D64,With_Addon_OpLimit!$K$24:$K$5000,"Other Known Causes"))</f>
        <v/>
      </c>
      <c r="L64" s="223" t="str">
        <f>IF(D64="","",SUMIFS(With_Addon_OpLimit!$J$24:$J$5000,With_Addon_OpLimit!$B$24:$B$5000,With_Addon_LimitSummary!B64,With_Addon_OpLimit!$E$24:$E$5000,D64,With_Addon_OpLimit!$K$24:$K$5000,"Other Unknown Causes"))</f>
        <v/>
      </c>
    </row>
    <row r="65" spans="2:12" s="300" customFormat="1" x14ac:dyDescent="0.35">
      <c r="B65" s="343" t="str">
        <f>IF(Lists!CX43="","",Lists!CX43)</f>
        <v/>
      </c>
      <c r="C65" s="343" t="str">
        <f>IF(Lists!CY43="","",Lists!CY43)</f>
        <v/>
      </c>
      <c r="D65" s="343" t="str">
        <f>IF(Lists!CZ43="","",Lists!CZ43)</f>
        <v/>
      </c>
      <c r="E65" s="244"/>
      <c r="F65" s="344" t="str">
        <f>IF(D65="","",COUNTIFS(With_Addon_OpLimit!$B$24:$B$500,B65,With_Addon_OpLimit!$C$24:$C$500,C65,With_Addon_OpLimit!$E$24:$E$500,D65))</f>
        <v/>
      </c>
      <c r="G65" s="345" t="str">
        <f>IF(D65="","",SUMIFS(With_Addon_OpLimit!$J$24:$J$5000,With_Addon_OpLimit!$B$24:$B$5000,With_Addon_LimitSummary!B65,With_Addon_OpLimit!$E$24:$E$5000,D65))</f>
        <v/>
      </c>
      <c r="H65" s="273" t="str">
        <f t="shared" si="1"/>
        <v/>
      </c>
      <c r="I65" s="345" t="str">
        <f>IF(D65="","",SUMIFS(With_Addon_OpLimit!$J$24:$J$5000,With_Addon_OpLimit!$B$24:$B$5000,With_Addon_LimitSummary!B65,With_Addon_OpLimit!$E$24:$E$5000,D65,With_Addon_OpLimit!$K$24:$K$5000,"Control Equipment Problems"))</f>
        <v/>
      </c>
      <c r="J65" s="345" t="str">
        <f>IF(D65="","",SUMIFS(With_Addon_OpLimit!$J$24:$J$5000,With_Addon_OpLimit!$B$24:$B$5000,With_Addon_LimitSummary!B65,With_Addon_OpLimit!$E$24:$E$5000,D65,With_Addon_OpLimit!$K$24:$K$5000,"Process Problems"))</f>
        <v/>
      </c>
      <c r="K65" s="345" t="str">
        <f>IF(D65="","",SUMIFS(With_Addon_OpLimit!$J$24:$J$5000,With_Addon_OpLimit!$B$24:$B$5000,With_Addon_LimitSummary!B65,With_Addon_OpLimit!$E$24:$E$5000,D65,With_Addon_OpLimit!$K$24:$K$5000,"Other Known Causes"))</f>
        <v/>
      </c>
      <c r="L65" s="223" t="str">
        <f>IF(D65="","",SUMIFS(With_Addon_OpLimit!$J$24:$J$5000,With_Addon_OpLimit!$B$24:$B$5000,With_Addon_LimitSummary!B65,With_Addon_OpLimit!$E$24:$E$5000,D65,With_Addon_OpLimit!$K$24:$K$5000,"Other Unknown Causes"))</f>
        <v/>
      </c>
    </row>
    <row r="66" spans="2:12" s="300" customFormat="1" x14ac:dyDescent="0.35">
      <c r="B66" s="343" t="str">
        <f>IF(Lists!CX44="","",Lists!CX44)</f>
        <v/>
      </c>
      <c r="C66" s="343" t="str">
        <f>IF(Lists!CY44="","",Lists!CY44)</f>
        <v/>
      </c>
      <c r="D66" s="343" t="str">
        <f>IF(Lists!CZ44="","",Lists!CZ44)</f>
        <v/>
      </c>
      <c r="E66" s="244"/>
      <c r="F66" s="344" t="str">
        <f>IF(D66="","",COUNTIFS(With_Addon_OpLimit!$B$24:$B$500,B66,With_Addon_OpLimit!$C$24:$C$500,C66,With_Addon_OpLimit!$E$24:$E$500,D66))</f>
        <v/>
      </c>
      <c r="G66" s="345" t="str">
        <f>IF(D66="","",SUMIFS(With_Addon_OpLimit!$J$24:$J$5000,With_Addon_OpLimit!$B$24:$B$5000,With_Addon_LimitSummary!B66,With_Addon_OpLimit!$E$24:$E$5000,D66))</f>
        <v/>
      </c>
      <c r="H66" s="273" t="str">
        <f t="shared" si="1"/>
        <v/>
      </c>
      <c r="I66" s="345" t="str">
        <f>IF(D66="","",SUMIFS(With_Addon_OpLimit!$J$24:$J$5000,With_Addon_OpLimit!$B$24:$B$5000,With_Addon_LimitSummary!B66,With_Addon_OpLimit!$E$24:$E$5000,D66,With_Addon_OpLimit!$K$24:$K$5000,"Control Equipment Problems"))</f>
        <v/>
      </c>
      <c r="J66" s="345" t="str">
        <f>IF(D66="","",SUMIFS(With_Addon_OpLimit!$J$24:$J$5000,With_Addon_OpLimit!$B$24:$B$5000,With_Addon_LimitSummary!B66,With_Addon_OpLimit!$E$24:$E$5000,D66,With_Addon_OpLimit!$K$24:$K$5000,"Process Problems"))</f>
        <v/>
      </c>
      <c r="K66" s="345" t="str">
        <f>IF(D66="","",SUMIFS(With_Addon_OpLimit!$J$24:$J$5000,With_Addon_OpLimit!$B$24:$B$5000,With_Addon_LimitSummary!B66,With_Addon_OpLimit!$E$24:$E$5000,D66,With_Addon_OpLimit!$K$24:$K$5000,"Other Known Causes"))</f>
        <v/>
      </c>
      <c r="L66" s="223" t="str">
        <f>IF(D66="","",SUMIFS(With_Addon_OpLimit!$J$24:$J$5000,With_Addon_OpLimit!$B$24:$B$5000,With_Addon_LimitSummary!B66,With_Addon_OpLimit!$E$24:$E$5000,D66,With_Addon_OpLimit!$K$24:$K$5000,"Other Unknown Causes"))</f>
        <v/>
      </c>
    </row>
    <row r="67" spans="2:12" s="300" customFormat="1" x14ac:dyDescent="0.35">
      <c r="B67" s="343" t="str">
        <f>IF(Lists!CX45="","",Lists!CX45)</f>
        <v/>
      </c>
      <c r="C67" s="343" t="str">
        <f>IF(Lists!CY45="","",Lists!CY45)</f>
        <v/>
      </c>
      <c r="D67" s="343" t="str">
        <f>IF(Lists!CZ45="","",Lists!CZ45)</f>
        <v/>
      </c>
      <c r="E67" s="244"/>
      <c r="F67" s="344" t="str">
        <f>IF(D67="","",COUNTIFS(With_Addon_OpLimit!$B$24:$B$500,B67,With_Addon_OpLimit!$C$24:$C$500,C67,With_Addon_OpLimit!$E$24:$E$500,D67))</f>
        <v/>
      </c>
      <c r="G67" s="345" t="str">
        <f>IF(D67="","",SUMIFS(With_Addon_OpLimit!$J$24:$J$5000,With_Addon_OpLimit!$B$24:$B$5000,With_Addon_LimitSummary!B67,With_Addon_OpLimit!$E$24:$E$5000,D67))</f>
        <v/>
      </c>
      <c r="H67" s="273" t="str">
        <f t="shared" si="1"/>
        <v/>
      </c>
      <c r="I67" s="345" t="str">
        <f>IF(D67="","",SUMIFS(With_Addon_OpLimit!$J$24:$J$5000,With_Addon_OpLimit!$B$24:$B$5000,With_Addon_LimitSummary!B67,With_Addon_OpLimit!$E$24:$E$5000,D67,With_Addon_OpLimit!$K$24:$K$5000,"Control Equipment Problems"))</f>
        <v/>
      </c>
      <c r="J67" s="345" t="str">
        <f>IF(D67="","",SUMIFS(With_Addon_OpLimit!$J$24:$J$5000,With_Addon_OpLimit!$B$24:$B$5000,With_Addon_LimitSummary!B67,With_Addon_OpLimit!$E$24:$E$5000,D67,With_Addon_OpLimit!$K$24:$K$5000,"Process Problems"))</f>
        <v/>
      </c>
      <c r="K67" s="345" t="str">
        <f>IF(D67="","",SUMIFS(With_Addon_OpLimit!$J$24:$J$5000,With_Addon_OpLimit!$B$24:$B$5000,With_Addon_LimitSummary!B67,With_Addon_OpLimit!$E$24:$E$5000,D67,With_Addon_OpLimit!$K$24:$K$5000,"Other Known Causes"))</f>
        <v/>
      </c>
      <c r="L67" s="223" t="str">
        <f>IF(D67="","",SUMIFS(With_Addon_OpLimit!$J$24:$J$5000,With_Addon_OpLimit!$B$24:$B$5000,With_Addon_LimitSummary!B67,With_Addon_OpLimit!$E$24:$E$5000,D67,With_Addon_OpLimit!$K$24:$K$5000,"Other Unknown Causes"))</f>
        <v/>
      </c>
    </row>
    <row r="68" spans="2:12" s="300" customFormat="1" x14ac:dyDescent="0.35">
      <c r="B68" s="343" t="str">
        <f>IF(Lists!CX46="","",Lists!CX46)</f>
        <v/>
      </c>
      <c r="C68" s="343" t="str">
        <f>IF(Lists!CY46="","",Lists!CY46)</f>
        <v/>
      </c>
      <c r="D68" s="343" t="str">
        <f>IF(Lists!CZ46="","",Lists!CZ46)</f>
        <v/>
      </c>
      <c r="E68" s="244"/>
      <c r="F68" s="344" t="str">
        <f>IF(D68="","",COUNTIFS(With_Addon_OpLimit!$B$24:$B$500,B68,With_Addon_OpLimit!$C$24:$C$500,C68,With_Addon_OpLimit!$E$24:$E$500,D68))</f>
        <v/>
      </c>
      <c r="G68" s="345" t="str">
        <f>IF(D68="","",SUMIFS(With_Addon_OpLimit!$J$24:$J$5000,With_Addon_OpLimit!$B$24:$B$5000,With_Addon_LimitSummary!B68,With_Addon_OpLimit!$E$24:$E$5000,D68))</f>
        <v/>
      </c>
      <c r="H68" s="273" t="str">
        <f t="shared" si="1"/>
        <v/>
      </c>
      <c r="I68" s="345" t="str">
        <f>IF(D68="","",SUMIFS(With_Addon_OpLimit!$J$24:$J$5000,With_Addon_OpLimit!$B$24:$B$5000,With_Addon_LimitSummary!B68,With_Addon_OpLimit!$E$24:$E$5000,D68,With_Addon_OpLimit!$K$24:$K$5000,"Control Equipment Problems"))</f>
        <v/>
      </c>
      <c r="J68" s="345" t="str">
        <f>IF(D68="","",SUMIFS(With_Addon_OpLimit!$J$24:$J$5000,With_Addon_OpLimit!$B$24:$B$5000,With_Addon_LimitSummary!B68,With_Addon_OpLimit!$E$24:$E$5000,D68,With_Addon_OpLimit!$K$24:$K$5000,"Process Problems"))</f>
        <v/>
      </c>
      <c r="K68" s="345" t="str">
        <f>IF(D68="","",SUMIFS(With_Addon_OpLimit!$J$24:$J$5000,With_Addon_OpLimit!$B$24:$B$5000,With_Addon_LimitSummary!B68,With_Addon_OpLimit!$E$24:$E$5000,D68,With_Addon_OpLimit!$K$24:$K$5000,"Other Known Causes"))</f>
        <v/>
      </c>
      <c r="L68" s="223" t="str">
        <f>IF(D68="","",SUMIFS(With_Addon_OpLimit!$J$24:$J$5000,With_Addon_OpLimit!$B$24:$B$5000,With_Addon_LimitSummary!B68,With_Addon_OpLimit!$E$24:$E$5000,D68,With_Addon_OpLimit!$K$24:$K$5000,"Other Unknown Causes"))</f>
        <v/>
      </c>
    </row>
    <row r="69" spans="2:12" s="300" customFormat="1" x14ac:dyDescent="0.35">
      <c r="B69" s="343" t="str">
        <f>IF(Lists!CX47="","",Lists!CX47)</f>
        <v/>
      </c>
      <c r="C69" s="343" t="str">
        <f>IF(Lists!CY47="","",Lists!CY47)</f>
        <v/>
      </c>
      <c r="D69" s="343" t="str">
        <f>IF(Lists!CZ47="","",Lists!CZ47)</f>
        <v/>
      </c>
      <c r="E69" s="244"/>
      <c r="F69" s="344" t="str">
        <f>IF(D69="","",COUNTIFS(With_Addon_OpLimit!$B$24:$B$500,B69,With_Addon_OpLimit!$C$24:$C$500,C69,With_Addon_OpLimit!$E$24:$E$500,D69))</f>
        <v/>
      </c>
      <c r="G69" s="345" t="str">
        <f>IF(D69="","",SUMIFS(With_Addon_OpLimit!$J$24:$J$5000,With_Addon_OpLimit!$B$24:$B$5000,With_Addon_LimitSummary!B69,With_Addon_OpLimit!$E$24:$E$5000,D69))</f>
        <v/>
      </c>
      <c r="H69" s="273" t="str">
        <f t="shared" si="1"/>
        <v/>
      </c>
      <c r="I69" s="345" t="str">
        <f>IF(D69="","",SUMIFS(With_Addon_OpLimit!$J$24:$J$5000,With_Addon_OpLimit!$B$24:$B$5000,With_Addon_LimitSummary!B69,With_Addon_OpLimit!$E$24:$E$5000,D69,With_Addon_OpLimit!$K$24:$K$5000,"Control Equipment Problems"))</f>
        <v/>
      </c>
      <c r="J69" s="345" t="str">
        <f>IF(D69="","",SUMIFS(With_Addon_OpLimit!$J$24:$J$5000,With_Addon_OpLimit!$B$24:$B$5000,With_Addon_LimitSummary!B69,With_Addon_OpLimit!$E$24:$E$5000,D69,With_Addon_OpLimit!$K$24:$K$5000,"Process Problems"))</f>
        <v/>
      </c>
      <c r="K69" s="345" t="str">
        <f>IF(D69="","",SUMIFS(With_Addon_OpLimit!$J$24:$J$5000,With_Addon_OpLimit!$B$24:$B$5000,With_Addon_LimitSummary!B69,With_Addon_OpLimit!$E$24:$E$5000,D69,With_Addon_OpLimit!$K$24:$K$5000,"Other Known Causes"))</f>
        <v/>
      </c>
      <c r="L69" s="223" t="str">
        <f>IF(D69="","",SUMIFS(With_Addon_OpLimit!$J$24:$J$5000,With_Addon_OpLimit!$B$24:$B$5000,With_Addon_LimitSummary!B69,With_Addon_OpLimit!$E$24:$E$5000,D69,With_Addon_OpLimit!$K$24:$K$5000,"Other Unknown Causes"))</f>
        <v/>
      </c>
    </row>
    <row r="70" spans="2:12" s="300" customFormat="1" x14ac:dyDescent="0.35">
      <c r="B70" s="343" t="str">
        <f>IF(Lists!CX48="","",Lists!CX48)</f>
        <v/>
      </c>
      <c r="C70" s="343" t="str">
        <f>IF(Lists!CY48="","",Lists!CY48)</f>
        <v/>
      </c>
      <c r="D70" s="343" t="str">
        <f>IF(Lists!CZ48="","",Lists!CZ48)</f>
        <v/>
      </c>
      <c r="E70" s="244"/>
      <c r="F70" s="344" t="str">
        <f>IF(D70="","",COUNTIFS(With_Addon_OpLimit!$B$24:$B$500,B70,With_Addon_OpLimit!$C$24:$C$500,C70,With_Addon_OpLimit!$E$24:$E$500,D70))</f>
        <v/>
      </c>
      <c r="G70" s="345" t="str">
        <f>IF(D70="","",SUMIFS(With_Addon_OpLimit!$J$24:$J$5000,With_Addon_OpLimit!$B$24:$B$5000,With_Addon_LimitSummary!B70,With_Addon_OpLimit!$E$24:$E$5000,D70))</f>
        <v/>
      </c>
      <c r="H70" s="273" t="str">
        <f t="shared" si="1"/>
        <v/>
      </c>
      <c r="I70" s="345" t="str">
        <f>IF(D70="","",SUMIFS(With_Addon_OpLimit!$J$24:$J$5000,With_Addon_OpLimit!$B$24:$B$5000,With_Addon_LimitSummary!B70,With_Addon_OpLimit!$E$24:$E$5000,D70,With_Addon_OpLimit!$K$24:$K$5000,"Control Equipment Problems"))</f>
        <v/>
      </c>
      <c r="J70" s="345" t="str">
        <f>IF(D70="","",SUMIFS(With_Addon_OpLimit!$J$24:$J$5000,With_Addon_OpLimit!$B$24:$B$5000,With_Addon_LimitSummary!B70,With_Addon_OpLimit!$E$24:$E$5000,D70,With_Addon_OpLimit!$K$24:$K$5000,"Process Problems"))</f>
        <v/>
      </c>
      <c r="K70" s="345" t="str">
        <f>IF(D70="","",SUMIFS(With_Addon_OpLimit!$J$24:$J$5000,With_Addon_OpLimit!$B$24:$B$5000,With_Addon_LimitSummary!B70,With_Addon_OpLimit!$E$24:$E$5000,D70,With_Addon_OpLimit!$K$24:$K$5000,"Other Known Causes"))</f>
        <v/>
      </c>
      <c r="L70" s="223" t="str">
        <f>IF(D70="","",SUMIFS(With_Addon_OpLimit!$J$24:$J$5000,With_Addon_OpLimit!$B$24:$B$5000,With_Addon_LimitSummary!B70,With_Addon_OpLimit!$E$24:$E$5000,D70,With_Addon_OpLimit!$K$24:$K$5000,"Other Unknown Causes"))</f>
        <v/>
      </c>
    </row>
    <row r="71" spans="2:12" s="300" customFormat="1" x14ac:dyDescent="0.35">
      <c r="B71" s="343" t="str">
        <f>IF(Lists!CX49="","",Lists!CX49)</f>
        <v/>
      </c>
      <c r="C71" s="343" t="str">
        <f>IF(Lists!CY49="","",Lists!CY49)</f>
        <v/>
      </c>
      <c r="D71" s="343" t="str">
        <f>IF(Lists!CZ49="","",Lists!CZ49)</f>
        <v/>
      </c>
      <c r="E71" s="244"/>
      <c r="F71" s="344" t="str">
        <f>IF(D71="","",COUNTIFS(With_Addon_OpLimit!$B$24:$B$500,B71,With_Addon_OpLimit!$C$24:$C$500,C71,With_Addon_OpLimit!$E$24:$E$500,D71))</f>
        <v/>
      </c>
      <c r="G71" s="345" t="str">
        <f>IF(D71="","",SUMIFS(With_Addon_OpLimit!$J$24:$J$5000,With_Addon_OpLimit!$B$24:$B$5000,With_Addon_LimitSummary!B71,With_Addon_OpLimit!$E$24:$E$5000,D71))</f>
        <v/>
      </c>
      <c r="H71" s="273" t="str">
        <f t="shared" si="1"/>
        <v/>
      </c>
      <c r="I71" s="345" t="str">
        <f>IF(D71="","",SUMIFS(With_Addon_OpLimit!$J$24:$J$5000,With_Addon_OpLimit!$B$24:$B$5000,With_Addon_LimitSummary!B71,With_Addon_OpLimit!$E$24:$E$5000,D71,With_Addon_OpLimit!$K$24:$K$5000,"Control Equipment Problems"))</f>
        <v/>
      </c>
      <c r="J71" s="345" t="str">
        <f>IF(D71="","",SUMIFS(With_Addon_OpLimit!$J$24:$J$5000,With_Addon_OpLimit!$B$24:$B$5000,With_Addon_LimitSummary!B71,With_Addon_OpLimit!$E$24:$E$5000,D71,With_Addon_OpLimit!$K$24:$K$5000,"Process Problems"))</f>
        <v/>
      </c>
      <c r="K71" s="345" t="str">
        <f>IF(D71="","",SUMIFS(With_Addon_OpLimit!$J$24:$J$5000,With_Addon_OpLimit!$B$24:$B$5000,With_Addon_LimitSummary!B71,With_Addon_OpLimit!$E$24:$E$5000,D71,With_Addon_OpLimit!$K$24:$K$5000,"Other Known Causes"))</f>
        <v/>
      </c>
      <c r="L71" s="223" t="str">
        <f>IF(D71="","",SUMIFS(With_Addon_OpLimit!$J$24:$J$5000,With_Addon_OpLimit!$B$24:$B$5000,With_Addon_LimitSummary!B71,With_Addon_OpLimit!$E$24:$E$5000,D71,With_Addon_OpLimit!$K$24:$K$5000,"Other Unknown Causes"))</f>
        <v/>
      </c>
    </row>
    <row r="72" spans="2:12" s="300" customFormat="1" x14ac:dyDescent="0.35">
      <c r="B72" s="343" t="str">
        <f>IF(Lists!CX50="","",Lists!CX50)</f>
        <v/>
      </c>
      <c r="C72" s="343" t="str">
        <f>IF(Lists!CY50="","",Lists!CY50)</f>
        <v/>
      </c>
      <c r="D72" s="343" t="str">
        <f>IF(Lists!CZ50="","",Lists!CZ50)</f>
        <v/>
      </c>
      <c r="E72" s="244"/>
      <c r="F72" s="344" t="str">
        <f>IF(D72="","",COUNTIFS(With_Addon_OpLimit!$B$24:$B$500,B72,With_Addon_OpLimit!$C$24:$C$500,C72,With_Addon_OpLimit!$E$24:$E$500,D72))</f>
        <v/>
      </c>
      <c r="G72" s="345" t="str">
        <f>IF(D72="","",SUMIFS(With_Addon_OpLimit!$J$24:$J$5000,With_Addon_OpLimit!$B$24:$B$5000,With_Addon_LimitSummary!B72,With_Addon_OpLimit!$E$24:$E$5000,D72))</f>
        <v/>
      </c>
      <c r="H72" s="273" t="str">
        <f t="shared" si="1"/>
        <v/>
      </c>
      <c r="I72" s="345" t="str">
        <f>IF(D72="","",SUMIFS(With_Addon_OpLimit!$J$24:$J$5000,With_Addon_OpLimit!$B$24:$B$5000,With_Addon_LimitSummary!B72,With_Addon_OpLimit!$E$24:$E$5000,D72,With_Addon_OpLimit!$K$24:$K$5000,"Control Equipment Problems"))</f>
        <v/>
      </c>
      <c r="J72" s="345" t="str">
        <f>IF(D72="","",SUMIFS(With_Addon_OpLimit!$J$24:$J$5000,With_Addon_OpLimit!$B$24:$B$5000,With_Addon_LimitSummary!B72,With_Addon_OpLimit!$E$24:$E$5000,D72,With_Addon_OpLimit!$K$24:$K$5000,"Process Problems"))</f>
        <v/>
      </c>
      <c r="K72" s="345" t="str">
        <f>IF(D72="","",SUMIFS(With_Addon_OpLimit!$J$24:$J$5000,With_Addon_OpLimit!$B$24:$B$5000,With_Addon_LimitSummary!B72,With_Addon_OpLimit!$E$24:$E$5000,D72,With_Addon_OpLimit!$K$24:$K$5000,"Other Known Causes"))</f>
        <v/>
      </c>
      <c r="L72" s="223" t="str">
        <f>IF(D72="","",SUMIFS(With_Addon_OpLimit!$J$24:$J$5000,With_Addon_OpLimit!$B$24:$B$5000,With_Addon_LimitSummary!B72,With_Addon_OpLimit!$E$24:$E$5000,D72,With_Addon_OpLimit!$K$24:$K$5000,"Other Unknown Causes"))</f>
        <v/>
      </c>
    </row>
    <row r="73" spans="2:12" s="300" customFormat="1" x14ac:dyDescent="0.35">
      <c r="B73" s="343" t="str">
        <f>IF(Lists!CX51="","",Lists!CX51)</f>
        <v/>
      </c>
      <c r="C73" s="343" t="str">
        <f>IF(Lists!CY51="","",Lists!CY51)</f>
        <v/>
      </c>
      <c r="D73" s="343" t="str">
        <f>IF(Lists!CZ51="","",Lists!CZ51)</f>
        <v/>
      </c>
      <c r="E73" s="244"/>
      <c r="F73" s="344" t="str">
        <f>IF(D73="","",COUNTIFS(With_Addon_OpLimit!$B$24:$B$500,B73,With_Addon_OpLimit!$C$24:$C$500,C73,With_Addon_OpLimit!$E$24:$E$500,D73))</f>
        <v/>
      </c>
      <c r="G73" s="345" t="str">
        <f>IF(D73="","",SUMIFS(With_Addon_OpLimit!$J$24:$J$5000,With_Addon_OpLimit!$B$24:$B$5000,With_Addon_LimitSummary!B73,With_Addon_OpLimit!$E$24:$E$5000,D73))</f>
        <v/>
      </c>
      <c r="H73" s="273" t="str">
        <f t="shared" si="1"/>
        <v/>
      </c>
      <c r="I73" s="345" t="str">
        <f>IF(D73="","",SUMIFS(With_Addon_OpLimit!$J$24:$J$5000,With_Addon_OpLimit!$B$24:$B$5000,With_Addon_LimitSummary!B73,With_Addon_OpLimit!$E$24:$E$5000,D73,With_Addon_OpLimit!$K$24:$K$5000,"Control Equipment Problems"))</f>
        <v/>
      </c>
      <c r="J73" s="345" t="str">
        <f>IF(D73="","",SUMIFS(With_Addon_OpLimit!$J$24:$J$5000,With_Addon_OpLimit!$B$24:$B$5000,With_Addon_LimitSummary!B73,With_Addon_OpLimit!$E$24:$E$5000,D73,With_Addon_OpLimit!$K$24:$K$5000,"Process Problems"))</f>
        <v/>
      </c>
      <c r="K73" s="345" t="str">
        <f>IF(D73="","",SUMIFS(With_Addon_OpLimit!$J$24:$J$5000,With_Addon_OpLimit!$B$24:$B$5000,With_Addon_LimitSummary!B73,With_Addon_OpLimit!$E$24:$E$5000,D73,With_Addon_OpLimit!$K$24:$K$5000,"Other Known Causes"))</f>
        <v/>
      </c>
      <c r="L73" s="223" t="str">
        <f>IF(D73="","",SUMIFS(With_Addon_OpLimit!$J$24:$J$5000,With_Addon_OpLimit!$B$24:$B$5000,With_Addon_LimitSummary!B73,With_Addon_OpLimit!$E$24:$E$5000,D73,With_Addon_OpLimit!$K$24:$K$5000,"Other Unknown Causes"))</f>
        <v/>
      </c>
    </row>
    <row r="74" spans="2:12" s="300" customFormat="1" x14ac:dyDescent="0.35">
      <c r="B74" s="343" t="str">
        <f>IF(Lists!CX52="","",Lists!CX52)</f>
        <v/>
      </c>
      <c r="C74" s="343" t="str">
        <f>IF(Lists!CY52="","",Lists!CY52)</f>
        <v/>
      </c>
      <c r="D74" s="343" t="str">
        <f>IF(Lists!CZ52="","",Lists!CZ52)</f>
        <v/>
      </c>
      <c r="E74" s="244"/>
      <c r="F74" s="344" t="str">
        <f>IF(D74="","",COUNTIFS(With_Addon_OpLimit!$B$24:$B$500,B74,With_Addon_OpLimit!$C$24:$C$500,C74,With_Addon_OpLimit!$E$24:$E$500,D74))</f>
        <v/>
      </c>
      <c r="G74" s="345" t="str">
        <f>IF(D74="","",SUMIFS(With_Addon_OpLimit!$J$24:$J$5000,With_Addon_OpLimit!$B$24:$B$5000,With_Addon_LimitSummary!B74,With_Addon_OpLimit!$E$24:$E$5000,D74))</f>
        <v/>
      </c>
      <c r="H74" s="273" t="str">
        <f t="shared" si="1"/>
        <v/>
      </c>
      <c r="I74" s="345" t="str">
        <f>IF(D74="","",SUMIFS(With_Addon_OpLimit!$J$24:$J$5000,With_Addon_OpLimit!$B$24:$B$5000,With_Addon_LimitSummary!B74,With_Addon_OpLimit!$E$24:$E$5000,D74,With_Addon_OpLimit!$K$24:$K$5000,"Control Equipment Problems"))</f>
        <v/>
      </c>
      <c r="J74" s="345" t="str">
        <f>IF(D74="","",SUMIFS(With_Addon_OpLimit!$J$24:$J$5000,With_Addon_OpLimit!$B$24:$B$5000,With_Addon_LimitSummary!B74,With_Addon_OpLimit!$E$24:$E$5000,D74,With_Addon_OpLimit!$K$24:$K$5000,"Process Problems"))</f>
        <v/>
      </c>
      <c r="K74" s="345" t="str">
        <f>IF(D74="","",SUMIFS(With_Addon_OpLimit!$J$24:$J$5000,With_Addon_OpLimit!$B$24:$B$5000,With_Addon_LimitSummary!B74,With_Addon_OpLimit!$E$24:$E$5000,D74,With_Addon_OpLimit!$K$24:$K$5000,"Other Known Causes"))</f>
        <v/>
      </c>
      <c r="L74" s="223" t="str">
        <f>IF(D74="","",SUMIFS(With_Addon_OpLimit!$J$24:$J$5000,With_Addon_OpLimit!$B$24:$B$5000,With_Addon_LimitSummary!B74,With_Addon_OpLimit!$E$24:$E$5000,D74,With_Addon_OpLimit!$K$24:$K$5000,"Other Unknown Causes"))</f>
        <v/>
      </c>
    </row>
    <row r="75" spans="2:12" s="300" customFormat="1" x14ac:dyDescent="0.35">
      <c r="B75" s="343" t="str">
        <f>IF(Lists!CX53="","",Lists!CX53)</f>
        <v/>
      </c>
      <c r="C75" s="343" t="str">
        <f>IF(Lists!CY53="","",Lists!CY53)</f>
        <v/>
      </c>
      <c r="D75" s="343" t="str">
        <f>IF(Lists!CZ53="","",Lists!CZ53)</f>
        <v/>
      </c>
      <c r="E75" s="244"/>
      <c r="F75" s="344" t="str">
        <f>IF(D75="","",COUNTIFS(With_Addon_OpLimit!$B$24:$B$500,B75,With_Addon_OpLimit!$C$24:$C$500,C75,With_Addon_OpLimit!$E$24:$E$500,D75))</f>
        <v/>
      </c>
      <c r="G75" s="345" t="str">
        <f>IF(D75="","",SUMIFS(With_Addon_OpLimit!$J$24:$J$5000,With_Addon_OpLimit!$B$24:$B$5000,With_Addon_LimitSummary!B75,With_Addon_OpLimit!$E$24:$E$5000,D75))</f>
        <v/>
      </c>
      <c r="H75" s="273" t="str">
        <f t="shared" si="1"/>
        <v/>
      </c>
      <c r="I75" s="345" t="str">
        <f>IF(D75="","",SUMIFS(With_Addon_OpLimit!$J$24:$J$5000,With_Addon_OpLimit!$B$24:$B$5000,With_Addon_LimitSummary!B75,With_Addon_OpLimit!$E$24:$E$5000,D75,With_Addon_OpLimit!$K$24:$K$5000,"Control Equipment Problems"))</f>
        <v/>
      </c>
      <c r="J75" s="345" t="str">
        <f>IF(D75="","",SUMIFS(With_Addon_OpLimit!$J$24:$J$5000,With_Addon_OpLimit!$B$24:$B$5000,With_Addon_LimitSummary!B75,With_Addon_OpLimit!$E$24:$E$5000,D75,With_Addon_OpLimit!$K$24:$K$5000,"Process Problems"))</f>
        <v/>
      </c>
      <c r="K75" s="345" t="str">
        <f>IF(D75="","",SUMIFS(With_Addon_OpLimit!$J$24:$J$5000,With_Addon_OpLimit!$B$24:$B$5000,With_Addon_LimitSummary!B75,With_Addon_OpLimit!$E$24:$E$5000,D75,With_Addon_OpLimit!$K$24:$K$5000,"Other Known Causes"))</f>
        <v/>
      </c>
      <c r="L75" s="223" t="str">
        <f>IF(D75="","",SUMIFS(With_Addon_OpLimit!$J$24:$J$5000,With_Addon_OpLimit!$B$24:$B$5000,With_Addon_LimitSummary!B75,With_Addon_OpLimit!$E$24:$E$5000,D75,With_Addon_OpLimit!$K$24:$K$5000,"Other Unknown Causes"))</f>
        <v/>
      </c>
    </row>
    <row r="76" spans="2:12" s="300" customFormat="1" x14ac:dyDescent="0.35">
      <c r="B76" s="343" t="str">
        <f>IF(Lists!CX54="","",Lists!CX54)</f>
        <v/>
      </c>
      <c r="C76" s="343" t="str">
        <f>IF(Lists!CY54="","",Lists!CY54)</f>
        <v/>
      </c>
      <c r="D76" s="343" t="str">
        <f>IF(Lists!CZ54="","",Lists!CZ54)</f>
        <v/>
      </c>
      <c r="E76" s="244"/>
      <c r="F76" s="344" t="str">
        <f>IF(D76="","",COUNTIFS(With_Addon_OpLimit!$B$24:$B$500,B76,With_Addon_OpLimit!$C$24:$C$500,C76,With_Addon_OpLimit!$E$24:$E$500,D76))</f>
        <v/>
      </c>
      <c r="G76" s="345" t="str">
        <f>IF(D76="","",SUMIFS(With_Addon_OpLimit!$J$24:$J$5000,With_Addon_OpLimit!$B$24:$B$5000,With_Addon_LimitSummary!B76,With_Addon_OpLimit!$E$24:$E$5000,D76))</f>
        <v/>
      </c>
      <c r="H76" s="273" t="str">
        <f t="shared" si="1"/>
        <v/>
      </c>
      <c r="I76" s="345" t="str">
        <f>IF(D76="","",SUMIFS(With_Addon_OpLimit!$J$24:$J$5000,With_Addon_OpLimit!$B$24:$B$5000,With_Addon_LimitSummary!B76,With_Addon_OpLimit!$E$24:$E$5000,D76,With_Addon_OpLimit!$K$24:$K$5000,"Control Equipment Problems"))</f>
        <v/>
      </c>
      <c r="J76" s="345" t="str">
        <f>IF(D76="","",SUMIFS(With_Addon_OpLimit!$J$24:$J$5000,With_Addon_OpLimit!$B$24:$B$5000,With_Addon_LimitSummary!B76,With_Addon_OpLimit!$E$24:$E$5000,D76,With_Addon_OpLimit!$K$24:$K$5000,"Process Problems"))</f>
        <v/>
      </c>
      <c r="K76" s="345" t="str">
        <f>IF(D76="","",SUMIFS(With_Addon_OpLimit!$J$24:$J$5000,With_Addon_OpLimit!$B$24:$B$5000,With_Addon_LimitSummary!B76,With_Addon_OpLimit!$E$24:$E$5000,D76,With_Addon_OpLimit!$K$24:$K$5000,"Other Known Causes"))</f>
        <v/>
      </c>
      <c r="L76" s="223" t="str">
        <f>IF(D76="","",SUMIFS(With_Addon_OpLimit!$J$24:$J$5000,With_Addon_OpLimit!$B$24:$B$5000,With_Addon_LimitSummary!B76,With_Addon_OpLimit!$E$24:$E$5000,D76,With_Addon_OpLimit!$K$24:$K$5000,"Other Unknown Causes"))</f>
        <v/>
      </c>
    </row>
    <row r="77" spans="2:12" s="300" customFormat="1" x14ac:dyDescent="0.35">
      <c r="B77" s="343" t="str">
        <f>IF(Lists!CX55="","",Lists!CX55)</f>
        <v/>
      </c>
      <c r="C77" s="343" t="str">
        <f>IF(Lists!CY55="","",Lists!CY55)</f>
        <v/>
      </c>
      <c r="D77" s="343" t="str">
        <f>IF(Lists!CZ55="","",Lists!CZ55)</f>
        <v/>
      </c>
      <c r="E77" s="244"/>
      <c r="F77" s="344" t="str">
        <f>IF(D77="","",COUNTIFS(With_Addon_OpLimit!$B$24:$B$500,B77,With_Addon_OpLimit!$C$24:$C$500,C77,With_Addon_OpLimit!$E$24:$E$500,D77))</f>
        <v/>
      </c>
      <c r="G77" s="345" t="str">
        <f>IF(D77="","",SUMIFS(With_Addon_OpLimit!$J$24:$J$5000,With_Addon_OpLimit!$B$24:$B$5000,With_Addon_LimitSummary!B77,With_Addon_OpLimit!$E$24:$E$5000,D77))</f>
        <v/>
      </c>
      <c r="H77" s="273" t="str">
        <f t="shared" si="1"/>
        <v/>
      </c>
      <c r="I77" s="345" t="str">
        <f>IF(D77="","",SUMIFS(With_Addon_OpLimit!$J$24:$J$5000,With_Addon_OpLimit!$B$24:$B$5000,With_Addon_LimitSummary!B77,With_Addon_OpLimit!$E$24:$E$5000,D77,With_Addon_OpLimit!$K$24:$K$5000,"Control Equipment Problems"))</f>
        <v/>
      </c>
      <c r="J77" s="345" t="str">
        <f>IF(D77="","",SUMIFS(With_Addon_OpLimit!$J$24:$J$5000,With_Addon_OpLimit!$B$24:$B$5000,With_Addon_LimitSummary!B77,With_Addon_OpLimit!$E$24:$E$5000,D77,With_Addon_OpLimit!$K$24:$K$5000,"Process Problems"))</f>
        <v/>
      </c>
      <c r="K77" s="345" t="str">
        <f>IF(D77="","",SUMIFS(With_Addon_OpLimit!$J$24:$J$5000,With_Addon_OpLimit!$B$24:$B$5000,With_Addon_LimitSummary!B77,With_Addon_OpLimit!$E$24:$E$5000,D77,With_Addon_OpLimit!$K$24:$K$5000,"Other Known Causes"))</f>
        <v/>
      </c>
      <c r="L77" s="223" t="str">
        <f>IF(D77="","",SUMIFS(With_Addon_OpLimit!$J$24:$J$5000,With_Addon_OpLimit!$B$24:$B$5000,With_Addon_LimitSummary!B77,With_Addon_OpLimit!$E$24:$E$5000,D77,With_Addon_OpLimit!$K$24:$K$5000,"Other Unknown Causes"))</f>
        <v/>
      </c>
    </row>
    <row r="78" spans="2:12" s="300" customFormat="1" x14ac:dyDescent="0.35">
      <c r="B78" s="343" t="str">
        <f>IF(Lists!CX56="","",Lists!CX56)</f>
        <v/>
      </c>
      <c r="C78" s="343" t="str">
        <f>IF(Lists!CY56="","",Lists!CY56)</f>
        <v/>
      </c>
      <c r="D78" s="343" t="str">
        <f>IF(Lists!CZ56="","",Lists!CZ56)</f>
        <v/>
      </c>
      <c r="E78" s="244"/>
      <c r="F78" s="344" t="str">
        <f>IF(D78="","",COUNTIFS(With_Addon_OpLimit!$B$24:$B$500,B78,With_Addon_OpLimit!$C$24:$C$500,C78,With_Addon_OpLimit!$E$24:$E$500,D78))</f>
        <v/>
      </c>
      <c r="G78" s="345" t="str">
        <f>IF(D78="","",SUMIFS(With_Addon_OpLimit!$J$24:$J$5000,With_Addon_OpLimit!$B$24:$B$5000,With_Addon_LimitSummary!B78,With_Addon_OpLimit!$E$24:$E$5000,D78))</f>
        <v/>
      </c>
      <c r="H78" s="273" t="str">
        <f t="shared" si="1"/>
        <v/>
      </c>
      <c r="I78" s="345" t="str">
        <f>IF(D78="","",SUMIFS(With_Addon_OpLimit!$J$24:$J$5000,With_Addon_OpLimit!$B$24:$B$5000,With_Addon_LimitSummary!B78,With_Addon_OpLimit!$E$24:$E$5000,D78,With_Addon_OpLimit!$K$24:$K$5000,"Control Equipment Problems"))</f>
        <v/>
      </c>
      <c r="J78" s="345" t="str">
        <f>IF(D78="","",SUMIFS(With_Addon_OpLimit!$J$24:$J$5000,With_Addon_OpLimit!$B$24:$B$5000,With_Addon_LimitSummary!B78,With_Addon_OpLimit!$E$24:$E$5000,D78,With_Addon_OpLimit!$K$24:$K$5000,"Process Problems"))</f>
        <v/>
      </c>
      <c r="K78" s="345" t="str">
        <f>IF(D78="","",SUMIFS(With_Addon_OpLimit!$J$24:$J$5000,With_Addon_OpLimit!$B$24:$B$5000,With_Addon_LimitSummary!B78,With_Addon_OpLimit!$E$24:$E$5000,D78,With_Addon_OpLimit!$K$24:$K$5000,"Other Known Causes"))</f>
        <v/>
      </c>
      <c r="L78" s="223" t="str">
        <f>IF(D78="","",SUMIFS(With_Addon_OpLimit!$J$24:$J$5000,With_Addon_OpLimit!$B$24:$B$5000,With_Addon_LimitSummary!B78,With_Addon_OpLimit!$E$24:$E$5000,D78,With_Addon_OpLimit!$K$24:$K$5000,"Other Unknown Causes"))</f>
        <v/>
      </c>
    </row>
    <row r="79" spans="2:12" s="300" customFormat="1" x14ac:dyDescent="0.35">
      <c r="B79" s="343" t="str">
        <f>IF(Lists!CX57="","",Lists!CX57)</f>
        <v/>
      </c>
      <c r="C79" s="343" t="str">
        <f>IF(Lists!CY57="","",Lists!CY57)</f>
        <v/>
      </c>
      <c r="D79" s="343" t="str">
        <f>IF(Lists!CZ57="","",Lists!CZ57)</f>
        <v/>
      </c>
      <c r="E79" s="244"/>
      <c r="F79" s="344" t="str">
        <f>IF(D79="","",COUNTIFS(With_Addon_OpLimit!$B$24:$B$500,B79,With_Addon_OpLimit!$C$24:$C$500,C79,With_Addon_OpLimit!$E$24:$E$500,D79))</f>
        <v/>
      </c>
      <c r="G79" s="345" t="str">
        <f>IF(D79="","",SUMIFS(With_Addon_OpLimit!$J$24:$J$5000,With_Addon_OpLimit!$B$24:$B$5000,With_Addon_LimitSummary!B79,With_Addon_OpLimit!$E$24:$E$5000,D79))</f>
        <v/>
      </c>
      <c r="H79" s="273" t="str">
        <f t="shared" si="1"/>
        <v/>
      </c>
      <c r="I79" s="345" t="str">
        <f>IF(D79="","",SUMIFS(With_Addon_OpLimit!$J$24:$J$5000,With_Addon_OpLimit!$B$24:$B$5000,With_Addon_LimitSummary!B79,With_Addon_OpLimit!$E$24:$E$5000,D79,With_Addon_OpLimit!$K$24:$K$5000,"Control Equipment Problems"))</f>
        <v/>
      </c>
      <c r="J79" s="345" t="str">
        <f>IF(D79="","",SUMIFS(With_Addon_OpLimit!$J$24:$J$5000,With_Addon_OpLimit!$B$24:$B$5000,With_Addon_LimitSummary!B79,With_Addon_OpLimit!$E$24:$E$5000,D79,With_Addon_OpLimit!$K$24:$K$5000,"Process Problems"))</f>
        <v/>
      </c>
      <c r="K79" s="345" t="str">
        <f>IF(D79="","",SUMIFS(With_Addon_OpLimit!$J$24:$J$5000,With_Addon_OpLimit!$B$24:$B$5000,With_Addon_LimitSummary!B79,With_Addon_OpLimit!$E$24:$E$5000,D79,With_Addon_OpLimit!$K$24:$K$5000,"Other Known Causes"))</f>
        <v/>
      </c>
      <c r="L79" s="223" t="str">
        <f>IF(D79="","",SUMIFS(With_Addon_OpLimit!$J$24:$J$5000,With_Addon_OpLimit!$B$24:$B$5000,With_Addon_LimitSummary!B79,With_Addon_OpLimit!$E$24:$E$5000,D79,With_Addon_OpLimit!$K$24:$K$5000,"Other Unknown Causes"))</f>
        <v/>
      </c>
    </row>
    <row r="80" spans="2:12" s="300" customFormat="1" x14ac:dyDescent="0.35">
      <c r="B80" s="343" t="str">
        <f>IF(Lists!CX58="","",Lists!CX58)</f>
        <v/>
      </c>
      <c r="C80" s="343" t="str">
        <f>IF(Lists!CY58="","",Lists!CY58)</f>
        <v/>
      </c>
      <c r="D80" s="343" t="str">
        <f>IF(Lists!CZ58="","",Lists!CZ58)</f>
        <v/>
      </c>
      <c r="E80" s="244"/>
      <c r="F80" s="344" t="str">
        <f>IF(D80="","",COUNTIFS(With_Addon_OpLimit!$B$24:$B$500,B80,With_Addon_OpLimit!$C$24:$C$500,C80,With_Addon_OpLimit!$E$24:$E$500,D80))</f>
        <v/>
      </c>
      <c r="G80" s="345" t="str">
        <f>IF(D80="","",SUMIFS(With_Addon_OpLimit!$J$24:$J$5000,With_Addon_OpLimit!$B$24:$B$5000,With_Addon_LimitSummary!B80,With_Addon_OpLimit!$E$24:$E$5000,D80))</f>
        <v/>
      </c>
      <c r="H80" s="273" t="str">
        <f t="shared" si="1"/>
        <v/>
      </c>
      <c r="I80" s="345" t="str">
        <f>IF(D80="","",SUMIFS(With_Addon_OpLimit!$J$24:$J$5000,With_Addon_OpLimit!$B$24:$B$5000,With_Addon_LimitSummary!B80,With_Addon_OpLimit!$E$24:$E$5000,D80,With_Addon_OpLimit!$K$24:$K$5000,"Control Equipment Problems"))</f>
        <v/>
      </c>
      <c r="J80" s="345" t="str">
        <f>IF(D80="","",SUMIFS(With_Addon_OpLimit!$J$24:$J$5000,With_Addon_OpLimit!$B$24:$B$5000,With_Addon_LimitSummary!B80,With_Addon_OpLimit!$E$24:$E$5000,D80,With_Addon_OpLimit!$K$24:$K$5000,"Process Problems"))</f>
        <v/>
      </c>
      <c r="K80" s="345" t="str">
        <f>IF(D80="","",SUMIFS(With_Addon_OpLimit!$J$24:$J$5000,With_Addon_OpLimit!$B$24:$B$5000,With_Addon_LimitSummary!B80,With_Addon_OpLimit!$E$24:$E$5000,D80,With_Addon_OpLimit!$K$24:$K$5000,"Other Known Causes"))</f>
        <v/>
      </c>
      <c r="L80" s="223" t="str">
        <f>IF(D80="","",SUMIFS(With_Addon_OpLimit!$J$24:$J$5000,With_Addon_OpLimit!$B$24:$B$5000,With_Addon_LimitSummary!B80,With_Addon_OpLimit!$E$24:$E$5000,D80,With_Addon_OpLimit!$K$24:$K$5000,"Other Unknown Causes"))</f>
        <v/>
      </c>
    </row>
    <row r="81" spans="2:12" s="300" customFormat="1" x14ac:dyDescent="0.35">
      <c r="B81" s="343" t="str">
        <f>IF(Lists!CX59="","",Lists!CX59)</f>
        <v/>
      </c>
      <c r="C81" s="343" t="str">
        <f>IF(Lists!CY59="","",Lists!CY59)</f>
        <v/>
      </c>
      <c r="D81" s="343" t="str">
        <f>IF(Lists!CZ59="","",Lists!CZ59)</f>
        <v/>
      </c>
      <c r="E81" s="244"/>
      <c r="F81" s="344" t="str">
        <f>IF(D81="","",COUNTIFS(With_Addon_OpLimit!$B$24:$B$500,B81,With_Addon_OpLimit!$C$24:$C$500,C81,With_Addon_OpLimit!$E$24:$E$500,D81))</f>
        <v/>
      </c>
      <c r="G81" s="345" t="str">
        <f>IF(D81="","",SUMIFS(With_Addon_OpLimit!$J$24:$J$5000,With_Addon_OpLimit!$B$24:$B$5000,With_Addon_LimitSummary!B81,With_Addon_OpLimit!$E$24:$E$5000,D81))</f>
        <v/>
      </c>
      <c r="H81" s="273" t="str">
        <f t="shared" si="1"/>
        <v/>
      </c>
      <c r="I81" s="345" t="str">
        <f>IF(D81="","",SUMIFS(With_Addon_OpLimit!$J$24:$J$5000,With_Addon_OpLimit!$B$24:$B$5000,With_Addon_LimitSummary!B81,With_Addon_OpLimit!$E$24:$E$5000,D81,With_Addon_OpLimit!$K$24:$K$5000,"Control Equipment Problems"))</f>
        <v/>
      </c>
      <c r="J81" s="345" t="str">
        <f>IF(D81="","",SUMIFS(With_Addon_OpLimit!$J$24:$J$5000,With_Addon_OpLimit!$B$24:$B$5000,With_Addon_LimitSummary!B81,With_Addon_OpLimit!$E$24:$E$5000,D81,With_Addon_OpLimit!$K$24:$K$5000,"Process Problems"))</f>
        <v/>
      </c>
      <c r="K81" s="345" t="str">
        <f>IF(D81="","",SUMIFS(With_Addon_OpLimit!$J$24:$J$5000,With_Addon_OpLimit!$B$24:$B$5000,With_Addon_LimitSummary!B81,With_Addon_OpLimit!$E$24:$E$5000,D81,With_Addon_OpLimit!$K$24:$K$5000,"Other Known Causes"))</f>
        <v/>
      </c>
      <c r="L81" s="223" t="str">
        <f>IF(D81="","",SUMIFS(With_Addon_OpLimit!$J$24:$J$5000,With_Addon_OpLimit!$B$24:$B$5000,With_Addon_LimitSummary!B81,With_Addon_OpLimit!$E$24:$E$5000,D81,With_Addon_OpLimit!$K$24:$K$5000,"Other Unknown Causes"))</f>
        <v/>
      </c>
    </row>
    <row r="82" spans="2:12" s="300" customFormat="1" x14ac:dyDescent="0.35">
      <c r="B82" s="343" t="str">
        <f>IF(Lists!CX60="","",Lists!CX60)</f>
        <v/>
      </c>
      <c r="C82" s="343" t="str">
        <f>IF(Lists!CY60="","",Lists!CY60)</f>
        <v/>
      </c>
      <c r="D82" s="343" t="str">
        <f>IF(Lists!CZ60="","",Lists!CZ60)</f>
        <v/>
      </c>
      <c r="E82" s="244"/>
      <c r="F82" s="344" t="str">
        <f>IF(D82="","",COUNTIFS(With_Addon_OpLimit!$B$24:$B$500,B82,With_Addon_OpLimit!$C$24:$C$500,C82,With_Addon_OpLimit!$E$24:$E$500,D82))</f>
        <v/>
      </c>
      <c r="G82" s="345" t="str">
        <f>IF(D82="","",SUMIFS(With_Addon_OpLimit!$J$24:$J$5000,With_Addon_OpLimit!$B$24:$B$5000,With_Addon_LimitSummary!B82,With_Addon_OpLimit!$E$24:$E$5000,D82))</f>
        <v/>
      </c>
      <c r="H82" s="273" t="str">
        <f t="shared" si="1"/>
        <v/>
      </c>
      <c r="I82" s="345" t="str">
        <f>IF(D82="","",SUMIFS(With_Addon_OpLimit!$J$24:$J$5000,With_Addon_OpLimit!$B$24:$B$5000,With_Addon_LimitSummary!B82,With_Addon_OpLimit!$E$24:$E$5000,D82,With_Addon_OpLimit!$K$24:$K$5000,"Control Equipment Problems"))</f>
        <v/>
      </c>
      <c r="J82" s="345" t="str">
        <f>IF(D82="","",SUMIFS(With_Addon_OpLimit!$J$24:$J$5000,With_Addon_OpLimit!$B$24:$B$5000,With_Addon_LimitSummary!B82,With_Addon_OpLimit!$E$24:$E$5000,D82,With_Addon_OpLimit!$K$24:$K$5000,"Process Problems"))</f>
        <v/>
      </c>
      <c r="K82" s="345" t="str">
        <f>IF(D82="","",SUMIFS(With_Addon_OpLimit!$J$24:$J$5000,With_Addon_OpLimit!$B$24:$B$5000,With_Addon_LimitSummary!B82,With_Addon_OpLimit!$E$24:$E$5000,D82,With_Addon_OpLimit!$K$24:$K$5000,"Other Known Causes"))</f>
        <v/>
      </c>
      <c r="L82" s="223" t="str">
        <f>IF(D82="","",SUMIFS(With_Addon_OpLimit!$J$24:$J$5000,With_Addon_OpLimit!$B$24:$B$5000,With_Addon_LimitSummary!B82,With_Addon_OpLimit!$E$24:$E$5000,D82,With_Addon_OpLimit!$K$24:$K$5000,"Other Unknown Causes"))</f>
        <v/>
      </c>
    </row>
    <row r="83" spans="2:12" s="300" customFormat="1" x14ac:dyDescent="0.35">
      <c r="B83" s="343" t="str">
        <f>IF(Lists!CX61="","",Lists!CX61)</f>
        <v/>
      </c>
      <c r="C83" s="343" t="str">
        <f>IF(Lists!CY61="","",Lists!CY61)</f>
        <v/>
      </c>
      <c r="D83" s="343" t="str">
        <f>IF(Lists!CZ61="","",Lists!CZ61)</f>
        <v/>
      </c>
      <c r="E83" s="244"/>
      <c r="F83" s="344" t="str">
        <f>IF(D83="","",COUNTIFS(With_Addon_OpLimit!$B$24:$B$500,B83,With_Addon_OpLimit!$C$24:$C$500,C83,With_Addon_OpLimit!$E$24:$E$500,D83))</f>
        <v/>
      </c>
      <c r="G83" s="345" t="str">
        <f>IF(D83="","",SUMIFS(With_Addon_OpLimit!$J$24:$J$5000,With_Addon_OpLimit!$B$24:$B$5000,With_Addon_LimitSummary!B83,With_Addon_OpLimit!$E$24:$E$5000,D83))</f>
        <v/>
      </c>
      <c r="H83" s="273" t="str">
        <f t="shared" si="1"/>
        <v/>
      </c>
      <c r="I83" s="345" t="str">
        <f>IF(D83="","",SUMIFS(With_Addon_OpLimit!$J$24:$J$5000,With_Addon_OpLimit!$B$24:$B$5000,With_Addon_LimitSummary!B83,With_Addon_OpLimit!$E$24:$E$5000,D83,With_Addon_OpLimit!$K$24:$K$5000,"Control Equipment Problems"))</f>
        <v/>
      </c>
      <c r="J83" s="345" t="str">
        <f>IF(D83="","",SUMIFS(With_Addon_OpLimit!$J$24:$J$5000,With_Addon_OpLimit!$B$24:$B$5000,With_Addon_LimitSummary!B83,With_Addon_OpLimit!$E$24:$E$5000,D83,With_Addon_OpLimit!$K$24:$K$5000,"Process Problems"))</f>
        <v/>
      </c>
      <c r="K83" s="345" t="str">
        <f>IF(D83="","",SUMIFS(With_Addon_OpLimit!$J$24:$J$5000,With_Addon_OpLimit!$B$24:$B$5000,With_Addon_LimitSummary!B83,With_Addon_OpLimit!$E$24:$E$5000,D83,With_Addon_OpLimit!$K$24:$K$5000,"Other Known Causes"))</f>
        <v/>
      </c>
      <c r="L83" s="223" t="str">
        <f>IF(D83="","",SUMIFS(With_Addon_OpLimit!$J$24:$J$5000,With_Addon_OpLimit!$B$24:$B$5000,With_Addon_LimitSummary!B83,With_Addon_OpLimit!$E$24:$E$5000,D83,With_Addon_OpLimit!$K$24:$K$5000,"Other Unknown Causes"))</f>
        <v/>
      </c>
    </row>
    <row r="84" spans="2:12" s="300" customFormat="1" x14ac:dyDescent="0.35">
      <c r="B84" s="343" t="str">
        <f>IF(Lists!CX62="","",Lists!CX62)</f>
        <v/>
      </c>
      <c r="C84" s="343" t="str">
        <f>IF(Lists!CY62="","",Lists!CY62)</f>
        <v/>
      </c>
      <c r="D84" s="343" t="str">
        <f>IF(Lists!CZ62="","",Lists!CZ62)</f>
        <v/>
      </c>
      <c r="E84" s="244"/>
      <c r="F84" s="344" t="str">
        <f>IF(D84="","",COUNTIFS(With_Addon_OpLimit!$B$24:$B$500,B84,With_Addon_OpLimit!$C$24:$C$500,C84,With_Addon_OpLimit!$E$24:$E$500,D84))</f>
        <v/>
      </c>
      <c r="G84" s="345" t="str">
        <f>IF(D84="","",SUMIFS(With_Addon_OpLimit!$J$24:$J$5000,With_Addon_OpLimit!$B$24:$B$5000,With_Addon_LimitSummary!B84,With_Addon_OpLimit!$E$24:$E$5000,D84))</f>
        <v/>
      </c>
      <c r="H84" s="273" t="str">
        <f t="shared" si="1"/>
        <v/>
      </c>
      <c r="I84" s="345" t="str">
        <f>IF(D84="","",SUMIFS(With_Addon_OpLimit!$J$24:$J$5000,With_Addon_OpLimit!$B$24:$B$5000,With_Addon_LimitSummary!B84,With_Addon_OpLimit!$E$24:$E$5000,D84,With_Addon_OpLimit!$K$24:$K$5000,"Control Equipment Problems"))</f>
        <v/>
      </c>
      <c r="J84" s="345" t="str">
        <f>IF(D84="","",SUMIFS(With_Addon_OpLimit!$J$24:$J$5000,With_Addon_OpLimit!$B$24:$B$5000,With_Addon_LimitSummary!B84,With_Addon_OpLimit!$E$24:$E$5000,D84,With_Addon_OpLimit!$K$24:$K$5000,"Process Problems"))</f>
        <v/>
      </c>
      <c r="K84" s="345" t="str">
        <f>IF(D84="","",SUMIFS(With_Addon_OpLimit!$J$24:$J$5000,With_Addon_OpLimit!$B$24:$B$5000,With_Addon_LimitSummary!B84,With_Addon_OpLimit!$E$24:$E$5000,D84,With_Addon_OpLimit!$K$24:$K$5000,"Other Known Causes"))</f>
        <v/>
      </c>
      <c r="L84" s="223" t="str">
        <f>IF(D84="","",SUMIFS(With_Addon_OpLimit!$J$24:$J$5000,With_Addon_OpLimit!$B$24:$B$5000,With_Addon_LimitSummary!B84,With_Addon_OpLimit!$E$24:$E$5000,D84,With_Addon_OpLimit!$K$24:$K$5000,"Other Unknown Causes"))</f>
        <v/>
      </c>
    </row>
    <row r="85" spans="2:12" s="300" customFormat="1" x14ac:dyDescent="0.35">
      <c r="B85" s="343" t="str">
        <f>IF(Lists!CX63="","",Lists!CX63)</f>
        <v/>
      </c>
      <c r="C85" s="343" t="str">
        <f>IF(Lists!CY63="","",Lists!CY63)</f>
        <v/>
      </c>
      <c r="D85" s="343" t="str">
        <f>IF(Lists!CZ63="","",Lists!CZ63)</f>
        <v/>
      </c>
      <c r="E85" s="244"/>
      <c r="F85" s="344" t="str">
        <f>IF(D85="","",COUNTIFS(With_Addon_OpLimit!$B$24:$B$500,B85,With_Addon_OpLimit!$C$24:$C$500,C85,With_Addon_OpLimit!$E$24:$E$500,D85))</f>
        <v/>
      </c>
      <c r="G85" s="345" t="str">
        <f>IF(D85="","",SUMIFS(With_Addon_OpLimit!$J$24:$J$5000,With_Addon_OpLimit!$B$24:$B$5000,With_Addon_LimitSummary!B85,With_Addon_OpLimit!$E$24:$E$5000,D85))</f>
        <v/>
      </c>
      <c r="H85" s="273" t="str">
        <f t="shared" si="1"/>
        <v/>
      </c>
      <c r="I85" s="345" t="str">
        <f>IF(D85="","",SUMIFS(With_Addon_OpLimit!$J$24:$J$5000,With_Addon_OpLimit!$B$24:$B$5000,With_Addon_LimitSummary!B85,With_Addon_OpLimit!$E$24:$E$5000,D85,With_Addon_OpLimit!$K$24:$K$5000,"Control Equipment Problems"))</f>
        <v/>
      </c>
      <c r="J85" s="345" t="str">
        <f>IF(D85="","",SUMIFS(With_Addon_OpLimit!$J$24:$J$5000,With_Addon_OpLimit!$B$24:$B$5000,With_Addon_LimitSummary!B85,With_Addon_OpLimit!$E$24:$E$5000,D85,With_Addon_OpLimit!$K$24:$K$5000,"Process Problems"))</f>
        <v/>
      </c>
      <c r="K85" s="345" t="str">
        <f>IF(D85="","",SUMIFS(With_Addon_OpLimit!$J$24:$J$5000,With_Addon_OpLimit!$B$24:$B$5000,With_Addon_LimitSummary!B85,With_Addon_OpLimit!$E$24:$E$5000,D85,With_Addon_OpLimit!$K$24:$K$5000,"Other Known Causes"))</f>
        <v/>
      </c>
      <c r="L85" s="223" t="str">
        <f>IF(D85="","",SUMIFS(With_Addon_OpLimit!$J$24:$J$5000,With_Addon_OpLimit!$B$24:$B$5000,With_Addon_LimitSummary!B85,With_Addon_OpLimit!$E$24:$E$5000,D85,With_Addon_OpLimit!$K$24:$K$5000,"Other Unknown Causes"))</f>
        <v/>
      </c>
    </row>
    <row r="86" spans="2:12" s="300" customFormat="1" x14ac:dyDescent="0.35">
      <c r="B86" s="343" t="str">
        <f>IF(Lists!CX64="","",Lists!CX64)</f>
        <v/>
      </c>
      <c r="C86" s="343" t="str">
        <f>IF(Lists!CY64="","",Lists!CY64)</f>
        <v/>
      </c>
      <c r="D86" s="343" t="str">
        <f>IF(Lists!CZ64="","",Lists!CZ64)</f>
        <v/>
      </c>
      <c r="E86" s="244"/>
      <c r="F86" s="344" t="str">
        <f>IF(D86="","",COUNTIFS(With_Addon_OpLimit!$B$24:$B$500,B86,With_Addon_OpLimit!$C$24:$C$500,C86,With_Addon_OpLimit!$E$24:$E$500,D86))</f>
        <v/>
      </c>
      <c r="G86" s="345" t="str">
        <f>IF(D86="","",SUMIFS(With_Addon_OpLimit!$J$24:$J$5000,With_Addon_OpLimit!$B$24:$B$5000,With_Addon_LimitSummary!B86,With_Addon_OpLimit!$E$24:$E$5000,D86))</f>
        <v/>
      </c>
      <c r="H86" s="273" t="str">
        <f t="shared" si="1"/>
        <v/>
      </c>
      <c r="I86" s="345" t="str">
        <f>IF(D86="","",SUMIFS(With_Addon_OpLimit!$J$24:$J$5000,With_Addon_OpLimit!$B$24:$B$5000,With_Addon_LimitSummary!B86,With_Addon_OpLimit!$E$24:$E$5000,D86,With_Addon_OpLimit!$K$24:$K$5000,"Control Equipment Problems"))</f>
        <v/>
      </c>
      <c r="J86" s="345" t="str">
        <f>IF(D86="","",SUMIFS(With_Addon_OpLimit!$J$24:$J$5000,With_Addon_OpLimit!$B$24:$B$5000,With_Addon_LimitSummary!B86,With_Addon_OpLimit!$E$24:$E$5000,D86,With_Addon_OpLimit!$K$24:$K$5000,"Process Problems"))</f>
        <v/>
      </c>
      <c r="K86" s="345" t="str">
        <f>IF(D86="","",SUMIFS(With_Addon_OpLimit!$J$24:$J$5000,With_Addon_OpLimit!$B$24:$B$5000,With_Addon_LimitSummary!B86,With_Addon_OpLimit!$E$24:$E$5000,D86,With_Addon_OpLimit!$K$24:$K$5000,"Other Known Causes"))</f>
        <v/>
      </c>
      <c r="L86" s="223" t="str">
        <f>IF(D86="","",SUMIFS(With_Addon_OpLimit!$J$24:$J$5000,With_Addon_OpLimit!$B$24:$B$5000,With_Addon_LimitSummary!B86,With_Addon_OpLimit!$E$24:$E$5000,D86,With_Addon_OpLimit!$K$24:$K$5000,"Other Unknown Causes"))</f>
        <v/>
      </c>
    </row>
    <row r="87" spans="2:12" s="300" customFormat="1" x14ac:dyDescent="0.35">
      <c r="B87" s="343" t="str">
        <f>IF(Lists!CX65="","",Lists!CX65)</f>
        <v/>
      </c>
      <c r="C87" s="343" t="str">
        <f>IF(Lists!CY65="","",Lists!CY65)</f>
        <v/>
      </c>
      <c r="D87" s="343" t="str">
        <f>IF(Lists!CZ65="","",Lists!CZ65)</f>
        <v/>
      </c>
      <c r="E87" s="244"/>
      <c r="F87" s="344" t="str">
        <f>IF(D87="","",COUNTIFS(With_Addon_OpLimit!$B$24:$B$500,B87,With_Addon_OpLimit!$C$24:$C$500,C87,With_Addon_OpLimit!$E$24:$E$500,D87))</f>
        <v/>
      </c>
      <c r="G87" s="345" t="str">
        <f>IF(D87="","",SUMIFS(With_Addon_OpLimit!$J$24:$J$5000,With_Addon_OpLimit!$B$24:$B$5000,With_Addon_LimitSummary!B87,With_Addon_OpLimit!$E$24:$E$5000,D87))</f>
        <v/>
      </c>
      <c r="H87" s="273" t="str">
        <f t="shared" si="1"/>
        <v/>
      </c>
      <c r="I87" s="345" t="str">
        <f>IF(D87="","",SUMIFS(With_Addon_OpLimit!$J$24:$J$5000,With_Addon_OpLimit!$B$24:$B$5000,With_Addon_LimitSummary!B87,With_Addon_OpLimit!$E$24:$E$5000,D87,With_Addon_OpLimit!$K$24:$K$5000,"Control Equipment Problems"))</f>
        <v/>
      </c>
      <c r="J87" s="345" t="str">
        <f>IF(D87="","",SUMIFS(With_Addon_OpLimit!$J$24:$J$5000,With_Addon_OpLimit!$B$24:$B$5000,With_Addon_LimitSummary!B87,With_Addon_OpLimit!$E$24:$E$5000,D87,With_Addon_OpLimit!$K$24:$K$5000,"Process Problems"))</f>
        <v/>
      </c>
      <c r="K87" s="345" t="str">
        <f>IF(D87="","",SUMIFS(With_Addon_OpLimit!$J$24:$J$5000,With_Addon_OpLimit!$B$24:$B$5000,With_Addon_LimitSummary!B87,With_Addon_OpLimit!$E$24:$E$5000,D87,With_Addon_OpLimit!$K$24:$K$5000,"Other Known Causes"))</f>
        <v/>
      </c>
      <c r="L87" s="223" t="str">
        <f>IF(D87="","",SUMIFS(With_Addon_OpLimit!$J$24:$J$5000,With_Addon_OpLimit!$B$24:$B$5000,With_Addon_LimitSummary!B87,With_Addon_OpLimit!$E$24:$E$5000,D87,With_Addon_OpLimit!$K$24:$K$5000,"Other Unknown Causes"))</f>
        <v/>
      </c>
    </row>
    <row r="88" spans="2:12" s="300" customFormat="1" x14ac:dyDescent="0.35">
      <c r="B88" s="343" t="str">
        <f>IF(Lists!CX66="","",Lists!CX66)</f>
        <v/>
      </c>
      <c r="C88" s="343" t="str">
        <f>IF(Lists!CY66="","",Lists!CY66)</f>
        <v/>
      </c>
      <c r="D88" s="343" t="str">
        <f>IF(Lists!CZ66="","",Lists!CZ66)</f>
        <v/>
      </c>
      <c r="E88" s="244"/>
      <c r="F88" s="344" t="str">
        <f>IF(D88="","",COUNTIFS(With_Addon_OpLimit!$B$24:$B$500,B88,With_Addon_OpLimit!$C$24:$C$500,C88,With_Addon_OpLimit!$E$24:$E$500,D88))</f>
        <v/>
      </c>
      <c r="G88" s="345" t="str">
        <f>IF(D88="","",SUMIFS(With_Addon_OpLimit!$J$24:$J$5000,With_Addon_OpLimit!$B$24:$B$5000,With_Addon_LimitSummary!B88,With_Addon_OpLimit!$E$24:$E$5000,D88))</f>
        <v/>
      </c>
      <c r="H88" s="273" t="str">
        <f t="shared" si="1"/>
        <v/>
      </c>
      <c r="I88" s="345" t="str">
        <f>IF(D88="","",SUMIFS(With_Addon_OpLimit!$J$24:$J$5000,With_Addon_OpLimit!$B$24:$B$5000,With_Addon_LimitSummary!B88,With_Addon_OpLimit!$E$24:$E$5000,D88,With_Addon_OpLimit!$K$24:$K$5000,"Control Equipment Problems"))</f>
        <v/>
      </c>
      <c r="J88" s="345" t="str">
        <f>IF(D88="","",SUMIFS(With_Addon_OpLimit!$J$24:$J$5000,With_Addon_OpLimit!$B$24:$B$5000,With_Addon_LimitSummary!B88,With_Addon_OpLimit!$E$24:$E$5000,D88,With_Addon_OpLimit!$K$24:$K$5000,"Process Problems"))</f>
        <v/>
      </c>
      <c r="K88" s="345" t="str">
        <f>IF(D88="","",SUMIFS(With_Addon_OpLimit!$J$24:$J$5000,With_Addon_OpLimit!$B$24:$B$5000,With_Addon_LimitSummary!B88,With_Addon_OpLimit!$E$24:$E$5000,D88,With_Addon_OpLimit!$K$24:$K$5000,"Other Known Causes"))</f>
        <v/>
      </c>
      <c r="L88" s="223" t="str">
        <f>IF(D88="","",SUMIFS(With_Addon_OpLimit!$J$24:$J$5000,With_Addon_OpLimit!$B$24:$B$5000,With_Addon_LimitSummary!B88,With_Addon_OpLimit!$E$24:$E$5000,D88,With_Addon_OpLimit!$K$24:$K$5000,"Other Unknown Causes"))</f>
        <v/>
      </c>
    </row>
    <row r="89" spans="2:12" s="300" customFormat="1" x14ac:dyDescent="0.35">
      <c r="B89" s="343" t="str">
        <f>IF(Lists!CX67="","",Lists!CX67)</f>
        <v/>
      </c>
      <c r="C89" s="343" t="str">
        <f>IF(Lists!CY67="","",Lists!CY67)</f>
        <v/>
      </c>
      <c r="D89" s="343" t="str">
        <f>IF(Lists!CZ67="","",Lists!CZ67)</f>
        <v/>
      </c>
      <c r="E89" s="244"/>
      <c r="F89" s="344" t="str">
        <f>IF(D89="","",COUNTIFS(With_Addon_OpLimit!$B$24:$B$500,B89,With_Addon_OpLimit!$C$24:$C$500,C89,With_Addon_OpLimit!$E$24:$E$500,D89))</f>
        <v/>
      </c>
      <c r="G89" s="345" t="str">
        <f>IF(D89="","",SUMIFS(With_Addon_OpLimit!$J$24:$J$5000,With_Addon_OpLimit!$B$24:$B$5000,With_Addon_LimitSummary!B89,With_Addon_OpLimit!$E$24:$E$5000,D89))</f>
        <v/>
      </c>
      <c r="H89" s="273" t="str">
        <f t="shared" ref="H89:H100" si="2">IF(D89="","",IF(G89=0,"N/A",G89/$E89))</f>
        <v/>
      </c>
      <c r="I89" s="345" t="str">
        <f>IF(D89="","",SUMIFS(With_Addon_OpLimit!$J$24:$J$5000,With_Addon_OpLimit!$B$24:$B$5000,With_Addon_LimitSummary!B89,With_Addon_OpLimit!$E$24:$E$5000,D89,With_Addon_OpLimit!$K$24:$K$5000,"Control Equipment Problems"))</f>
        <v/>
      </c>
      <c r="J89" s="345" t="str">
        <f>IF(D89="","",SUMIFS(With_Addon_OpLimit!$J$24:$J$5000,With_Addon_OpLimit!$B$24:$B$5000,With_Addon_LimitSummary!B89,With_Addon_OpLimit!$E$24:$E$5000,D89,With_Addon_OpLimit!$K$24:$K$5000,"Process Problems"))</f>
        <v/>
      </c>
      <c r="K89" s="345" t="str">
        <f>IF(D89="","",SUMIFS(With_Addon_OpLimit!$J$24:$J$5000,With_Addon_OpLimit!$B$24:$B$5000,With_Addon_LimitSummary!B89,With_Addon_OpLimit!$E$24:$E$5000,D89,With_Addon_OpLimit!$K$24:$K$5000,"Other Known Causes"))</f>
        <v/>
      </c>
      <c r="L89" s="223" t="str">
        <f>IF(D89="","",SUMIFS(With_Addon_OpLimit!$J$24:$J$5000,With_Addon_OpLimit!$B$24:$B$5000,With_Addon_LimitSummary!B89,With_Addon_OpLimit!$E$24:$E$5000,D89,With_Addon_OpLimit!$K$24:$K$5000,"Other Unknown Causes"))</f>
        <v/>
      </c>
    </row>
    <row r="90" spans="2:12" s="300" customFormat="1" x14ac:dyDescent="0.35">
      <c r="B90" s="343" t="str">
        <f>IF(Lists!CX68="","",Lists!CX68)</f>
        <v/>
      </c>
      <c r="C90" s="343" t="str">
        <f>IF(Lists!CY68="","",Lists!CY68)</f>
        <v/>
      </c>
      <c r="D90" s="343" t="str">
        <f>IF(Lists!CZ68="","",Lists!CZ68)</f>
        <v/>
      </c>
      <c r="E90" s="244"/>
      <c r="F90" s="344" t="str">
        <f>IF(D90="","",COUNTIFS(With_Addon_OpLimit!$B$24:$B$500,B90,With_Addon_OpLimit!$C$24:$C$500,C90,With_Addon_OpLimit!$E$24:$E$500,D90))</f>
        <v/>
      </c>
      <c r="G90" s="345" t="str">
        <f>IF(D90="","",SUMIFS(With_Addon_OpLimit!$J$24:$J$5000,With_Addon_OpLimit!$B$24:$B$5000,With_Addon_LimitSummary!B90,With_Addon_OpLimit!$E$24:$E$5000,D90))</f>
        <v/>
      </c>
      <c r="H90" s="273" t="str">
        <f t="shared" si="2"/>
        <v/>
      </c>
      <c r="I90" s="345" t="str">
        <f>IF(D90="","",SUMIFS(With_Addon_OpLimit!$J$24:$J$5000,With_Addon_OpLimit!$B$24:$B$5000,With_Addon_LimitSummary!B90,With_Addon_OpLimit!$E$24:$E$5000,D90,With_Addon_OpLimit!$K$24:$K$5000,"Control Equipment Problems"))</f>
        <v/>
      </c>
      <c r="J90" s="345" t="str">
        <f>IF(D90="","",SUMIFS(With_Addon_OpLimit!$J$24:$J$5000,With_Addon_OpLimit!$B$24:$B$5000,With_Addon_LimitSummary!B90,With_Addon_OpLimit!$E$24:$E$5000,D90,With_Addon_OpLimit!$K$24:$K$5000,"Process Problems"))</f>
        <v/>
      </c>
      <c r="K90" s="345" t="str">
        <f>IF(D90="","",SUMIFS(With_Addon_OpLimit!$J$24:$J$5000,With_Addon_OpLimit!$B$24:$B$5000,With_Addon_LimitSummary!B90,With_Addon_OpLimit!$E$24:$E$5000,D90,With_Addon_OpLimit!$K$24:$K$5000,"Other Known Causes"))</f>
        <v/>
      </c>
      <c r="L90" s="223" t="str">
        <f>IF(D90="","",SUMIFS(With_Addon_OpLimit!$J$24:$J$5000,With_Addon_OpLimit!$B$24:$B$5000,With_Addon_LimitSummary!B90,With_Addon_OpLimit!$E$24:$E$5000,D90,With_Addon_OpLimit!$K$24:$K$5000,"Other Unknown Causes"))</f>
        <v/>
      </c>
    </row>
    <row r="91" spans="2:12" s="300" customFormat="1" x14ac:dyDescent="0.35">
      <c r="B91" s="343" t="str">
        <f>IF(Lists!CX69="","",Lists!CX69)</f>
        <v/>
      </c>
      <c r="C91" s="343" t="str">
        <f>IF(Lists!CY69="","",Lists!CY69)</f>
        <v/>
      </c>
      <c r="D91" s="343" t="str">
        <f>IF(Lists!CZ69="","",Lists!CZ69)</f>
        <v/>
      </c>
      <c r="E91" s="244"/>
      <c r="F91" s="344" t="str">
        <f>IF(D91="","",COUNTIFS(With_Addon_OpLimit!$B$24:$B$500,B91,With_Addon_OpLimit!$C$24:$C$500,C91,With_Addon_OpLimit!$E$24:$E$500,D91))</f>
        <v/>
      </c>
      <c r="G91" s="345" t="str">
        <f>IF(D91="","",SUMIFS(With_Addon_OpLimit!$J$24:$J$5000,With_Addon_OpLimit!$B$24:$B$5000,With_Addon_LimitSummary!B91,With_Addon_OpLimit!$E$24:$E$5000,D91))</f>
        <v/>
      </c>
      <c r="H91" s="273" t="str">
        <f t="shared" si="2"/>
        <v/>
      </c>
      <c r="I91" s="345" t="str">
        <f>IF(D91="","",SUMIFS(With_Addon_OpLimit!$J$24:$J$5000,With_Addon_OpLimit!$B$24:$B$5000,With_Addon_LimitSummary!B91,With_Addon_OpLimit!$E$24:$E$5000,D91,With_Addon_OpLimit!$K$24:$K$5000,"Control Equipment Problems"))</f>
        <v/>
      </c>
      <c r="J91" s="345" t="str">
        <f>IF(D91="","",SUMIFS(With_Addon_OpLimit!$J$24:$J$5000,With_Addon_OpLimit!$B$24:$B$5000,With_Addon_LimitSummary!B91,With_Addon_OpLimit!$E$24:$E$5000,D91,With_Addon_OpLimit!$K$24:$K$5000,"Process Problems"))</f>
        <v/>
      </c>
      <c r="K91" s="345" t="str">
        <f>IF(D91="","",SUMIFS(With_Addon_OpLimit!$J$24:$J$5000,With_Addon_OpLimit!$B$24:$B$5000,With_Addon_LimitSummary!B91,With_Addon_OpLimit!$E$24:$E$5000,D91,With_Addon_OpLimit!$K$24:$K$5000,"Other Known Causes"))</f>
        <v/>
      </c>
      <c r="L91" s="223" t="str">
        <f>IF(D91="","",SUMIFS(With_Addon_OpLimit!$J$24:$J$5000,With_Addon_OpLimit!$B$24:$B$5000,With_Addon_LimitSummary!B91,With_Addon_OpLimit!$E$24:$E$5000,D91,With_Addon_OpLimit!$K$24:$K$5000,"Other Unknown Causes"))</f>
        <v/>
      </c>
    </row>
    <row r="92" spans="2:12" s="300" customFormat="1" x14ac:dyDescent="0.35">
      <c r="B92" s="343" t="str">
        <f>IF(Lists!CX70="","",Lists!CX70)</f>
        <v/>
      </c>
      <c r="C92" s="343" t="str">
        <f>IF(Lists!CY70="","",Lists!CY70)</f>
        <v/>
      </c>
      <c r="D92" s="343" t="str">
        <f>IF(Lists!CZ70="","",Lists!CZ70)</f>
        <v/>
      </c>
      <c r="E92" s="244"/>
      <c r="F92" s="344" t="str">
        <f>IF(D92="","",COUNTIFS(With_Addon_OpLimit!$B$24:$B$500,B92,With_Addon_OpLimit!$C$24:$C$500,C92,With_Addon_OpLimit!$E$24:$E$500,D92))</f>
        <v/>
      </c>
      <c r="G92" s="345" t="str">
        <f>IF(D92="","",SUMIFS(With_Addon_OpLimit!$J$24:$J$5000,With_Addon_OpLimit!$B$24:$B$5000,With_Addon_LimitSummary!B92,With_Addon_OpLimit!$E$24:$E$5000,D92))</f>
        <v/>
      </c>
      <c r="H92" s="273" t="str">
        <f t="shared" si="2"/>
        <v/>
      </c>
      <c r="I92" s="345" t="str">
        <f>IF(D92="","",SUMIFS(With_Addon_OpLimit!$J$24:$J$5000,With_Addon_OpLimit!$B$24:$B$5000,With_Addon_LimitSummary!B92,With_Addon_OpLimit!$E$24:$E$5000,D92,With_Addon_OpLimit!$K$24:$K$5000,"Control Equipment Problems"))</f>
        <v/>
      </c>
      <c r="J92" s="345" t="str">
        <f>IF(D92="","",SUMIFS(With_Addon_OpLimit!$J$24:$J$5000,With_Addon_OpLimit!$B$24:$B$5000,With_Addon_LimitSummary!B92,With_Addon_OpLimit!$E$24:$E$5000,D92,With_Addon_OpLimit!$K$24:$K$5000,"Process Problems"))</f>
        <v/>
      </c>
      <c r="K92" s="345" t="str">
        <f>IF(D92="","",SUMIFS(With_Addon_OpLimit!$J$24:$J$5000,With_Addon_OpLimit!$B$24:$B$5000,With_Addon_LimitSummary!B92,With_Addon_OpLimit!$E$24:$E$5000,D92,With_Addon_OpLimit!$K$24:$K$5000,"Other Known Causes"))</f>
        <v/>
      </c>
      <c r="L92" s="223" t="str">
        <f>IF(D92="","",SUMIFS(With_Addon_OpLimit!$J$24:$J$5000,With_Addon_OpLimit!$B$24:$B$5000,With_Addon_LimitSummary!B92,With_Addon_OpLimit!$E$24:$E$5000,D92,With_Addon_OpLimit!$K$24:$K$5000,"Other Unknown Causes"))</f>
        <v/>
      </c>
    </row>
    <row r="93" spans="2:12" s="300" customFormat="1" x14ac:dyDescent="0.35">
      <c r="B93" s="343" t="str">
        <f>IF(Lists!CX71="","",Lists!CX71)</f>
        <v/>
      </c>
      <c r="C93" s="343" t="str">
        <f>IF(Lists!CY71="","",Lists!CY71)</f>
        <v/>
      </c>
      <c r="D93" s="343" t="str">
        <f>IF(Lists!CZ71="","",Lists!CZ71)</f>
        <v/>
      </c>
      <c r="E93" s="244"/>
      <c r="F93" s="344" t="str">
        <f>IF(D93="","",COUNTIFS(With_Addon_OpLimit!$B$24:$B$500,B93,With_Addon_OpLimit!$C$24:$C$500,C93,With_Addon_OpLimit!$E$24:$E$500,D93))</f>
        <v/>
      </c>
      <c r="G93" s="345" t="str">
        <f>IF(D93="","",SUMIFS(With_Addon_OpLimit!$J$24:$J$5000,With_Addon_OpLimit!$B$24:$B$5000,With_Addon_LimitSummary!B93,With_Addon_OpLimit!$E$24:$E$5000,D93))</f>
        <v/>
      </c>
      <c r="H93" s="273" t="str">
        <f t="shared" si="2"/>
        <v/>
      </c>
      <c r="I93" s="345" t="str">
        <f>IF(D93="","",SUMIFS(With_Addon_OpLimit!$J$24:$J$5000,With_Addon_OpLimit!$B$24:$B$5000,With_Addon_LimitSummary!B93,With_Addon_OpLimit!$E$24:$E$5000,D93,With_Addon_OpLimit!$K$24:$K$5000,"Control Equipment Problems"))</f>
        <v/>
      </c>
      <c r="J93" s="345" t="str">
        <f>IF(D93="","",SUMIFS(With_Addon_OpLimit!$J$24:$J$5000,With_Addon_OpLimit!$B$24:$B$5000,With_Addon_LimitSummary!B93,With_Addon_OpLimit!$E$24:$E$5000,D93,With_Addon_OpLimit!$K$24:$K$5000,"Process Problems"))</f>
        <v/>
      </c>
      <c r="K93" s="345" t="str">
        <f>IF(D93="","",SUMIFS(With_Addon_OpLimit!$J$24:$J$5000,With_Addon_OpLimit!$B$24:$B$5000,With_Addon_LimitSummary!B93,With_Addon_OpLimit!$E$24:$E$5000,D93,With_Addon_OpLimit!$K$24:$K$5000,"Other Known Causes"))</f>
        <v/>
      </c>
      <c r="L93" s="223" t="str">
        <f>IF(D93="","",SUMIFS(With_Addon_OpLimit!$J$24:$J$5000,With_Addon_OpLimit!$B$24:$B$5000,With_Addon_LimitSummary!B93,With_Addon_OpLimit!$E$24:$E$5000,D93,With_Addon_OpLimit!$K$24:$K$5000,"Other Unknown Causes"))</f>
        <v/>
      </c>
    </row>
    <row r="94" spans="2:12" s="300" customFormat="1" x14ac:dyDescent="0.35">
      <c r="B94" s="343" t="str">
        <f>IF(Lists!CX72="","",Lists!CX72)</f>
        <v/>
      </c>
      <c r="C94" s="343" t="str">
        <f>IF(Lists!CY72="","",Lists!CY72)</f>
        <v/>
      </c>
      <c r="D94" s="343" t="str">
        <f>IF(Lists!CZ72="","",Lists!CZ72)</f>
        <v/>
      </c>
      <c r="E94" s="244"/>
      <c r="F94" s="344" t="str">
        <f>IF(D94="","",COUNTIFS(With_Addon_OpLimit!$B$24:$B$500,B94,With_Addon_OpLimit!$C$24:$C$500,C94,With_Addon_OpLimit!$E$24:$E$500,D94))</f>
        <v/>
      </c>
      <c r="G94" s="345" t="str">
        <f>IF(D94="","",SUMIFS(With_Addon_OpLimit!$J$24:$J$5000,With_Addon_OpLimit!$B$24:$B$5000,With_Addon_LimitSummary!B94,With_Addon_OpLimit!$E$24:$E$5000,D94))</f>
        <v/>
      </c>
      <c r="H94" s="273" t="str">
        <f t="shared" si="2"/>
        <v/>
      </c>
      <c r="I94" s="345" t="str">
        <f>IF(D94="","",SUMIFS(With_Addon_OpLimit!$J$24:$J$5000,With_Addon_OpLimit!$B$24:$B$5000,With_Addon_LimitSummary!B94,With_Addon_OpLimit!$E$24:$E$5000,D94,With_Addon_OpLimit!$K$24:$K$5000,"Control Equipment Problems"))</f>
        <v/>
      </c>
      <c r="J94" s="345" t="str">
        <f>IF(D94="","",SUMIFS(With_Addon_OpLimit!$J$24:$J$5000,With_Addon_OpLimit!$B$24:$B$5000,With_Addon_LimitSummary!B94,With_Addon_OpLimit!$E$24:$E$5000,D94,With_Addon_OpLimit!$K$24:$K$5000,"Process Problems"))</f>
        <v/>
      </c>
      <c r="K94" s="345" t="str">
        <f>IF(D94="","",SUMIFS(With_Addon_OpLimit!$J$24:$J$5000,With_Addon_OpLimit!$B$24:$B$5000,With_Addon_LimitSummary!B94,With_Addon_OpLimit!$E$24:$E$5000,D94,With_Addon_OpLimit!$K$24:$K$5000,"Other Known Causes"))</f>
        <v/>
      </c>
      <c r="L94" s="223" t="str">
        <f>IF(D94="","",SUMIFS(With_Addon_OpLimit!$J$24:$J$5000,With_Addon_OpLimit!$B$24:$B$5000,With_Addon_LimitSummary!B94,With_Addon_OpLimit!$E$24:$E$5000,D94,With_Addon_OpLimit!$K$24:$K$5000,"Other Unknown Causes"))</f>
        <v/>
      </c>
    </row>
    <row r="95" spans="2:12" s="300" customFormat="1" x14ac:dyDescent="0.35">
      <c r="B95" s="343" t="str">
        <f>IF(Lists!CX73="","",Lists!CX73)</f>
        <v/>
      </c>
      <c r="C95" s="343" t="str">
        <f>IF(Lists!CY73="","",Lists!CY73)</f>
        <v/>
      </c>
      <c r="D95" s="343" t="str">
        <f>IF(Lists!CZ73="","",Lists!CZ73)</f>
        <v/>
      </c>
      <c r="E95" s="244"/>
      <c r="F95" s="344" t="str">
        <f>IF(D95="","",COUNTIFS(With_Addon_OpLimit!$B$24:$B$500,B95,With_Addon_OpLimit!$C$24:$C$500,C95,With_Addon_OpLimit!$E$24:$E$500,D95))</f>
        <v/>
      </c>
      <c r="G95" s="345" t="str">
        <f>IF(D95="","",SUMIFS(With_Addon_OpLimit!$J$24:$J$5000,With_Addon_OpLimit!$B$24:$B$5000,With_Addon_LimitSummary!B95,With_Addon_OpLimit!$E$24:$E$5000,D95))</f>
        <v/>
      </c>
      <c r="H95" s="273" t="str">
        <f t="shared" si="2"/>
        <v/>
      </c>
      <c r="I95" s="345" t="str">
        <f>IF(D95="","",SUMIFS(With_Addon_OpLimit!$J$24:$J$5000,With_Addon_OpLimit!$B$24:$B$5000,With_Addon_LimitSummary!B95,With_Addon_OpLimit!$E$24:$E$5000,D95,With_Addon_OpLimit!$K$24:$K$5000,"Control Equipment Problems"))</f>
        <v/>
      </c>
      <c r="J95" s="345" t="str">
        <f>IF(D95="","",SUMIFS(With_Addon_OpLimit!$J$24:$J$5000,With_Addon_OpLimit!$B$24:$B$5000,With_Addon_LimitSummary!B95,With_Addon_OpLimit!$E$24:$E$5000,D95,With_Addon_OpLimit!$K$24:$K$5000,"Process Problems"))</f>
        <v/>
      </c>
      <c r="K95" s="345" t="str">
        <f>IF(D95="","",SUMIFS(With_Addon_OpLimit!$J$24:$J$5000,With_Addon_OpLimit!$B$24:$B$5000,With_Addon_LimitSummary!B95,With_Addon_OpLimit!$E$24:$E$5000,D95,With_Addon_OpLimit!$K$24:$K$5000,"Other Known Causes"))</f>
        <v/>
      </c>
      <c r="L95" s="223" t="str">
        <f>IF(D95="","",SUMIFS(With_Addon_OpLimit!$J$24:$J$5000,With_Addon_OpLimit!$B$24:$B$5000,With_Addon_LimitSummary!B95,With_Addon_OpLimit!$E$24:$E$5000,D95,With_Addon_OpLimit!$K$24:$K$5000,"Other Unknown Causes"))</f>
        <v/>
      </c>
    </row>
    <row r="96" spans="2:12" s="300" customFormat="1" x14ac:dyDescent="0.35">
      <c r="B96" s="343" t="str">
        <f>IF(Lists!CX74="","",Lists!CX74)</f>
        <v/>
      </c>
      <c r="C96" s="343" t="str">
        <f>IF(Lists!CY74="","",Lists!CY74)</f>
        <v/>
      </c>
      <c r="D96" s="343" t="str">
        <f>IF(Lists!CZ74="","",Lists!CZ74)</f>
        <v/>
      </c>
      <c r="E96" s="244"/>
      <c r="F96" s="344" t="str">
        <f>IF(D96="","",COUNTIFS(With_Addon_OpLimit!$B$24:$B$500,B96,With_Addon_OpLimit!$C$24:$C$500,C96,With_Addon_OpLimit!$E$24:$E$500,D96))</f>
        <v/>
      </c>
      <c r="G96" s="345" t="str">
        <f>IF(D96="","",SUMIFS(With_Addon_OpLimit!$J$24:$J$5000,With_Addon_OpLimit!$B$24:$B$5000,With_Addon_LimitSummary!B96,With_Addon_OpLimit!$E$24:$E$5000,D96))</f>
        <v/>
      </c>
      <c r="H96" s="273" t="str">
        <f t="shared" si="2"/>
        <v/>
      </c>
      <c r="I96" s="345" t="str">
        <f>IF(D96="","",SUMIFS(With_Addon_OpLimit!$J$24:$J$5000,With_Addon_OpLimit!$B$24:$B$5000,With_Addon_LimitSummary!B96,With_Addon_OpLimit!$E$24:$E$5000,D96,With_Addon_OpLimit!$K$24:$K$5000,"Control Equipment Problems"))</f>
        <v/>
      </c>
      <c r="J96" s="345" t="str">
        <f>IF(D96="","",SUMIFS(With_Addon_OpLimit!$J$24:$J$5000,With_Addon_OpLimit!$B$24:$B$5000,With_Addon_LimitSummary!B96,With_Addon_OpLimit!$E$24:$E$5000,D96,With_Addon_OpLimit!$K$24:$K$5000,"Process Problems"))</f>
        <v/>
      </c>
      <c r="K96" s="345" t="str">
        <f>IF(D96="","",SUMIFS(With_Addon_OpLimit!$J$24:$J$5000,With_Addon_OpLimit!$B$24:$B$5000,With_Addon_LimitSummary!B96,With_Addon_OpLimit!$E$24:$E$5000,D96,With_Addon_OpLimit!$K$24:$K$5000,"Other Known Causes"))</f>
        <v/>
      </c>
      <c r="L96" s="223" t="str">
        <f>IF(D96="","",SUMIFS(With_Addon_OpLimit!$J$24:$J$5000,With_Addon_OpLimit!$B$24:$B$5000,With_Addon_LimitSummary!B96,With_Addon_OpLimit!$E$24:$E$5000,D96,With_Addon_OpLimit!$K$24:$K$5000,"Other Unknown Causes"))</f>
        <v/>
      </c>
    </row>
    <row r="97" spans="2:12" s="300" customFormat="1" x14ac:dyDescent="0.35">
      <c r="B97" s="343" t="str">
        <f>IF(Lists!CX75="","",Lists!CX75)</f>
        <v/>
      </c>
      <c r="C97" s="343" t="str">
        <f>IF(Lists!CY75="","",Lists!CY75)</f>
        <v/>
      </c>
      <c r="D97" s="343" t="str">
        <f>IF(Lists!CZ75="","",Lists!CZ75)</f>
        <v/>
      </c>
      <c r="E97" s="244"/>
      <c r="F97" s="344" t="str">
        <f>IF(D97="","",COUNTIFS(With_Addon_OpLimit!$B$24:$B$500,B97,With_Addon_OpLimit!$C$24:$C$500,C97,With_Addon_OpLimit!$E$24:$E$500,D97))</f>
        <v/>
      </c>
      <c r="G97" s="345" t="str">
        <f>IF(D97="","",SUMIFS(With_Addon_OpLimit!$J$24:$J$5000,With_Addon_OpLimit!$B$24:$B$5000,With_Addon_LimitSummary!B97,With_Addon_OpLimit!$E$24:$E$5000,D97))</f>
        <v/>
      </c>
      <c r="H97" s="273" t="str">
        <f t="shared" si="2"/>
        <v/>
      </c>
      <c r="I97" s="345" t="str">
        <f>IF(D97="","",SUMIFS(With_Addon_OpLimit!$J$24:$J$5000,With_Addon_OpLimit!$B$24:$B$5000,With_Addon_LimitSummary!B97,With_Addon_OpLimit!$E$24:$E$5000,D97,With_Addon_OpLimit!$K$24:$K$5000,"Control Equipment Problems"))</f>
        <v/>
      </c>
      <c r="J97" s="345" t="str">
        <f>IF(D97="","",SUMIFS(With_Addon_OpLimit!$J$24:$J$5000,With_Addon_OpLimit!$B$24:$B$5000,With_Addon_LimitSummary!B97,With_Addon_OpLimit!$E$24:$E$5000,D97,With_Addon_OpLimit!$K$24:$K$5000,"Process Problems"))</f>
        <v/>
      </c>
      <c r="K97" s="345" t="str">
        <f>IF(D97="","",SUMIFS(With_Addon_OpLimit!$J$24:$J$5000,With_Addon_OpLimit!$B$24:$B$5000,With_Addon_LimitSummary!B97,With_Addon_OpLimit!$E$24:$E$5000,D97,With_Addon_OpLimit!$K$24:$K$5000,"Other Known Causes"))</f>
        <v/>
      </c>
      <c r="L97" s="223" t="str">
        <f>IF(D97="","",SUMIFS(With_Addon_OpLimit!$J$24:$J$5000,With_Addon_OpLimit!$B$24:$B$5000,With_Addon_LimitSummary!B97,With_Addon_OpLimit!$E$24:$E$5000,D97,With_Addon_OpLimit!$K$24:$K$5000,"Other Unknown Causes"))</f>
        <v/>
      </c>
    </row>
    <row r="98" spans="2:12" s="300" customFormat="1" x14ac:dyDescent="0.35">
      <c r="B98" s="343" t="str">
        <f>IF(Lists!CX76="","",Lists!CX76)</f>
        <v/>
      </c>
      <c r="C98" s="343" t="str">
        <f>IF(Lists!CY76="","",Lists!CY76)</f>
        <v/>
      </c>
      <c r="D98" s="343" t="str">
        <f>IF(Lists!CZ76="","",Lists!CZ76)</f>
        <v/>
      </c>
      <c r="E98" s="244"/>
      <c r="F98" s="344" t="str">
        <f>IF(D98="","",COUNTIFS(With_Addon_OpLimit!$B$24:$B$500,B98,With_Addon_OpLimit!$C$24:$C$500,C98,With_Addon_OpLimit!$E$24:$E$500,D98))</f>
        <v/>
      </c>
      <c r="G98" s="345" t="str">
        <f>IF(D98="","",SUMIFS(With_Addon_OpLimit!$J$24:$J$5000,With_Addon_OpLimit!$B$24:$B$5000,With_Addon_LimitSummary!B98,With_Addon_OpLimit!$E$24:$E$5000,D98))</f>
        <v/>
      </c>
      <c r="H98" s="273" t="str">
        <f t="shared" si="2"/>
        <v/>
      </c>
      <c r="I98" s="345" t="str">
        <f>IF(D98="","",SUMIFS(With_Addon_OpLimit!$J$24:$J$5000,With_Addon_OpLimit!$B$24:$B$5000,With_Addon_LimitSummary!B98,With_Addon_OpLimit!$E$24:$E$5000,D98,With_Addon_OpLimit!$K$24:$K$5000,"Control Equipment Problems"))</f>
        <v/>
      </c>
      <c r="J98" s="345" t="str">
        <f>IF(D98="","",SUMIFS(With_Addon_OpLimit!$J$24:$J$5000,With_Addon_OpLimit!$B$24:$B$5000,With_Addon_LimitSummary!B98,With_Addon_OpLimit!$E$24:$E$5000,D98,With_Addon_OpLimit!$K$24:$K$5000,"Process Problems"))</f>
        <v/>
      </c>
      <c r="K98" s="345" t="str">
        <f>IF(D98="","",SUMIFS(With_Addon_OpLimit!$J$24:$J$5000,With_Addon_OpLimit!$B$24:$B$5000,With_Addon_LimitSummary!B98,With_Addon_OpLimit!$E$24:$E$5000,D98,With_Addon_OpLimit!$K$24:$K$5000,"Other Known Causes"))</f>
        <v/>
      </c>
      <c r="L98" s="223" t="str">
        <f>IF(D98="","",SUMIFS(With_Addon_OpLimit!$J$24:$J$5000,With_Addon_OpLimit!$B$24:$B$5000,With_Addon_LimitSummary!B98,With_Addon_OpLimit!$E$24:$E$5000,D98,With_Addon_OpLimit!$K$24:$K$5000,"Other Unknown Causes"))</f>
        <v/>
      </c>
    </row>
    <row r="99" spans="2:12" s="300" customFormat="1" x14ac:dyDescent="0.35">
      <c r="B99" s="343" t="str">
        <f>IF(Lists!CX77="","",Lists!CX77)</f>
        <v/>
      </c>
      <c r="C99" s="343" t="str">
        <f>IF(Lists!CY77="","",Lists!CY77)</f>
        <v/>
      </c>
      <c r="D99" s="343" t="str">
        <f>IF(Lists!CZ77="","",Lists!CZ77)</f>
        <v/>
      </c>
      <c r="E99" s="244"/>
      <c r="F99" s="344" t="str">
        <f>IF(D99="","",COUNTIFS(With_Addon_OpLimit!$B$24:$B$500,B99,With_Addon_OpLimit!$C$24:$C$500,C99,With_Addon_OpLimit!$E$24:$E$500,D99))</f>
        <v/>
      </c>
      <c r="G99" s="345" t="str">
        <f>IF(D99="","",SUMIFS(With_Addon_OpLimit!$J$24:$J$5000,With_Addon_OpLimit!$B$24:$B$5000,With_Addon_LimitSummary!B99,With_Addon_OpLimit!$E$24:$E$5000,D99))</f>
        <v/>
      </c>
      <c r="H99" s="273" t="str">
        <f t="shared" si="2"/>
        <v/>
      </c>
      <c r="I99" s="345" t="str">
        <f>IF(D99="","",SUMIFS(With_Addon_OpLimit!$J$24:$J$5000,With_Addon_OpLimit!$B$24:$B$5000,With_Addon_LimitSummary!B99,With_Addon_OpLimit!$E$24:$E$5000,D99,With_Addon_OpLimit!$K$24:$K$5000,"Control Equipment Problems"))</f>
        <v/>
      </c>
      <c r="J99" s="345" t="str">
        <f>IF(D99="","",SUMIFS(With_Addon_OpLimit!$J$24:$J$5000,With_Addon_OpLimit!$B$24:$B$5000,With_Addon_LimitSummary!B99,With_Addon_OpLimit!$E$24:$E$5000,D99,With_Addon_OpLimit!$K$24:$K$5000,"Process Problems"))</f>
        <v/>
      </c>
      <c r="K99" s="345" t="str">
        <f>IF(D99="","",SUMIFS(With_Addon_OpLimit!$J$24:$J$5000,With_Addon_OpLimit!$B$24:$B$5000,With_Addon_LimitSummary!B99,With_Addon_OpLimit!$E$24:$E$5000,D99,With_Addon_OpLimit!$K$24:$K$5000,"Other Known Causes"))</f>
        <v/>
      </c>
      <c r="L99" s="223" t="str">
        <f>IF(D99="","",SUMIFS(With_Addon_OpLimit!$J$24:$J$5000,With_Addon_OpLimit!$B$24:$B$5000,With_Addon_LimitSummary!B99,With_Addon_OpLimit!$E$24:$E$5000,D99,With_Addon_OpLimit!$K$24:$K$5000,"Other Unknown Causes"))</f>
        <v/>
      </c>
    </row>
    <row r="100" spans="2:12" s="300" customFormat="1" ht="15" thickBot="1" x14ac:dyDescent="0.4">
      <c r="B100" s="343" t="str">
        <f>IF(Lists!CX78="","",Lists!CX78)</f>
        <v/>
      </c>
      <c r="C100" s="343" t="str">
        <f>IF(Lists!CY78="","",Lists!CY78)</f>
        <v/>
      </c>
      <c r="D100" s="343" t="str">
        <f>IF(Lists!CZ78="","",Lists!CZ78)</f>
        <v/>
      </c>
      <c r="E100" s="346"/>
      <c r="F100" s="344" t="str">
        <f>IF(D100="","",COUNTIFS(With_Addon_OpLimit!$B$24:$B$500,B100,With_Addon_OpLimit!$C$24:$C$500,C100,With_Addon_OpLimit!$E$24:$E$500,D100))</f>
        <v/>
      </c>
      <c r="G100" s="345" t="str">
        <f>IF(D100="","",SUMIFS(With_Addon_OpLimit!$J$24:$J$5000,With_Addon_OpLimit!$B$24:$B$5000,With_Addon_LimitSummary!B100,With_Addon_OpLimit!$E$24:$E$5000,D100))</f>
        <v/>
      </c>
      <c r="H100" s="273" t="str">
        <f t="shared" si="2"/>
        <v/>
      </c>
      <c r="I100" s="345" t="str">
        <f>IF(D100="","",SUMIFS(With_Addon_OpLimit!$J$24:$J$5000,With_Addon_OpLimit!$B$24:$B$5000,With_Addon_LimitSummary!B100,With_Addon_OpLimit!$E$24:$E$5000,D100,With_Addon_OpLimit!$K$24:$K$5000,"Control Equipment Problems"))</f>
        <v/>
      </c>
      <c r="J100" s="345" t="str">
        <f>IF(D100="","",SUMIFS(With_Addon_OpLimit!$J$24:$J$5000,With_Addon_OpLimit!$B$24:$B$5000,With_Addon_LimitSummary!B100,With_Addon_OpLimit!$E$24:$E$5000,D100,With_Addon_OpLimit!$K$24:$K$5000,"Process Problems"))</f>
        <v/>
      </c>
      <c r="K100" s="345" t="str">
        <f>IF(D100="","",SUMIFS(With_Addon_OpLimit!$J$24:$J$5000,With_Addon_OpLimit!$B$24:$B$5000,With_Addon_LimitSummary!B100,With_Addon_OpLimit!$E$24:$E$5000,D100,With_Addon_OpLimit!$K$24:$K$5000,"Other Known Causes"))</f>
        <v/>
      </c>
      <c r="L100" s="223" t="str">
        <f>IF(D100="","",SUMIFS(With_Addon_OpLimit!$J$24:$J$5000,With_Addon_OpLimit!$B$24:$B$5000,With_Addon_LimitSummary!B100,With_Addon_OpLimit!$E$24:$E$5000,D100,With_Addon_OpLimit!$K$24:$K$5000,"Other Unknown Causes"))</f>
        <v/>
      </c>
    </row>
  </sheetData>
  <sheetProtection algorithmName="SHA-512" hashValue="ewiEeiZWizdriHCU7Csx/r8ANiB4eQLmBDL+Js7Djps/+Q6h+DPKBYS3t+91qzinfCIQpvSJpyWGDmKLLbFj1A==" saltValue="C3jhM1QvwC4IPCgDRzd0zg==" spinCount="100000" sheet="1" objects="1" scenarios="1" sort="0" autoFilter="0"/>
  <dataValidations count="1">
    <dataValidation type="decimal" operator="greaterThanOrEqual" allowBlank="1" showInputMessage="1" showErrorMessage="1" sqref="E24:E100 H24:H100" xr:uid="{E796B9CD-5A00-458B-989F-BA02CDA5257B}">
      <formula1>0</formula1>
    </dataValidation>
  </dataValidations>
  <pageMargins left="0.7" right="0.7" top="0.75" bottom="0.75" header="0.3" footer="0.3"/>
  <pageSetup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1">
    <tabColor theme="9"/>
  </sheetPr>
  <dimension ref="B1:U500"/>
  <sheetViews>
    <sheetView showGridLines="0" topLeftCell="J7" workbookViewId="0">
      <selection activeCell="C37" sqref="C37"/>
    </sheetView>
  </sheetViews>
  <sheetFormatPr defaultColWidth="0" defaultRowHeight="14.5" zeroHeight="1" x14ac:dyDescent="0.35"/>
  <cols>
    <col min="1" max="1" width="9.1796875" style="9" hidden="1" customWidth="1"/>
    <col min="2" max="2" width="17.26953125" style="9" customWidth="1"/>
    <col min="3" max="3" width="54.7265625" style="128" bestFit="1" customWidth="1"/>
    <col min="4" max="4" width="32.26953125" style="128" bestFit="1" customWidth="1"/>
    <col min="5" max="5" width="48.1796875" style="128" customWidth="1"/>
    <col min="6" max="6" width="42" style="117" customWidth="1"/>
    <col min="7" max="7" width="21.1796875" style="118" customWidth="1"/>
    <col min="8" max="8" width="20.453125" style="9" customWidth="1"/>
    <col min="9" max="9" width="21.1796875" style="9" customWidth="1"/>
    <col min="10" max="10" width="20.453125" style="9" customWidth="1"/>
    <col min="11" max="11" width="25.7265625" style="9" customWidth="1"/>
    <col min="12" max="12" width="42" style="9" customWidth="1"/>
    <col min="13" max="13" width="46" style="128" customWidth="1"/>
    <col min="14" max="16" width="9.1796875" style="9" hidden="1" customWidth="1"/>
    <col min="17" max="21" width="0" style="9" hidden="1" customWidth="1"/>
    <col min="22" max="16384" width="9.1796875" style="9" hidden="1"/>
  </cols>
  <sheetData>
    <row r="1" spans="2:17" s="8" customFormat="1" ht="24.75" hidden="1" customHeight="1" x14ac:dyDescent="0.3">
      <c r="B1" s="40" t="s">
        <v>31</v>
      </c>
      <c r="C1" s="41"/>
      <c r="D1" s="41"/>
      <c r="E1" s="41"/>
      <c r="F1" s="41"/>
      <c r="G1" s="41"/>
      <c r="H1" s="41"/>
      <c r="I1" s="41"/>
      <c r="J1" s="41"/>
      <c r="K1" s="41"/>
      <c r="L1" s="41"/>
      <c r="M1" s="66"/>
    </row>
    <row r="2" spans="2:17" s="8" customFormat="1" ht="13" hidden="1" x14ac:dyDescent="0.3">
      <c r="B2" s="42" t="s">
        <v>1</v>
      </c>
      <c r="C2" s="40" t="str">
        <f>+Welcome!B2</f>
        <v>63.4520(f) Semiannual Compliance Report (Spreadsheet Template)</v>
      </c>
      <c r="D2" s="40"/>
      <c r="E2" s="66"/>
      <c r="F2" s="43"/>
      <c r="G2" s="43"/>
      <c r="H2" s="43"/>
      <c r="I2" s="43"/>
      <c r="J2" s="43"/>
      <c r="K2" s="43"/>
      <c r="L2" s="43"/>
      <c r="M2" s="42"/>
    </row>
    <row r="3" spans="2:17" s="8" customFormat="1" ht="13" hidden="1" x14ac:dyDescent="0.3">
      <c r="B3" s="44" t="s">
        <v>2</v>
      </c>
      <c r="C3" s="45" t="str">
        <f>+Welcome!B3</f>
        <v>63.4520(f)</v>
      </c>
      <c r="D3" s="45"/>
      <c r="E3" s="135"/>
      <c r="F3" s="46"/>
      <c r="G3" s="46"/>
      <c r="H3" s="46"/>
      <c r="I3" s="46"/>
      <c r="J3" s="46"/>
      <c r="K3" s="46"/>
      <c r="L3" s="46"/>
      <c r="M3" s="138"/>
    </row>
    <row r="4" spans="2:17" s="8" customFormat="1" ht="13" hidden="1" x14ac:dyDescent="0.3">
      <c r="B4" s="44" t="s">
        <v>3</v>
      </c>
      <c r="C4" s="47" t="str">
        <f>+Welcome!B4</f>
        <v>v1.02</v>
      </c>
      <c r="D4" s="47"/>
      <c r="E4" s="136"/>
      <c r="F4" s="48"/>
      <c r="G4" s="48"/>
      <c r="H4" s="48"/>
      <c r="I4" s="48"/>
      <c r="J4" s="48"/>
      <c r="K4" s="48"/>
      <c r="L4" s="48"/>
      <c r="M4" s="139"/>
    </row>
    <row r="5" spans="2:17" s="8" customFormat="1" ht="13" hidden="1" x14ac:dyDescent="0.3">
      <c r="B5" s="44" t="s">
        <v>4</v>
      </c>
      <c r="C5" s="49">
        <f>+Welcome!B5</f>
        <v>45554</v>
      </c>
      <c r="D5" s="49"/>
      <c r="E5" s="137"/>
      <c r="F5" s="50"/>
      <c r="G5" s="50"/>
      <c r="H5" s="50"/>
      <c r="I5" s="50"/>
      <c r="J5" s="50"/>
      <c r="K5" s="50"/>
      <c r="L5" s="50"/>
      <c r="M5" s="140"/>
    </row>
    <row r="6" spans="2:17" hidden="1" x14ac:dyDescent="0.35">
      <c r="B6" s="165" t="str">
        <f>+Welcome!B6</f>
        <v>OMB Control Number: 2060-0518       Expiration Date: 04/30/2019</v>
      </c>
      <c r="C6" s="9"/>
      <c r="D6" s="9"/>
      <c r="F6" s="9"/>
      <c r="G6" s="9"/>
    </row>
    <row r="7" spans="2:17" ht="17.25" customHeight="1" x14ac:dyDescent="0.35">
      <c r="B7" s="34" t="s">
        <v>131</v>
      </c>
      <c r="C7" s="34"/>
      <c r="D7" s="34"/>
      <c r="E7" s="129"/>
      <c r="F7" s="34"/>
      <c r="G7" s="34"/>
      <c r="H7" s="34"/>
      <c r="I7" s="34"/>
      <c r="J7" s="34"/>
      <c r="K7" s="34"/>
      <c r="L7" s="34"/>
      <c r="M7" s="129"/>
      <c r="N7" s="34"/>
      <c r="O7" s="34"/>
      <c r="P7" s="34"/>
      <c r="Q7" s="34"/>
    </row>
    <row r="8" spans="2:17" ht="17.25" hidden="1" customHeight="1" x14ac:dyDescent="0.35">
      <c r="B8" s="32" t="s">
        <v>5</v>
      </c>
      <c r="C8" s="32"/>
      <c r="D8" s="32"/>
      <c r="E8" s="32"/>
      <c r="F8" s="32"/>
      <c r="G8" s="32"/>
      <c r="H8" s="32"/>
      <c r="I8" s="32"/>
      <c r="J8" s="32"/>
      <c r="K8" s="32"/>
      <c r="L8" s="32"/>
      <c r="M8" s="32"/>
      <c r="N8" s="22"/>
      <c r="O8" s="22"/>
      <c r="P8" s="22"/>
      <c r="Q8" s="22"/>
    </row>
    <row r="9" spans="2:17" ht="17.25" hidden="1" customHeight="1" x14ac:dyDescent="0.35">
      <c r="B9" s="33"/>
      <c r="C9" s="11"/>
      <c r="D9" s="11"/>
      <c r="E9" s="35"/>
      <c r="F9" s="11"/>
      <c r="G9" s="11"/>
      <c r="H9" s="11"/>
      <c r="I9" s="11"/>
      <c r="J9" s="11"/>
      <c r="K9" s="11"/>
      <c r="L9" s="11"/>
      <c r="M9" s="35"/>
      <c r="N9" s="10"/>
      <c r="O9" s="10"/>
      <c r="P9" s="10"/>
      <c r="Q9" s="10"/>
    </row>
    <row r="10" spans="2:17" hidden="1" x14ac:dyDescent="0.35">
      <c r="C10" s="9"/>
      <c r="D10" s="9"/>
      <c r="E10" s="63"/>
      <c r="F10" s="63"/>
      <c r="G10" s="63"/>
      <c r="H10" s="63"/>
      <c r="I10" s="63"/>
      <c r="J10" s="63"/>
      <c r="K10" s="63"/>
      <c r="L10" s="63"/>
      <c r="M10" s="63"/>
      <c r="N10" s="11"/>
      <c r="O10" s="11"/>
      <c r="P10" s="11"/>
      <c r="Q10" s="11"/>
    </row>
    <row r="11" spans="2:17" ht="15" hidden="1" thickBot="1" x14ac:dyDescent="0.4">
      <c r="B11" s="19"/>
      <c r="C11" s="20"/>
      <c r="D11" s="20"/>
      <c r="E11" s="64"/>
      <c r="F11" s="64"/>
      <c r="G11" s="64"/>
      <c r="H11" s="64"/>
      <c r="I11" s="64"/>
      <c r="J11" s="64"/>
      <c r="K11" s="64"/>
      <c r="L11" s="64"/>
      <c r="M11" s="67"/>
    </row>
    <row r="12" spans="2:17" s="12" customFormat="1" ht="58.5" thickBot="1" x14ac:dyDescent="0.4">
      <c r="B12" s="224" t="s">
        <v>243</v>
      </c>
      <c r="C12" s="224" t="s">
        <v>258</v>
      </c>
      <c r="D12" s="224" t="s">
        <v>259</v>
      </c>
      <c r="E12" s="250" t="s">
        <v>141</v>
      </c>
      <c r="F12" s="224" t="s">
        <v>142</v>
      </c>
      <c r="G12" s="224" t="s">
        <v>143</v>
      </c>
      <c r="H12" s="224" t="s">
        <v>144</v>
      </c>
      <c r="I12" s="224" t="s">
        <v>255</v>
      </c>
      <c r="J12" s="224" t="s">
        <v>145</v>
      </c>
      <c r="K12" s="224" t="s">
        <v>260</v>
      </c>
      <c r="L12" s="224" t="s">
        <v>261</v>
      </c>
      <c r="M12" s="224" t="s">
        <v>146</v>
      </c>
    </row>
    <row r="13" spans="2:17" s="15" customFormat="1" x14ac:dyDescent="0.35">
      <c r="B13" s="261" t="s">
        <v>291</v>
      </c>
      <c r="C13" s="122" t="s">
        <v>455</v>
      </c>
      <c r="D13" s="72" t="s">
        <v>456</v>
      </c>
      <c r="E13" s="146" t="s">
        <v>457</v>
      </c>
      <c r="F13" s="73" t="s">
        <v>458</v>
      </c>
      <c r="G13" s="13" t="s">
        <v>459</v>
      </c>
      <c r="H13" s="13" t="s">
        <v>460</v>
      </c>
      <c r="I13" s="13" t="s">
        <v>461</v>
      </c>
      <c r="J13" s="13" t="s">
        <v>462</v>
      </c>
      <c r="K13" s="70" t="s">
        <v>463</v>
      </c>
      <c r="L13" s="73" t="s">
        <v>464</v>
      </c>
      <c r="M13" s="73" t="s">
        <v>465</v>
      </c>
    </row>
    <row r="14" spans="2:17" s="18" customFormat="1" ht="17.149999999999999" customHeight="1" x14ac:dyDescent="0.35">
      <c r="B14" s="258" t="s">
        <v>38</v>
      </c>
      <c r="C14" s="147" t="s">
        <v>56</v>
      </c>
      <c r="D14" s="147" t="s">
        <v>214</v>
      </c>
      <c r="E14" s="147" t="s">
        <v>66</v>
      </c>
      <c r="F14" s="74" t="s">
        <v>47</v>
      </c>
      <c r="G14" s="16" t="s">
        <v>43</v>
      </c>
      <c r="H14" s="16" t="s">
        <v>48</v>
      </c>
      <c r="I14" s="16" t="s">
        <v>43</v>
      </c>
      <c r="J14" s="16" t="s">
        <v>122</v>
      </c>
      <c r="K14" s="16" t="s">
        <v>247</v>
      </c>
      <c r="L14" s="74" t="s">
        <v>262</v>
      </c>
      <c r="M14" s="74" t="s">
        <v>63</v>
      </c>
    </row>
    <row r="15" spans="2:17" s="18" customFormat="1" hidden="1" x14ac:dyDescent="0.35">
      <c r="B15" s="347" t="s">
        <v>419</v>
      </c>
      <c r="C15" s="347" t="s">
        <v>419</v>
      </c>
      <c r="D15" s="347" t="s">
        <v>419</v>
      </c>
      <c r="E15" s="347" t="s">
        <v>419</v>
      </c>
      <c r="F15" s="347" t="s">
        <v>419</v>
      </c>
      <c r="G15" s="347" t="s">
        <v>419</v>
      </c>
      <c r="H15" s="347" t="s">
        <v>419</v>
      </c>
      <c r="I15" s="347" t="s">
        <v>419</v>
      </c>
      <c r="J15" s="347" t="s">
        <v>419</v>
      </c>
      <c r="K15" s="347" t="s">
        <v>419</v>
      </c>
      <c r="L15" s="347" t="s">
        <v>419</v>
      </c>
      <c r="M15" s="347" t="s">
        <v>419</v>
      </c>
    </row>
    <row r="16" spans="2:17" s="18" customFormat="1" hidden="1" x14ac:dyDescent="0.35">
      <c r="B16" s="347" t="s">
        <v>419</v>
      </c>
      <c r="C16" s="347" t="s">
        <v>419</v>
      </c>
      <c r="D16" s="347" t="s">
        <v>419</v>
      </c>
      <c r="E16" s="347" t="s">
        <v>419</v>
      </c>
      <c r="F16" s="347" t="s">
        <v>419</v>
      </c>
      <c r="G16" s="347" t="s">
        <v>419</v>
      </c>
      <c r="H16" s="347" t="s">
        <v>419</v>
      </c>
      <c r="I16" s="347" t="s">
        <v>419</v>
      </c>
      <c r="J16" s="347" t="s">
        <v>419</v>
      </c>
      <c r="K16" s="347" t="s">
        <v>419</v>
      </c>
      <c r="L16" s="347" t="s">
        <v>419</v>
      </c>
      <c r="M16" s="347" t="s">
        <v>419</v>
      </c>
    </row>
    <row r="17" spans="2:13" s="18" customFormat="1" hidden="1" x14ac:dyDescent="0.35">
      <c r="B17" s="347" t="s">
        <v>419</v>
      </c>
      <c r="C17" s="347" t="s">
        <v>419</v>
      </c>
      <c r="D17" s="347" t="s">
        <v>419</v>
      </c>
      <c r="E17" s="347" t="s">
        <v>419</v>
      </c>
      <c r="F17" s="347" t="s">
        <v>419</v>
      </c>
      <c r="G17" s="347" t="s">
        <v>419</v>
      </c>
      <c r="H17" s="347" t="s">
        <v>419</v>
      </c>
      <c r="I17" s="347" t="s">
        <v>419</v>
      </c>
      <c r="J17" s="347" t="s">
        <v>419</v>
      </c>
      <c r="K17" s="347" t="s">
        <v>419</v>
      </c>
      <c r="L17" s="347" t="s">
        <v>419</v>
      </c>
      <c r="M17" s="347" t="s">
        <v>419</v>
      </c>
    </row>
    <row r="18" spans="2:13" s="18" customFormat="1" hidden="1" x14ac:dyDescent="0.35">
      <c r="B18" s="347" t="s">
        <v>419</v>
      </c>
      <c r="C18" s="347" t="s">
        <v>419</v>
      </c>
      <c r="D18" s="347" t="s">
        <v>419</v>
      </c>
      <c r="E18" s="347" t="s">
        <v>419</v>
      </c>
      <c r="F18" s="347" t="s">
        <v>419</v>
      </c>
      <c r="G18" s="347" t="s">
        <v>419</v>
      </c>
      <c r="H18" s="347" t="s">
        <v>419</v>
      </c>
      <c r="I18" s="347" t="s">
        <v>419</v>
      </c>
      <c r="J18" s="347" t="s">
        <v>419</v>
      </c>
      <c r="K18" s="347" t="s">
        <v>419</v>
      </c>
      <c r="L18" s="347" t="s">
        <v>419</v>
      </c>
      <c r="M18" s="347" t="s">
        <v>419</v>
      </c>
    </row>
    <row r="19" spans="2:13" s="18" customFormat="1" hidden="1" x14ac:dyDescent="0.35">
      <c r="B19" s="347" t="s">
        <v>419</v>
      </c>
      <c r="C19" s="347" t="s">
        <v>419</v>
      </c>
      <c r="D19" s="347" t="s">
        <v>419</v>
      </c>
      <c r="E19" s="347" t="s">
        <v>419</v>
      </c>
      <c r="F19" s="347" t="s">
        <v>419</v>
      </c>
      <c r="G19" s="347" t="s">
        <v>419</v>
      </c>
      <c r="H19" s="347" t="s">
        <v>419</v>
      </c>
      <c r="I19" s="347" t="s">
        <v>419</v>
      </c>
      <c r="J19" s="347" t="s">
        <v>419</v>
      </c>
      <c r="K19" s="347" t="s">
        <v>419</v>
      </c>
      <c r="L19" s="347" t="s">
        <v>419</v>
      </c>
      <c r="M19" s="347" t="s">
        <v>419</v>
      </c>
    </row>
    <row r="20" spans="2:13" s="18" customFormat="1" hidden="1" x14ac:dyDescent="0.35">
      <c r="B20" s="347" t="s">
        <v>419</v>
      </c>
      <c r="C20" s="347" t="s">
        <v>419</v>
      </c>
      <c r="D20" s="347" t="s">
        <v>419</v>
      </c>
      <c r="E20" s="347" t="s">
        <v>419</v>
      </c>
      <c r="F20" s="347" t="s">
        <v>419</v>
      </c>
      <c r="G20" s="347" t="s">
        <v>419</v>
      </c>
      <c r="H20" s="347" t="s">
        <v>419</v>
      </c>
      <c r="I20" s="347" t="s">
        <v>419</v>
      </c>
      <c r="J20" s="347" t="s">
        <v>419</v>
      </c>
      <c r="K20" s="347" t="s">
        <v>419</v>
      </c>
      <c r="L20" s="347" t="s">
        <v>419</v>
      </c>
      <c r="M20" s="347" t="s">
        <v>419</v>
      </c>
    </row>
    <row r="21" spans="2:13" s="18" customFormat="1" hidden="1" x14ac:dyDescent="0.35">
      <c r="B21" s="347" t="s">
        <v>419</v>
      </c>
      <c r="C21" s="347" t="s">
        <v>419</v>
      </c>
      <c r="D21" s="347" t="s">
        <v>419</v>
      </c>
      <c r="E21" s="347" t="s">
        <v>419</v>
      </c>
      <c r="F21" s="347" t="s">
        <v>419</v>
      </c>
      <c r="G21" s="347" t="s">
        <v>419</v>
      </c>
      <c r="H21" s="347" t="s">
        <v>419</v>
      </c>
      <c r="I21" s="347" t="s">
        <v>419</v>
      </c>
      <c r="J21" s="347" t="s">
        <v>419</v>
      </c>
      <c r="K21" s="347" t="s">
        <v>419</v>
      </c>
      <c r="L21" s="347" t="s">
        <v>419</v>
      </c>
      <c r="M21" s="347" t="s">
        <v>419</v>
      </c>
    </row>
    <row r="22" spans="2:13" s="18" customFormat="1" hidden="1" x14ac:dyDescent="0.35">
      <c r="B22" s="347" t="s">
        <v>419</v>
      </c>
      <c r="C22" s="347" t="s">
        <v>419</v>
      </c>
      <c r="D22" s="347" t="s">
        <v>419</v>
      </c>
      <c r="E22" s="347" t="s">
        <v>419</v>
      </c>
      <c r="F22" s="347" t="s">
        <v>419</v>
      </c>
      <c r="G22" s="347" t="s">
        <v>419</v>
      </c>
      <c r="H22" s="347" t="s">
        <v>419</v>
      </c>
      <c r="I22" s="347" t="s">
        <v>419</v>
      </c>
      <c r="J22" s="347" t="s">
        <v>419</v>
      </c>
      <c r="K22" s="347" t="s">
        <v>419</v>
      </c>
      <c r="L22" s="347" t="s">
        <v>419</v>
      </c>
      <c r="M22" s="347" t="s">
        <v>419</v>
      </c>
    </row>
    <row r="23" spans="2:13" s="18" customFormat="1" hidden="1" x14ac:dyDescent="0.35">
      <c r="B23" s="347" t="s">
        <v>419</v>
      </c>
      <c r="C23" s="347" t="s">
        <v>419</v>
      </c>
      <c r="D23" s="347" t="s">
        <v>419</v>
      </c>
      <c r="E23" s="347" t="s">
        <v>419</v>
      </c>
      <c r="F23" s="347" t="s">
        <v>419</v>
      </c>
      <c r="G23" s="347" t="s">
        <v>419</v>
      </c>
      <c r="H23" s="347" t="s">
        <v>419</v>
      </c>
      <c r="I23" s="347" t="s">
        <v>419</v>
      </c>
      <c r="J23" s="347" t="s">
        <v>419</v>
      </c>
      <c r="K23" s="347" t="s">
        <v>419</v>
      </c>
      <c r="L23" s="347" t="s">
        <v>419</v>
      </c>
      <c r="M23" s="347" t="s">
        <v>419</v>
      </c>
    </row>
    <row r="24" spans="2:13" s="226" customFormat="1" x14ac:dyDescent="0.35">
      <c r="B24" s="254" t="str">
        <f>IF($D24="","",VLOOKUP($D24,Lists!$BB$2:$BD$78,COLUMN(),FALSE))</f>
        <v/>
      </c>
      <c r="C24" s="254" t="str">
        <f>IF($D24="","",VLOOKUP($D24,Lists!$BB$2:$BD$78,COLUMN(),FALSE))</f>
        <v/>
      </c>
      <c r="D24" s="248"/>
      <c r="E24" s="230"/>
      <c r="F24" s="230"/>
      <c r="G24" s="227"/>
      <c r="H24" s="267"/>
      <c r="I24" s="227"/>
      <c r="J24" s="267"/>
      <c r="K24" s="223" t="str">
        <f>IF(J24="","",(VALUE(TEXT(I24,"m/dd/yy ")&amp;TEXT(J24,"hh:mm:ss"))-(VALUE(TEXT(G24,"m/dd/yy ")&amp;TEXT(H24,"hh:mm:ss"))))*24)</f>
        <v/>
      </c>
      <c r="L24" s="230"/>
      <c r="M24" s="230"/>
    </row>
    <row r="25" spans="2:13" s="226" customFormat="1" x14ac:dyDescent="0.35">
      <c r="B25" s="254" t="str">
        <f>IF($D25="","",VLOOKUP($D25,Lists!$BB$2:$BD$78,COLUMN(),FALSE))</f>
        <v/>
      </c>
      <c r="C25" s="254" t="str">
        <f>IF($D25="","",VLOOKUP($D25,Lists!$BB$2:$BD$78,COLUMN(),FALSE))</f>
        <v/>
      </c>
      <c r="D25" s="248"/>
      <c r="E25" s="230"/>
      <c r="F25" s="230"/>
      <c r="G25" s="227"/>
      <c r="H25" s="267"/>
      <c r="I25" s="227"/>
      <c r="J25" s="267"/>
      <c r="K25" s="223" t="str">
        <f t="shared" ref="K25:K88" si="0">IF(J25="","",(VALUE(TEXT(I25,"m/dd/yy ")&amp;TEXT(J25,"hh:mm:ss"))-(VALUE(TEXT(G25,"m/dd/yy ")&amp;TEXT(H25,"hh:mm:ss"))))*24)</f>
        <v/>
      </c>
      <c r="L25" s="230"/>
      <c r="M25" s="230"/>
    </row>
    <row r="26" spans="2:13" s="226" customFormat="1" x14ac:dyDescent="0.35">
      <c r="B26" s="254" t="str">
        <f>IF($D26="","",VLOOKUP($D26,Lists!$BB$2:$BD$78,COLUMN(),FALSE))</f>
        <v/>
      </c>
      <c r="C26" s="254" t="str">
        <f>IF($D26="","",VLOOKUP($D26,Lists!$BB$2:$BD$78,COLUMN(),FALSE))</f>
        <v/>
      </c>
      <c r="D26" s="248"/>
      <c r="E26" s="230"/>
      <c r="F26" s="230"/>
      <c r="G26" s="227"/>
      <c r="H26" s="267"/>
      <c r="I26" s="227"/>
      <c r="J26" s="267"/>
      <c r="K26" s="223" t="str">
        <f t="shared" si="0"/>
        <v/>
      </c>
      <c r="L26" s="230"/>
      <c r="M26" s="230"/>
    </row>
    <row r="27" spans="2:13" s="226" customFormat="1" x14ac:dyDescent="0.35">
      <c r="B27" s="254" t="str">
        <f>IF($D27="","",VLOOKUP($D27,Lists!$BB$2:$BD$78,COLUMN(),FALSE))</f>
        <v/>
      </c>
      <c r="C27" s="254" t="str">
        <f>IF($D27="","",VLOOKUP($D27,Lists!$BB$2:$BD$78,COLUMN(),FALSE))</f>
        <v/>
      </c>
      <c r="D27" s="248"/>
      <c r="E27" s="230"/>
      <c r="F27" s="230"/>
      <c r="G27" s="227"/>
      <c r="H27" s="267"/>
      <c r="I27" s="227"/>
      <c r="J27" s="267"/>
      <c r="K27" s="223" t="str">
        <f t="shared" si="0"/>
        <v/>
      </c>
      <c r="L27" s="230"/>
      <c r="M27" s="230"/>
    </row>
    <row r="28" spans="2:13" s="226" customFormat="1" x14ac:dyDescent="0.35">
      <c r="B28" s="254" t="str">
        <f>IF($D28="","",VLOOKUP($D28,Lists!$BB$2:$BD$78,COLUMN(),FALSE))</f>
        <v/>
      </c>
      <c r="C28" s="254" t="str">
        <f>IF($D28="","",VLOOKUP($D28,Lists!$BB$2:$BD$78,COLUMN(),FALSE))</f>
        <v/>
      </c>
      <c r="D28" s="248"/>
      <c r="E28" s="230"/>
      <c r="F28" s="230"/>
      <c r="G28" s="227"/>
      <c r="H28" s="267"/>
      <c r="I28" s="227"/>
      <c r="J28" s="267"/>
      <c r="K28" s="223" t="str">
        <f t="shared" si="0"/>
        <v/>
      </c>
      <c r="L28" s="230"/>
      <c r="M28" s="230"/>
    </row>
    <row r="29" spans="2:13" s="226" customFormat="1" x14ac:dyDescent="0.35">
      <c r="B29" s="254" t="str">
        <f>IF($D29="","",VLOOKUP($D29,Lists!$BB$2:$BD$78,COLUMN(),FALSE))</f>
        <v/>
      </c>
      <c r="C29" s="254" t="str">
        <f>IF($D29="","",VLOOKUP($D29,Lists!$BB$2:$BD$78,COLUMN(),FALSE))</f>
        <v/>
      </c>
      <c r="D29" s="248"/>
      <c r="E29" s="230"/>
      <c r="F29" s="230"/>
      <c r="G29" s="227"/>
      <c r="H29" s="267"/>
      <c r="I29" s="227"/>
      <c r="J29" s="267"/>
      <c r="K29" s="223" t="str">
        <f t="shared" si="0"/>
        <v/>
      </c>
      <c r="L29" s="230"/>
      <c r="M29" s="230"/>
    </row>
    <row r="30" spans="2:13" s="226" customFormat="1" x14ac:dyDescent="0.35">
      <c r="B30" s="254" t="str">
        <f>IF($D30="","",VLOOKUP($D30,Lists!$BB$2:$BD$78,COLUMN(),FALSE))</f>
        <v/>
      </c>
      <c r="C30" s="254" t="str">
        <f>IF($D30="","",VLOOKUP($D30,Lists!$BB$2:$BD$78,COLUMN(),FALSE))</f>
        <v/>
      </c>
      <c r="D30" s="248"/>
      <c r="E30" s="230"/>
      <c r="F30" s="230"/>
      <c r="G30" s="227"/>
      <c r="H30" s="267"/>
      <c r="I30" s="227"/>
      <c r="J30" s="267"/>
      <c r="K30" s="223" t="str">
        <f t="shared" si="0"/>
        <v/>
      </c>
      <c r="L30" s="230"/>
      <c r="M30" s="230"/>
    </row>
    <row r="31" spans="2:13" s="226" customFormat="1" x14ac:dyDescent="0.35">
      <c r="B31" s="254" t="str">
        <f>IF($D31="","",VLOOKUP($D31,Lists!$BB$2:$BD$78,COLUMN(),FALSE))</f>
        <v/>
      </c>
      <c r="C31" s="254" t="str">
        <f>IF($D31="","",VLOOKUP($D31,Lists!$BB$2:$BD$78,COLUMN(),FALSE))</f>
        <v/>
      </c>
      <c r="D31" s="248"/>
      <c r="E31" s="230"/>
      <c r="F31" s="230"/>
      <c r="G31" s="227"/>
      <c r="H31" s="267"/>
      <c r="I31" s="227"/>
      <c r="J31" s="267"/>
      <c r="K31" s="223" t="str">
        <f t="shared" si="0"/>
        <v/>
      </c>
      <c r="L31" s="230"/>
      <c r="M31" s="230"/>
    </row>
    <row r="32" spans="2:13" s="226" customFormat="1" x14ac:dyDescent="0.35">
      <c r="B32" s="254" t="str">
        <f>IF($D32="","",VLOOKUP($D32,Lists!$BB$2:$BD$78,COLUMN(),FALSE))</f>
        <v/>
      </c>
      <c r="C32" s="254" t="str">
        <f>IF($D32="","",VLOOKUP($D32,Lists!$BB$2:$BD$78,COLUMN(),FALSE))</f>
        <v/>
      </c>
      <c r="D32" s="248"/>
      <c r="E32" s="230"/>
      <c r="F32" s="230"/>
      <c r="G32" s="227"/>
      <c r="H32" s="267"/>
      <c r="I32" s="227"/>
      <c r="J32" s="267"/>
      <c r="K32" s="223" t="str">
        <f t="shared" si="0"/>
        <v/>
      </c>
      <c r="L32" s="230"/>
      <c r="M32" s="230"/>
    </row>
    <row r="33" spans="2:13" s="226" customFormat="1" x14ac:dyDescent="0.35">
      <c r="B33" s="254" t="str">
        <f>IF($D33="","",VLOOKUP($D33,Lists!$BB$2:$BD$78,COLUMN(),FALSE))</f>
        <v/>
      </c>
      <c r="C33" s="254" t="str">
        <f>IF($D33="","",VLOOKUP($D33,Lists!$BB$2:$BD$78,COLUMN(),FALSE))</f>
        <v/>
      </c>
      <c r="D33" s="248"/>
      <c r="E33" s="230"/>
      <c r="F33" s="230"/>
      <c r="G33" s="227"/>
      <c r="H33" s="267"/>
      <c r="I33" s="227"/>
      <c r="J33" s="267"/>
      <c r="K33" s="223" t="str">
        <f t="shared" si="0"/>
        <v/>
      </c>
      <c r="L33" s="230"/>
      <c r="M33" s="230"/>
    </row>
    <row r="34" spans="2:13" s="226" customFormat="1" x14ac:dyDescent="0.35">
      <c r="B34" s="254" t="str">
        <f>IF($D34="","",VLOOKUP($D34,Lists!$BB$2:$BD$78,COLUMN(),FALSE))</f>
        <v/>
      </c>
      <c r="C34" s="254" t="str">
        <f>IF($D34="","",VLOOKUP($D34,Lists!$BB$2:$BD$78,COLUMN(),FALSE))</f>
        <v/>
      </c>
      <c r="D34" s="248"/>
      <c r="E34" s="230"/>
      <c r="F34" s="230"/>
      <c r="G34" s="227"/>
      <c r="H34" s="267"/>
      <c r="I34" s="227"/>
      <c r="J34" s="267"/>
      <c r="K34" s="223" t="str">
        <f t="shared" si="0"/>
        <v/>
      </c>
      <c r="L34" s="230"/>
      <c r="M34" s="230"/>
    </row>
    <row r="35" spans="2:13" s="226" customFormat="1" x14ac:dyDescent="0.35">
      <c r="B35" s="254" t="str">
        <f>IF($D35="","",VLOOKUP($D35,Lists!$BB$2:$BD$78,COLUMN(),FALSE))</f>
        <v/>
      </c>
      <c r="C35" s="254" t="str">
        <f>IF($D35="","",VLOOKUP($D35,Lists!$BB$2:$BD$78,COLUMN(),FALSE))</f>
        <v/>
      </c>
      <c r="D35" s="248"/>
      <c r="E35" s="230"/>
      <c r="F35" s="230"/>
      <c r="G35" s="227"/>
      <c r="H35" s="267"/>
      <c r="I35" s="227"/>
      <c r="J35" s="267"/>
      <c r="K35" s="223" t="str">
        <f t="shared" si="0"/>
        <v/>
      </c>
      <c r="L35" s="230"/>
      <c r="M35" s="230"/>
    </row>
    <row r="36" spans="2:13" s="226" customFormat="1" x14ac:dyDescent="0.35">
      <c r="B36" s="254" t="str">
        <f>IF($D36="","",VLOOKUP($D36,Lists!$BB$2:$BD$78,COLUMN(),FALSE))</f>
        <v/>
      </c>
      <c r="C36" s="254" t="str">
        <f>IF($D36="","",VLOOKUP($D36,Lists!$BB$2:$BD$78,COLUMN(),FALSE))</f>
        <v/>
      </c>
      <c r="D36" s="248"/>
      <c r="E36" s="230"/>
      <c r="F36" s="230"/>
      <c r="G36" s="227"/>
      <c r="H36" s="267"/>
      <c r="I36" s="227"/>
      <c r="J36" s="267"/>
      <c r="K36" s="223" t="str">
        <f t="shared" si="0"/>
        <v/>
      </c>
      <c r="L36" s="230"/>
      <c r="M36" s="230"/>
    </row>
    <row r="37" spans="2:13" s="226" customFormat="1" x14ac:dyDescent="0.35">
      <c r="B37" s="254" t="str">
        <f>IF($D37="","",VLOOKUP($D37,Lists!$BB$2:$BD$78,COLUMN(),FALSE))</f>
        <v/>
      </c>
      <c r="C37" s="254" t="str">
        <f>IF($D37="","",VLOOKUP($D37,Lists!$BB$2:$BD$78,COLUMN(),FALSE))</f>
        <v/>
      </c>
      <c r="D37" s="248"/>
      <c r="E37" s="230"/>
      <c r="F37" s="230"/>
      <c r="G37" s="227"/>
      <c r="H37" s="267"/>
      <c r="I37" s="227"/>
      <c r="J37" s="267"/>
      <c r="K37" s="223" t="str">
        <f t="shared" si="0"/>
        <v/>
      </c>
      <c r="L37" s="230"/>
      <c r="M37" s="230"/>
    </row>
    <row r="38" spans="2:13" s="226" customFormat="1" x14ac:dyDescent="0.35">
      <c r="B38" s="254" t="str">
        <f>IF($D38="","",VLOOKUP($D38,Lists!$BB$2:$BD$78,COLUMN(),FALSE))</f>
        <v/>
      </c>
      <c r="C38" s="254" t="str">
        <f>IF($D38="","",VLOOKUP($D38,Lists!$BB$2:$BD$78,COLUMN(),FALSE))</f>
        <v/>
      </c>
      <c r="D38" s="248"/>
      <c r="E38" s="230"/>
      <c r="F38" s="230"/>
      <c r="G38" s="227"/>
      <c r="H38" s="267"/>
      <c r="I38" s="227"/>
      <c r="J38" s="267"/>
      <c r="K38" s="223" t="str">
        <f t="shared" si="0"/>
        <v/>
      </c>
      <c r="L38" s="230"/>
      <c r="M38" s="230"/>
    </row>
    <row r="39" spans="2:13" s="226" customFormat="1" x14ac:dyDescent="0.35">
      <c r="B39" s="254" t="str">
        <f>IF($D39="","",VLOOKUP($D39,Lists!$BB$2:$BD$78,COLUMN(),FALSE))</f>
        <v/>
      </c>
      <c r="C39" s="254" t="str">
        <f>IF($D39="","",VLOOKUP($D39,Lists!$BB$2:$BD$78,COLUMN(),FALSE))</f>
        <v/>
      </c>
      <c r="D39" s="248"/>
      <c r="E39" s="230"/>
      <c r="F39" s="230"/>
      <c r="G39" s="227"/>
      <c r="H39" s="267"/>
      <c r="I39" s="227"/>
      <c r="J39" s="267"/>
      <c r="K39" s="223" t="str">
        <f t="shared" si="0"/>
        <v/>
      </c>
      <c r="L39" s="230"/>
      <c r="M39" s="230"/>
    </row>
    <row r="40" spans="2:13" s="226" customFormat="1" x14ac:dyDescent="0.35">
      <c r="B40" s="254" t="str">
        <f>IF($D40="","",VLOOKUP($D40,Lists!$BB$2:$BD$78,COLUMN(),FALSE))</f>
        <v/>
      </c>
      <c r="C40" s="254" t="str">
        <f>IF($D40="","",VLOOKUP($D40,Lists!$BB$2:$BD$78,COLUMN(),FALSE))</f>
        <v/>
      </c>
      <c r="D40" s="248"/>
      <c r="E40" s="230"/>
      <c r="F40" s="230"/>
      <c r="G40" s="227"/>
      <c r="H40" s="267"/>
      <c r="I40" s="227"/>
      <c r="J40" s="267"/>
      <c r="K40" s="223" t="str">
        <f t="shared" si="0"/>
        <v/>
      </c>
      <c r="L40" s="230"/>
      <c r="M40" s="230"/>
    </row>
    <row r="41" spans="2:13" s="226" customFormat="1" x14ac:dyDescent="0.35">
      <c r="B41" s="254" t="str">
        <f>IF($D41="","",VLOOKUP($D41,Lists!$BB$2:$BD$78,COLUMN(),FALSE))</f>
        <v/>
      </c>
      <c r="C41" s="254" t="str">
        <f>IF($D41="","",VLOOKUP($D41,Lists!$BB$2:$BD$78,COLUMN(),FALSE))</f>
        <v/>
      </c>
      <c r="D41" s="248"/>
      <c r="E41" s="230"/>
      <c r="F41" s="230"/>
      <c r="G41" s="227"/>
      <c r="H41" s="267"/>
      <c r="I41" s="227"/>
      <c r="J41" s="267"/>
      <c r="K41" s="223" t="str">
        <f t="shared" si="0"/>
        <v/>
      </c>
      <c r="L41" s="230"/>
      <c r="M41" s="230"/>
    </row>
    <row r="42" spans="2:13" s="226" customFormat="1" x14ac:dyDescent="0.35">
      <c r="B42" s="254" t="str">
        <f>IF($D42="","",VLOOKUP($D42,Lists!$BB$2:$BD$78,COLUMN(),FALSE))</f>
        <v/>
      </c>
      <c r="C42" s="254" t="str">
        <f>IF($D42="","",VLOOKUP($D42,Lists!$BB$2:$BD$78,COLUMN(),FALSE))</f>
        <v/>
      </c>
      <c r="D42" s="248"/>
      <c r="E42" s="230"/>
      <c r="F42" s="230"/>
      <c r="G42" s="227"/>
      <c r="H42" s="267"/>
      <c r="I42" s="227"/>
      <c r="J42" s="267"/>
      <c r="K42" s="223" t="str">
        <f t="shared" si="0"/>
        <v/>
      </c>
      <c r="L42" s="230"/>
      <c r="M42" s="230"/>
    </row>
    <row r="43" spans="2:13" s="226" customFormat="1" x14ac:dyDescent="0.35">
      <c r="B43" s="254" t="str">
        <f>IF($D43="","",VLOOKUP($D43,Lists!$BB$2:$BD$78,COLUMN(),FALSE))</f>
        <v/>
      </c>
      <c r="C43" s="254" t="str">
        <f>IF($D43="","",VLOOKUP($D43,Lists!$BB$2:$BD$78,COLUMN(),FALSE))</f>
        <v/>
      </c>
      <c r="D43" s="248"/>
      <c r="E43" s="230"/>
      <c r="F43" s="230"/>
      <c r="G43" s="227"/>
      <c r="H43" s="267"/>
      <c r="I43" s="227"/>
      <c r="J43" s="267"/>
      <c r="K43" s="223" t="str">
        <f t="shared" si="0"/>
        <v/>
      </c>
      <c r="L43" s="230"/>
      <c r="M43" s="230"/>
    </row>
    <row r="44" spans="2:13" s="226" customFormat="1" x14ac:dyDescent="0.35">
      <c r="B44" s="254" t="str">
        <f>IF($D44="","",VLOOKUP($D44,Lists!$BB$2:$BD$78,COLUMN(),FALSE))</f>
        <v/>
      </c>
      <c r="C44" s="254" t="str">
        <f>IF($D44="","",VLOOKUP($D44,Lists!$BB$2:$BD$78,COLUMN(),FALSE))</f>
        <v/>
      </c>
      <c r="D44" s="248"/>
      <c r="E44" s="230"/>
      <c r="F44" s="230"/>
      <c r="G44" s="227"/>
      <c r="H44" s="267"/>
      <c r="I44" s="227"/>
      <c r="J44" s="267"/>
      <c r="K44" s="223" t="str">
        <f t="shared" si="0"/>
        <v/>
      </c>
      <c r="L44" s="230"/>
      <c r="M44" s="230"/>
    </row>
    <row r="45" spans="2:13" s="226" customFormat="1" x14ac:dyDescent="0.35">
      <c r="B45" s="254" t="str">
        <f>IF($D45="","",VLOOKUP($D45,Lists!$BB$2:$BD$78,COLUMN(),FALSE))</f>
        <v/>
      </c>
      <c r="C45" s="254" t="str">
        <f>IF($D45="","",VLOOKUP($D45,Lists!$BB$2:$BD$78,COLUMN(),FALSE))</f>
        <v/>
      </c>
      <c r="D45" s="248"/>
      <c r="E45" s="230"/>
      <c r="F45" s="230"/>
      <c r="G45" s="227"/>
      <c r="H45" s="267"/>
      <c r="I45" s="227"/>
      <c r="J45" s="267"/>
      <c r="K45" s="223" t="str">
        <f t="shared" si="0"/>
        <v/>
      </c>
      <c r="L45" s="230"/>
      <c r="M45" s="230"/>
    </row>
    <row r="46" spans="2:13" s="226" customFormat="1" x14ac:dyDescent="0.35">
      <c r="B46" s="254" t="str">
        <f>IF($D46="","",VLOOKUP($D46,Lists!$BB$2:$BD$78,COLUMN(),FALSE))</f>
        <v/>
      </c>
      <c r="C46" s="254" t="str">
        <f>IF($D46="","",VLOOKUP($D46,Lists!$BB$2:$BD$78,COLUMN(),FALSE))</f>
        <v/>
      </c>
      <c r="D46" s="248"/>
      <c r="E46" s="230"/>
      <c r="F46" s="230"/>
      <c r="G46" s="227"/>
      <c r="H46" s="267"/>
      <c r="I46" s="227"/>
      <c r="J46" s="267"/>
      <c r="K46" s="223" t="str">
        <f t="shared" si="0"/>
        <v/>
      </c>
      <c r="L46" s="230"/>
      <c r="M46" s="230"/>
    </row>
    <row r="47" spans="2:13" s="226" customFormat="1" x14ac:dyDescent="0.35">
      <c r="B47" s="254" t="str">
        <f>IF($D47="","",VLOOKUP($D47,Lists!$BB$2:$BD$78,COLUMN(),FALSE))</f>
        <v/>
      </c>
      <c r="C47" s="254" t="str">
        <f>IF($D47="","",VLOOKUP($D47,Lists!$BB$2:$BD$78,COLUMN(),FALSE))</f>
        <v/>
      </c>
      <c r="D47" s="248"/>
      <c r="E47" s="230"/>
      <c r="F47" s="230"/>
      <c r="G47" s="227"/>
      <c r="H47" s="267"/>
      <c r="I47" s="227"/>
      <c r="J47" s="267"/>
      <c r="K47" s="223" t="str">
        <f t="shared" si="0"/>
        <v/>
      </c>
      <c r="L47" s="230"/>
      <c r="M47" s="230"/>
    </row>
    <row r="48" spans="2:13" s="226" customFormat="1" x14ac:dyDescent="0.35">
      <c r="B48" s="254" t="str">
        <f>IF($D48="","",VLOOKUP($D48,Lists!$BB$2:$BD$78,COLUMN(),FALSE))</f>
        <v/>
      </c>
      <c r="C48" s="254" t="str">
        <f>IF($D48="","",VLOOKUP($D48,Lists!$BB$2:$BD$78,COLUMN(),FALSE))</f>
        <v/>
      </c>
      <c r="D48" s="248"/>
      <c r="E48" s="230"/>
      <c r="F48" s="230"/>
      <c r="G48" s="227"/>
      <c r="H48" s="267"/>
      <c r="I48" s="227"/>
      <c r="J48" s="267"/>
      <c r="K48" s="223" t="str">
        <f t="shared" si="0"/>
        <v/>
      </c>
      <c r="L48" s="230"/>
      <c r="M48" s="230"/>
    </row>
    <row r="49" spans="2:13" s="226" customFormat="1" x14ac:dyDescent="0.35">
      <c r="B49" s="254" t="str">
        <f>IF($D49="","",VLOOKUP($D49,Lists!$BB$2:$BD$78,COLUMN(),FALSE))</f>
        <v/>
      </c>
      <c r="C49" s="254" t="str">
        <f>IF($D49="","",VLOOKUP($D49,Lists!$BB$2:$BD$78,COLUMN(),FALSE))</f>
        <v/>
      </c>
      <c r="D49" s="248"/>
      <c r="E49" s="230"/>
      <c r="F49" s="230"/>
      <c r="G49" s="227"/>
      <c r="H49" s="267"/>
      <c r="I49" s="227"/>
      <c r="J49" s="267"/>
      <c r="K49" s="223" t="str">
        <f t="shared" si="0"/>
        <v/>
      </c>
      <c r="L49" s="230"/>
      <c r="M49" s="230"/>
    </row>
    <row r="50" spans="2:13" s="226" customFormat="1" x14ac:dyDescent="0.35">
      <c r="B50" s="254" t="str">
        <f>IF($D50="","",VLOOKUP($D50,Lists!$BB$2:$BD$78,COLUMN(),FALSE))</f>
        <v/>
      </c>
      <c r="C50" s="254" t="str">
        <f>IF($D50="","",VLOOKUP($D50,Lists!$BB$2:$BD$78,COLUMN(),FALSE))</f>
        <v/>
      </c>
      <c r="D50" s="248"/>
      <c r="E50" s="230"/>
      <c r="F50" s="230"/>
      <c r="G50" s="227"/>
      <c r="H50" s="267"/>
      <c r="I50" s="227"/>
      <c r="J50" s="267"/>
      <c r="K50" s="223" t="str">
        <f t="shared" si="0"/>
        <v/>
      </c>
      <c r="L50" s="230"/>
      <c r="M50" s="230"/>
    </row>
    <row r="51" spans="2:13" s="226" customFormat="1" x14ac:dyDescent="0.35">
      <c r="B51" s="254" t="str">
        <f>IF($D51="","",VLOOKUP($D51,Lists!$BB$2:$BD$78,COLUMN(),FALSE))</f>
        <v/>
      </c>
      <c r="C51" s="254" t="str">
        <f>IF($D51="","",VLOOKUP($D51,Lists!$BB$2:$BD$78,COLUMN(),FALSE))</f>
        <v/>
      </c>
      <c r="D51" s="248"/>
      <c r="E51" s="230"/>
      <c r="F51" s="230"/>
      <c r="G51" s="227"/>
      <c r="H51" s="267"/>
      <c r="I51" s="227"/>
      <c r="J51" s="267"/>
      <c r="K51" s="223" t="str">
        <f t="shared" si="0"/>
        <v/>
      </c>
      <c r="L51" s="230"/>
      <c r="M51" s="230"/>
    </row>
    <row r="52" spans="2:13" s="226" customFormat="1" x14ac:dyDescent="0.35">
      <c r="B52" s="254" t="str">
        <f>IF($D52="","",VLOOKUP($D52,Lists!$BB$2:$BD$78,COLUMN(),FALSE))</f>
        <v/>
      </c>
      <c r="C52" s="254" t="str">
        <f>IF($D52="","",VLOOKUP($D52,Lists!$BB$2:$BD$78,COLUMN(),FALSE))</f>
        <v/>
      </c>
      <c r="D52" s="248"/>
      <c r="E52" s="230"/>
      <c r="F52" s="230"/>
      <c r="G52" s="227"/>
      <c r="H52" s="267"/>
      <c r="I52" s="227"/>
      <c r="J52" s="267"/>
      <c r="K52" s="223" t="str">
        <f t="shared" si="0"/>
        <v/>
      </c>
      <c r="L52" s="230"/>
      <c r="M52" s="230"/>
    </row>
    <row r="53" spans="2:13" s="226" customFormat="1" x14ac:dyDescent="0.35">
      <c r="B53" s="254" t="str">
        <f>IF($D53="","",VLOOKUP($D53,Lists!$BB$2:$BD$78,COLUMN(),FALSE))</f>
        <v/>
      </c>
      <c r="C53" s="254" t="str">
        <f>IF($D53="","",VLOOKUP($D53,Lists!$BB$2:$BD$78,COLUMN(),FALSE))</f>
        <v/>
      </c>
      <c r="D53" s="248"/>
      <c r="E53" s="230"/>
      <c r="F53" s="230"/>
      <c r="G53" s="227"/>
      <c r="H53" s="267"/>
      <c r="I53" s="227"/>
      <c r="J53" s="267"/>
      <c r="K53" s="223" t="str">
        <f t="shared" si="0"/>
        <v/>
      </c>
      <c r="L53" s="230"/>
      <c r="M53" s="230"/>
    </row>
    <row r="54" spans="2:13" s="226" customFormat="1" x14ac:dyDescent="0.35">
      <c r="B54" s="254" t="str">
        <f>IF($D54="","",VLOOKUP($D54,Lists!$BB$2:$BD$78,COLUMN(),FALSE))</f>
        <v/>
      </c>
      <c r="C54" s="254" t="str">
        <f>IF($D54="","",VLOOKUP($D54,Lists!$BB$2:$BD$78,COLUMN(),FALSE))</f>
        <v/>
      </c>
      <c r="D54" s="248"/>
      <c r="E54" s="230"/>
      <c r="F54" s="230"/>
      <c r="G54" s="227"/>
      <c r="H54" s="267"/>
      <c r="I54" s="227"/>
      <c r="J54" s="267"/>
      <c r="K54" s="223" t="str">
        <f t="shared" si="0"/>
        <v/>
      </c>
      <c r="L54" s="230"/>
      <c r="M54" s="230"/>
    </row>
    <row r="55" spans="2:13" s="226" customFormat="1" x14ac:dyDescent="0.35">
      <c r="B55" s="254" t="str">
        <f>IF($D55="","",VLOOKUP($D55,Lists!$BB$2:$BD$78,COLUMN(),FALSE))</f>
        <v/>
      </c>
      <c r="C55" s="254" t="str">
        <f>IF($D55="","",VLOOKUP($D55,Lists!$BB$2:$BD$78,COLUMN(),FALSE))</f>
        <v/>
      </c>
      <c r="D55" s="248"/>
      <c r="E55" s="230"/>
      <c r="F55" s="230"/>
      <c r="G55" s="227"/>
      <c r="H55" s="267"/>
      <c r="I55" s="227"/>
      <c r="J55" s="267"/>
      <c r="K55" s="223" t="str">
        <f t="shared" si="0"/>
        <v/>
      </c>
      <c r="L55" s="230"/>
      <c r="M55" s="230"/>
    </row>
    <row r="56" spans="2:13" s="226" customFormat="1" x14ac:dyDescent="0.35">
      <c r="B56" s="254" t="str">
        <f>IF($D56="","",VLOOKUP($D56,Lists!$BB$2:$BD$78,COLUMN(),FALSE))</f>
        <v/>
      </c>
      <c r="C56" s="254" t="str">
        <f>IF($D56="","",VLOOKUP($D56,Lists!$BB$2:$BD$78,COLUMN(),FALSE))</f>
        <v/>
      </c>
      <c r="D56" s="248"/>
      <c r="E56" s="230"/>
      <c r="F56" s="230"/>
      <c r="G56" s="227"/>
      <c r="H56" s="267"/>
      <c r="I56" s="227"/>
      <c r="J56" s="267"/>
      <c r="K56" s="223" t="str">
        <f t="shared" si="0"/>
        <v/>
      </c>
      <c r="L56" s="230"/>
      <c r="M56" s="230"/>
    </row>
    <row r="57" spans="2:13" s="226" customFormat="1" x14ac:dyDescent="0.35">
      <c r="B57" s="254" t="str">
        <f>IF($D57="","",VLOOKUP($D57,Lists!$BB$2:$BD$78,COLUMN(),FALSE))</f>
        <v/>
      </c>
      <c r="C57" s="254" t="str">
        <f>IF($D57="","",VLOOKUP($D57,Lists!$BB$2:$BD$78,COLUMN(),FALSE))</f>
        <v/>
      </c>
      <c r="D57" s="248"/>
      <c r="E57" s="230"/>
      <c r="F57" s="230"/>
      <c r="G57" s="227"/>
      <c r="H57" s="267"/>
      <c r="I57" s="227"/>
      <c r="J57" s="267"/>
      <c r="K57" s="223" t="str">
        <f t="shared" si="0"/>
        <v/>
      </c>
      <c r="L57" s="230"/>
      <c r="M57" s="230"/>
    </row>
    <row r="58" spans="2:13" s="226" customFormat="1" x14ac:dyDescent="0.35">
      <c r="B58" s="254" t="str">
        <f>IF($D58="","",VLOOKUP($D58,Lists!$BB$2:$BD$78,COLUMN(),FALSE))</f>
        <v/>
      </c>
      <c r="C58" s="254" t="str">
        <f>IF($D58="","",VLOOKUP($D58,Lists!$BB$2:$BD$78,COLUMN(),FALSE))</f>
        <v/>
      </c>
      <c r="D58" s="248"/>
      <c r="E58" s="230"/>
      <c r="F58" s="230"/>
      <c r="G58" s="227"/>
      <c r="H58" s="267"/>
      <c r="I58" s="227"/>
      <c r="J58" s="267"/>
      <c r="K58" s="223" t="str">
        <f t="shared" si="0"/>
        <v/>
      </c>
      <c r="L58" s="230"/>
      <c r="M58" s="230"/>
    </row>
    <row r="59" spans="2:13" s="226" customFormat="1" x14ac:dyDescent="0.35">
      <c r="B59" s="254" t="str">
        <f>IF($D59="","",VLOOKUP($D59,Lists!$BB$2:$BD$78,COLUMN(),FALSE))</f>
        <v/>
      </c>
      <c r="C59" s="254" t="str">
        <f>IF($D59="","",VLOOKUP($D59,Lists!$BB$2:$BD$78,COLUMN(),FALSE))</f>
        <v/>
      </c>
      <c r="D59" s="248"/>
      <c r="E59" s="230"/>
      <c r="F59" s="230"/>
      <c r="G59" s="227"/>
      <c r="H59" s="267"/>
      <c r="I59" s="227"/>
      <c r="J59" s="267"/>
      <c r="K59" s="223" t="str">
        <f t="shared" si="0"/>
        <v/>
      </c>
      <c r="L59" s="230"/>
      <c r="M59" s="230"/>
    </row>
    <row r="60" spans="2:13" s="226" customFormat="1" x14ac:dyDescent="0.35">
      <c r="B60" s="254" t="str">
        <f>IF($D60="","",VLOOKUP($D60,Lists!$BB$2:$BD$78,COLUMN(),FALSE))</f>
        <v/>
      </c>
      <c r="C60" s="254" t="str">
        <f>IF($D60="","",VLOOKUP($D60,Lists!$BB$2:$BD$78,COLUMN(),FALSE))</f>
        <v/>
      </c>
      <c r="D60" s="248"/>
      <c r="E60" s="230"/>
      <c r="F60" s="230"/>
      <c r="G60" s="227"/>
      <c r="H60" s="267"/>
      <c r="I60" s="227"/>
      <c r="J60" s="267"/>
      <c r="K60" s="223" t="str">
        <f t="shared" si="0"/>
        <v/>
      </c>
      <c r="L60" s="230"/>
      <c r="M60" s="230"/>
    </row>
    <row r="61" spans="2:13" s="226" customFormat="1" x14ac:dyDescent="0.35">
      <c r="B61" s="254" t="str">
        <f>IF($D61="","",VLOOKUP($D61,Lists!$BB$2:$BD$78,COLUMN(),FALSE))</f>
        <v/>
      </c>
      <c r="C61" s="254" t="str">
        <f>IF($D61="","",VLOOKUP($D61,Lists!$BB$2:$BD$78,COLUMN(),FALSE))</f>
        <v/>
      </c>
      <c r="D61" s="248"/>
      <c r="E61" s="230"/>
      <c r="F61" s="230"/>
      <c r="G61" s="227"/>
      <c r="H61" s="267"/>
      <c r="I61" s="227"/>
      <c r="J61" s="267"/>
      <c r="K61" s="223" t="str">
        <f t="shared" si="0"/>
        <v/>
      </c>
      <c r="L61" s="230"/>
      <c r="M61" s="230"/>
    </row>
    <row r="62" spans="2:13" s="226" customFormat="1" x14ac:dyDescent="0.35">
      <c r="B62" s="254" t="str">
        <f>IF($D62="","",VLOOKUP($D62,Lists!$BB$2:$BD$78,COLUMN(),FALSE))</f>
        <v/>
      </c>
      <c r="C62" s="254" t="str">
        <f>IF($D62="","",VLOOKUP($D62,Lists!$BB$2:$BD$78,COLUMN(),FALSE))</f>
        <v/>
      </c>
      <c r="D62" s="248"/>
      <c r="E62" s="230"/>
      <c r="F62" s="230"/>
      <c r="G62" s="227"/>
      <c r="H62" s="267"/>
      <c r="I62" s="227"/>
      <c r="J62" s="267"/>
      <c r="K62" s="223" t="str">
        <f t="shared" si="0"/>
        <v/>
      </c>
      <c r="L62" s="230"/>
      <c r="M62" s="230"/>
    </row>
    <row r="63" spans="2:13" s="226" customFormat="1" x14ac:dyDescent="0.35">
      <c r="B63" s="254" t="str">
        <f>IF($D63="","",VLOOKUP($D63,Lists!$BB$2:$BD$78,COLUMN(),FALSE))</f>
        <v/>
      </c>
      <c r="C63" s="254" t="str">
        <f>IF($D63="","",VLOOKUP($D63,Lists!$BB$2:$BD$78,COLUMN(),FALSE))</f>
        <v/>
      </c>
      <c r="D63" s="248"/>
      <c r="E63" s="230"/>
      <c r="F63" s="230"/>
      <c r="G63" s="227"/>
      <c r="H63" s="267"/>
      <c r="I63" s="227"/>
      <c r="J63" s="267"/>
      <c r="K63" s="223" t="str">
        <f t="shared" si="0"/>
        <v/>
      </c>
      <c r="L63" s="230"/>
      <c r="M63" s="230"/>
    </row>
    <row r="64" spans="2:13" s="226" customFormat="1" x14ac:dyDescent="0.35">
      <c r="B64" s="254" t="str">
        <f>IF($D64="","",VLOOKUP($D64,Lists!$BB$2:$BD$78,COLUMN(),FALSE))</f>
        <v/>
      </c>
      <c r="C64" s="254" t="str">
        <f>IF($D64="","",VLOOKUP($D64,Lists!$BB$2:$BD$78,COLUMN(),FALSE))</f>
        <v/>
      </c>
      <c r="D64" s="248"/>
      <c r="E64" s="230"/>
      <c r="F64" s="230"/>
      <c r="G64" s="227"/>
      <c r="H64" s="267"/>
      <c r="I64" s="227"/>
      <c r="J64" s="267"/>
      <c r="K64" s="223" t="str">
        <f t="shared" si="0"/>
        <v/>
      </c>
      <c r="L64" s="230"/>
      <c r="M64" s="230"/>
    </row>
    <row r="65" spans="2:13" s="226" customFormat="1" x14ac:dyDescent="0.35">
      <c r="B65" s="254" t="str">
        <f>IF($D65="","",VLOOKUP($D65,Lists!$BB$2:$BD$78,COLUMN(),FALSE))</f>
        <v/>
      </c>
      <c r="C65" s="254" t="str">
        <f>IF($D65="","",VLOOKUP($D65,Lists!$BB$2:$BD$78,COLUMN(),FALSE))</f>
        <v/>
      </c>
      <c r="D65" s="248"/>
      <c r="E65" s="230"/>
      <c r="F65" s="230"/>
      <c r="G65" s="227"/>
      <c r="H65" s="267"/>
      <c r="I65" s="227"/>
      <c r="J65" s="267"/>
      <c r="K65" s="223" t="str">
        <f t="shared" si="0"/>
        <v/>
      </c>
      <c r="L65" s="230"/>
      <c r="M65" s="230"/>
    </row>
    <row r="66" spans="2:13" s="226" customFormat="1" x14ac:dyDescent="0.35">
      <c r="B66" s="254" t="str">
        <f>IF($D66="","",VLOOKUP($D66,Lists!$BB$2:$BD$78,COLUMN(),FALSE))</f>
        <v/>
      </c>
      <c r="C66" s="254" t="str">
        <f>IF($D66="","",VLOOKUP($D66,Lists!$BB$2:$BD$78,COLUMN(),FALSE))</f>
        <v/>
      </c>
      <c r="D66" s="248"/>
      <c r="E66" s="230"/>
      <c r="F66" s="230"/>
      <c r="G66" s="227"/>
      <c r="H66" s="267"/>
      <c r="I66" s="227"/>
      <c r="J66" s="267"/>
      <c r="K66" s="223" t="str">
        <f t="shared" si="0"/>
        <v/>
      </c>
      <c r="L66" s="230"/>
      <c r="M66" s="230"/>
    </row>
    <row r="67" spans="2:13" s="226" customFormat="1" x14ac:dyDescent="0.35">
      <c r="B67" s="254" t="str">
        <f>IF($D67="","",VLOOKUP($D67,Lists!$BB$2:$BD$78,COLUMN(),FALSE))</f>
        <v/>
      </c>
      <c r="C67" s="254" t="str">
        <f>IF($D67="","",VLOOKUP($D67,Lists!$BB$2:$BD$78,COLUMN(),FALSE))</f>
        <v/>
      </c>
      <c r="D67" s="248"/>
      <c r="E67" s="230"/>
      <c r="F67" s="230"/>
      <c r="G67" s="227"/>
      <c r="H67" s="267"/>
      <c r="I67" s="227"/>
      <c r="J67" s="267"/>
      <c r="K67" s="223" t="str">
        <f t="shared" si="0"/>
        <v/>
      </c>
      <c r="L67" s="230"/>
      <c r="M67" s="230"/>
    </row>
    <row r="68" spans="2:13" s="226" customFormat="1" x14ac:dyDescent="0.35">
      <c r="B68" s="254" t="str">
        <f>IF($D68="","",VLOOKUP($D68,Lists!$BB$2:$BD$78,COLUMN(),FALSE))</f>
        <v/>
      </c>
      <c r="C68" s="254" t="str">
        <f>IF($D68="","",VLOOKUP($D68,Lists!$BB$2:$BD$78,COLUMN(),FALSE))</f>
        <v/>
      </c>
      <c r="D68" s="248"/>
      <c r="E68" s="230"/>
      <c r="F68" s="230"/>
      <c r="G68" s="227"/>
      <c r="H68" s="267"/>
      <c r="I68" s="227"/>
      <c r="J68" s="267"/>
      <c r="K68" s="223" t="str">
        <f t="shared" si="0"/>
        <v/>
      </c>
      <c r="L68" s="230"/>
      <c r="M68" s="230"/>
    </row>
    <row r="69" spans="2:13" s="226" customFormat="1" x14ac:dyDescent="0.35">
      <c r="B69" s="254" t="str">
        <f>IF($D69="","",VLOOKUP($D69,Lists!$BB$2:$BD$78,COLUMN(),FALSE))</f>
        <v/>
      </c>
      <c r="C69" s="254" t="str">
        <f>IF($D69="","",VLOOKUP($D69,Lists!$BB$2:$BD$78,COLUMN(),FALSE))</f>
        <v/>
      </c>
      <c r="D69" s="248"/>
      <c r="E69" s="230"/>
      <c r="F69" s="230"/>
      <c r="G69" s="227"/>
      <c r="H69" s="267"/>
      <c r="I69" s="227"/>
      <c r="J69" s="267"/>
      <c r="K69" s="223" t="str">
        <f t="shared" si="0"/>
        <v/>
      </c>
      <c r="L69" s="230"/>
      <c r="M69" s="230"/>
    </row>
    <row r="70" spans="2:13" s="226" customFormat="1" x14ac:dyDescent="0.35">
      <c r="B70" s="254" t="str">
        <f>IF($D70="","",VLOOKUP($D70,Lists!$BB$2:$BD$78,COLUMN(),FALSE))</f>
        <v/>
      </c>
      <c r="C70" s="254" t="str">
        <f>IF($D70="","",VLOOKUP($D70,Lists!$BB$2:$BD$78,COLUMN(),FALSE))</f>
        <v/>
      </c>
      <c r="D70" s="248"/>
      <c r="E70" s="230"/>
      <c r="F70" s="230"/>
      <c r="G70" s="227"/>
      <c r="H70" s="267"/>
      <c r="I70" s="227"/>
      <c r="J70" s="267"/>
      <c r="K70" s="223" t="str">
        <f t="shared" si="0"/>
        <v/>
      </c>
      <c r="L70" s="230"/>
      <c r="M70" s="230"/>
    </row>
    <row r="71" spans="2:13" s="226" customFormat="1" x14ac:dyDescent="0.35">
      <c r="B71" s="254" t="str">
        <f>IF($D71="","",VLOOKUP($D71,Lists!$BB$2:$BD$78,COLUMN(),FALSE))</f>
        <v/>
      </c>
      <c r="C71" s="254" t="str">
        <f>IF($D71="","",VLOOKUP($D71,Lists!$BB$2:$BD$78,COLUMN(),FALSE))</f>
        <v/>
      </c>
      <c r="D71" s="248"/>
      <c r="E71" s="230"/>
      <c r="F71" s="230"/>
      <c r="G71" s="227"/>
      <c r="H71" s="267"/>
      <c r="I71" s="227"/>
      <c r="J71" s="267"/>
      <c r="K71" s="223" t="str">
        <f t="shared" si="0"/>
        <v/>
      </c>
      <c r="L71" s="230"/>
      <c r="M71" s="230"/>
    </row>
    <row r="72" spans="2:13" s="226" customFormat="1" x14ac:dyDescent="0.35">
      <c r="B72" s="254" t="str">
        <f>IF($D72="","",VLOOKUP($D72,Lists!$BB$2:$BD$78,COLUMN(),FALSE))</f>
        <v/>
      </c>
      <c r="C72" s="254" t="str">
        <f>IF($D72="","",VLOOKUP($D72,Lists!$BB$2:$BD$78,COLUMN(),FALSE))</f>
        <v/>
      </c>
      <c r="D72" s="248"/>
      <c r="E72" s="230"/>
      <c r="F72" s="230"/>
      <c r="G72" s="227"/>
      <c r="H72" s="267"/>
      <c r="I72" s="227"/>
      <c r="J72" s="267"/>
      <c r="K72" s="223" t="str">
        <f t="shared" si="0"/>
        <v/>
      </c>
      <c r="L72" s="230"/>
      <c r="M72" s="230"/>
    </row>
    <row r="73" spans="2:13" s="226" customFormat="1" x14ac:dyDescent="0.35">
      <c r="B73" s="254" t="str">
        <f>IF($D73="","",VLOOKUP($D73,Lists!$BB$2:$BD$78,COLUMN(),FALSE))</f>
        <v/>
      </c>
      <c r="C73" s="254" t="str">
        <f>IF($D73="","",VLOOKUP($D73,Lists!$BB$2:$BD$78,COLUMN(),FALSE))</f>
        <v/>
      </c>
      <c r="D73" s="248"/>
      <c r="E73" s="230"/>
      <c r="F73" s="230"/>
      <c r="G73" s="227"/>
      <c r="H73" s="267"/>
      <c r="I73" s="227"/>
      <c r="J73" s="267"/>
      <c r="K73" s="223" t="str">
        <f t="shared" si="0"/>
        <v/>
      </c>
      <c r="L73" s="230"/>
      <c r="M73" s="230"/>
    </row>
    <row r="74" spans="2:13" s="226" customFormat="1" x14ac:dyDescent="0.35">
      <c r="B74" s="254" t="str">
        <f>IF($D74="","",VLOOKUP($D74,Lists!$BB$2:$BD$78,COLUMN(),FALSE))</f>
        <v/>
      </c>
      <c r="C74" s="254" t="str">
        <f>IF($D74="","",VLOOKUP($D74,Lists!$BB$2:$BD$78,COLUMN(),FALSE))</f>
        <v/>
      </c>
      <c r="D74" s="248"/>
      <c r="E74" s="230"/>
      <c r="F74" s="230"/>
      <c r="G74" s="227"/>
      <c r="H74" s="267"/>
      <c r="I74" s="227"/>
      <c r="J74" s="267"/>
      <c r="K74" s="223" t="str">
        <f t="shared" si="0"/>
        <v/>
      </c>
      <c r="L74" s="230"/>
      <c r="M74" s="230"/>
    </row>
    <row r="75" spans="2:13" s="226" customFormat="1" x14ac:dyDescent="0.35">
      <c r="B75" s="254" t="str">
        <f>IF($D75="","",VLOOKUP($D75,Lists!$BB$2:$BD$78,COLUMN(),FALSE))</f>
        <v/>
      </c>
      <c r="C75" s="254" t="str">
        <f>IF($D75="","",VLOOKUP($D75,Lists!$BB$2:$BD$78,COLUMN(),FALSE))</f>
        <v/>
      </c>
      <c r="D75" s="248"/>
      <c r="E75" s="230"/>
      <c r="F75" s="230"/>
      <c r="G75" s="227"/>
      <c r="H75" s="267"/>
      <c r="I75" s="227"/>
      <c r="J75" s="267"/>
      <c r="K75" s="223" t="str">
        <f t="shared" si="0"/>
        <v/>
      </c>
      <c r="L75" s="230"/>
      <c r="M75" s="230"/>
    </row>
    <row r="76" spans="2:13" s="226" customFormat="1" x14ac:dyDescent="0.35">
      <c r="B76" s="254" t="str">
        <f>IF($D76="","",VLOOKUP($D76,Lists!$BB$2:$BD$78,COLUMN(),FALSE))</f>
        <v/>
      </c>
      <c r="C76" s="254" t="str">
        <f>IF($D76="","",VLOOKUP($D76,Lists!$BB$2:$BD$78,COLUMN(),FALSE))</f>
        <v/>
      </c>
      <c r="D76" s="248"/>
      <c r="E76" s="230"/>
      <c r="F76" s="230"/>
      <c r="G76" s="227"/>
      <c r="H76" s="267"/>
      <c r="I76" s="227"/>
      <c r="J76" s="267"/>
      <c r="K76" s="223" t="str">
        <f t="shared" si="0"/>
        <v/>
      </c>
      <c r="L76" s="230"/>
      <c r="M76" s="230"/>
    </row>
    <row r="77" spans="2:13" s="226" customFormat="1" x14ac:dyDescent="0.35">
      <c r="B77" s="254" t="str">
        <f>IF($D77="","",VLOOKUP($D77,Lists!$BB$2:$BD$78,COLUMN(),FALSE))</f>
        <v/>
      </c>
      <c r="C77" s="254" t="str">
        <f>IF($D77="","",VLOOKUP($D77,Lists!$BB$2:$BD$78,COLUMN(),FALSE))</f>
        <v/>
      </c>
      <c r="D77" s="248"/>
      <c r="E77" s="230"/>
      <c r="F77" s="230"/>
      <c r="G77" s="227"/>
      <c r="H77" s="267"/>
      <c r="I77" s="227"/>
      <c r="J77" s="267"/>
      <c r="K77" s="223" t="str">
        <f t="shared" si="0"/>
        <v/>
      </c>
      <c r="L77" s="230"/>
      <c r="M77" s="230"/>
    </row>
    <row r="78" spans="2:13" s="226" customFormat="1" x14ac:dyDescent="0.35">
      <c r="B78" s="254" t="str">
        <f>IF($D78="","",VLOOKUP($D78,Lists!$BB$2:$BD$78,COLUMN(),FALSE))</f>
        <v/>
      </c>
      <c r="C78" s="254" t="str">
        <f>IF($D78="","",VLOOKUP($D78,Lists!$BB$2:$BD$78,COLUMN(),FALSE))</f>
        <v/>
      </c>
      <c r="D78" s="248"/>
      <c r="E78" s="230"/>
      <c r="F78" s="230"/>
      <c r="G78" s="227"/>
      <c r="H78" s="267"/>
      <c r="I78" s="227"/>
      <c r="J78" s="267"/>
      <c r="K78" s="223" t="str">
        <f t="shared" si="0"/>
        <v/>
      </c>
      <c r="L78" s="230"/>
      <c r="M78" s="230"/>
    </row>
    <row r="79" spans="2:13" s="226" customFormat="1" x14ac:dyDescent="0.35">
      <c r="B79" s="254" t="str">
        <f>IF($D79="","",VLOOKUP($D79,Lists!$BB$2:$BD$78,COLUMN(),FALSE))</f>
        <v/>
      </c>
      <c r="C79" s="254" t="str">
        <f>IF($D79="","",VLOOKUP($D79,Lists!$BB$2:$BD$78,COLUMN(),FALSE))</f>
        <v/>
      </c>
      <c r="D79" s="248"/>
      <c r="E79" s="230"/>
      <c r="F79" s="230"/>
      <c r="G79" s="227"/>
      <c r="H79" s="267"/>
      <c r="I79" s="227"/>
      <c r="J79" s="267"/>
      <c r="K79" s="223" t="str">
        <f t="shared" si="0"/>
        <v/>
      </c>
      <c r="L79" s="230"/>
      <c r="M79" s="230"/>
    </row>
    <row r="80" spans="2:13" s="226" customFormat="1" x14ac:dyDescent="0.35">
      <c r="B80" s="254" t="str">
        <f>IF($D80="","",VLOOKUP($D80,Lists!$BB$2:$BD$78,COLUMN(),FALSE))</f>
        <v/>
      </c>
      <c r="C80" s="254" t="str">
        <f>IF($D80="","",VLOOKUP($D80,Lists!$BB$2:$BD$78,COLUMN(),FALSE))</f>
        <v/>
      </c>
      <c r="D80" s="248"/>
      <c r="E80" s="230"/>
      <c r="F80" s="230"/>
      <c r="G80" s="227"/>
      <c r="H80" s="267"/>
      <c r="I80" s="227"/>
      <c r="J80" s="267"/>
      <c r="K80" s="223" t="str">
        <f t="shared" si="0"/>
        <v/>
      </c>
      <c r="L80" s="230"/>
      <c r="M80" s="230"/>
    </row>
    <row r="81" spans="2:13" s="226" customFormat="1" x14ac:dyDescent="0.35">
      <c r="B81" s="254" t="str">
        <f>IF($D81="","",VLOOKUP($D81,Lists!$BB$2:$BD$78,COLUMN(),FALSE))</f>
        <v/>
      </c>
      <c r="C81" s="254" t="str">
        <f>IF($D81="","",VLOOKUP($D81,Lists!$BB$2:$BD$78,COLUMN(),FALSE))</f>
        <v/>
      </c>
      <c r="D81" s="248"/>
      <c r="E81" s="230"/>
      <c r="F81" s="230"/>
      <c r="G81" s="227"/>
      <c r="H81" s="267"/>
      <c r="I81" s="227"/>
      <c r="J81" s="267"/>
      <c r="K81" s="223" t="str">
        <f t="shared" si="0"/>
        <v/>
      </c>
      <c r="L81" s="230"/>
      <c r="M81" s="230"/>
    </row>
    <row r="82" spans="2:13" s="226" customFormat="1" x14ac:dyDescent="0.35">
      <c r="B82" s="254" t="str">
        <f>IF($D82="","",VLOOKUP($D82,Lists!$BB$2:$BD$78,COLUMN(),FALSE))</f>
        <v/>
      </c>
      <c r="C82" s="254" t="str">
        <f>IF($D82="","",VLOOKUP($D82,Lists!$BB$2:$BD$78,COLUMN(),FALSE))</f>
        <v/>
      </c>
      <c r="D82" s="248"/>
      <c r="E82" s="230"/>
      <c r="F82" s="230"/>
      <c r="G82" s="227"/>
      <c r="H82" s="267"/>
      <c r="I82" s="227"/>
      <c r="J82" s="267"/>
      <c r="K82" s="223" t="str">
        <f t="shared" si="0"/>
        <v/>
      </c>
      <c r="L82" s="230"/>
      <c r="M82" s="230"/>
    </row>
    <row r="83" spans="2:13" s="226" customFormat="1" x14ac:dyDescent="0.35">
      <c r="B83" s="254" t="str">
        <f>IF($D83="","",VLOOKUP($D83,Lists!$BB$2:$BD$78,COLUMN(),FALSE))</f>
        <v/>
      </c>
      <c r="C83" s="254" t="str">
        <f>IF($D83="","",VLOOKUP($D83,Lists!$BB$2:$BD$78,COLUMN(),FALSE))</f>
        <v/>
      </c>
      <c r="D83" s="248"/>
      <c r="E83" s="230"/>
      <c r="F83" s="230"/>
      <c r="G83" s="227"/>
      <c r="H83" s="267"/>
      <c r="I83" s="227"/>
      <c r="J83" s="267"/>
      <c r="K83" s="223" t="str">
        <f t="shared" si="0"/>
        <v/>
      </c>
      <c r="L83" s="230"/>
      <c r="M83" s="230"/>
    </row>
    <row r="84" spans="2:13" s="226" customFormat="1" x14ac:dyDescent="0.35">
      <c r="B84" s="254" t="str">
        <f>IF($D84="","",VLOOKUP($D84,Lists!$BB$2:$BD$78,COLUMN(),FALSE))</f>
        <v/>
      </c>
      <c r="C84" s="254" t="str">
        <f>IF($D84="","",VLOOKUP($D84,Lists!$BB$2:$BD$78,COLUMN(),FALSE))</f>
        <v/>
      </c>
      <c r="D84" s="248"/>
      <c r="E84" s="230"/>
      <c r="F84" s="230"/>
      <c r="G84" s="227"/>
      <c r="H84" s="267"/>
      <c r="I84" s="227"/>
      <c r="J84" s="267"/>
      <c r="K84" s="223" t="str">
        <f t="shared" si="0"/>
        <v/>
      </c>
      <c r="L84" s="230"/>
      <c r="M84" s="230"/>
    </row>
    <row r="85" spans="2:13" s="226" customFormat="1" x14ac:dyDescent="0.35">
      <c r="B85" s="254" t="str">
        <f>IF($D85="","",VLOOKUP($D85,Lists!$BB$2:$BD$78,COLUMN(),FALSE))</f>
        <v/>
      </c>
      <c r="C85" s="254" t="str">
        <f>IF($D85="","",VLOOKUP($D85,Lists!$BB$2:$BD$78,COLUMN(),FALSE))</f>
        <v/>
      </c>
      <c r="D85" s="248"/>
      <c r="E85" s="230"/>
      <c r="F85" s="230"/>
      <c r="G85" s="227"/>
      <c r="H85" s="267"/>
      <c r="I85" s="227"/>
      <c r="J85" s="267"/>
      <c r="K85" s="223" t="str">
        <f t="shared" si="0"/>
        <v/>
      </c>
      <c r="L85" s="230"/>
      <c r="M85" s="230"/>
    </row>
    <row r="86" spans="2:13" s="226" customFormat="1" x14ac:dyDescent="0.35">
      <c r="B86" s="254" t="str">
        <f>IF($D86="","",VLOOKUP($D86,Lists!$BB$2:$BD$78,COLUMN(),FALSE))</f>
        <v/>
      </c>
      <c r="C86" s="254" t="str">
        <f>IF($D86="","",VLOOKUP($D86,Lists!$BB$2:$BD$78,COLUMN(),FALSE))</f>
        <v/>
      </c>
      <c r="D86" s="248"/>
      <c r="E86" s="230"/>
      <c r="F86" s="230"/>
      <c r="G86" s="227"/>
      <c r="H86" s="267"/>
      <c r="I86" s="227"/>
      <c r="J86" s="267"/>
      <c r="K86" s="223" t="str">
        <f t="shared" si="0"/>
        <v/>
      </c>
      <c r="L86" s="230"/>
      <c r="M86" s="230"/>
    </row>
    <row r="87" spans="2:13" s="226" customFormat="1" x14ac:dyDescent="0.35">
      <c r="B87" s="254" t="str">
        <f>IF($D87="","",VLOOKUP($D87,Lists!$BB$2:$BD$78,COLUMN(),FALSE))</f>
        <v/>
      </c>
      <c r="C87" s="254" t="str">
        <f>IF($D87="","",VLOOKUP($D87,Lists!$BB$2:$BD$78,COLUMN(),FALSE))</f>
        <v/>
      </c>
      <c r="D87" s="248"/>
      <c r="E87" s="230"/>
      <c r="F87" s="230"/>
      <c r="G87" s="227"/>
      <c r="H87" s="267"/>
      <c r="I87" s="227"/>
      <c r="J87" s="267"/>
      <c r="K87" s="223" t="str">
        <f t="shared" si="0"/>
        <v/>
      </c>
      <c r="L87" s="230"/>
      <c r="M87" s="230"/>
    </row>
    <row r="88" spans="2:13" s="226" customFormat="1" x14ac:dyDescent="0.35">
      <c r="B88" s="254" t="str">
        <f>IF($D88="","",VLOOKUP($D88,Lists!$BB$2:$BD$78,COLUMN(),FALSE))</f>
        <v/>
      </c>
      <c r="C88" s="254" t="str">
        <f>IF($D88="","",VLOOKUP($D88,Lists!$BB$2:$BD$78,COLUMN(),FALSE))</f>
        <v/>
      </c>
      <c r="D88" s="248"/>
      <c r="E88" s="230"/>
      <c r="F88" s="230"/>
      <c r="G88" s="227"/>
      <c r="H88" s="267"/>
      <c r="I88" s="227"/>
      <c r="J88" s="267"/>
      <c r="K88" s="223" t="str">
        <f t="shared" si="0"/>
        <v/>
      </c>
      <c r="L88" s="230"/>
      <c r="M88" s="230"/>
    </row>
    <row r="89" spans="2:13" s="226" customFormat="1" x14ac:dyDescent="0.35">
      <c r="B89" s="254" t="str">
        <f>IF($D89="","",VLOOKUP($D89,Lists!$BB$2:$BD$78,COLUMN(),FALSE))</f>
        <v/>
      </c>
      <c r="C89" s="254" t="str">
        <f>IF($D89="","",VLOOKUP($D89,Lists!$BB$2:$BD$78,COLUMN(),FALSE))</f>
        <v/>
      </c>
      <c r="D89" s="248"/>
      <c r="E89" s="230"/>
      <c r="F89" s="230"/>
      <c r="G89" s="227"/>
      <c r="H89" s="267"/>
      <c r="I89" s="227"/>
      <c r="J89" s="267"/>
      <c r="K89" s="223" t="str">
        <f t="shared" ref="K89:K152" si="1">IF(J89="","",(VALUE(TEXT(I89,"m/dd/yy ")&amp;TEXT(J89,"hh:mm:ss"))-(VALUE(TEXT(G89,"m/dd/yy ")&amp;TEXT(H89,"hh:mm:ss"))))*24)</f>
        <v/>
      </c>
      <c r="L89" s="230"/>
      <c r="M89" s="230"/>
    </row>
    <row r="90" spans="2:13" s="226" customFormat="1" x14ac:dyDescent="0.35">
      <c r="B90" s="254" t="str">
        <f>IF($D90="","",VLOOKUP($D90,Lists!$BB$2:$BD$78,COLUMN(),FALSE))</f>
        <v/>
      </c>
      <c r="C90" s="254" t="str">
        <f>IF($D90="","",VLOOKUP($D90,Lists!$BB$2:$BD$78,COLUMN(),FALSE))</f>
        <v/>
      </c>
      <c r="D90" s="248"/>
      <c r="E90" s="230"/>
      <c r="F90" s="230"/>
      <c r="G90" s="227"/>
      <c r="H90" s="267"/>
      <c r="I90" s="227"/>
      <c r="J90" s="267"/>
      <c r="K90" s="223" t="str">
        <f t="shared" si="1"/>
        <v/>
      </c>
      <c r="L90" s="230"/>
      <c r="M90" s="230"/>
    </row>
    <row r="91" spans="2:13" s="226" customFormat="1" x14ac:dyDescent="0.35">
      <c r="B91" s="254" t="str">
        <f>IF($D91="","",VLOOKUP($D91,Lists!$BB$2:$BD$78,COLUMN(),FALSE))</f>
        <v/>
      </c>
      <c r="C91" s="254" t="str">
        <f>IF($D91="","",VLOOKUP($D91,Lists!$BB$2:$BD$78,COLUMN(),FALSE))</f>
        <v/>
      </c>
      <c r="D91" s="248"/>
      <c r="E91" s="230"/>
      <c r="F91" s="230"/>
      <c r="G91" s="227"/>
      <c r="H91" s="267"/>
      <c r="I91" s="227"/>
      <c r="J91" s="267"/>
      <c r="K91" s="223" t="str">
        <f t="shared" si="1"/>
        <v/>
      </c>
      <c r="L91" s="230"/>
      <c r="M91" s="230"/>
    </row>
    <row r="92" spans="2:13" s="226" customFormat="1" x14ac:dyDescent="0.35">
      <c r="B92" s="254" t="str">
        <f>IF($D92="","",VLOOKUP($D92,Lists!$BB$2:$BD$78,COLUMN(),FALSE))</f>
        <v/>
      </c>
      <c r="C92" s="254" t="str">
        <f>IF($D92="","",VLOOKUP($D92,Lists!$BB$2:$BD$78,COLUMN(),FALSE))</f>
        <v/>
      </c>
      <c r="D92" s="248"/>
      <c r="E92" s="230"/>
      <c r="F92" s="230"/>
      <c r="G92" s="227"/>
      <c r="H92" s="267"/>
      <c r="I92" s="227"/>
      <c r="J92" s="267"/>
      <c r="K92" s="223" t="str">
        <f t="shared" si="1"/>
        <v/>
      </c>
      <c r="L92" s="230"/>
      <c r="M92" s="230"/>
    </row>
    <row r="93" spans="2:13" s="226" customFormat="1" x14ac:dyDescent="0.35">
      <c r="B93" s="254" t="str">
        <f>IF($D93="","",VLOOKUP($D93,Lists!$BB$2:$BD$78,COLUMN(),FALSE))</f>
        <v/>
      </c>
      <c r="C93" s="254" t="str">
        <f>IF($D93="","",VLOOKUP($D93,Lists!$BB$2:$BD$78,COLUMN(),FALSE))</f>
        <v/>
      </c>
      <c r="D93" s="248"/>
      <c r="E93" s="230"/>
      <c r="F93" s="230"/>
      <c r="G93" s="227"/>
      <c r="H93" s="267"/>
      <c r="I93" s="227"/>
      <c r="J93" s="267"/>
      <c r="K93" s="223" t="str">
        <f t="shared" si="1"/>
        <v/>
      </c>
      <c r="L93" s="230"/>
      <c r="M93" s="230"/>
    </row>
    <row r="94" spans="2:13" s="226" customFormat="1" x14ac:dyDescent="0.35">
      <c r="B94" s="254" t="str">
        <f>IF($D94="","",VLOOKUP($D94,Lists!$BB$2:$BD$78,COLUMN(),FALSE))</f>
        <v/>
      </c>
      <c r="C94" s="254" t="str">
        <f>IF($D94="","",VLOOKUP($D94,Lists!$BB$2:$BD$78,COLUMN(),FALSE))</f>
        <v/>
      </c>
      <c r="D94" s="248"/>
      <c r="E94" s="230"/>
      <c r="F94" s="230"/>
      <c r="G94" s="227"/>
      <c r="H94" s="267"/>
      <c r="I94" s="227"/>
      <c r="J94" s="267"/>
      <c r="K94" s="223" t="str">
        <f t="shared" si="1"/>
        <v/>
      </c>
      <c r="L94" s="230"/>
      <c r="M94" s="230"/>
    </row>
    <row r="95" spans="2:13" s="226" customFormat="1" x14ac:dyDescent="0.35">
      <c r="B95" s="254" t="str">
        <f>IF($D95="","",VLOOKUP($D95,Lists!$BB$2:$BD$78,COLUMN(),FALSE))</f>
        <v/>
      </c>
      <c r="C95" s="254" t="str">
        <f>IF($D95="","",VLOOKUP($D95,Lists!$BB$2:$BD$78,COLUMN(),FALSE))</f>
        <v/>
      </c>
      <c r="D95" s="248"/>
      <c r="E95" s="230"/>
      <c r="F95" s="230"/>
      <c r="G95" s="227"/>
      <c r="H95" s="267"/>
      <c r="I95" s="227"/>
      <c r="J95" s="267"/>
      <c r="K95" s="223" t="str">
        <f t="shared" si="1"/>
        <v/>
      </c>
      <c r="L95" s="230"/>
      <c r="M95" s="230"/>
    </row>
    <row r="96" spans="2:13" s="226" customFormat="1" x14ac:dyDescent="0.35">
      <c r="B96" s="254" t="str">
        <f>IF($D96="","",VLOOKUP($D96,Lists!$BB$2:$BD$78,COLUMN(),FALSE))</f>
        <v/>
      </c>
      <c r="C96" s="254" t="str">
        <f>IF($D96="","",VLOOKUP($D96,Lists!$BB$2:$BD$78,COLUMN(),FALSE))</f>
        <v/>
      </c>
      <c r="D96" s="248"/>
      <c r="E96" s="230"/>
      <c r="F96" s="230"/>
      <c r="G96" s="227"/>
      <c r="H96" s="267"/>
      <c r="I96" s="227"/>
      <c r="J96" s="267"/>
      <c r="K96" s="223" t="str">
        <f t="shared" si="1"/>
        <v/>
      </c>
      <c r="L96" s="230"/>
      <c r="M96" s="230"/>
    </row>
    <row r="97" spans="2:13" s="226" customFormat="1" x14ac:dyDescent="0.35">
      <c r="B97" s="254" t="str">
        <f>IF($D97="","",VLOOKUP($D97,Lists!$BB$2:$BD$78,COLUMN(),FALSE))</f>
        <v/>
      </c>
      <c r="C97" s="254" t="str">
        <f>IF($D97="","",VLOOKUP($D97,Lists!$BB$2:$BD$78,COLUMN(),FALSE))</f>
        <v/>
      </c>
      <c r="D97" s="248"/>
      <c r="E97" s="230"/>
      <c r="F97" s="230"/>
      <c r="G97" s="227"/>
      <c r="H97" s="267"/>
      <c r="I97" s="227"/>
      <c r="J97" s="267"/>
      <c r="K97" s="223" t="str">
        <f t="shared" si="1"/>
        <v/>
      </c>
      <c r="L97" s="230"/>
      <c r="M97" s="230"/>
    </row>
    <row r="98" spans="2:13" s="226" customFormat="1" x14ac:dyDescent="0.35">
      <c r="B98" s="254" t="str">
        <f>IF($D98="","",VLOOKUP($D98,Lists!$BB$2:$BD$78,COLUMN(),FALSE))</f>
        <v/>
      </c>
      <c r="C98" s="254" t="str">
        <f>IF($D98="","",VLOOKUP($D98,Lists!$BB$2:$BD$78,COLUMN(),FALSE))</f>
        <v/>
      </c>
      <c r="D98" s="248"/>
      <c r="E98" s="230"/>
      <c r="F98" s="230"/>
      <c r="G98" s="227"/>
      <c r="H98" s="267"/>
      <c r="I98" s="227"/>
      <c r="J98" s="267"/>
      <c r="K98" s="223" t="str">
        <f t="shared" si="1"/>
        <v/>
      </c>
      <c r="L98" s="230"/>
      <c r="M98" s="230"/>
    </row>
    <row r="99" spans="2:13" s="226" customFormat="1" x14ac:dyDescent="0.35">
      <c r="B99" s="254" t="str">
        <f>IF($D99="","",VLOOKUP($D99,Lists!$BB$2:$BD$78,COLUMN(),FALSE))</f>
        <v/>
      </c>
      <c r="C99" s="254" t="str">
        <f>IF($D99="","",VLOOKUP($D99,Lists!$BB$2:$BD$78,COLUMN(),FALSE))</f>
        <v/>
      </c>
      <c r="D99" s="248"/>
      <c r="E99" s="230"/>
      <c r="F99" s="230"/>
      <c r="G99" s="227"/>
      <c r="H99" s="267"/>
      <c r="I99" s="227"/>
      <c r="J99" s="267"/>
      <c r="K99" s="223" t="str">
        <f t="shared" si="1"/>
        <v/>
      </c>
      <c r="L99" s="230"/>
      <c r="M99" s="230"/>
    </row>
    <row r="100" spans="2:13" s="226" customFormat="1" x14ac:dyDescent="0.35">
      <c r="B100" s="254" t="str">
        <f>IF($D100="","",VLOOKUP($D100,Lists!$BB$2:$BD$78,COLUMN(),FALSE))</f>
        <v/>
      </c>
      <c r="C100" s="254" t="str">
        <f>IF($D100="","",VLOOKUP($D100,Lists!$BB$2:$BD$78,COLUMN(),FALSE))</f>
        <v/>
      </c>
      <c r="D100" s="248"/>
      <c r="E100" s="230"/>
      <c r="F100" s="230"/>
      <c r="G100" s="227"/>
      <c r="H100" s="267"/>
      <c r="I100" s="227"/>
      <c r="J100" s="267"/>
      <c r="K100" s="223" t="str">
        <f t="shared" si="1"/>
        <v/>
      </c>
      <c r="L100" s="230"/>
      <c r="M100" s="230"/>
    </row>
    <row r="101" spans="2:13" s="226" customFormat="1" x14ac:dyDescent="0.35">
      <c r="B101" s="254" t="str">
        <f>IF($D101="","",VLOOKUP($D101,Lists!$BB$2:$BD$78,COLUMN(),FALSE))</f>
        <v/>
      </c>
      <c r="C101" s="254" t="str">
        <f>IF($D101="","",VLOOKUP($D101,Lists!$BB$2:$BD$78,COLUMN(),FALSE))</f>
        <v/>
      </c>
      <c r="D101" s="248"/>
      <c r="E101" s="230"/>
      <c r="F101" s="230"/>
      <c r="G101" s="227"/>
      <c r="H101" s="267"/>
      <c r="I101" s="227"/>
      <c r="J101" s="267"/>
      <c r="K101" s="223" t="str">
        <f t="shared" si="1"/>
        <v/>
      </c>
      <c r="L101" s="230"/>
      <c r="M101" s="230"/>
    </row>
    <row r="102" spans="2:13" s="226" customFormat="1" x14ac:dyDescent="0.35">
      <c r="B102" s="254" t="str">
        <f>IF($D102="","",VLOOKUP($D102,Lists!$BB$2:$BD$78,COLUMN(),FALSE))</f>
        <v/>
      </c>
      <c r="C102" s="254" t="str">
        <f>IF($D102="","",VLOOKUP($D102,Lists!$BB$2:$BD$78,COLUMN(),FALSE))</f>
        <v/>
      </c>
      <c r="D102" s="248"/>
      <c r="E102" s="230"/>
      <c r="F102" s="230"/>
      <c r="G102" s="227"/>
      <c r="H102" s="267"/>
      <c r="I102" s="227"/>
      <c r="J102" s="267"/>
      <c r="K102" s="223" t="str">
        <f t="shared" si="1"/>
        <v/>
      </c>
      <c r="L102" s="230"/>
      <c r="M102" s="230"/>
    </row>
    <row r="103" spans="2:13" s="226" customFormat="1" x14ac:dyDescent="0.35">
      <c r="B103" s="254" t="str">
        <f>IF($D103="","",VLOOKUP($D103,Lists!$BB$2:$BD$78,COLUMN(),FALSE))</f>
        <v/>
      </c>
      <c r="C103" s="254" t="str">
        <f>IF($D103="","",VLOOKUP($D103,Lists!$BB$2:$BD$78,COLUMN(),FALSE))</f>
        <v/>
      </c>
      <c r="D103" s="248"/>
      <c r="E103" s="230"/>
      <c r="F103" s="230"/>
      <c r="G103" s="227"/>
      <c r="H103" s="267"/>
      <c r="I103" s="227"/>
      <c r="J103" s="267"/>
      <c r="K103" s="223" t="str">
        <f t="shared" si="1"/>
        <v/>
      </c>
      <c r="L103" s="230"/>
      <c r="M103" s="230"/>
    </row>
    <row r="104" spans="2:13" s="226" customFormat="1" x14ac:dyDescent="0.35">
      <c r="B104" s="254" t="str">
        <f>IF($D104="","",VLOOKUP($D104,Lists!$BB$2:$BD$78,COLUMN(),FALSE))</f>
        <v/>
      </c>
      <c r="C104" s="254" t="str">
        <f>IF($D104="","",VLOOKUP($D104,Lists!$BB$2:$BD$78,COLUMN(),FALSE))</f>
        <v/>
      </c>
      <c r="D104" s="248"/>
      <c r="E104" s="230"/>
      <c r="F104" s="230"/>
      <c r="G104" s="227"/>
      <c r="H104" s="267"/>
      <c r="I104" s="227"/>
      <c r="J104" s="267"/>
      <c r="K104" s="223" t="str">
        <f t="shared" si="1"/>
        <v/>
      </c>
      <c r="L104" s="230"/>
      <c r="M104" s="230"/>
    </row>
    <row r="105" spans="2:13" s="226" customFormat="1" x14ac:dyDescent="0.35">
      <c r="B105" s="254" t="str">
        <f>IF($D105="","",VLOOKUP($D105,Lists!$BB$2:$BD$78,COLUMN(),FALSE))</f>
        <v/>
      </c>
      <c r="C105" s="254" t="str">
        <f>IF($D105="","",VLOOKUP($D105,Lists!$BB$2:$BD$78,COLUMN(),FALSE))</f>
        <v/>
      </c>
      <c r="D105" s="248"/>
      <c r="E105" s="230"/>
      <c r="F105" s="230"/>
      <c r="G105" s="227"/>
      <c r="H105" s="267"/>
      <c r="I105" s="227"/>
      <c r="J105" s="267"/>
      <c r="K105" s="223" t="str">
        <f t="shared" si="1"/>
        <v/>
      </c>
      <c r="L105" s="230"/>
      <c r="M105" s="230"/>
    </row>
    <row r="106" spans="2:13" s="226" customFormat="1" x14ac:dyDescent="0.35">
      <c r="B106" s="254" t="str">
        <f>IF($D106="","",VLOOKUP($D106,Lists!$BB$2:$BD$78,COLUMN(),FALSE))</f>
        <v/>
      </c>
      <c r="C106" s="254" t="str">
        <f>IF($D106="","",VLOOKUP($D106,Lists!$BB$2:$BD$78,COLUMN(),FALSE))</f>
        <v/>
      </c>
      <c r="D106" s="248"/>
      <c r="E106" s="230"/>
      <c r="F106" s="230"/>
      <c r="G106" s="227"/>
      <c r="H106" s="267"/>
      <c r="I106" s="227"/>
      <c r="J106" s="267"/>
      <c r="K106" s="223" t="str">
        <f t="shared" si="1"/>
        <v/>
      </c>
      <c r="L106" s="230"/>
      <c r="M106" s="230"/>
    </row>
    <row r="107" spans="2:13" s="226" customFormat="1" x14ac:dyDescent="0.35">
      <c r="B107" s="254" t="str">
        <f>IF($D107="","",VLOOKUP($D107,Lists!$BB$2:$BD$78,COLUMN(),FALSE))</f>
        <v/>
      </c>
      <c r="C107" s="254" t="str">
        <f>IF($D107="","",VLOOKUP($D107,Lists!$BB$2:$BD$78,COLUMN(),FALSE))</f>
        <v/>
      </c>
      <c r="D107" s="248"/>
      <c r="E107" s="230"/>
      <c r="F107" s="230"/>
      <c r="G107" s="227"/>
      <c r="H107" s="267"/>
      <c r="I107" s="227"/>
      <c r="J107" s="267"/>
      <c r="K107" s="223" t="str">
        <f t="shared" si="1"/>
        <v/>
      </c>
      <c r="L107" s="230"/>
      <c r="M107" s="230"/>
    </row>
    <row r="108" spans="2:13" s="226" customFormat="1" x14ac:dyDescent="0.35">
      <c r="B108" s="254" t="str">
        <f>IF($D108="","",VLOOKUP($D108,Lists!$BB$2:$BD$78,COLUMN(),FALSE))</f>
        <v/>
      </c>
      <c r="C108" s="254" t="str">
        <f>IF($D108="","",VLOOKUP($D108,Lists!$BB$2:$BD$78,COLUMN(),FALSE))</f>
        <v/>
      </c>
      <c r="D108" s="248"/>
      <c r="E108" s="230"/>
      <c r="F108" s="230"/>
      <c r="G108" s="227"/>
      <c r="H108" s="267"/>
      <c r="I108" s="227"/>
      <c r="J108" s="267"/>
      <c r="K108" s="223" t="str">
        <f t="shared" si="1"/>
        <v/>
      </c>
      <c r="L108" s="230"/>
      <c r="M108" s="230"/>
    </row>
    <row r="109" spans="2:13" s="226" customFormat="1" x14ac:dyDescent="0.35">
      <c r="B109" s="254" t="str">
        <f>IF($D109="","",VLOOKUP($D109,Lists!$BB$2:$BD$78,COLUMN(),FALSE))</f>
        <v/>
      </c>
      <c r="C109" s="254" t="str">
        <f>IF($D109="","",VLOOKUP($D109,Lists!$BB$2:$BD$78,COLUMN(),FALSE))</f>
        <v/>
      </c>
      <c r="D109" s="248"/>
      <c r="E109" s="230"/>
      <c r="F109" s="230"/>
      <c r="G109" s="227"/>
      <c r="H109" s="267"/>
      <c r="I109" s="227"/>
      <c r="J109" s="267"/>
      <c r="K109" s="223" t="str">
        <f t="shared" si="1"/>
        <v/>
      </c>
      <c r="L109" s="230"/>
      <c r="M109" s="230"/>
    </row>
    <row r="110" spans="2:13" s="226" customFormat="1" x14ac:dyDescent="0.35">
      <c r="B110" s="254" t="str">
        <f>IF($D110="","",VLOOKUP($D110,Lists!$BB$2:$BD$78,COLUMN(),FALSE))</f>
        <v/>
      </c>
      <c r="C110" s="254" t="str">
        <f>IF($D110="","",VLOOKUP($D110,Lists!$BB$2:$BD$78,COLUMN(),FALSE))</f>
        <v/>
      </c>
      <c r="D110" s="248"/>
      <c r="E110" s="230"/>
      <c r="F110" s="230"/>
      <c r="G110" s="227"/>
      <c r="H110" s="267"/>
      <c r="I110" s="227"/>
      <c r="J110" s="267"/>
      <c r="K110" s="223" t="str">
        <f t="shared" si="1"/>
        <v/>
      </c>
      <c r="L110" s="230"/>
      <c r="M110" s="230"/>
    </row>
    <row r="111" spans="2:13" s="226" customFormat="1" x14ac:dyDescent="0.35">
      <c r="B111" s="254" t="str">
        <f>IF($D111="","",VLOOKUP($D111,Lists!$BB$2:$BD$78,COLUMN(),FALSE))</f>
        <v/>
      </c>
      <c r="C111" s="254" t="str">
        <f>IF($D111="","",VLOOKUP($D111,Lists!$BB$2:$BD$78,COLUMN(),FALSE))</f>
        <v/>
      </c>
      <c r="D111" s="248"/>
      <c r="E111" s="230"/>
      <c r="F111" s="230"/>
      <c r="G111" s="227"/>
      <c r="H111" s="267"/>
      <c r="I111" s="227"/>
      <c r="J111" s="267"/>
      <c r="K111" s="223" t="str">
        <f t="shared" si="1"/>
        <v/>
      </c>
      <c r="L111" s="230"/>
      <c r="M111" s="230"/>
    </row>
    <row r="112" spans="2:13" s="226" customFormat="1" x14ac:dyDescent="0.35">
      <c r="B112" s="254" t="str">
        <f>IF($D112="","",VLOOKUP($D112,Lists!$BB$2:$BD$78,COLUMN(),FALSE))</f>
        <v/>
      </c>
      <c r="C112" s="254" t="str">
        <f>IF($D112="","",VLOOKUP($D112,Lists!$BB$2:$BD$78,COLUMN(),FALSE))</f>
        <v/>
      </c>
      <c r="D112" s="248"/>
      <c r="E112" s="230"/>
      <c r="F112" s="230"/>
      <c r="G112" s="227"/>
      <c r="H112" s="267"/>
      <c r="I112" s="227"/>
      <c r="J112" s="267"/>
      <c r="K112" s="223" t="str">
        <f t="shared" si="1"/>
        <v/>
      </c>
      <c r="L112" s="230"/>
      <c r="M112" s="230"/>
    </row>
    <row r="113" spans="2:13" s="226" customFormat="1" x14ac:dyDescent="0.35">
      <c r="B113" s="254" t="str">
        <f>IF($D113="","",VLOOKUP($D113,Lists!$BB$2:$BD$78,COLUMN(),FALSE))</f>
        <v/>
      </c>
      <c r="C113" s="254" t="str">
        <f>IF($D113="","",VLOOKUP($D113,Lists!$BB$2:$BD$78,COLUMN(),FALSE))</f>
        <v/>
      </c>
      <c r="D113" s="248"/>
      <c r="E113" s="230"/>
      <c r="F113" s="230"/>
      <c r="G113" s="227"/>
      <c r="H113" s="267"/>
      <c r="I113" s="227"/>
      <c r="J113" s="267"/>
      <c r="K113" s="223" t="str">
        <f t="shared" si="1"/>
        <v/>
      </c>
      <c r="L113" s="230"/>
      <c r="M113" s="230"/>
    </row>
    <row r="114" spans="2:13" s="226" customFormat="1" x14ac:dyDescent="0.35">
      <c r="B114" s="254" t="str">
        <f>IF($D114="","",VLOOKUP($D114,Lists!$BB$2:$BD$78,COLUMN(),FALSE))</f>
        <v/>
      </c>
      <c r="C114" s="254" t="str">
        <f>IF($D114="","",VLOOKUP($D114,Lists!$BB$2:$BD$78,COLUMN(),FALSE))</f>
        <v/>
      </c>
      <c r="D114" s="248"/>
      <c r="E114" s="230"/>
      <c r="F114" s="230"/>
      <c r="G114" s="227"/>
      <c r="H114" s="267"/>
      <c r="I114" s="227"/>
      <c r="J114" s="267"/>
      <c r="K114" s="223" t="str">
        <f t="shared" si="1"/>
        <v/>
      </c>
      <c r="L114" s="230"/>
      <c r="M114" s="230"/>
    </row>
    <row r="115" spans="2:13" s="226" customFormat="1" x14ac:dyDescent="0.35">
      <c r="B115" s="254" t="str">
        <f>IF($D115="","",VLOOKUP($D115,Lists!$BB$2:$BD$78,COLUMN(),FALSE))</f>
        <v/>
      </c>
      <c r="C115" s="254" t="str">
        <f>IF($D115="","",VLOOKUP($D115,Lists!$BB$2:$BD$78,COLUMN(),FALSE))</f>
        <v/>
      </c>
      <c r="D115" s="248"/>
      <c r="E115" s="230"/>
      <c r="F115" s="230"/>
      <c r="G115" s="227"/>
      <c r="H115" s="267"/>
      <c r="I115" s="227"/>
      <c r="J115" s="267"/>
      <c r="K115" s="223" t="str">
        <f t="shared" si="1"/>
        <v/>
      </c>
      <c r="L115" s="230"/>
      <c r="M115" s="230"/>
    </row>
    <row r="116" spans="2:13" s="226" customFormat="1" x14ac:dyDescent="0.35">
      <c r="B116" s="254" t="str">
        <f>IF($D116="","",VLOOKUP($D116,Lists!$BB$2:$BD$78,COLUMN(),FALSE))</f>
        <v/>
      </c>
      <c r="C116" s="254" t="str">
        <f>IF($D116="","",VLOOKUP($D116,Lists!$BB$2:$BD$78,COLUMN(),FALSE))</f>
        <v/>
      </c>
      <c r="D116" s="248"/>
      <c r="E116" s="230"/>
      <c r="F116" s="230"/>
      <c r="G116" s="227"/>
      <c r="H116" s="267"/>
      <c r="I116" s="227"/>
      <c r="J116" s="267"/>
      <c r="K116" s="223" t="str">
        <f t="shared" si="1"/>
        <v/>
      </c>
      <c r="L116" s="230"/>
      <c r="M116" s="230"/>
    </row>
    <row r="117" spans="2:13" s="226" customFormat="1" x14ac:dyDescent="0.35">
      <c r="B117" s="254" t="str">
        <f>IF($D117="","",VLOOKUP($D117,Lists!$BB$2:$BD$78,COLUMN(),FALSE))</f>
        <v/>
      </c>
      <c r="C117" s="254" t="str">
        <f>IF($D117="","",VLOOKUP($D117,Lists!$BB$2:$BD$78,COLUMN(),FALSE))</f>
        <v/>
      </c>
      <c r="D117" s="248"/>
      <c r="E117" s="230"/>
      <c r="F117" s="230"/>
      <c r="G117" s="227"/>
      <c r="H117" s="267"/>
      <c r="I117" s="227"/>
      <c r="J117" s="267"/>
      <c r="K117" s="223" t="str">
        <f t="shared" si="1"/>
        <v/>
      </c>
      <c r="L117" s="230"/>
      <c r="M117" s="230"/>
    </row>
    <row r="118" spans="2:13" s="226" customFormat="1" x14ac:dyDescent="0.35">
      <c r="B118" s="254" t="str">
        <f>IF($D118="","",VLOOKUP($D118,Lists!$BB$2:$BD$78,COLUMN(),FALSE))</f>
        <v/>
      </c>
      <c r="C118" s="254" t="str">
        <f>IF($D118="","",VLOOKUP($D118,Lists!$BB$2:$BD$78,COLUMN(),FALSE))</f>
        <v/>
      </c>
      <c r="D118" s="248"/>
      <c r="E118" s="230"/>
      <c r="F118" s="230"/>
      <c r="G118" s="227"/>
      <c r="H118" s="267"/>
      <c r="I118" s="227"/>
      <c r="J118" s="267"/>
      <c r="K118" s="223" t="str">
        <f t="shared" si="1"/>
        <v/>
      </c>
      <c r="L118" s="230"/>
      <c r="M118" s="230"/>
    </row>
    <row r="119" spans="2:13" s="226" customFormat="1" x14ac:dyDescent="0.35">
      <c r="B119" s="254" t="str">
        <f>IF($D119="","",VLOOKUP($D119,Lists!$BB$2:$BD$78,COLUMN(),FALSE))</f>
        <v/>
      </c>
      <c r="C119" s="254" t="str">
        <f>IF($D119="","",VLOOKUP($D119,Lists!$BB$2:$BD$78,COLUMN(),FALSE))</f>
        <v/>
      </c>
      <c r="D119" s="248"/>
      <c r="E119" s="230"/>
      <c r="F119" s="230"/>
      <c r="G119" s="227"/>
      <c r="H119" s="267"/>
      <c r="I119" s="227"/>
      <c r="J119" s="267"/>
      <c r="K119" s="223" t="str">
        <f t="shared" si="1"/>
        <v/>
      </c>
      <c r="L119" s="230"/>
      <c r="M119" s="230"/>
    </row>
    <row r="120" spans="2:13" s="226" customFormat="1" x14ac:dyDescent="0.35">
      <c r="B120" s="254" t="str">
        <f>IF($D120="","",VLOOKUP($D120,Lists!$BB$2:$BD$78,COLUMN(),FALSE))</f>
        <v/>
      </c>
      <c r="C120" s="254" t="str">
        <f>IF($D120="","",VLOOKUP($D120,Lists!$BB$2:$BD$78,COLUMN(),FALSE))</f>
        <v/>
      </c>
      <c r="D120" s="248"/>
      <c r="E120" s="230"/>
      <c r="F120" s="230"/>
      <c r="G120" s="227"/>
      <c r="H120" s="267"/>
      <c r="I120" s="227"/>
      <c r="J120" s="267"/>
      <c r="K120" s="223" t="str">
        <f t="shared" si="1"/>
        <v/>
      </c>
      <c r="L120" s="230"/>
      <c r="M120" s="230"/>
    </row>
    <row r="121" spans="2:13" s="226" customFormat="1" x14ac:dyDescent="0.35">
      <c r="B121" s="254" t="str">
        <f>IF($D121="","",VLOOKUP($D121,Lists!$BB$2:$BD$78,COLUMN(),FALSE))</f>
        <v/>
      </c>
      <c r="C121" s="254" t="str">
        <f>IF($D121="","",VLOOKUP($D121,Lists!$BB$2:$BD$78,COLUMN(),FALSE))</f>
        <v/>
      </c>
      <c r="D121" s="248"/>
      <c r="E121" s="230"/>
      <c r="F121" s="230"/>
      <c r="G121" s="227"/>
      <c r="H121" s="267"/>
      <c r="I121" s="227"/>
      <c r="J121" s="267"/>
      <c r="K121" s="223" t="str">
        <f t="shared" si="1"/>
        <v/>
      </c>
      <c r="L121" s="230"/>
      <c r="M121" s="230"/>
    </row>
    <row r="122" spans="2:13" s="226" customFormat="1" x14ac:dyDescent="0.35">
      <c r="B122" s="254" t="str">
        <f>IF($D122="","",VLOOKUP($D122,Lists!$BB$2:$BD$78,COLUMN(),FALSE))</f>
        <v/>
      </c>
      <c r="C122" s="254" t="str">
        <f>IF($D122="","",VLOOKUP($D122,Lists!$BB$2:$BD$78,COLUMN(),FALSE))</f>
        <v/>
      </c>
      <c r="D122" s="248"/>
      <c r="E122" s="230"/>
      <c r="F122" s="230"/>
      <c r="G122" s="227"/>
      <c r="H122" s="267"/>
      <c r="I122" s="227"/>
      <c r="J122" s="267"/>
      <c r="K122" s="223" t="str">
        <f t="shared" si="1"/>
        <v/>
      </c>
      <c r="L122" s="230"/>
      <c r="M122" s="230"/>
    </row>
    <row r="123" spans="2:13" s="226" customFormat="1" x14ac:dyDescent="0.35">
      <c r="B123" s="254" t="str">
        <f>IF($D123="","",VLOOKUP($D123,Lists!$BB$2:$BD$78,COLUMN(),FALSE))</f>
        <v/>
      </c>
      <c r="C123" s="254" t="str">
        <f>IF($D123="","",VLOOKUP($D123,Lists!$BB$2:$BD$78,COLUMN(),FALSE))</f>
        <v/>
      </c>
      <c r="D123" s="248"/>
      <c r="E123" s="230"/>
      <c r="F123" s="230"/>
      <c r="G123" s="227"/>
      <c r="H123" s="267"/>
      <c r="I123" s="227"/>
      <c r="J123" s="267"/>
      <c r="K123" s="223" t="str">
        <f t="shared" si="1"/>
        <v/>
      </c>
      <c r="L123" s="230"/>
      <c r="M123" s="230"/>
    </row>
    <row r="124" spans="2:13" s="226" customFormat="1" x14ac:dyDescent="0.35">
      <c r="B124" s="254" t="str">
        <f>IF($D124="","",VLOOKUP($D124,Lists!$BB$2:$BD$78,COLUMN(),FALSE))</f>
        <v/>
      </c>
      <c r="C124" s="254" t="str">
        <f>IF($D124="","",VLOOKUP($D124,Lists!$BB$2:$BD$78,COLUMN(),FALSE))</f>
        <v/>
      </c>
      <c r="D124" s="248"/>
      <c r="E124" s="230"/>
      <c r="F124" s="230"/>
      <c r="G124" s="227"/>
      <c r="H124" s="267"/>
      <c r="I124" s="227"/>
      <c r="J124" s="267"/>
      <c r="K124" s="223" t="str">
        <f t="shared" si="1"/>
        <v/>
      </c>
      <c r="L124" s="230"/>
      <c r="M124" s="230"/>
    </row>
    <row r="125" spans="2:13" s="226" customFormat="1" x14ac:dyDescent="0.35">
      <c r="B125" s="254" t="str">
        <f>IF($D125="","",VLOOKUP($D125,Lists!$BB$2:$BD$78,COLUMN(),FALSE))</f>
        <v/>
      </c>
      <c r="C125" s="254" t="str">
        <f>IF($D125="","",VLOOKUP($D125,Lists!$BB$2:$BD$78,COLUMN(),FALSE))</f>
        <v/>
      </c>
      <c r="D125" s="248"/>
      <c r="E125" s="230"/>
      <c r="F125" s="230"/>
      <c r="G125" s="227"/>
      <c r="H125" s="267"/>
      <c r="I125" s="227"/>
      <c r="J125" s="267"/>
      <c r="K125" s="223" t="str">
        <f t="shared" si="1"/>
        <v/>
      </c>
      <c r="L125" s="230"/>
      <c r="M125" s="230"/>
    </row>
    <row r="126" spans="2:13" s="226" customFormat="1" x14ac:dyDescent="0.35">
      <c r="B126" s="254" t="str">
        <f>IF($D126="","",VLOOKUP($D126,Lists!$BB$2:$BD$78,COLUMN(),FALSE))</f>
        <v/>
      </c>
      <c r="C126" s="254" t="str">
        <f>IF($D126="","",VLOOKUP($D126,Lists!$BB$2:$BD$78,COLUMN(),FALSE))</f>
        <v/>
      </c>
      <c r="D126" s="248"/>
      <c r="E126" s="230"/>
      <c r="F126" s="230"/>
      <c r="G126" s="227"/>
      <c r="H126" s="267"/>
      <c r="I126" s="227"/>
      <c r="J126" s="267"/>
      <c r="K126" s="223" t="str">
        <f t="shared" si="1"/>
        <v/>
      </c>
      <c r="L126" s="230"/>
      <c r="M126" s="230"/>
    </row>
    <row r="127" spans="2:13" s="226" customFormat="1" x14ac:dyDescent="0.35">
      <c r="B127" s="254" t="str">
        <f>IF($D127="","",VLOOKUP($D127,Lists!$BB$2:$BD$78,COLUMN(),FALSE))</f>
        <v/>
      </c>
      <c r="C127" s="254" t="str">
        <f>IF($D127="","",VLOOKUP($D127,Lists!$BB$2:$BD$78,COLUMN(),FALSE))</f>
        <v/>
      </c>
      <c r="D127" s="248"/>
      <c r="E127" s="230"/>
      <c r="F127" s="230"/>
      <c r="G127" s="227"/>
      <c r="H127" s="267"/>
      <c r="I127" s="227"/>
      <c r="J127" s="267"/>
      <c r="K127" s="223" t="str">
        <f t="shared" si="1"/>
        <v/>
      </c>
      <c r="L127" s="230"/>
      <c r="M127" s="230"/>
    </row>
    <row r="128" spans="2:13" s="226" customFormat="1" x14ac:dyDescent="0.35">
      <c r="B128" s="254" t="str">
        <f>IF($D128="","",VLOOKUP($D128,Lists!$BB$2:$BD$78,COLUMN(),FALSE))</f>
        <v/>
      </c>
      <c r="C128" s="254" t="str">
        <f>IF($D128="","",VLOOKUP($D128,Lists!$BB$2:$BD$78,COLUMN(),FALSE))</f>
        <v/>
      </c>
      <c r="D128" s="248"/>
      <c r="E128" s="230"/>
      <c r="F128" s="230"/>
      <c r="G128" s="227"/>
      <c r="H128" s="267"/>
      <c r="I128" s="227"/>
      <c r="J128" s="267"/>
      <c r="K128" s="223" t="str">
        <f t="shared" si="1"/>
        <v/>
      </c>
      <c r="L128" s="230"/>
      <c r="M128" s="230"/>
    </row>
    <row r="129" spans="2:13" s="226" customFormat="1" x14ac:dyDescent="0.35">
      <c r="B129" s="254" t="str">
        <f>IF($D129="","",VLOOKUP($D129,Lists!$BB$2:$BD$78,COLUMN(),FALSE))</f>
        <v/>
      </c>
      <c r="C129" s="254" t="str">
        <f>IF($D129="","",VLOOKUP($D129,Lists!$BB$2:$BD$78,COLUMN(),FALSE))</f>
        <v/>
      </c>
      <c r="D129" s="248"/>
      <c r="E129" s="230"/>
      <c r="F129" s="230"/>
      <c r="G129" s="227"/>
      <c r="H129" s="267"/>
      <c r="I129" s="227"/>
      <c r="J129" s="267"/>
      <c r="K129" s="223" t="str">
        <f t="shared" si="1"/>
        <v/>
      </c>
      <c r="L129" s="230"/>
      <c r="M129" s="230"/>
    </row>
    <row r="130" spans="2:13" s="226" customFormat="1" x14ac:dyDescent="0.35">
      <c r="B130" s="254" t="str">
        <f>IF($D130="","",VLOOKUP($D130,Lists!$BB$2:$BD$78,COLUMN(),FALSE))</f>
        <v/>
      </c>
      <c r="C130" s="254" t="str">
        <f>IF($D130="","",VLOOKUP($D130,Lists!$BB$2:$BD$78,COLUMN(),FALSE))</f>
        <v/>
      </c>
      <c r="D130" s="248"/>
      <c r="E130" s="230"/>
      <c r="F130" s="230"/>
      <c r="G130" s="227"/>
      <c r="H130" s="267"/>
      <c r="I130" s="227"/>
      <c r="J130" s="267"/>
      <c r="K130" s="223" t="str">
        <f t="shared" si="1"/>
        <v/>
      </c>
      <c r="L130" s="230"/>
      <c r="M130" s="230"/>
    </row>
    <row r="131" spans="2:13" s="226" customFormat="1" x14ac:dyDescent="0.35">
      <c r="B131" s="254" t="str">
        <f>IF($D131="","",VLOOKUP($D131,Lists!$BB$2:$BD$78,COLUMN(),FALSE))</f>
        <v/>
      </c>
      <c r="C131" s="254" t="str">
        <f>IF($D131="","",VLOOKUP($D131,Lists!$BB$2:$BD$78,COLUMN(),FALSE))</f>
        <v/>
      </c>
      <c r="D131" s="248"/>
      <c r="E131" s="230"/>
      <c r="F131" s="230"/>
      <c r="G131" s="227"/>
      <c r="H131" s="267"/>
      <c r="I131" s="227"/>
      <c r="J131" s="267"/>
      <c r="K131" s="223" t="str">
        <f t="shared" si="1"/>
        <v/>
      </c>
      <c r="L131" s="230"/>
      <c r="M131" s="230"/>
    </row>
    <row r="132" spans="2:13" s="226" customFormat="1" x14ac:dyDescent="0.35">
      <c r="B132" s="254" t="str">
        <f>IF($D132="","",VLOOKUP($D132,Lists!$BB$2:$BD$78,COLUMN(),FALSE))</f>
        <v/>
      </c>
      <c r="C132" s="254" t="str">
        <f>IF($D132="","",VLOOKUP($D132,Lists!$BB$2:$BD$78,COLUMN(),FALSE))</f>
        <v/>
      </c>
      <c r="D132" s="248"/>
      <c r="E132" s="230"/>
      <c r="F132" s="230"/>
      <c r="G132" s="227"/>
      <c r="H132" s="267"/>
      <c r="I132" s="227"/>
      <c r="J132" s="267"/>
      <c r="K132" s="223" t="str">
        <f t="shared" si="1"/>
        <v/>
      </c>
      <c r="L132" s="230"/>
      <c r="M132" s="230"/>
    </row>
    <row r="133" spans="2:13" s="226" customFormat="1" x14ac:dyDescent="0.35">
      <c r="B133" s="254" t="str">
        <f>IF($D133="","",VLOOKUP($D133,Lists!$BB$2:$BD$78,COLUMN(),FALSE))</f>
        <v/>
      </c>
      <c r="C133" s="254" t="str">
        <f>IF($D133="","",VLOOKUP($D133,Lists!$BB$2:$BD$78,COLUMN(),FALSE))</f>
        <v/>
      </c>
      <c r="D133" s="248"/>
      <c r="E133" s="230"/>
      <c r="F133" s="230"/>
      <c r="G133" s="227"/>
      <c r="H133" s="267"/>
      <c r="I133" s="227"/>
      <c r="J133" s="267"/>
      <c r="K133" s="223" t="str">
        <f t="shared" si="1"/>
        <v/>
      </c>
      <c r="L133" s="230"/>
      <c r="M133" s="230"/>
    </row>
    <row r="134" spans="2:13" s="226" customFormat="1" x14ac:dyDescent="0.35">
      <c r="B134" s="254" t="str">
        <f>IF($D134="","",VLOOKUP($D134,Lists!$BB$2:$BD$78,COLUMN(),FALSE))</f>
        <v/>
      </c>
      <c r="C134" s="254" t="str">
        <f>IF($D134="","",VLOOKUP($D134,Lists!$BB$2:$BD$78,COLUMN(),FALSE))</f>
        <v/>
      </c>
      <c r="D134" s="248"/>
      <c r="E134" s="230"/>
      <c r="F134" s="230"/>
      <c r="G134" s="227"/>
      <c r="H134" s="267"/>
      <c r="I134" s="227"/>
      <c r="J134" s="267"/>
      <c r="K134" s="223" t="str">
        <f t="shared" si="1"/>
        <v/>
      </c>
      <c r="L134" s="230"/>
      <c r="M134" s="230"/>
    </row>
    <row r="135" spans="2:13" s="226" customFormat="1" x14ac:dyDescent="0.35">
      <c r="B135" s="254" t="str">
        <f>IF($D135="","",VLOOKUP($D135,Lists!$BB$2:$BD$78,COLUMN(),FALSE))</f>
        <v/>
      </c>
      <c r="C135" s="254" t="str">
        <f>IF($D135="","",VLOOKUP($D135,Lists!$BB$2:$BD$78,COLUMN(),FALSE))</f>
        <v/>
      </c>
      <c r="D135" s="248"/>
      <c r="E135" s="230"/>
      <c r="F135" s="230"/>
      <c r="G135" s="227"/>
      <c r="H135" s="267"/>
      <c r="I135" s="227"/>
      <c r="J135" s="267"/>
      <c r="K135" s="223" t="str">
        <f t="shared" si="1"/>
        <v/>
      </c>
      <c r="L135" s="230"/>
      <c r="M135" s="230"/>
    </row>
    <row r="136" spans="2:13" s="226" customFormat="1" x14ac:dyDescent="0.35">
      <c r="B136" s="254" t="str">
        <f>IF($D136="","",VLOOKUP($D136,Lists!$BB$2:$BD$78,COLUMN(),FALSE))</f>
        <v/>
      </c>
      <c r="C136" s="254" t="str">
        <f>IF($D136="","",VLOOKUP($D136,Lists!$BB$2:$BD$78,COLUMN(),FALSE))</f>
        <v/>
      </c>
      <c r="D136" s="248"/>
      <c r="E136" s="230"/>
      <c r="F136" s="230"/>
      <c r="G136" s="227"/>
      <c r="H136" s="267"/>
      <c r="I136" s="227"/>
      <c r="J136" s="267"/>
      <c r="K136" s="223" t="str">
        <f t="shared" si="1"/>
        <v/>
      </c>
      <c r="L136" s="230"/>
      <c r="M136" s="230"/>
    </row>
    <row r="137" spans="2:13" s="226" customFormat="1" x14ac:dyDescent="0.35">
      <c r="B137" s="254" t="str">
        <f>IF($D137="","",VLOOKUP($D137,Lists!$BB$2:$BD$78,COLUMN(),FALSE))</f>
        <v/>
      </c>
      <c r="C137" s="254" t="str">
        <f>IF($D137="","",VLOOKUP($D137,Lists!$BB$2:$BD$78,COLUMN(),FALSE))</f>
        <v/>
      </c>
      <c r="D137" s="248"/>
      <c r="E137" s="230"/>
      <c r="F137" s="230"/>
      <c r="G137" s="227"/>
      <c r="H137" s="267"/>
      <c r="I137" s="227"/>
      <c r="J137" s="267"/>
      <c r="K137" s="223" t="str">
        <f t="shared" si="1"/>
        <v/>
      </c>
      <c r="L137" s="230"/>
      <c r="M137" s="230"/>
    </row>
    <row r="138" spans="2:13" s="226" customFormat="1" x14ac:dyDescent="0.35">
      <c r="B138" s="254" t="str">
        <f>IF($D138="","",VLOOKUP($D138,Lists!$BB$2:$BD$78,COLUMN(),FALSE))</f>
        <v/>
      </c>
      <c r="C138" s="254" t="str">
        <f>IF($D138="","",VLOOKUP($D138,Lists!$BB$2:$BD$78,COLUMN(),FALSE))</f>
        <v/>
      </c>
      <c r="D138" s="248"/>
      <c r="E138" s="230"/>
      <c r="F138" s="230"/>
      <c r="G138" s="227"/>
      <c r="H138" s="267"/>
      <c r="I138" s="227"/>
      <c r="J138" s="267"/>
      <c r="K138" s="223" t="str">
        <f t="shared" si="1"/>
        <v/>
      </c>
      <c r="L138" s="230"/>
      <c r="M138" s="230"/>
    </row>
    <row r="139" spans="2:13" s="226" customFormat="1" x14ac:dyDescent="0.35">
      <c r="B139" s="254" t="str">
        <f>IF($D139="","",VLOOKUP($D139,Lists!$BB$2:$BD$78,COLUMN(),FALSE))</f>
        <v/>
      </c>
      <c r="C139" s="254" t="str">
        <f>IF($D139="","",VLOOKUP($D139,Lists!$BB$2:$BD$78,COLUMN(),FALSE))</f>
        <v/>
      </c>
      <c r="D139" s="248"/>
      <c r="E139" s="230"/>
      <c r="F139" s="230"/>
      <c r="G139" s="227"/>
      <c r="H139" s="267"/>
      <c r="I139" s="227"/>
      <c r="J139" s="267"/>
      <c r="K139" s="223" t="str">
        <f t="shared" si="1"/>
        <v/>
      </c>
      <c r="L139" s="230"/>
      <c r="M139" s="230"/>
    </row>
    <row r="140" spans="2:13" s="226" customFormat="1" x14ac:dyDescent="0.35">
      <c r="B140" s="254" t="str">
        <f>IF($D140="","",VLOOKUP($D140,Lists!$BB$2:$BD$78,COLUMN(),FALSE))</f>
        <v/>
      </c>
      <c r="C140" s="254" t="str">
        <f>IF($D140="","",VLOOKUP($D140,Lists!$BB$2:$BD$78,COLUMN(),FALSE))</f>
        <v/>
      </c>
      <c r="D140" s="248"/>
      <c r="E140" s="230"/>
      <c r="F140" s="230"/>
      <c r="G140" s="227"/>
      <c r="H140" s="267"/>
      <c r="I140" s="227"/>
      <c r="J140" s="267"/>
      <c r="K140" s="223" t="str">
        <f t="shared" si="1"/>
        <v/>
      </c>
      <c r="L140" s="230"/>
      <c r="M140" s="230"/>
    </row>
    <row r="141" spans="2:13" s="226" customFormat="1" x14ac:dyDescent="0.35">
      <c r="B141" s="254" t="str">
        <f>IF($D141="","",VLOOKUP($D141,Lists!$BB$2:$BD$78,COLUMN(),FALSE))</f>
        <v/>
      </c>
      <c r="C141" s="254" t="str">
        <f>IF($D141="","",VLOOKUP($D141,Lists!$BB$2:$BD$78,COLUMN(),FALSE))</f>
        <v/>
      </c>
      <c r="D141" s="248"/>
      <c r="E141" s="230"/>
      <c r="F141" s="230"/>
      <c r="G141" s="227"/>
      <c r="H141" s="267"/>
      <c r="I141" s="227"/>
      <c r="J141" s="267"/>
      <c r="K141" s="223" t="str">
        <f t="shared" si="1"/>
        <v/>
      </c>
      <c r="L141" s="230"/>
      <c r="M141" s="230"/>
    </row>
    <row r="142" spans="2:13" s="226" customFormat="1" x14ac:dyDescent="0.35">
      <c r="B142" s="254" t="str">
        <f>IF($D142="","",VLOOKUP($D142,Lists!$BB$2:$BD$78,COLUMN(),FALSE))</f>
        <v/>
      </c>
      <c r="C142" s="254" t="str">
        <f>IF($D142="","",VLOOKUP($D142,Lists!$BB$2:$BD$78,COLUMN(),FALSE))</f>
        <v/>
      </c>
      <c r="D142" s="248"/>
      <c r="E142" s="230"/>
      <c r="F142" s="230"/>
      <c r="G142" s="227"/>
      <c r="H142" s="267"/>
      <c r="I142" s="227"/>
      <c r="J142" s="267"/>
      <c r="K142" s="223" t="str">
        <f t="shared" si="1"/>
        <v/>
      </c>
      <c r="L142" s="230"/>
      <c r="M142" s="230"/>
    </row>
    <row r="143" spans="2:13" s="226" customFormat="1" x14ac:dyDescent="0.35">
      <c r="B143" s="254" t="str">
        <f>IF($D143="","",VLOOKUP($D143,Lists!$BB$2:$BD$78,COLUMN(),FALSE))</f>
        <v/>
      </c>
      <c r="C143" s="254" t="str">
        <f>IF($D143="","",VLOOKUP($D143,Lists!$BB$2:$BD$78,COLUMN(),FALSE))</f>
        <v/>
      </c>
      <c r="D143" s="248"/>
      <c r="E143" s="230"/>
      <c r="F143" s="230"/>
      <c r="G143" s="227"/>
      <c r="H143" s="267"/>
      <c r="I143" s="227"/>
      <c r="J143" s="267"/>
      <c r="K143" s="223" t="str">
        <f t="shared" si="1"/>
        <v/>
      </c>
      <c r="L143" s="230"/>
      <c r="M143" s="230"/>
    </row>
    <row r="144" spans="2:13" s="226" customFormat="1" x14ac:dyDescent="0.35">
      <c r="B144" s="254" t="str">
        <f>IF($D144="","",VLOOKUP($D144,Lists!$BB$2:$BD$78,COLUMN(),FALSE))</f>
        <v/>
      </c>
      <c r="C144" s="254" t="str">
        <f>IF($D144="","",VLOOKUP($D144,Lists!$BB$2:$BD$78,COLUMN(),FALSE))</f>
        <v/>
      </c>
      <c r="D144" s="248"/>
      <c r="E144" s="230"/>
      <c r="F144" s="230"/>
      <c r="G144" s="227"/>
      <c r="H144" s="267"/>
      <c r="I144" s="227"/>
      <c r="J144" s="267"/>
      <c r="K144" s="223" t="str">
        <f t="shared" si="1"/>
        <v/>
      </c>
      <c r="L144" s="230"/>
      <c r="M144" s="230"/>
    </row>
    <row r="145" spans="2:13" s="226" customFormat="1" x14ac:dyDescent="0.35">
      <c r="B145" s="254" t="str">
        <f>IF($D145="","",VLOOKUP($D145,Lists!$BB$2:$BD$78,COLUMN(),FALSE))</f>
        <v/>
      </c>
      <c r="C145" s="254" t="str">
        <f>IF($D145="","",VLOOKUP($D145,Lists!$BB$2:$BD$78,COLUMN(),FALSE))</f>
        <v/>
      </c>
      <c r="D145" s="248"/>
      <c r="E145" s="230"/>
      <c r="F145" s="230"/>
      <c r="G145" s="227"/>
      <c r="H145" s="267"/>
      <c r="I145" s="227"/>
      <c r="J145" s="267"/>
      <c r="K145" s="223" t="str">
        <f t="shared" si="1"/>
        <v/>
      </c>
      <c r="L145" s="230"/>
      <c r="M145" s="230"/>
    </row>
    <row r="146" spans="2:13" s="226" customFormat="1" x14ac:dyDescent="0.35">
      <c r="B146" s="254" t="str">
        <f>IF($D146="","",VLOOKUP($D146,Lists!$BB$2:$BD$78,COLUMN(),FALSE))</f>
        <v/>
      </c>
      <c r="C146" s="254" t="str">
        <f>IF($D146="","",VLOOKUP($D146,Lists!$BB$2:$BD$78,COLUMN(),FALSE))</f>
        <v/>
      </c>
      <c r="D146" s="248"/>
      <c r="E146" s="230"/>
      <c r="F146" s="230"/>
      <c r="G146" s="227"/>
      <c r="H146" s="267"/>
      <c r="I146" s="227"/>
      <c r="J146" s="267"/>
      <c r="K146" s="223" t="str">
        <f t="shared" si="1"/>
        <v/>
      </c>
      <c r="L146" s="230"/>
      <c r="M146" s="230"/>
    </row>
    <row r="147" spans="2:13" s="226" customFormat="1" x14ac:dyDescent="0.35">
      <c r="B147" s="254" t="str">
        <f>IF($D147="","",VLOOKUP($D147,Lists!$BB$2:$BD$78,COLUMN(),FALSE))</f>
        <v/>
      </c>
      <c r="C147" s="254" t="str">
        <f>IF($D147="","",VLOOKUP($D147,Lists!$BB$2:$BD$78,COLUMN(),FALSE))</f>
        <v/>
      </c>
      <c r="D147" s="248"/>
      <c r="E147" s="230"/>
      <c r="F147" s="230"/>
      <c r="G147" s="227"/>
      <c r="H147" s="267"/>
      <c r="I147" s="227"/>
      <c r="J147" s="267"/>
      <c r="K147" s="223" t="str">
        <f t="shared" si="1"/>
        <v/>
      </c>
      <c r="L147" s="230"/>
      <c r="M147" s="230"/>
    </row>
    <row r="148" spans="2:13" s="226" customFormat="1" x14ac:dyDescent="0.35">
      <c r="B148" s="254" t="str">
        <f>IF($D148="","",VLOOKUP($D148,Lists!$BB$2:$BD$78,COLUMN(),FALSE))</f>
        <v/>
      </c>
      <c r="C148" s="254" t="str">
        <f>IF($D148="","",VLOOKUP($D148,Lists!$BB$2:$BD$78,COLUMN(),FALSE))</f>
        <v/>
      </c>
      <c r="D148" s="248"/>
      <c r="E148" s="230"/>
      <c r="F148" s="230"/>
      <c r="G148" s="227"/>
      <c r="H148" s="267"/>
      <c r="I148" s="227"/>
      <c r="J148" s="267"/>
      <c r="K148" s="223" t="str">
        <f t="shared" si="1"/>
        <v/>
      </c>
      <c r="L148" s="230"/>
      <c r="M148" s="230"/>
    </row>
    <row r="149" spans="2:13" s="226" customFormat="1" x14ac:dyDescent="0.35">
      <c r="B149" s="254" t="str">
        <f>IF($D149="","",VLOOKUP($D149,Lists!$BB$2:$BD$78,COLUMN(),FALSE))</f>
        <v/>
      </c>
      <c r="C149" s="254" t="str">
        <f>IF($D149="","",VLOOKUP($D149,Lists!$BB$2:$BD$78,COLUMN(),FALSE))</f>
        <v/>
      </c>
      <c r="D149" s="248"/>
      <c r="E149" s="230"/>
      <c r="F149" s="230"/>
      <c r="G149" s="227"/>
      <c r="H149" s="267"/>
      <c r="I149" s="227"/>
      <c r="J149" s="267"/>
      <c r="K149" s="223" t="str">
        <f t="shared" si="1"/>
        <v/>
      </c>
      <c r="L149" s="230"/>
      <c r="M149" s="230"/>
    </row>
    <row r="150" spans="2:13" s="226" customFormat="1" x14ac:dyDescent="0.35">
      <c r="B150" s="254" t="str">
        <f>IF($D150="","",VLOOKUP($D150,Lists!$BB$2:$BD$78,COLUMN(),FALSE))</f>
        <v/>
      </c>
      <c r="C150" s="254" t="str">
        <f>IF($D150="","",VLOOKUP($D150,Lists!$BB$2:$BD$78,COLUMN(),FALSE))</f>
        <v/>
      </c>
      <c r="D150" s="248"/>
      <c r="E150" s="230"/>
      <c r="F150" s="230"/>
      <c r="G150" s="227"/>
      <c r="H150" s="267"/>
      <c r="I150" s="227"/>
      <c r="J150" s="267"/>
      <c r="K150" s="223" t="str">
        <f t="shared" si="1"/>
        <v/>
      </c>
      <c r="L150" s="230"/>
      <c r="M150" s="230"/>
    </row>
    <row r="151" spans="2:13" s="226" customFormat="1" x14ac:dyDescent="0.35">
      <c r="B151" s="254" t="str">
        <f>IF($D151="","",VLOOKUP($D151,Lists!$BB$2:$BD$78,COLUMN(),FALSE))</f>
        <v/>
      </c>
      <c r="C151" s="254" t="str">
        <f>IF($D151="","",VLOOKUP($D151,Lists!$BB$2:$BD$78,COLUMN(),FALSE))</f>
        <v/>
      </c>
      <c r="D151" s="248"/>
      <c r="E151" s="230"/>
      <c r="F151" s="230"/>
      <c r="G151" s="227"/>
      <c r="H151" s="267"/>
      <c r="I151" s="227"/>
      <c r="J151" s="267"/>
      <c r="K151" s="223" t="str">
        <f t="shared" si="1"/>
        <v/>
      </c>
      <c r="L151" s="230"/>
      <c r="M151" s="230"/>
    </row>
    <row r="152" spans="2:13" s="226" customFormat="1" x14ac:dyDescent="0.35">
      <c r="B152" s="254" t="str">
        <f>IF($D152="","",VLOOKUP($D152,Lists!$BB$2:$BD$78,COLUMN(),FALSE))</f>
        <v/>
      </c>
      <c r="C152" s="254" t="str">
        <f>IF($D152="","",VLOOKUP($D152,Lists!$BB$2:$BD$78,COLUMN(),FALSE))</f>
        <v/>
      </c>
      <c r="D152" s="248"/>
      <c r="E152" s="230"/>
      <c r="F152" s="230"/>
      <c r="G152" s="227"/>
      <c r="H152" s="267"/>
      <c r="I152" s="227"/>
      <c r="J152" s="267"/>
      <c r="K152" s="223" t="str">
        <f t="shared" si="1"/>
        <v/>
      </c>
      <c r="L152" s="230"/>
      <c r="M152" s="230"/>
    </row>
    <row r="153" spans="2:13" s="226" customFormat="1" x14ac:dyDescent="0.35">
      <c r="B153" s="254" t="str">
        <f>IF($D153="","",VLOOKUP($D153,Lists!$BB$2:$BD$78,COLUMN(),FALSE))</f>
        <v/>
      </c>
      <c r="C153" s="254" t="str">
        <f>IF($D153="","",VLOOKUP($D153,Lists!$BB$2:$BD$78,COLUMN(),FALSE))</f>
        <v/>
      </c>
      <c r="D153" s="248"/>
      <c r="E153" s="230"/>
      <c r="F153" s="230"/>
      <c r="G153" s="227"/>
      <c r="H153" s="267"/>
      <c r="I153" s="227"/>
      <c r="J153" s="267"/>
      <c r="K153" s="223" t="str">
        <f t="shared" ref="K153:K216" si="2">IF(J153="","",(VALUE(TEXT(I153,"m/dd/yy ")&amp;TEXT(J153,"hh:mm:ss"))-(VALUE(TEXT(G153,"m/dd/yy ")&amp;TEXT(H153,"hh:mm:ss"))))*24)</f>
        <v/>
      </c>
      <c r="L153" s="230"/>
      <c r="M153" s="230"/>
    </row>
    <row r="154" spans="2:13" s="226" customFormat="1" x14ac:dyDescent="0.35">
      <c r="B154" s="254" t="str">
        <f>IF($D154="","",VLOOKUP($D154,Lists!$BB$2:$BD$78,COLUMN(),FALSE))</f>
        <v/>
      </c>
      <c r="C154" s="254" t="str">
        <f>IF($D154="","",VLOOKUP($D154,Lists!$BB$2:$BD$78,COLUMN(),FALSE))</f>
        <v/>
      </c>
      <c r="D154" s="248"/>
      <c r="E154" s="230"/>
      <c r="F154" s="230"/>
      <c r="G154" s="227"/>
      <c r="H154" s="267"/>
      <c r="I154" s="227"/>
      <c r="J154" s="267"/>
      <c r="K154" s="223" t="str">
        <f t="shared" si="2"/>
        <v/>
      </c>
      <c r="L154" s="230"/>
      <c r="M154" s="230"/>
    </row>
    <row r="155" spans="2:13" s="226" customFormat="1" x14ac:dyDescent="0.35">
      <c r="B155" s="254" t="str">
        <f>IF($D155="","",VLOOKUP($D155,Lists!$BB$2:$BD$78,COLUMN(),FALSE))</f>
        <v/>
      </c>
      <c r="C155" s="254" t="str">
        <f>IF($D155="","",VLOOKUP($D155,Lists!$BB$2:$BD$78,COLUMN(),FALSE))</f>
        <v/>
      </c>
      <c r="D155" s="248"/>
      <c r="E155" s="230"/>
      <c r="F155" s="230"/>
      <c r="G155" s="227"/>
      <c r="H155" s="267"/>
      <c r="I155" s="227"/>
      <c r="J155" s="267"/>
      <c r="K155" s="223" t="str">
        <f t="shared" si="2"/>
        <v/>
      </c>
      <c r="L155" s="230"/>
      <c r="M155" s="230"/>
    </row>
    <row r="156" spans="2:13" s="226" customFormat="1" x14ac:dyDescent="0.35">
      <c r="B156" s="254" t="str">
        <f>IF($D156="","",VLOOKUP($D156,Lists!$BB$2:$BD$78,COLUMN(),FALSE))</f>
        <v/>
      </c>
      <c r="C156" s="254" t="str">
        <f>IF($D156="","",VLOOKUP($D156,Lists!$BB$2:$BD$78,COLUMN(),FALSE))</f>
        <v/>
      </c>
      <c r="D156" s="248"/>
      <c r="E156" s="230"/>
      <c r="F156" s="230"/>
      <c r="G156" s="227"/>
      <c r="H156" s="267"/>
      <c r="I156" s="227"/>
      <c r="J156" s="267"/>
      <c r="K156" s="223" t="str">
        <f t="shared" si="2"/>
        <v/>
      </c>
      <c r="L156" s="230"/>
      <c r="M156" s="230"/>
    </row>
    <row r="157" spans="2:13" s="226" customFormat="1" x14ac:dyDescent="0.35">
      <c r="B157" s="254" t="str">
        <f>IF($D157="","",VLOOKUP($D157,Lists!$BB$2:$BD$78,COLUMN(),FALSE))</f>
        <v/>
      </c>
      <c r="C157" s="254" t="str">
        <f>IF($D157="","",VLOOKUP($D157,Lists!$BB$2:$BD$78,COLUMN(),FALSE))</f>
        <v/>
      </c>
      <c r="D157" s="248"/>
      <c r="E157" s="230"/>
      <c r="F157" s="230"/>
      <c r="G157" s="227"/>
      <c r="H157" s="267"/>
      <c r="I157" s="227"/>
      <c r="J157" s="267"/>
      <c r="K157" s="223" t="str">
        <f t="shared" si="2"/>
        <v/>
      </c>
      <c r="L157" s="230"/>
      <c r="M157" s="230"/>
    </row>
    <row r="158" spans="2:13" s="226" customFormat="1" x14ac:dyDescent="0.35">
      <c r="B158" s="254" t="str">
        <f>IF($D158="","",VLOOKUP($D158,Lists!$BB$2:$BD$78,COLUMN(),FALSE))</f>
        <v/>
      </c>
      <c r="C158" s="254" t="str">
        <f>IF($D158="","",VLOOKUP($D158,Lists!$BB$2:$BD$78,COLUMN(),FALSE))</f>
        <v/>
      </c>
      <c r="D158" s="248"/>
      <c r="E158" s="230"/>
      <c r="F158" s="230"/>
      <c r="G158" s="227"/>
      <c r="H158" s="267"/>
      <c r="I158" s="227"/>
      <c r="J158" s="267"/>
      <c r="K158" s="223" t="str">
        <f t="shared" si="2"/>
        <v/>
      </c>
      <c r="L158" s="230"/>
      <c r="M158" s="230"/>
    </row>
    <row r="159" spans="2:13" s="226" customFormat="1" x14ac:dyDescent="0.35">
      <c r="B159" s="254" t="str">
        <f>IF($D159="","",VLOOKUP($D159,Lists!$BB$2:$BD$78,COLUMN(),FALSE))</f>
        <v/>
      </c>
      <c r="C159" s="254" t="str">
        <f>IF($D159="","",VLOOKUP($D159,Lists!$BB$2:$BD$78,COLUMN(),FALSE))</f>
        <v/>
      </c>
      <c r="D159" s="248"/>
      <c r="E159" s="230"/>
      <c r="F159" s="230"/>
      <c r="G159" s="227"/>
      <c r="H159" s="267"/>
      <c r="I159" s="227"/>
      <c r="J159" s="267"/>
      <c r="K159" s="223" t="str">
        <f t="shared" si="2"/>
        <v/>
      </c>
      <c r="L159" s="230"/>
      <c r="M159" s="230"/>
    </row>
    <row r="160" spans="2:13" s="226" customFormat="1" x14ac:dyDescent="0.35">
      <c r="B160" s="254" t="str">
        <f>IF($D160="","",VLOOKUP($D160,Lists!$BB$2:$BD$78,COLUMN(),FALSE))</f>
        <v/>
      </c>
      <c r="C160" s="254" t="str">
        <f>IF($D160="","",VLOOKUP($D160,Lists!$BB$2:$BD$78,COLUMN(),FALSE))</f>
        <v/>
      </c>
      <c r="D160" s="248"/>
      <c r="E160" s="230"/>
      <c r="F160" s="230"/>
      <c r="G160" s="227"/>
      <c r="H160" s="267"/>
      <c r="I160" s="227"/>
      <c r="J160" s="267"/>
      <c r="K160" s="223" t="str">
        <f t="shared" si="2"/>
        <v/>
      </c>
      <c r="L160" s="230"/>
      <c r="M160" s="230"/>
    </row>
    <row r="161" spans="2:13" s="226" customFormat="1" x14ac:dyDescent="0.35">
      <c r="B161" s="254" t="str">
        <f>IF($D161="","",VLOOKUP($D161,Lists!$BB$2:$BD$78,COLUMN(),FALSE))</f>
        <v/>
      </c>
      <c r="C161" s="254" t="str">
        <f>IF($D161="","",VLOOKUP($D161,Lists!$BB$2:$BD$78,COLUMN(),FALSE))</f>
        <v/>
      </c>
      <c r="D161" s="248"/>
      <c r="E161" s="230"/>
      <c r="F161" s="230"/>
      <c r="G161" s="227"/>
      <c r="H161" s="267"/>
      <c r="I161" s="227"/>
      <c r="J161" s="267"/>
      <c r="K161" s="223" t="str">
        <f t="shared" si="2"/>
        <v/>
      </c>
      <c r="L161" s="230"/>
      <c r="M161" s="230"/>
    </row>
    <row r="162" spans="2:13" s="226" customFormat="1" x14ac:dyDescent="0.35">
      <c r="B162" s="254" t="str">
        <f>IF($D162="","",VLOOKUP($D162,Lists!$BB$2:$BD$78,COLUMN(),FALSE))</f>
        <v/>
      </c>
      <c r="C162" s="254" t="str">
        <f>IF($D162="","",VLOOKUP($D162,Lists!$BB$2:$BD$78,COLUMN(),FALSE))</f>
        <v/>
      </c>
      <c r="D162" s="248"/>
      <c r="E162" s="230"/>
      <c r="F162" s="230"/>
      <c r="G162" s="227"/>
      <c r="H162" s="267"/>
      <c r="I162" s="227"/>
      <c r="J162" s="267"/>
      <c r="K162" s="223" t="str">
        <f t="shared" si="2"/>
        <v/>
      </c>
      <c r="L162" s="230"/>
      <c r="M162" s="230"/>
    </row>
    <row r="163" spans="2:13" s="226" customFormat="1" x14ac:dyDescent="0.35">
      <c r="B163" s="254" t="str">
        <f>IF($D163="","",VLOOKUP($D163,Lists!$BB$2:$BD$78,COLUMN(),FALSE))</f>
        <v/>
      </c>
      <c r="C163" s="254" t="str">
        <f>IF($D163="","",VLOOKUP($D163,Lists!$BB$2:$BD$78,COLUMN(),FALSE))</f>
        <v/>
      </c>
      <c r="D163" s="248"/>
      <c r="E163" s="230"/>
      <c r="F163" s="230"/>
      <c r="G163" s="227"/>
      <c r="H163" s="267"/>
      <c r="I163" s="227"/>
      <c r="J163" s="267"/>
      <c r="K163" s="223" t="str">
        <f t="shared" si="2"/>
        <v/>
      </c>
      <c r="L163" s="230"/>
      <c r="M163" s="230"/>
    </row>
    <row r="164" spans="2:13" s="226" customFormat="1" x14ac:dyDescent="0.35">
      <c r="B164" s="254" t="str">
        <f>IF($D164="","",VLOOKUP($D164,Lists!$BB$2:$BD$78,COLUMN(),FALSE))</f>
        <v/>
      </c>
      <c r="C164" s="254" t="str">
        <f>IF($D164="","",VLOOKUP($D164,Lists!$BB$2:$BD$78,COLUMN(),FALSE))</f>
        <v/>
      </c>
      <c r="D164" s="248"/>
      <c r="E164" s="230"/>
      <c r="F164" s="230"/>
      <c r="G164" s="227"/>
      <c r="H164" s="267"/>
      <c r="I164" s="227"/>
      <c r="J164" s="267"/>
      <c r="K164" s="223" t="str">
        <f t="shared" si="2"/>
        <v/>
      </c>
      <c r="L164" s="230"/>
      <c r="M164" s="230"/>
    </row>
    <row r="165" spans="2:13" s="226" customFormat="1" x14ac:dyDescent="0.35">
      <c r="B165" s="254" t="str">
        <f>IF($D165="","",VLOOKUP($D165,Lists!$BB$2:$BD$78,COLUMN(),FALSE))</f>
        <v/>
      </c>
      <c r="C165" s="254" t="str">
        <f>IF($D165="","",VLOOKUP($D165,Lists!$BB$2:$BD$78,COLUMN(),FALSE))</f>
        <v/>
      </c>
      <c r="D165" s="248"/>
      <c r="E165" s="230"/>
      <c r="F165" s="230"/>
      <c r="G165" s="227"/>
      <c r="H165" s="267"/>
      <c r="I165" s="227"/>
      <c r="J165" s="267"/>
      <c r="K165" s="223" t="str">
        <f t="shared" si="2"/>
        <v/>
      </c>
      <c r="L165" s="230"/>
      <c r="M165" s="230"/>
    </row>
    <row r="166" spans="2:13" s="226" customFormat="1" x14ac:dyDescent="0.35">
      <c r="B166" s="254" t="str">
        <f>IF($D166="","",VLOOKUP($D166,Lists!$BB$2:$BD$78,COLUMN(),FALSE))</f>
        <v/>
      </c>
      <c r="C166" s="254" t="str">
        <f>IF($D166="","",VLOOKUP($D166,Lists!$BB$2:$BD$78,COLUMN(),FALSE))</f>
        <v/>
      </c>
      <c r="D166" s="248"/>
      <c r="E166" s="230"/>
      <c r="F166" s="230"/>
      <c r="G166" s="227"/>
      <c r="H166" s="267"/>
      <c r="I166" s="227"/>
      <c r="J166" s="267"/>
      <c r="K166" s="223" t="str">
        <f t="shared" si="2"/>
        <v/>
      </c>
      <c r="L166" s="230"/>
      <c r="M166" s="230"/>
    </row>
    <row r="167" spans="2:13" s="226" customFormat="1" x14ac:dyDescent="0.35">
      <c r="B167" s="254" t="str">
        <f>IF($D167="","",VLOOKUP($D167,Lists!$BB$2:$BD$78,COLUMN(),FALSE))</f>
        <v/>
      </c>
      <c r="C167" s="254" t="str">
        <f>IF($D167="","",VLOOKUP($D167,Lists!$BB$2:$BD$78,COLUMN(),FALSE))</f>
        <v/>
      </c>
      <c r="D167" s="248"/>
      <c r="E167" s="230"/>
      <c r="F167" s="230"/>
      <c r="G167" s="227"/>
      <c r="H167" s="267"/>
      <c r="I167" s="227"/>
      <c r="J167" s="267"/>
      <c r="K167" s="223" t="str">
        <f t="shared" si="2"/>
        <v/>
      </c>
      <c r="L167" s="230"/>
      <c r="M167" s="230"/>
    </row>
    <row r="168" spans="2:13" s="226" customFormat="1" x14ac:dyDescent="0.35">
      <c r="B168" s="254" t="str">
        <f>IF($D168="","",VLOOKUP($D168,Lists!$BB$2:$BD$78,COLUMN(),FALSE))</f>
        <v/>
      </c>
      <c r="C168" s="254" t="str">
        <f>IF($D168="","",VLOOKUP($D168,Lists!$BB$2:$BD$78,COLUMN(),FALSE))</f>
        <v/>
      </c>
      <c r="D168" s="248"/>
      <c r="E168" s="230"/>
      <c r="F168" s="230"/>
      <c r="G168" s="227"/>
      <c r="H168" s="267"/>
      <c r="I168" s="227"/>
      <c r="J168" s="267"/>
      <c r="K168" s="223" t="str">
        <f t="shared" si="2"/>
        <v/>
      </c>
      <c r="L168" s="230"/>
      <c r="M168" s="230"/>
    </row>
    <row r="169" spans="2:13" s="226" customFormat="1" x14ac:dyDescent="0.35">
      <c r="B169" s="254" t="str">
        <f>IF($D169="","",VLOOKUP($D169,Lists!$BB$2:$BD$78,COLUMN(),FALSE))</f>
        <v/>
      </c>
      <c r="C169" s="254" t="str">
        <f>IF($D169="","",VLOOKUP($D169,Lists!$BB$2:$BD$78,COLUMN(),FALSE))</f>
        <v/>
      </c>
      <c r="D169" s="248"/>
      <c r="E169" s="230"/>
      <c r="F169" s="230"/>
      <c r="G169" s="227"/>
      <c r="H169" s="267"/>
      <c r="I169" s="227"/>
      <c r="J169" s="267"/>
      <c r="K169" s="223" t="str">
        <f t="shared" si="2"/>
        <v/>
      </c>
      <c r="L169" s="230"/>
      <c r="M169" s="230"/>
    </row>
    <row r="170" spans="2:13" s="226" customFormat="1" x14ac:dyDescent="0.35">
      <c r="B170" s="254" t="str">
        <f>IF($D170="","",VLOOKUP($D170,Lists!$BB$2:$BD$78,COLUMN(),FALSE))</f>
        <v/>
      </c>
      <c r="C170" s="254" t="str">
        <f>IF($D170="","",VLOOKUP($D170,Lists!$BB$2:$BD$78,COLUMN(),FALSE))</f>
        <v/>
      </c>
      <c r="D170" s="248"/>
      <c r="E170" s="230"/>
      <c r="F170" s="230"/>
      <c r="G170" s="227"/>
      <c r="H170" s="267"/>
      <c r="I170" s="227"/>
      <c r="J170" s="267"/>
      <c r="K170" s="223" t="str">
        <f t="shared" si="2"/>
        <v/>
      </c>
      <c r="L170" s="230"/>
      <c r="M170" s="230"/>
    </row>
    <row r="171" spans="2:13" s="226" customFormat="1" x14ac:dyDescent="0.35">
      <c r="B171" s="254" t="str">
        <f>IF($D171="","",VLOOKUP($D171,Lists!$BB$2:$BD$78,COLUMN(),FALSE))</f>
        <v/>
      </c>
      <c r="C171" s="254" t="str">
        <f>IF($D171="","",VLOOKUP($D171,Lists!$BB$2:$BD$78,COLUMN(),FALSE))</f>
        <v/>
      </c>
      <c r="D171" s="248"/>
      <c r="E171" s="230"/>
      <c r="F171" s="230"/>
      <c r="G171" s="227"/>
      <c r="H171" s="267"/>
      <c r="I171" s="227"/>
      <c r="J171" s="267"/>
      <c r="K171" s="223" t="str">
        <f t="shared" si="2"/>
        <v/>
      </c>
      <c r="L171" s="230"/>
      <c r="M171" s="230"/>
    </row>
    <row r="172" spans="2:13" s="226" customFormat="1" x14ac:dyDescent="0.35">
      <c r="B172" s="254" t="str">
        <f>IF($D172="","",VLOOKUP($D172,Lists!$BB$2:$BD$78,COLUMN(),FALSE))</f>
        <v/>
      </c>
      <c r="C172" s="254" t="str">
        <f>IF($D172="","",VLOOKUP($D172,Lists!$BB$2:$BD$78,COLUMN(),FALSE))</f>
        <v/>
      </c>
      <c r="D172" s="248"/>
      <c r="E172" s="230"/>
      <c r="F172" s="230"/>
      <c r="G172" s="227"/>
      <c r="H172" s="267"/>
      <c r="I172" s="227"/>
      <c r="J172" s="267"/>
      <c r="K172" s="223" t="str">
        <f t="shared" si="2"/>
        <v/>
      </c>
      <c r="L172" s="230"/>
      <c r="M172" s="230"/>
    </row>
    <row r="173" spans="2:13" s="226" customFormat="1" x14ac:dyDescent="0.35">
      <c r="B173" s="254" t="str">
        <f>IF($D173="","",VLOOKUP($D173,Lists!$BB$2:$BD$78,COLUMN(),FALSE))</f>
        <v/>
      </c>
      <c r="C173" s="254" t="str">
        <f>IF($D173="","",VLOOKUP($D173,Lists!$BB$2:$BD$78,COLUMN(),FALSE))</f>
        <v/>
      </c>
      <c r="D173" s="248"/>
      <c r="E173" s="230"/>
      <c r="F173" s="230"/>
      <c r="G173" s="227"/>
      <c r="H173" s="267"/>
      <c r="I173" s="227"/>
      <c r="J173" s="267"/>
      <c r="K173" s="223" t="str">
        <f t="shared" si="2"/>
        <v/>
      </c>
      <c r="L173" s="230"/>
      <c r="M173" s="230"/>
    </row>
    <row r="174" spans="2:13" s="226" customFormat="1" x14ac:dyDescent="0.35">
      <c r="B174" s="254" t="str">
        <f>IF($D174="","",VLOOKUP($D174,Lists!$BB$2:$BD$78,COLUMN(),FALSE))</f>
        <v/>
      </c>
      <c r="C174" s="254" t="str">
        <f>IF($D174="","",VLOOKUP($D174,Lists!$BB$2:$BD$78,COLUMN(),FALSE))</f>
        <v/>
      </c>
      <c r="D174" s="248"/>
      <c r="E174" s="230"/>
      <c r="F174" s="230"/>
      <c r="G174" s="227"/>
      <c r="H174" s="267"/>
      <c r="I174" s="227"/>
      <c r="J174" s="267"/>
      <c r="K174" s="223" t="str">
        <f t="shared" si="2"/>
        <v/>
      </c>
      <c r="L174" s="230"/>
      <c r="M174" s="230"/>
    </row>
    <row r="175" spans="2:13" s="226" customFormat="1" x14ac:dyDescent="0.35">
      <c r="B175" s="254" t="str">
        <f>IF($D175="","",VLOOKUP($D175,Lists!$BB$2:$BD$78,COLUMN(),FALSE))</f>
        <v/>
      </c>
      <c r="C175" s="254" t="str">
        <f>IF($D175="","",VLOOKUP($D175,Lists!$BB$2:$BD$78,COLUMN(),FALSE))</f>
        <v/>
      </c>
      <c r="D175" s="248"/>
      <c r="E175" s="230"/>
      <c r="F175" s="230"/>
      <c r="G175" s="227"/>
      <c r="H175" s="267"/>
      <c r="I175" s="227"/>
      <c r="J175" s="267"/>
      <c r="K175" s="223" t="str">
        <f t="shared" si="2"/>
        <v/>
      </c>
      <c r="L175" s="230"/>
      <c r="M175" s="230"/>
    </row>
    <row r="176" spans="2:13" s="226" customFormat="1" x14ac:dyDescent="0.35">
      <c r="B176" s="254" t="str">
        <f>IF($D176="","",VLOOKUP($D176,Lists!$BB$2:$BD$78,COLUMN(),FALSE))</f>
        <v/>
      </c>
      <c r="C176" s="254" t="str">
        <f>IF($D176="","",VLOOKUP($D176,Lists!$BB$2:$BD$78,COLUMN(),FALSE))</f>
        <v/>
      </c>
      <c r="D176" s="248"/>
      <c r="E176" s="230"/>
      <c r="F176" s="230"/>
      <c r="G176" s="227"/>
      <c r="H176" s="267"/>
      <c r="I176" s="227"/>
      <c r="J176" s="267"/>
      <c r="K176" s="223" t="str">
        <f t="shared" si="2"/>
        <v/>
      </c>
      <c r="L176" s="230"/>
      <c r="M176" s="230"/>
    </row>
    <row r="177" spans="2:13" s="226" customFormat="1" x14ac:dyDescent="0.35">
      <c r="B177" s="254" t="str">
        <f>IF($D177="","",VLOOKUP($D177,Lists!$BB$2:$BD$78,COLUMN(),FALSE))</f>
        <v/>
      </c>
      <c r="C177" s="254" t="str">
        <f>IF($D177="","",VLOOKUP($D177,Lists!$BB$2:$BD$78,COLUMN(),FALSE))</f>
        <v/>
      </c>
      <c r="D177" s="248"/>
      <c r="E177" s="230"/>
      <c r="F177" s="230"/>
      <c r="G177" s="227"/>
      <c r="H177" s="267"/>
      <c r="I177" s="227"/>
      <c r="J177" s="267"/>
      <c r="K177" s="223" t="str">
        <f t="shared" si="2"/>
        <v/>
      </c>
      <c r="L177" s="230"/>
      <c r="M177" s="230"/>
    </row>
    <row r="178" spans="2:13" s="226" customFormat="1" x14ac:dyDescent="0.35">
      <c r="B178" s="254" t="str">
        <f>IF($D178="","",VLOOKUP($D178,Lists!$BB$2:$BD$78,COLUMN(),FALSE))</f>
        <v/>
      </c>
      <c r="C178" s="254" t="str">
        <f>IF($D178="","",VLOOKUP($D178,Lists!$BB$2:$BD$78,COLUMN(),FALSE))</f>
        <v/>
      </c>
      <c r="D178" s="248"/>
      <c r="E178" s="230"/>
      <c r="F178" s="230"/>
      <c r="G178" s="227"/>
      <c r="H178" s="267"/>
      <c r="I178" s="227"/>
      <c r="J178" s="267"/>
      <c r="K178" s="223" t="str">
        <f t="shared" si="2"/>
        <v/>
      </c>
      <c r="L178" s="230"/>
      <c r="M178" s="230"/>
    </row>
    <row r="179" spans="2:13" s="226" customFormat="1" x14ac:dyDescent="0.35">
      <c r="B179" s="254" t="str">
        <f>IF($D179="","",VLOOKUP($D179,Lists!$BB$2:$BD$78,COLUMN(),FALSE))</f>
        <v/>
      </c>
      <c r="C179" s="254" t="str">
        <f>IF($D179="","",VLOOKUP($D179,Lists!$BB$2:$BD$78,COLUMN(),FALSE))</f>
        <v/>
      </c>
      <c r="D179" s="248"/>
      <c r="E179" s="230"/>
      <c r="F179" s="230"/>
      <c r="G179" s="227"/>
      <c r="H179" s="267"/>
      <c r="I179" s="227"/>
      <c r="J179" s="267"/>
      <c r="K179" s="223" t="str">
        <f t="shared" si="2"/>
        <v/>
      </c>
      <c r="L179" s="230"/>
      <c r="M179" s="230"/>
    </row>
    <row r="180" spans="2:13" s="226" customFormat="1" x14ac:dyDescent="0.35">
      <c r="B180" s="254" t="str">
        <f>IF($D180="","",VLOOKUP($D180,Lists!$BB$2:$BD$78,COLUMN(),FALSE))</f>
        <v/>
      </c>
      <c r="C180" s="254" t="str">
        <f>IF($D180="","",VLOOKUP($D180,Lists!$BB$2:$BD$78,COLUMN(),FALSE))</f>
        <v/>
      </c>
      <c r="D180" s="248"/>
      <c r="E180" s="230"/>
      <c r="F180" s="230"/>
      <c r="G180" s="227"/>
      <c r="H180" s="267"/>
      <c r="I180" s="227"/>
      <c r="J180" s="267"/>
      <c r="K180" s="223" t="str">
        <f t="shared" si="2"/>
        <v/>
      </c>
      <c r="L180" s="230"/>
      <c r="M180" s="230"/>
    </row>
    <row r="181" spans="2:13" s="226" customFormat="1" x14ac:dyDescent="0.35">
      <c r="B181" s="254" t="str">
        <f>IF($D181="","",VLOOKUP($D181,Lists!$BB$2:$BD$78,COLUMN(),FALSE))</f>
        <v/>
      </c>
      <c r="C181" s="254" t="str">
        <f>IF($D181="","",VLOOKUP($D181,Lists!$BB$2:$BD$78,COLUMN(),FALSE))</f>
        <v/>
      </c>
      <c r="D181" s="248"/>
      <c r="E181" s="230"/>
      <c r="F181" s="230"/>
      <c r="G181" s="227"/>
      <c r="H181" s="267"/>
      <c r="I181" s="227"/>
      <c r="J181" s="267"/>
      <c r="K181" s="223" t="str">
        <f t="shared" si="2"/>
        <v/>
      </c>
      <c r="L181" s="230"/>
      <c r="M181" s="230"/>
    </row>
    <row r="182" spans="2:13" s="226" customFormat="1" x14ac:dyDescent="0.35">
      <c r="B182" s="254" t="str">
        <f>IF($D182="","",VLOOKUP($D182,Lists!$BB$2:$BD$78,COLUMN(),FALSE))</f>
        <v/>
      </c>
      <c r="C182" s="254" t="str">
        <f>IF($D182="","",VLOOKUP($D182,Lists!$BB$2:$BD$78,COLUMN(),FALSE))</f>
        <v/>
      </c>
      <c r="D182" s="248"/>
      <c r="E182" s="230"/>
      <c r="F182" s="230"/>
      <c r="G182" s="227"/>
      <c r="H182" s="267"/>
      <c r="I182" s="227"/>
      <c r="J182" s="267"/>
      <c r="K182" s="223" t="str">
        <f t="shared" si="2"/>
        <v/>
      </c>
      <c r="L182" s="230"/>
      <c r="M182" s="230"/>
    </row>
    <row r="183" spans="2:13" s="226" customFormat="1" x14ac:dyDescent="0.35">
      <c r="B183" s="254" t="str">
        <f>IF($D183="","",VLOOKUP($D183,Lists!$BB$2:$BD$78,COLUMN(),FALSE))</f>
        <v/>
      </c>
      <c r="C183" s="254" t="str">
        <f>IF($D183="","",VLOOKUP($D183,Lists!$BB$2:$BD$78,COLUMN(),FALSE))</f>
        <v/>
      </c>
      <c r="D183" s="248"/>
      <c r="E183" s="230"/>
      <c r="F183" s="230"/>
      <c r="G183" s="227"/>
      <c r="H183" s="267"/>
      <c r="I183" s="227"/>
      <c r="J183" s="267"/>
      <c r="K183" s="223" t="str">
        <f t="shared" si="2"/>
        <v/>
      </c>
      <c r="L183" s="230"/>
      <c r="M183" s="230"/>
    </row>
    <row r="184" spans="2:13" s="226" customFormat="1" x14ac:dyDescent="0.35">
      <c r="B184" s="254" t="str">
        <f>IF($D184="","",VLOOKUP($D184,Lists!$BB$2:$BD$78,COLUMN(),FALSE))</f>
        <v/>
      </c>
      <c r="C184" s="254" t="str">
        <f>IF($D184="","",VLOOKUP($D184,Lists!$BB$2:$BD$78,COLUMN(),FALSE))</f>
        <v/>
      </c>
      <c r="D184" s="248"/>
      <c r="E184" s="230"/>
      <c r="F184" s="230"/>
      <c r="G184" s="227"/>
      <c r="H184" s="267"/>
      <c r="I184" s="227"/>
      <c r="J184" s="267"/>
      <c r="K184" s="223" t="str">
        <f t="shared" si="2"/>
        <v/>
      </c>
      <c r="L184" s="230"/>
      <c r="M184" s="230"/>
    </row>
    <row r="185" spans="2:13" s="226" customFormat="1" x14ac:dyDescent="0.35">
      <c r="B185" s="254" t="str">
        <f>IF($D185="","",VLOOKUP($D185,Lists!$BB$2:$BD$78,COLUMN(),FALSE))</f>
        <v/>
      </c>
      <c r="C185" s="254" t="str">
        <f>IF($D185="","",VLOOKUP($D185,Lists!$BB$2:$BD$78,COLUMN(),FALSE))</f>
        <v/>
      </c>
      <c r="D185" s="248"/>
      <c r="E185" s="230"/>
      <c r="F185" s="230"/>
      <c r="G185" s="227"/>
      <c r="H185" s="267"/>
      <c r="I185" s="227"/>
      <c r="J185" s="267"/>
      <c r="K185" s="223" t="str">
        <f t="shared" si="2"/>
        <v/>
      </c>
      <c r="L185" s="230"/>
      <c r="M185" s="230"/>
    </row>
    <row r="186" spans="2:13" s="226" customFormat="1" x14ac:dyDescent="0.35">
      <c r="B186" s="254" t="str">
        <f>IF($D186="","",VLOOKUP($D186,Lists!$BB$2:$BD$78,COLUMN(),FALSE))</f>
        <v/>
      </c>
      <c r="C186" s="254" t="str">
        <f>IF($D186="","",VLOOKUP($D186,Lists!$BB$2:$BD$78,COLUMN(),FALSE))</f>
        <v/>
      </c>
      <c r="D186" s="248"/>
      <c r="E186" s="230"/>
      <c r="F186" s="230"/>
      <c r="G186" s="227"/>
      <c r="H186" s="267"/>
      <c r="I186" s="227"/>
      <c r="J186" s="267"/>
      <c r="K186" s="223" t="str">
        <f t="shared" si="2"/>
        <v/>
      </c>
      <c r="L186" s="230"/>
      <c r="M186" s="230"/>
    </row>
    <row r="187" spans="2:13" s="226" customFormat="1" x14ac:dyDescent="0.35">
      <c r="B187" s="254" t="str">
        <f>IF($D187="","",VLOOKUP($D187,Lists!$BB$2:$BD$78,COLUMN(),FALSE))</f>
        <v/>
      </c>
      <c r="C187" s="254" t="str">
        <f>IF($D187="","",VLOOKUP($D187,Lists!$BB$2:$BD$78,COLUMN(),FALSE))</f>
        <v/>
      </c>
      <c r="D187" s="248"/>
      <c r="E187" s="230"/>
      <c r="F187" s="230"/>
      <c r="G187" s="227"/>
      <c r="H187" s="267"/>
      <c r="I187" s="227"/>
      <c r="J187" s="267"/>
      <c r="K187" s="223" t="str">
        <f t="shared" si="2"/>
        <v/>
      </c>
      <c r="L187" s="230"/>
      <c r="M187" s="230"/>
    </row>
    <row r="188" spans="2:13" s="226" customFormat="1" x14ac:dyDescent="0.35">
      <c r="B188" s="254" t="str">
        <f>IF($D188="","",VLOOKUP($D188,Lists!$BB$2:$BD$78,COLUMN(),FALSE))</f>
        <v/>
      </c>
      <c r="C188" s="254" t="str">
        <f>IF($D188="","",VLOOKUP($D188,Lists!$BB$2:$BD$78,COLUMN(),FALSE))</f>
        <v/>
      </c>
      <c r="D188" s="248"/>
      <c r="E188" s="230"/>
      <c r="F188" s="230"/>
      <c r="G188" s="227"/>
      <c r="H188" s="267"/>
      <c r="I188" s="227"/>
      <c r="J188" s="267"/>
      <c r="K188" s="223" t="str">
        <f t="shared" si="2"/>
        <v/>
      </c>
      <c r="L188" s="230"/>
      <c r="M188" s="230"/>
    </row>
    <row r="189" spans="2:13" s="226" customFormat="1" x14ac:dyDescent="0.35">
      <c r="B189" s="254" t="str">
        <f>IF($D189="","",VLOOKUP($D189,Lists!$BB$2:$BD$78,COLUMN(),FALSE))</f>
        <v/>
      </c>
      <c r="C189" s="254" t="str">
        <f>IF($D189="","",VLOOKUP($D189,Lists!$BB$2:$BD$78,COLUMN(),FALSE))</f>
        <v/>
      </c>
      <c r="D189" s="248"/>
      <c r="E189" s="230"/>
      <c r="F189" s="230"/>
      <c r="G189" s="227"/>
      <c r="H189" s="267"/>
      <c r="I189" s="227"/>
      <c r="J189" s="267"/>
      <c r="K189" s="223" t="str">
        <f t="shared" si="2"/>
        <v/>
      </c>
      <c r="L189" s="230"/>
      <c r="M189" s="230"/>
    </row>
    <row r="190" spans="2:13" s="226" customFormat="1" x14ac:dyDescent="0.35">
      <c r="B190" s="254" t="str">
        <f>IF($D190="","",VLOOKUP($D190,Lists!$BB$2:$BD$78,COLUMN(),FALSE))</f>
        <v/>
      </c>
      <c r="C190" s="254" t="str">
        <f>IF($D190="","",VLOOKUP($D190,Lists!$BB$2:$BD$78,COLUMN(),FALSE))</f>
        <v/>
      </c>
      <c r="D190" s="248"/>
      <c r="E190" s="230"/>
      <c r="F190" s="230"/>
      <c r="G190" s="227"/>
      <c r="H190" s="267"/>
      <c r="I190" s="227"/>
      <c r="J190" s="267"/>
      <c r="K190" s="223" t="str">
        <f t="shared" si="2"/>
        <v/>
      </c>
      <c r="L190" s="230"/>
      <c r="M190" s="230"/>
    </row>
    <row r="191" spans="2:13" s="226" customFormat="1" x14ac:dyDescent="0.35">
      <c r="B191" s="254" t="str">
        <f>IF($D191="","",VLOOKUP($D191,Lists!$BB$2:$BD$78,COLUMN(),FALSE))</f>
        <v/>
      </c>
      <c r="C191" s="254" t="str">
        <f>IF($D191="","",VLOOKUP($D191,Lists!$BB$2:$BD$78,COLUMN(),FALSE))</f>
        <v/>
      </c>
      <c r="D191" s="248"/>
      <c r="E191" s="230"/>
      <c r="F191" s="230"/>
      <c r="G191" s="227"/>
      <c r="H191" s="267"/>
      <c r="I191" s="227"/>
      <c r="J191" s="267"/>
      <c r="K191" s="223" t="str">
        <f t="shared" si="2"/>
        <v/>
      </c>
      <c r="L191" s="230"/>
      <c r="M191" s="230"/>
    </row>
    <row r="192" spans="2:13" s="226" customFormat="1" x14ac:dyDescent="0.35">
      <c r="B192" s="254" t="str">
        <f>IF($D192="","",VLOOKUP($D192,Lists!$BB$2:$BD$78,COLUMN(),FALSE))</f>
        <v/>
      </c>
      <c r="C192" s="254" t="str">
        <f>IF($D192="","",VLOOKUP($D192,Lists!$BB$2:$BD$78,COLUMN(),FALSE))</f>
        <v/>
      </c>
      <c r="D192" s="248"/>
      <c r="E192" s="230"/>
      <c r="F192" s="230"/>
      <c r="G192" s="227"/>
      <c r="H192" s="267"/>
      <c r="I192" s="227"/>
      <c r="J192" s="267"/>
      <c r="K192" s="223" t="str">
        <f t="shared" si="2"/>
        <v/>
      </c>
      <c r="L192" s="230"/>
      <c r="M192" s="230"/>
    </row>
    <row r="193" spans="2:13" s="226" customFormat="1" x14ac:dyDescent="0.35">
      <c r="B193" s="254" t="str">
        <f>IF($D193="","",VLOOKUP($D193,Lists!$BB$2:$BD$78,COLUMN(),FALSE))</f>
        <v/>
      </c>
      <c r="C193" s="254" t="str">
        <f>IF($D193="","",VLOOKUP($D193,Lists!$BB$2:$BD$78,COLUMN(),FALSE))</f>
        <v/>
      </c>
      <c r="D193" s="248"/>
      <c r="E193" s="230"/>
      <c r="F193" s="230"/>
      <c r="G193" s="227"/>
      <c r="H193" s="267"/>
      <c r="I193" s="227"/>
      <c r="J193" s="267"/>
      <c r="K193" s="223" t="str">
        <f t="shared" si="2"/>
        <v/>
      </c>
      <c r="L193" s="230"/>
      <c r="M193" s="230"/>
    </row>
    <row r="194" spans="2:13" s="226" customFormat="1" x14ac:dyDescent="0.35">
      <c r="B194" s="254" t="str">
        <f>IF($D194="","",VLOOKUP($D194,Lists!$BB$2:$BD$78,COLUMN(),FALSE))</f>
        <v/>
      </c>
      <c r="C194" s="254" t="str">
        <f>IF($D194="","",VLOOKUP($D194,Lists!$BB$2:$BD$78,COLUMN(),FALSE))</f>
        <v/>
      </c>
      <c r="D194" s="248"/>
      <c r="E194" s="230"/>
      <c r="F194" s="230"/>
      <c r="G194" s="227"/>
      <c r="H194" s="267"/>
      <c r="I194" s="227"/>
      <c r="J194" s="267"/>
      <c r="K194" s="223" t="str">
        <f t="shared" si="2"/>
        <v/>
      </c>
      <c r="L194" s="230"/>
      <c r="M194" s="230"/>
    </row>
    <row r="195" spans="2:13" s="226" customFormat="1" x14ac:dyDescent="0.35">
      <c r="B195" s="254" t="str">
        <f>IF($D195="","",VLOOKUP($D195,Lists!$BB$2:$BD$78,COLUMN(),FALSE))</f>
        <v/>
      </c>
      <c r="C195" s="254" t="str">
        <f>IF($D195="","",VLOOKUP($D195,Lists!$BB$2:$BD$78,COLUMN(),FALSE))</f>
        <v/>
      </c>
      <c r="D195" s="248"/>
      <c r="E195" s="230"/>
      <c r="F195" s="230"/>
      <c r="G195" s="227"/>
      <c r="H195" s="267"/>
      <c r="I195" s="227"/>
      <c r="J195" s="267"/>
      <c r="K195" s="223" t="str">
        <f t="shared" si="2"/>
        <v/>
      </c>
      <c r="L195" s="230"/>
      <c r="M195" s="230"/>
    </row>
    <row r="196" spans="2:13" s="226" customFormat="1" x14ac:dyDescent="0.35">
      <c r="B196" s="254" t="str">
        <f>IF($D196="","",VLOOKUP($D196,Lists!$BB$2:$BD$78,COLUMN(),FALSE))</f>
        <v/>
      </c>
      <c r="C196" s="254" t="str">
        <f>IF($D196="","",VLOOKUP($D196,Lists!$BB$2:$BD$78,COLUMN(),FALSE))</f>
        <v/>
      </c>
      <c r="D196" s="248"/>
      <c r="E196" s="230"/>
      <c r="F196" s="230"/>
      <c r="G196" s="227"/>
      <c r="H196" s="267"/>
      <c r="I196" s="227"/>
      <c r="J196" s="267"/>
      <c r="K196" s="223" t="str">
        <f t="shared" si="2"/>
        <v/>
      </c>
      <c r="L196" s="230"/>
      <c r="M196" s="230"/>
    </row>
    <row r="197" spans="2:13" s="226" customFormat="1" x14ac:dyDescent="0.35">
      <c r="B197" s="254" t="str">
        <f>IF($D197="","",VLOOKUP($D197,Lists!$BB$2:$BD$78,COLUMN(),FALSE))</f>
        <v/>
      </c>
      <c r="C197" s="254" t="str">
        <f>IF($D197="","",VLOOKUP($D197,Lists!$BB$2:$BD$78,COLUMN(),FALSE))</f>
        <v/>
      </c>
      <c r="D197" s="248"/>
      <c r="E197" s="230"/>
      <c r="F197" s="230"/>
      <c r="G197" s="227"/>
      <c r="H197" s="267"/>
      <c r="I197" s="227"/>
      <c r="J197" s="267"/>
      <c r="K197" s="223" t="str">
        <f t="shared" si="2"/>
        <v/>
      </c>
      <c r="L197" s="230"/>
      <c r="M197" s="230"/>
    </row>
    <row r="198" spans="2:13" s="226" customFormat="1" x14ac:dyDescent="0.35">
      <c r="B198" s="254" t="str">
        <f>IF($D198="","",VLOOKUP($D198,Lists!$BB$2:$BD$78,COLUMN(),FALSE))</f>
        <v/>
      </c>
      <c r="C198" s="254" t="str">
        <f>IF($D198="","",VLOOKUP($D198,Lists!$BB$2:$BD$78,COLUMN(),FALSE))</f>
        <v/>
      </c>
      <c r="D198" s="248"/>
      <c r="E198" s="230"/>
      <c r="F198" s="230"/>
      <c r="G198" s="227"/>
      <c r="H198" s="267"/>
      <c r="I198" s="227"/>
      <c r="J198" s="267"/>
      <c r="K198" s="223" t="str">
        <f t="shared" si="2"/>
        <v/>
      </c>
      <c r="L198" s="230"/>
      <c r="M198" s="230"/>
    </row>
    <row r="199" spans="2:13" s="226" customFormat="1" x14ac:dyDescent="0.35">
      <c r="B199" s="254" t="str">
        <f>IF($D199="","",VLOOKUP($D199,Lists!$BB$2:$BD$78,COLUMN(),FALSE))</f>
        <v/>
      </c>
      <c r="C199" s="254" t="str">
        <f>IF($D199="","",VLOOKUP($D199,Lists!$BB$2:$BD$78,COLUMN(),FALSE))</f>
        <v/>
      </c>
      <c r="D199" s="248"/>
      <c r="E199" s="230"/>
      <c r="F199" s="230"/>
      <c r="G199" s="227"/>
      <c r="H199" s="267"/>
      <c r="I199" s="227"/>
      <c r="J199" s="267"/>
      <c r="K199" s="223" t="str">
        <f t="shared" si="2"/>
        <v/>
      </c>
      <c r="L199" s="230"/>
      <c r="M199" s="230"/>
    </row>
    <row r="200" spans="2:13" s="226" customFormat="1" x14ac:dyDescent="0.35">
      <c r="B200" s="254" t="str">
        <f>IF($D200="","",VLOOKUP($D200,Lists!$BB$2:$BD$78,COLUMN(),FALSE))</f>
        <v/>
      </c>
      <c r="C200" s="254" t="str">
        <f>IF($D200="","",VLOOKUP($D200,Lists!$BB$2:$BD$78,COLUMN(),FALSE))</f>
        <v/>
      </c>
      <c r="D200" s="248"/>
      <c r="E200" s="230"/>
      <c r="F200" s="230"/>
      <c r="G200" s="227"/>
      <c r="H200" s="267"/>
      <c r="I200" s="227"/>
      <c r="J200" s="267"/>
      <c r="K200" s="223" t="str">
        <f t="shared" si="2"/>
        <v/>
      </c>
      <c r="L200" s="230"/>
      <c r="M200" s="230"/>
    </row>
    <row r="201" spans="2:13" s="226" customFormat="1" x14ac:dyDescent="0.35">
      <c r="B201" s="254" t="str">
        <f>IF($D201="","",VLOOKUP($D201,Lists!$BB$2:$BD$78,COLUMN(),FALSE))</f>
        <v/>
      </c>
      <c r="C201" s="254" t="str">
        <f>IF($D201="","",VLOOKUP($D201,Lists!$BB$2:$BD$78,COLUMN(),FALSE))</f>
        <v/>
      </c>
      <c r="D201" s="248"/>
      <c r="E201" s="230"/>
      <c r="F201" s="230"/>
      <c r="G201" s="227"/>
      <c r="H201" s="267"/>
      <c r="I201" s="227"/>
      <c r="J201" s="267"/>
      <c r="K201" s="223" t="str">
        <f t="shared" si="2"/>
        <v/>
      </c>
      <c r="L201" s="230"/>
      <c r="M201" s="230"/>
    </row>
    <row r="202" spans="2:13" s="226" customFormat="1" x14ac:dyDescent="0.35">
      <c r="B202" s="254" t="str">
        <f>IF($D202="","",VLOOKUP($D202,Lists!$BB$2:$BD$78,COLUMN(),FALSE))</f>
        <v/>
      </c>
      <c r="C202" s="254" t="str">
        <f>IF($D202="","",VLOOKUP($D202,Lists!$BB$2:$BD$78,COLUMN(),FALSE))</f>
        <v/>
      </c>
      <c r="D202" s="248"/>
      <c r="E202" s="230"/>
      <c r="F202" s="230"/>
      <c r="G202" s="227"/>
      <c r="H202" s="267"/>
      <c r="I202" s="227"/>
      <c r="J202" s="267"/>
      <c r="K202" s="223" t="str">
        <f t="shared" si="2"/>
        <v/>
      </c>
      <c r="L202" s="230"/>
      <c r="M202" s="230"/>
    </row>
    <row r="203" spans="2:13" s="226" customFormat="1" x14ac:dyDescent="0.35">
      <c r="B203" s="254" t="str">
        <f>IF($D203="","",VLOOKUP($D203,Lists!$BB$2:$BD$78,COLUMN(),FALSE))</f>
        <v/>
      </c>
      <c r="C203" s="254" t="str">
        <f>IF($D203="","",VLOOKUP($D203,Lists!$BB$2:$BD$78,COLUMN(),FALSE))</f>
        <v/>
      </c>
      <c r="D203" s="248"/>
      <c r="E203" s="230"/>
      <c r="F203" s="230"/>
      <c r="G203" s="227"/>
      <c r="H203" s="267"/>
      <c r="I203" s="227"/>
      <c r="J203" s="267"/>
      <c r="K203" s="223" t="str">
        <f t="shared" si="2"/>
        <v/>
      </c>
      <c r="L203" s="230"/>
      <c r="M203" s="230"/>
    </row>
    <row r="204" spans="2:13" s="226" customFormat="1" x14ac:dyDescent="0.35">
      <c r="B204" s="254" t="str">
        <f>IF($D204="","",VLOOKUP($D204,Lists!$BB$2:$BD$78,COLUMN(),FALSE))</f>
        <v/>
      </c>
      <c r="C204" s="254" t="str">
        <f>IF($D204="","",VLOOKUP($D204,Lists!$BB$2:$BD$78,COLUMN(),FALSE))</f>
        <v/>
      </c>
      <c r="D204" s="248"/>
      <c r="E204" s="230"/>
      <c r="F204" s="230"/>
      <c r="G204" s="227"/>
      <c r="H204" s="267"/>
      <c r="I204" s="227"/>
      <c r="J204" s="267"/>
      <c r="K204" s="223" t="str">
        <f t="shared" si="2"/>
        <v/>
      </c>
      <c r="L204" s="230"/>
      <c r="M204" s="230"/>
    </row>
    <row r="205" spans="2:13" s="226" customFormat="1" x14ac:dyDescent="0.35">
      <c r="B205" s="254" t="str">
        <f>IF($D205="","",VLOOKUP($D205,Lists!$BB$2:$BD$78,COLUMN(),FALSE))</f>
        <v/>
      </c>
      <c r="C205" s="254" t="str">
        <f>IF($D205="","",VLOOKUP($D205,Lists!$BB$2:$BD$78,COLUMN(),FALSE))</f>
        <v/>
      </c>
      <c r="D205" s="248"/>
      <c r="E205" s="230"/>
      <c r="F205" s="230"/>
      <c r="G205" s="227"/>
      <c r="H205" s="267"/>
      <c r="I205" s="227"/>
      <c r="J205" s="267"/>
      <c r="K205" s="223" t="str">
        <f t="shared" si="2"/>
        <v/>
      </c>
      <c r="L205" s="230"/>
      <c r="M205" s="230"/>
    </row>
    <row r="206" spans="2:13" s="226" customFormat="1" x14ac:dyDescent="0.35">
      <c r="B206" s="254" t="str">
        <f>IF($D206="","",VLOOKUP($D206,Lists!$BB$2:$BD$78,COLUMN(),FALSE))</f>
        <v/>
      </c>
      <c r="C206" s="254" t="str">
        <f>IF($D206="","",VLOOKUP($D206,Lists!$BB$2:$BD$78,COLUMN(),FALSE))</f>
        <v/>
      </c>
      <c r="D206" s="248"/>
      <c r="E206" s="230"/>
      <c r="F206" s="230"/>
      <c r="G206" s="227"/>
      <c r="H206" s="267"/>
      <c r="I206" s="227"/>
      <c r="J206" s="267"/>
      <c r="K206" s="223" t="str">
        <f t="shared" si="2"/>
        <v/>
      </c>
      <c r="L206" s="230"/>
      <c r="M206" s="230"/>
    </row>
    <row r="207" spans="2:13" s="226" customFormat="1" x14ac:dyDescent="0.35">
      <c r="B207" s="254" t="str">
        <f>IF($D207="","",VLOOKUP($D207,Lists!$BB$2:$BD$78,COLUMN(),FALSE))</f>
        <v/>
      </c>
      <c r="C207" s="254" t="str">
        <f>IF($D207="","",VLOOKUP($D207,Lists!$BB$2:$BD$78,COLUMN(),FALSE))</f>
        <v/>
      </c>
      <c r="D207" s="248"/>
      <c r="E207" s="230"/>
      <c r="F207" s="230"/>
      <c r="G207" s="227"/>
      <c r="H207" s="267"/>
      <c r="I207" s="227"/>
      <c r="J207" s="267"/>
      <c r="K207" s="223" t="str">
        <f t="shared" si="2"/>
        <v/>
      </c>
      <c r="L207" s="230"/>
      <c r="M207" s="230"/>
    </row>
    <row r="208" spans="2:13" s="226" customFormat="1" x14ac:dyDescent="0.35">
      <c r="B208" s="254" t="str">
        <f>IF($D208="","",VLOOKUP($D208,Lists!$BB$2:$BD$78,COLUMN(),FALSE))</f>
        <v/>
      </c>
      <c r="C208" s="254" t="str">
        <f>IF($D208="","",VLOOKUP($D208,Lists!$BB$2:$BD$78,COLUMN(),FALSE))</f>
        <v/>
      </c>
      <c r="D208" s="248"/>
      <c r="E208" s="230"/>
      <c r="F208" s="230"/>
      <c r="G208" s="227"/>
      <c r="H208" s="267"/>
      <c r="I208" s="227"/>
      <c r="J208" s="267"/>
      <c r="K208" s="223" t="str">
        <f t="shared" si="2"/>
        <v/>
      </c>
      <c r="L208" s="230"/>
      <c r="M208" s="230"/>
    </row>
    <row r="209" spans="2:13" s="226" customFormat="1" x14ac:dyDescent="0.35">
      <c r="B209" s="254" t="str">
        <f>IF($D209="","",VLOOKUP($D209,Lists!$BB$2:$BD$78,COLUMN(),FALSE))</f>
        <v/>
      </c>
      <c r="C209" s="254" t="str">
        <f>IF($D209="","",VLOOKUP($D209,Lists!$BB$2:$BD$78,COLUMN(),FALSE))</f>
        <v/>
      </c>
      <c r="D209" s="248"/>
      <c r="E209" s="230"/>
      <c r="F209" s="230"/>
      <c r="G209" s="227"/>
      <c r="H209" s="267"/>
      <c r="I209" s="227"/>
      <c r="J209" s="267"/>
      <c r="K209" s="223" t="str">
        <f t="shared" si="2"/>
        <v/>
      </c>
      <c r="L209" s="230"/>
      <c r="M209" s="230"/>
    </row>
    <row r="210" spans="2:13" s="226" customFormat="1" x14ac:dyDescent="0.35">
      <c r="B210" s="254" t="str">
        <f>IF($D210="","",VLOOKUP($D210,Lists!$BB$2:$BD$78,COLUMN(),FALSE))</f>
        <v/>
      </c>
      <c r="C210" s="254" t="str">
        <f>IF($D210="","",VLOOKUP($D210,Lists!$BB$2:$BD$78,COLUMN(),FALSE))</f>
        <v/>
      </c>
      <c r="D210" s="248"/>
      <c r="E210" s="230"/>
      <c r="F210" s="230"/>
      <c r="G210" s="227"/>
      <c r="H210" s="267"/>
      <c r="I210" s="227"/>
      <c r="J210" s="267"/>
      <c r="K210" s="223" t="str">
        <f t="shared" si="2"/>
        <v/>
      </c>
      <c r="L210" s="230"/>
      <c r="M210" s="230"/>
    </row>
    <row r="211" spans="2:13" s="226" customFormat="1" x14ac:dyDescent="0.35">
      <c r="B211" s="254" t="str">
        <f>IF($D211="","",VLOOKUP($D211,Lists!$BB$2:$BD$78,COLUMN(),FALSE))</f>
        <v/>
      </c>
      <c r="C211" s="254" t="str">
        <f>IF($D211="","",VLOOKUP($D211,Lists!$BB$2:$BD$78,COLUMN(),FALSE))</f>
        <v/>
      </c>
      <c r="D211" s="248"/>
      <c r="E211" s="230"/>
      <c r="F211" s="230"/>
      <c r="G211" s="227"/>
      <c r="H211" s="267"/>
      <c r="I211" s="227"/>
      <c r="J211" s="267"/>
      <c r="K211" s="223" t="str">
        <f t="shared" si="2"/>
        <v/>
      </c>
      <c r="L211" s="230"/>
      <c r="M211" s="230"/>
    </row>
    <row r="212" spans="2:13" s="226" customFormat="1" x14ac:dyDescent="0.35">
      <c r="B212" s="254" t="str">
        <f>IF($D212="","",VLOOKUP($D212,Lists!$BB$2:$BD$78,COLUMN(),FALSE))</f>
        <v/>
      </c>
      <c r="C212" s="254" t="str">
        <f>IF($D212="","",VLOOKUP($D212,Lists!$BB$2:$BD$78,COLUMN(),FALSE))</f>
        <v/>
      </c>
      <c r="D212" s="248"/>
      <c r="E212" s="230"/>
      <c r="F212" s="230"/>
      <c r="G212" s="227"/>
      <c r="H212" s="267"/>
      <c r="I212" s="227"/>
      <c r="J212" s="267"/>
      <c r="K212" s="223" t="str">
        <f t="shared" si="2"/>
        <v/>
      </c>
      <c r="L212" s="230"/>
      <c r="M212" s="230"/>
    </row>
    <row r="213" spans="2:13" s="226" customFormat="1" x14ac:dyDescent="0.35">
      <c r="B213" s="254" t="str">
        <f>IF($D213="","",VLOOKUP($D213,Lists!$BB$2:$BD$78,COLUMN(),FALSE))</f>
        <v/>
      </c>
      <c r="C213" s="254" t="str">
        <f>IF($D213="","",VLOOKUP($D213,Lists!$BB$2:$BD$78,COLUMN(),FALSE))</f>
        <v/>
      </c>
      <c r="D213" s="248"/>
      <c r="E213" s="230"/>
      <c r="F213" s="230"/>
      <c r="G213" s="227"/>
      <c r="H213" s="267"/>
      <c r="I213" s="227"/>
      <c r="J213" s="267"/>
      <c r="K213" s="223" t="str">
        <f t="shared" si="2"/>
        <v/>
      </c>
      <c r="L213" s="230"/>
      <c r="M213" s="230"/>
    </row>
    <row r="214" spans="2:13" s="226" customFormat="1" x14ac:dyDescent="0.35">
      <c r="B214" s="254" t="str">
        <f>IF($D214="","",VLOOKUP($D214,Lists!$BB$2:$BD$78,COLUMN(),FALSE))</f>
        <v/>
      </c>
      <c r="C214" s="254" t="str">
        <f>IF($D214="","",VLOOKUP($D214,Lists!$BB$2:$BD$78,COLUMN(),FALSE))</f>
        <v/>
      </c>
      <c r="D214" s="248"/>
      <c r="E214" s="230"/>
      <c r="F214" s="230"/>
      <c r="G214" s="227"/>
      <c r="H214" s="267"/>
      <c r="I214" s="227"/>
      <c r="J214" s="267"/>
      <c r="K214" s="223" t="str">
        <f t="shared" si="2"/>
        <v/>
      </c>
      <c r="L214" s="230"/>
      <c r="M214" s="230"/>
    </row>
    <row r="215" spans="2:13" s="226" customFormat="1" x14ac:dyDescent="0.35">
      <c r="B215" s="254" t="str">
        <f>IF($D215="","",VLOOKUP($D215,Lists!$BB$2:$BD$78,COLUMN(),FALSE))</f>
        <v/>
      </c>
      <c r="C215" s="254" t="str">
        <f>IF($D215="","",VLOOKUP($D215,Lists!$BB$2:$BD$78,COLUMN(),FALSE))</f>
        <v/>
      </c>
      <c r="D215" s="248"/>
      <c r="E215" s="230"/>
      <c r="F215" s="230"/>
      <c r="G215" s="227"/>
      <c r="H215" s="267"/>
      <c r="I215" s="227"/>
      <c r="J215" s="267"/>
      <c r="K215" s="223" t="str">
        <f t="shared" si="2"/>
        <v/>
      </c>
      <c r="L215" s="230"/>
      <c r="M215" s="230"/>
    </row>
    <row r="216" spans="2:13" s="226" customFormat="1" x14ac:dyDescent="0.35">
      <c r="B216" s="254" t="str">
        <f>IF($D216="","",VLOOKUP($D216,Lists!$BB$2:$BD$78,COLUMN(),FALSE))</f>
        <v/>
      </c>
      <c r="C216" s="254" t="str">
        <f>IF($D216="","",VLOOKUP($D216,Lists!$BB$2:$BD$78,COLUMN(),FALSE))</f>
        <v/>
      </c>
      <c r="D216" s="248"/>
      <c r="E216" s="230"/>
      <c r="F216" s="230"/>
      <c r="G216" s="227"/>
      <c r="H216" s="267"/>
      <c r="I216" s="227"/>
      <c r="J216" s="267"/>
      <c r="K216" s="223" t="str">
        <f t="shared" si="2"/>
        <v/>
      </c>
      <c r="L216" s="230"/>
      <c r="M216" s="230"/>
    </row>
    <row r="217" spans="2:13" s="226" customFormat="1" x14ac:dyDescent="0.35">
      <c r="B217" s="254" t="str">
        <f>IF($D217="","",VLOOKUP($D217,Lists!$BB$2:$BD$78,COLUMN(),FALSE))</f>
        <v/>
      </c>
      <c r="C217" s="254" t="str">
        <f>IF($D217="","",VLOOKUP($D217,Lists!$BB$2:$BD$78,COLUMN(),FALSE))</f>
        <v/>
      </c>
      <c r="D217" s="248"/>
      <c r="E217" s="230"/>
      <c r="F217" s="230"/>
      <c r="G217" s="227"/>
      <c r="H217" s="267"/>
      <c r="I217" s="227"/>
      <c r="J217" s="267"/>
      <c r="K217" s="223" t="str">
        <f t="shared" ref="K217:K280" si="3">IF(J217="","",(VALUE(TEXT(I217,"m/dd/yy ")&amp;TEXT(J217,"hh:mm:ss"))-(VALUE(TEXT(G217,"m/dd/yy ")&amp;TEXT(H217,"hh:mm:ss"))))*24)</f>
        <v/>
      </c>
      <c r="L217" s="230"/>
      <c r="M217" s="230"/>
    </row>
    <row r="218" spans="2:13" s="226" customFormat="1" x14ac:dyDescent="0.35">
      <c r="B218" s="254" t="str">
        <f>IF($D218="","",VLOOKUP($D218,Lists!$BB$2:$BD$78,COLUMN(),FALSE))</f>
        <v/>
      </c>
      <c r="C218" s="254" t="str">
        <f>IF($D218="","",VLOOKUP($D218,Lists!$BB$2:$BD$78,COLUMN(),FALSE))</f>
        <v/>
      </c>
      <c r="D218" s="248"/>
      <c r="E218" s="230"/>
      <c r="F218" s="230"/>
      <c r="G218" s="227"/>
      <c r="H218" s="267"/>
      <c r="I218" s="227"/>
      <c r="J218" s="267"/>
      <c r="K218" s="223" t="str">
        <f t="shared" si="3"/>
        <v/>
      </c>
      <c r="L218" s="230"/>
      <c r="M218" s="230"/>
    </row>
    <row r="219" spans="2:13" s="226" customFormat="1" x14ac:dyDescent="0.35">
      <c r="B219" s="254" t="str">
        <f>IF($D219="","",VLOOKUP($D219,Lists!$BB$2:$BD$78,COLUMN(),FALSE))</f>
        <v/>
      </c>
      <c r="C219" s="254" t="str">
        <f>IF($D219="","",VLOOKUP($D219,Lists!$BB$2:$BD$78,COLUMN(),FALSE))</f>
        <v/>
      </c>
      <c r="D219" s="248"/>
      <c r="E219" s="230"/>
      <c r="F219" s="230"/>
      <c r="G219" s="227"/>
      <c r="H219" s="267"/>
      <c r="I219" s="227"/>
      <c r="J219" s="267"/>
      <c r="K219" s="223" t="str">
        <f t="shared" si="3"/>
        <v/>
      </c>
      <c r="L219" s="230"/>
      <c r="M219" s="230"/>
    </row>
    <row r="220" spans="2:13" s="226" customFormat="1" x14ac:dyDescent="0.35">
      <c r="B220" s="254" t="str">
        <f>IF($D220="","",VLOOKUP($D220,Lists!$BB$2:$BD$78,COLUMN(),FALSE))</f>
        <v/>
      </c>
      <c r="C220" s="254" t="str">
        <f>IF($D220="","",VLOOKUP($D220,Lists!$BB$2:$BD$78,COLUMN(),FALSE))</f>
        <v/>
      </c>
      <c r="D220" s="248"/>
      <c r="E220" s="230"/>
      <c r="F220" s="230"/>
      <c r="G220" s="227"/>
      <c r="H220" s="267"/>
      <c r="I220" s="227"/>
      <c r="J220" s="267"/>
      <c r="K220" s="223" t="str">
        <f t="shared" si="3"/>
        <v/>
      </c>
      <c r="L220" s="230"/>
      <c r="M220" s="230"/>
    </row>
    <row r="221" spans="2:13" s="226" customFormat="1" x14ac:dyDescent="0.35">
      <c r="B221" s="254" t="str">
        <f>IF($D221="","",VLOOKUP($D221,Lists!$BB$2:$BD$78,COLUMN(),FALSE))</f>
        <v/>
      </c>
      <c r="C221" s="254" t="str">
        <f>IF($D221="","",VLOOKUP($D221,Lists!$BB$2:$BD$78,COLUMN(),FALSE))</f>
        <v/>
      </c>
      <c r="D221" s="248"/>
      <c r="E221" s="230"/>
      <c r="F221" s="230"/>
      <c r="G221" s="227"/>
      <c r="H221" s="267"/>
      <c r="I221" s="227"/>
      <c r="J221" s="267"/>
      <c r="K221" s="223" t="str">
        <f t="shared" si="3"/>
        <v/>
      </c>
      <c r="L221" s="230"/>
      <c r="M221" s="230"/>
    </row>
    <row r="222" spans="2:13" s="226" customFormat="1" x14ac:dyDescent="0.35">
      <c r="B222" s="254" t="str">
        <f>IF($D222="","",VLOOKUP($D222,Lists!$BB$2:$BD$78,COLUMN(),FALSE))</f>
        <v/>
      </c>
      <c r="C222" s="254" t="str">
        <f>IF($D222="","",VLOOKUP($D222,Lists!$BB$2:$BD$78,COLUMN(),FALSE))</f>
        <v/>
      </c>
      <c r="D222" s="248"/>
      <c r="E222" s="230"/>
      <c r="F222" s="230"/>
      <c r="G222" s="227"/>
      <c r="H222" s="267"/>
      <c r="I222" s="227"/>
      <c r="J222" s="267"/>
      <c r="K222" s="223" t="str">
        <f t="shared" si="3"/>
        <v/>
      </c>
      <c r="L222" s="230"/>
      <c r="M222" s="230"/>
    </row>
    <row r="223" spans="2:13" s="226" customFormat="1" x14ac:dyDescent="0.35">
      <c r="B223" s="254" t="str">
        <f>IF($D223="","",VLOOKUP($D223,Lists!$BB$2:$BD$78,COLUMN(),FALSE))</f>
        <v/>
      </c>
      <c r="C223" s="254" t="str">
        <f>IF($D223="","",VLOOKUP($D223,Lists!$BB$2:$BD$78,COLUMN(),FALSE))</f>
        <v/>
      </c>
      <c r="D223" s="248"/>
      <c r="E223" s="230"/>
      <c r="F223" s="230"/>
      <c r="G223" s="227"/>
      <c r="H223" s="267"/>
      <c r="I223" s="227"/>
      <c r="J223" s="267"/>
      <c r="K223" s="223" t="str">
        <f t="shared" si="3"/>
        <v/>
      </c>
      <c r="L223" s="230"/>
      <c r="M223" s="230"/>
    </row>
    <row r="224" spans="2:13" s="226" customFormat="1" x14ac:dyDescent="0.35">
      <c r="B224" s="254" t="str">
        <f>IF($D224="","",VLOOKUP($D224,Lists!$BB$2:$BD$78,COLUMN(),FALSE))</f>
        <v/>
      </c>
      <c r="C224" s="254" t="str">
        <f>IF($D224="","",VLOOKUP($D224,Lists!$BB$2:$BD$78,COLUMN(),FALSE))</f>
        <v/>
      </c>
      <c r="D224" s="248"/>
      <c r="E224" s="230"/>
      <c r="F224" s="230"/>
      <c r="G224" s="227"/>
      <c r="H224" s="267"/>
      <c r="I224" s="227"/>
      <c r="J224" s="267"/>
      <c r="K224" s="223" t="str">
        <f t="shared" si="3"/>
        <v/>
      </c>
      <c r="L224" s="230"/>
      <c r="M224" s="230"/>
    </row>
    <row r="225" spans="2:13" s="226" customFormat="1" x14ac:dyDescent="0.35">
      <c r="B225" s="254" t="str">
        <f>IF($D225="","",VLOOKUP($D225,Lists!$BB$2:$BD$78,COLUMN(),FALSE))</f>
        <v/>
      </c>
      <c r="C225" s="254" t="str">
        <f>IF($D225="","",VLOOKUP($D225,Lists!$BB$2:$BD$78,COLUMN(),FALSE))</f>
        <v/>
      </c>
      <c r="D225" s="248"/>
      <c r="E225" s="230"/>
      <c r="F225" s="230"/>
      <c r="G225" s="227"/>
      <c r="H225" s="267"/>
      <c r="I225" s="227"/>
      <c r="J225" s="267"/>
      <c r="K225" s="223" t="str">
        <f t="shared" si="3"/>
        <v/>
      </c>
      <c r="L225" s="230"/>
      <c r="M225" s="230"/>
    </row>
    <row r="226" spans="2:13" s="226" customFormat="1" x14ac:dyDescent="0.35">
      <c r="B226" s="254" t="str">
        <f>IF($D226="","",VLOOKUP($D226,Lists!$BB$2:$BD$78,COLUMN(),FALSE))</f>
        <v/>
      </c>
      <c r="C226" s="254" t="str">
        <f>IF($D226="","",VLOOKUP($D226,Lists!$BB$2:$BD$78,COLUMN(),FALSE))</f>
        <v/>
      </c>
      <c r="D226" s="248"/>
      <c r="E226" s="230"/>
      <c r="F226" s="230"/>
      <c r="G226" s="227"/>
      <c r="H226" s="267"/>
      <c r="I226" s="227"/>
      <c r="J226" s="267"/>
      <c r="K226" s="223" t="str">
        <f t="shared" si="3"/>
        <v/>
      </c>
      <c r="L226" s="230"/>
      <c r="M226" s="230"/>
    </row>
    <row r="227" spans="2:13" s="226" customFormat="1" x14ac:dyDescent="0.35">
      <c r="B227" s="254" t="str">
        <f>IF($D227="","",VLOOKUP($D227,Lists!$BB$2:$BD$78,COLUMN(),FALSE))</f>
        <v/>
      </c>
      <c r="C227" s="254" t="str">
        <f>IF($D227="","",VLOOKUP($D227,Lists!$BB$2:$BD$78,COLUMN(),FALSE))</f>
        <v/>
      </c>
      <c r="D227" s="248"/>
      <c r="E227" s="230"/>
      <c r="F227" s="230"/>
      <c r="G227" s="227"/>
      <c r="H227" s="267"/>
      <c r="I227" s="227"/>
      <c r="J227" s="267"/>
      <c r="K227" s="223" t="str">
        <f t="shared" si="3"/>
        <v/>
      </c>
      <c r="L227" s="230"/>
      <c r="M227" s="230"/>
    </row>
    <row r="228" spans="2:13" s="226" customFormat="1" x14ac:dyDescent="0.35">
      <c r="B228" s="254" t="str">
        <f>IF($D228="","",VLOOKUP($D228,Lists!$BB$2:$BD$78,COLUMN(),FALSE))</f>
        <v/>
      </c>
      <c r="C228" s="254" t="str">
        <f>IF($D228="","",VLOOKUP($D228,Lists!$BB$2:$BD$78,COLUMN(),FALSE))</f>
        <v/>
      </c>
      <c r="D228" s="248"/>
      <c r="E228" s="230"/>
      <c r="F228" s="230"/>
      <c r="G228" s="227"/>
      <c r="H228" s="267"/>
      <c r="I228" s="227"/>
      <c r="J228" s="267"/>
      <c r="K228" s="223" t="str">
        <f t="shared" si="3"/>
        <v/>
      </c>
      <c r="L228" s="230"/>
      <c r="M228" s="230"/>
    </row>
    <row r="229" spans="2:13" s="226" customFormat="1" x14ac:dyDescent="0.35">
      <c r="B229" s="254" t="str">
        <f>IF($D229="","",VLOOKUP($D229,Lists!$BB$2:$BD$78,COLUMN(),FALSE))</f>
        <v/>
      </c>
      <c r="C229" s="254" t="str">
        <f>IF($D229="","",VLOOKUP($D229,Lists!$BB$2:$BD$78,COLUMN(),FALSE))</f>
        <v/>
      </c>
      <c r="D229" s="248"/>
      <c r="E229" s="230"/>
      <c r="F229" s="230"/>
      <c r="G229" s="227"/>
      <c r="H229" s="267"/>
      <c r="I229" s="227"/>
      <c r="J229" s="267"/>
      <c r="K229" s="223" t="str">
        <f t="shared" si="3"/>
        <v/>
      </c>
      <c r="L229" s="230"/>
      <c r="M229" s="230"/>
    </row>
    <row r="230" spans="2:13" s="226" customFormat="1" x14ac:dyDescent="0.35">
      <c r="B230" s="254" t="str">
        <f>IF($D230="","",VLOOKUP($D230,Lists!$BB$2:$BD$78,COLUMN(),FALSE))</f>
        <v/>
      </c>
      <c r="C230" s="254" t="str">
        <f>IF($D230="","",VLOOKUP($D230,Lists!$BB$2:$BD$78,COLUMN(),FALSE))</f>
        <v/>
      </c>
      <c r="D230" s="248"/>
      <c r="E230" s="230"/>
      <c r="F230" s="230"/>
      <c r="G230" s="227"/>
      <c r="H230" s="267"/>
      <c r="I230" s="227"/>
      <c r="J230" s="267"/>
      <c r="K230" s="223" t="str">
        <f t="shared" si="3"/>
        <v/>
      </c>
      <c r="L230" s="230"/>
      <c r="M230" s="230"/>
    </row>
    <row r="231" spans="2:13" s="226" customFormat="1" x14ac:dyDescent="0.35">
      <c r="B231" s="254" t="str">
        <f>IF($D231="","",VLOOKUP($D231,Lists!$BB$2:$BD$78,COLUMN(),FALSE))</f>
        <v/>
      </c>
      <c r="C231" s="254" t="str">
        <f>IF($D231="","",VLOOKUP($D231,Lists!$BB$2:$BD$78,COLUMN(),FALSE))</f>
        <v/>
      </c>
      <c r="D231" s="248"/>
      <c r="E231" s="230"/>
      <c r="F231" s="230"/>
      <c r="G231" s="227"/>
      <c r="H231" s="267"/>
      <c r="I231" s="227"/>
      <c r="J231" s="267"/>
      <c r="K231" s="223" t="str">
        <f t="shared" si="3"/>
        <v/>
      </c>
      <c r="L231" s="230"/>
      <c r="M231" s="230"/>
    </row>
    <row r="232" spans="2:13" s="226" customFormat="1" x14ac:dyDescent="0.35">
      <c r="B232" s="254" t="str">
        <f>IF($D232="","",VLOOKUP($D232,Lists!$BB$2:$BD$78,COLUMN(),FALSE))</f>
        <v/>
      </c>
      <c r="C232" s="254" t="str">
        <f>IF($D232="","",VLOOKUP($D232,Lists!$BB$2:$BD$78,COLUMN(),FALSE))</f>
        <v/>
      </c>
      <c r="D232" s="248"/>
      <c r="E232" s="230"/>
      <c r="F232" s="230"/>
      <c r="G232" s="227"/>
      <c r="H232" s="267"/>
      <c r="I232" s="227"/>
      <c r="J232" s="267"/>
      <c r="K232" s="223" t="str">
        <f t="shared" si="3"/>
        <v/>
      </c>
      <c r="L232" s="230"/>
      <c r="M232" s="230"/>
    </row>
    <row r="233" spans="2:13" s="226" customFormat="1" x14ac:dyDescent="0.35">
      <c r="B233" s="254" t="str">
        <f>IF($D233="","",VLOOKUP($D233,Lists!$BB$2:$BD$78,COLUMN(),FALSE))</f>
        <v/>
      </c>
      <c r="C233" s="254" t="str">
        <f>IF($D233="","",VLOOKUP($D233,Lists!$BB$2:$BD$78,COLUMN(),FALSE))</f>
        <v/>
      </c>
      <c r="D233" s="248"/>
      <c r="E233" s="230"/>
      <c r="F233" s="230"/>
      <c r="G233" s="227"/>
      <c r="H233" s="267"/>
      <c r="I233" s="227"/>
      <c r="J233" s="267"/>
      <c r="K233" s="223" t="str">
        <f t="shared" si="3"/>
        <v/>
      </c>
      <c r="L233" s="230"/>
      <c r="M233" s="230"/>
    </row>
    <row r="234" spans="2:13" s="226" customFormat="1" x14ac:dyDescent="0.35">
      <c r="B234" s="254" t="str">
        <f>IF($D234="","",VLOOKUP($D234,Lists!$BB$2:$BD$78,COLUMN(),FALSE))</f>
        <v/>
      </c>
      <c r="C234" s="254" t="str">
        <f>IF($D234="","",VLOOKUP($D234,Lists!$BB$2:$BD$78,COLUMN(),FALSE))</f>
        <v/>
      </c>
      <c r="D234" s="248"/>
      <c r="E234" s="230"/>
      <c r="F234" s="230"/>
      <c r="G234" s="227"/>
      <c r="H234" s="267"/>
      <c r="I234" s="227"/>
      <c r="J234" s="267"/>
      <c r="K234" s="223" t="str">
        <f t="shared" si="3"/>
        <v/>
      </c>
      <c r="L234" s="230"/>
      <c r="M234" s="230"/>
    </row>
    <row r="235" spans="2:13" s="226" customFormat="1" x14ac:dyDescent="0.35">
      <c r="B235" s="254" t="str">
        <f>IF($D235="","",VLOOKUP($D235,Lists!$BB$2:$BD$78,COLUMN(),FALSE))</f>
        <v/>
      </c>
      <c r="C235" s="254" t="str">
        <f>IF($D235="","",VLOOKUP($D235,Lists!$BB$2:$BD$78,COLUMN(),FALSE))</f>
        <v/>
      </c>
      <c r="D235" s="248"/>
      <c r="E235" s="230"/>
      <c r="F235" s="230"/>
      <c r="G235" s="227"/>
      <c r="H235" s="267"/>
      <c r="I235" s="227"/>
      <c r="J235" s="267"/>
      <c r="K235" s="223" t="str">
        <f t="shared" si="3"/>
        <v/>
      </c>
      <c r="L235" s="230"/>
      <c r="M235" s="230"/>
    </row>
    <row r="236" spans="2:13" s="226" customFormat="1" x14ac:dyDescent="0.35">
      <c r="B236" s="254" t="str">
        <f>IF($D236="","",VLOOKUP($D236,Lists!$BB$2:$BD$78,COLUMN(),FALSE))</f>
        <v/>
      </c>
      <c r="C236" s="254" t="str">
        <f>IF($D236="","",VLOOKUP($D236,Lists!$BB$2:$BD$78,COLUMN(),FALSE))</f>
        <v/>
      </c>
      <c r="D236" s="248"/>
      <c r="E236" s="230"/>
      <c r="F236" s="230"/>
      <c r="G236" s="227"/>
      <c r="H236" s="267"/>
      <c r="I236" s="227"/>
      <c r="J236" s="267"/>
      <c r="K236" s="223" t="str">
        <f t="shared" si="3"/>
        <v/>
      </c>
      <c r="L236" s="230"/>
      <c r="M236" s="230"/>
    </row>
    <row r="237" spans="2:13" s="226" customFormat="1" x14ac:dyDescent="0.35">
      <c r="B237" s="254" t="str">
        <f>IF($D237="","",VLOOKUP($D237,Lists!$BB$2:$BD$78,COLUMN(),FALSE))</f>
        <v/>
      </c>
      <c r="C237" s="254" t="str">
        <f>IF($D237="","",VLOOKUP($D237,Lists!$BB$2:$BD$78,COLUMN(),FALSE))</f>
        <v/>
      </c>
      <c r="D237" s="248"/>
      <c r="E237" s="230"/>
      <c r="F237" s="230"/>
      <c r="G237" s="227"/>
      <c r="H237" s="267"/>
      <c r="I237" s="227"/>
      <c r="J237" s="267"/>
      <c r="K237" s="223" t="str">
        <f t="shared" si="3"/>
        <v/>
      </c>
      <c r="L237" s="230"/>
      <c r="M237" s="230"/>
    </row>
    <row r="238" spans="2:13" s="226" customFormat="1" x14ac:dyDescent="0.35">
      <c r="B238" s="254" t="str">
        <f>IF($D238="","",VLOOKUP($D238,Lists!$BB$2:$BD$78,COLUMN(),FALSE))</f>
        <v/>
      </c>
      <c r="C238" s="254" t="str">
        <f>IF($D238="","",VLOOKUP($D238,Lists!$BB$2:$BD$78,COLUMN(),FALSE))</f>
        <v/>
      </c>
      <c r="D238" s="248"/>
      <c r="E238" s="230"/>
      <c r="F238" s="230"/>
      <c r="G238" s="227"/>
      <c r="H238" s="267"/>
      <c r="I238" s="227"/>
      <c r="J238" s="267"/>
      <c r="K238" s="223" t="str">
        <f t="shared" si="3"/>
        <v/>
      </c>
      <c r="L238" s="230"/>
      <c r="M238" s="230"/>
    </row>
    <row r="239" spans="2:13" s="226" customFormat="1" x14ac:dyDescent="0.35">
      <c r="B239" s="254" t="str">
        <f>IF($D239="","",VLOOKUP($D239,Lists!$BB$2:$BD$78,COLUMN(),FALSE))</f>
        <v/>
      </c>
      <c r="C239" s="254" t="str">
        <f>IF($D239="","",VLOOKUP($D239,Lists!$BB$2:$BD$78,COLUMN(),FALSE))</f>
        <v/>
      </c>
      <c r="D239" s="248"/>
      <c r="E239" s="230"/>
      <c r="F239" s="230"/>
      <c r="G239" s="227"/>
      <c r="H239" s="267"/>
      <c r="I239" s="227"/>
      <c r="J239" s="267"/>
      <c r="K239" s="223" t="str">
        <f t="shared" si="3"/>
        <v/>
      </c>
      <c r="L239" s="230"/>
      <c r="M239" s="230"/>
    </row>
    <row r="240" spans="2:13" s="226" customFormat="1" x14ac:dyDescent="0.35">
      <c r="B240" s="254" t="str">
        <f>IF($D240="","",VLOOKUP($D240,Lists!$BB$2:$BD$78,COLUMN(),FALSE))</f>
        <v/>
      </c>
      <c r="C240" s="254" t="str">
        <f>IF($D240="","",VLOOKUP($D240,Lists!$BB$2:$BD$78,COLUMN(),FALSE))</f>
        <v/>
      </c>
      <c r="D240" s="248"/>
      <c r="E240" s="230"/>
      <c r="F240" s="230"/>
      <c r="G240" s="227"/>
      <c r="H240" s="267"/>
      <c r="I240" s="227"/>
      <c r="J240" s="267"/>
      <c r="K240" s="223" t="str">
        <f t="shared" si="3"/>
        <v/>
      </c>
      <c r="L240" s="230"/>
      <c r="M240" s="230"/>
    </row>
    <row r="241" spans="2:13" s="226" customFormat="1" x14ac:dyDescent="0.35">
      <c r="B241" s="254" t="str">
        <f>IF($D241="","",VLOOKUP($D241,Lists!$BB$2:$BD$78,COLUMN(),FALSE))</f>
        <v/>
      </c>
      <c r="C241" s="254" t="str">
        <f>IF($D241="","",VLOOKUP($D241,Lists!$BB$2:$BD$78,COLUMN(),FALSE))</f>
        <v/>
      </c>
      <c r="D241" s="248"/>
      <c r="E241" s="230"/>
      <c r="F241" s="230"/>
      <c r="G241" s="227"/>
      <c r="H241" s="267"/>
      <c r="I241" s="227"/>
      <c r="J241" s="267"/>
      <c r="K241" s="223" t="str">
        <f t="shared" si="3"/>
        <v/>
      </c>
      <c r="L241" s="230"/>
      <c r="M241" s="230"/>
    </row>
    <row r="242" spans="2:13" s="226" customFormat="1" x14ac:dyDescent="0.35">
      <c r="B242" s="254" t="str">
        <f>IF($D242="","",VLOOKUP($D242,Lists!$BB$2:$BD$78,COLUMN(),FALSE))</f>
        <v/>
      </c>
      <c r="C242" s="254" t="str">
        <f>IF($D242="","",VLOOKUP($D242,Lists!$BB$2:$BD$78,COLUMN(),FALSE))</f>
        <v/>
      </c>
      <c r="D242" s="248"/>
      <c r="E242" s="230"/>
      <c r="F242" s="230"/>
      <c r="G242" s="227"/>
      <c r="H242" s="267"/>
      <c r="I242" s="227"/>
      <c r="J242" s="267"/>
      <c r="K242" s="223" t="str">
        <f t="shared" si="3"/>
        <v/>
      </c>
      <c r="L242" s="230"/>
      <c r="M242" s="230"/>
    </row>
    <row r="243" spans="2:13" s="226" customFormat="1" x14ac:dyDescent="0.35">
      <c r="B243" s="254" t="str">
        <f>IF($D243="","",VLOOKUP($D243,Lists!$BB$2:$BD$78,COLUMN(),FALSE))</f>
        <v/>
      </c>
      <c r="C243" s="254" t="str">
        <f>IF($D243="","",VLOOKUP($D243,Lists!$BB$2:$BD$78,COLUMN(),FALSE))</f>
        <v/>
      </c>
      <c r="D243" s="248"/>
      <c r="E243" s="230"/>
      <c r="F243" s="230"/>
      <c r="G243" s="227"/>
      <c r="H243" s="267"/>
      <c r="I243" s="227"/>
      <c r="J243" s="267"/>
      <c r="K243" s="223" t="str">
        <f t="shared" si="3"/>
        <v/>
      </c>
      <c r="L243" s="230"/>
      <c r="M243" s="230"/>
    </row>
    <row r="244" spans="2:13" s="226" customFormat="1" x14ac:dyDescent="0.35">
      <c r="B244" s="254" t="str">
        <f>IF($D244="","",VLOOKUP($D244,Lists!$BB$2:$BD$78,COLUMN(),FALSE))</f>
        <v/>
      </c>
      <c r="C244" s="254" t="str">
        <f>IF($D244="","",VLOOKUP($D244,Lists!$BB$2:$BD$78,COLUMN(),FALSE))</f>
        <v/>
      </c>
      <c r="D244" s="248"/>
      <c r="E244" s="230"/>
      <c r="F244" s="230"/>
      <c r="G244" s="227"/>
      <c r="H244" s="267"/>
      <c r="I244" s="227"/>
      <c r="J244" s="267"/>
      <c r="K244" s="223" t="str">
        <f t="shared" si="3"/>
        <v/>
      </c>
      <c r="L244" s="230"/>
      <c r="M244" s="230"/>
    </row>
    <row r="245" spans="2:13" s="226" customFormat="1" x14ac:dyDescent="0.35">
      <c r="B245" s="254" t="str">
        <f>IF($D245="","",VLOOKUP($D245,Lists!$BB$2:$BD$78,COLUMN(),FALSE))</f>
        <v/>
      </c>
      <c r="C245" s="254" t="str">
        <f>IF($D245="","",VLOOKUP($D245,Lists!$BB$2:$BD$78,COLUMN(),FALSE))</f>
        <v/>
      </c>
      <c r="D245" s="248"/>
      <c r="E245" s="230"/>
      <c r="F245" s="230"/>
      <c r="G245" s="227"/>
      <c r="H245" s="267"/>
      <c r="I245" s="227"/>
      <c r="J245" s="267"/>
      <c r="K245" s="223" t="str">
        <f t="shared" si="3"/>
        <v/>
      </c>
      <c r="L245" s="230"/>
      <c r="M245" s="230"/>
    </row>
    <row r="246" spans="2:13" s="226" customFormat="1" x14ac:dyDescent="0.35">
      <c r="B246" s="254" t="str">
        <f>IF($D246="","",VLOOKUP($D246,Lists!$BB$2:$BD$78,COLUMN(),FALSE))</f>
        <v/>
      </c>
      <c r="C246" s="254" t="str">
        <f>IF($D246="","",VLOOKUP($D246,Lists!$BB$2:$BD$78,COLUMN(),FALSE))</f>
        <v/>
      </c>
      <c r="D246" s="248"/>
      <c r="E246" s="230"/>
      <c r="F246" s="230"/>
      <c r="G246" s="227"/>
      <c r="H246" s="267"/>
      <c r="I246" s="227"/>
      <c r="J246" s="267"/>
      <c r="K246" s="223" t="str">
        <f t="shared" si="3"/>
        <v/>
      </c>
      <c r="L246" s="230"/>
      <c r="M246" s="230"/>
    </row>
    <row r="247" spans="2:13" s="226" customFormat="1" x14ac:dyDescent="0.35">
      <c r="B247" s="254" t="str">
        <f>IF($D247="","",VLOOKUP($D247,Lists!$BB$2:$BD$78,COLUMN(),FALSE))</f>
        <v/>
      </c>
      <c r="C247" s="254" t="str">
        <f>IF($D247="","",VLOOKUP($D247,Lists!$BB$2:$BD$78,COLUMN(),FALSE))</f>
        <v/>
      </c>
      <c r="D247" s="248"/>
      <c r="E247" s="230"/>
      <c r="F247" s="230"/>
      <c r="G247" s="227"/>
      <c r="H247" s="267"/>
      <c r="I247" s="227"/>
      <c r="J247" s="267"/>
      <c r="K247" s="223" t="str">
        <f t="shared" si="3"/>
        <v/>
      </c>
      <c r="L247" s="230"/>
      <c r="M247" s="230"/>
    </row>
    <row r="248" spans="2:13" s="226" customFormat="1" x14ac:dyDescent="0.35">
      <c r="B248" s="254" t="str">
        <f>IF($D248="","",VLOOKUP($D248,Lists!$BB$2:$BD$78,COLUMN(),FALSE))</f>
        <v/>
      </c>
      <c r="C248" s="254" t="str">
        <f>IF($D248="","",VLOOKUP($D248,Lists!$BB$2:$BD$78,COLUMN(),FALSE))</f>
        <v/>
      </c>
      <c r="D248" s="248"/>
      <c r="E248" s="230"/>
      <c r="F248" s="230"/>
      <c r="G248" s="227"/>
      <c r="H248" s="267"/>
      <c r="I248" s="227"/>
      <c r="J248" s="267"/>
      <c r="K248" s="223" t="str">
        <f t="shared" si="3"/>
        <v/>
      </c>
      <c r="L248" s="230"/>
      <c r="M248" s="230"/>
    </row>
    <row r="249" spans="2:13" s="226" customFormat="1" x14ac:dyDescent="0.35">
      <c r="B249" s="254" t="str">
        <f>IF($D249="","",VLOOKUP($D249,Lists!$BB$2:$BD$78,COLUMN(),FALSE))</f>
        <v/>
      </c>
      <c r="C249" s="254" t="str">
        <f>IF($D249="","",VLOOKUP($D249,Lists!$BB$2:$BD$78,COLUMN(),FALSE))</f>
        <v/>
      </c>
      <c r="D249" s="248"/>
      <c r="E249" s="230"/>
      <c r="F249" s="230"/>
      <c r="G249" s="227"/>
      <c r="H249" s="267"/>
      <c r="I249" s="227"/>
      <c r="J249" s="267"/>
      <c r="K249" s="223" t="str">
        <f t="shared" si="3"/>
        <v/>
      </c>
      <c r="L249" s="230"/>
      <c r="M249" s="230"/>
    </row>
    <row r="250" spans="2:13" s="226" customFormat="1" x14ac:dyDescent="0.35">
      <c r="B250" s="254" t="str">
        <f>IF($D250="","",VLOOKUP($D250,Lists!$BB$2:$BD$78,COLUMN(),FALSE))</f>
        <v/>
      </c>
      <c r="C250" s="254" t="str">
        <f>IF($D250="","",VLOOKUP($D250,Lists!$BB$2:$BD$78,COLUMN(),FALSE))</f>
        <v/>
      </c>
      <c r="D250" s="248"/>
      <c r="E250" s="230"/>
      <c r="F250" s="230"/>
      <c r="G250" s="227"/>
      <c r="H250" s="267"/>
      <c r="I250" s="227"/>
      <c r="J250" s="267"/>
      <c r="K250" s="223" t="str">
        <f t="shared" si="3"/>
        <v/>
      </c>
      <c r="L250" s="230"/>
      <c r="M250" s="230"/>
    </row>
    <row r="251" spans="2:13" s="226" customFormat="1" x14ac:dyDescent="0.35">
      <c r="B251" s="254" t="str">
        <f>IF($D251="","",VLOOKUP($D251,Lists!$BB$2:$BD$78,COLUMN(),FALSE))</f>
        <v/>
      </c>
      <c r="C251" s="254" t="str">
        <f>IF($D251="","",VLOOKUP($D251,Lists!$BB$2:$BD$78,COLUMN(),FALSE))</f>
        <v/>
      </c>
      <c r="D251" s="248"/>
      <c r="E251" s="230"/>
      <c r="F251" s="230"/>
      <c r="G251" s="227"/>
      <c r="H251" s="267"/>
      <c r="I251" s="227"/>
      <c r="J251" s="267"/>
      <c r="K251" s="223" t="str">
        <f t="shared" si="3"/>
        <v/>
      </c>
      <c r="L251" s="230"/>
      <c r="M251" s="230"/>
    </row>
    <row r="252" spans="2:13" s="226" customFormat="1" x14ac:dyDescent="0.35">
      <c r="B252" s="254" t="str">
        <f>IF($D252="","",VLOOKUP($D252,Lists!$BB$2:$BD$78,COLUMN(),FALSE))</f>
        <v/>
      </c>
      <c r="C252" s="254" t="str">
        <f>IF($D252="","",VLOOKUP($D252,Lists!$BB$2:$BD$78,COLUMN(),FALSE))</f>
        <v/>
      </c>
      <c r="D252" s="248"/>
      <c r="E252" s="230"/>
      <c r="F252" s="230"/>
      <c r="G252" s="227"/>
      <c r="H252" s="267"/>
      <c r="I252" s="227"/>
      <c r="J252" s="267"/>
      <c r="K252" s="223" t="str">
        <f t="shared" si="3"/>
        <v/>
      </c>
      <c r="L252" s="230"/>
      <c r="M252" s="230"/>
    </row>
    <row r="253" spans="2:13" s="226" customFormat="1" x14ac:dyDescent="0.35">
      <c r="B253" s="254" t="str">
        <f>IF($D253="","",VLOOKUP($D253,Lists!$BB$2:$BD$78,COLUMN(),FALSE))</f>
        <v/>
      </c>
      <c r="C253" s="254" t="str">
        <f>IF($D253="","",VLOOKUP($D253,Lists!$BB$2:$BD$78,COLUMN(),FALSE))</f>
        <v/>
      </c>
      <c r="D253" s="248"/>
      <c r="E253" s="230"/>
      <c r="F253" s="230"/>
      <c r="G253" s="227"/>
      <c r="H253" s="267"/>
      <c r="I253" s="227"/>
      <c r="J253" s="267"/>
      <c r="K253" s="223" t="str">
        <f t="shared" si="3"/>
        <v/>
      </c>
      <c r="L253" s="230"/>
      <c r="M253" s="230"/>
    </row>
    <row r="254" spans="2:13" s="226" customFormat="1" x14ac:dyDescent="0.35">
      <c r="B254" s="254" t="str">
        <f>IF($D254="","",VLOOKUP($D254,Lists!$BB$2:$BD$78,COLUMN(),FALSE))</f>
        <v/>
      </c>
      <c r="C254" s="254" t="str">
        <f>IF($D254="","",VLOOKUP($D254,Lists!$BB$2:$BD$78,COLUMN(),FALSE))</f>
        <v/>
      </c>
      <c r="D254" s="248"/>
      <c r="E254" s="230"/>
      <c r="F254" s="230"/>
      <c r="G254" s="227"/>
      <c r="H254" s="267"/>
      <c r="I254" s="227"/>
      <c r="J254" s="267"/>
      <c r="K254" s="223" t="str">
        <f t="shared" si="3"/>
        <v/>
      </c>
      <c r="L254" s="230"/>
      <c r="M254" s="230"/>
    </row>
    <row r="255" spans="2:13" s="226" customFormat="1" x14ac:dyDescent="0.35">
      <c r="B255" s="254" t="str">
        <f>IF($D255="","",VLOOKUP($D255,Lists!$BB$2:$BD$78,COLUMN(),FALSE))</f>
        <v/>
      </c>
      <c r="C255" s="254" t="str">
        <f>IF($D255="","",VLOOKUP($D255,Lists!$BB$2:$BD$78,COLUMN(),FALSE))</f>
        <v/>
      </c>
      <c r="D255" s="248"/>
      <c r="E255" s="230"/>
      <c r="F255" s="230"/>
      <c r="G255" s="227"/>
      <c r="H255" s="267"/>
      <c r="I255" s="227"/>
      <c r="J255" s="267"/>
      <c r="K255" s="223" t="str">
        <f t="shared" si="3"/>
        <v/>
      </c>
      <c r="L255" s="230"/>
      <c r="M255" s="230"/>
    </row>
    <row r="256" spans="2:13" s="226" customFormat="1" x14ac:dyDescent="0.35">
      <c r="B256" s="254" t="str">
        <f>IF($D256="","",VLOOKUP($D256,Lists!$BB$2:$BD$78,COLUMN(),FALSE))</f>
        <v/>
      </c>
      <c r="C256" s="254" t="str">
        <f>IF($D256="","",VLOOKUP($D256,Lists!$BB$2:$BD$78,COLUMN(),FALSE))</f>
        <v/>
      </c>
      <c r="D256" s="248"/>
      <c r="E256" s="230"/>
      <c r="F256" s="230"/>
      <c r="G256" s="227"/>
      <c r="H256" s="267"/>
      <c r="I256" s="227"/>
      <c r="J256" s="267"/>
      <c r="K256" s="223" t="str">
        <f t="shared" si="3"/>
        <v/>
      </c>
      <c r="L256" s="230"/>
      <c r="M256" s="230"/>
    </row>
    <row r="257" spans="2:13" s="226" customFormat="1" x14ac:dyDescent="0.35">
      <c r="B257" s="254" t="str">
        <f>IF($D257="","",VLOOKUP($D257,Lists!$BB$2:$BD$78,COLUMN(),FALSE))</f>
        <v/>
      </c>
      <c r="C257" s="254" t="str">
        <f>IF($D257="","",VLOOKUP($D257,Lists!$BB$2:$BD$78,COLUMN(),FALSE))</f>
        <v/>
      </c>
      <c r="D257" s="248"/>
      <c r="E257" s="230"/>
      <c r="F257" s="230"/>
      <c r="G257" s="227"/>
      <c r="H257" s="267"/>
      <c r="I257" s="227"/>
      <c r="J257" s="267"/>
      <c r="K257" s="223" t="str">
        <f t="shared" si="3"/>
        <v/>
      </c>
      <c r="L257" s="230"/>
      <c r="M257" s="230"/>
    </row>
    <row r="258" spans="2:13" s="226" customFormat="1" x14ac:dyDescent="0.35">
      <c r="B258" s="254" t="str">
        <f>IF($D258="","",VLOOKUP($D258,Lists!$BB$2:$BD$78,COLUMN(),FALSE))</f>
        <v/>
      </c>
      <c r="C258" s="254" t="str">
        <f>IF($D258="","",VLOOKUP($D258,Lists!$BB$2:$BD$78,COLUMN(),FALSE))</f>
        <v/>
      </c>
      <c r="D258" s="248"/>
      <c r="E258" s="230"/>
      <c r="F258" s="230"/>
      <c r="G258" s="227"/>
      <c r="H258" s="267"/>
      <c r="I258" s="227"/>
      <c r="J258" s="267"/>
      <c r="K258" s="223" t="str">
        <f t="shared" si="3"/>
        <v/>
      </c>
      <c r="L258" s="230"/>
      <c r="M258" s="230"/>
    </row>
    <row r="259" spans="2:13" s="226" customFormat="1" x14ac:dyDescent="0.35">
      <c r="B259" s="254" t="str">
        <f>IF($D259="","",VLOOKUP($D259,Lists!$BB$2:$BD$78,COLUMN(),FALSE))</f>
        <v/>
      </c>
      <c r="C259" s="254" t="str">
        <f>IF($D259="","",VLOOKUP($D259,Lists!$BB$2:$BD$78,COLUMN(),FALSE))</f>
        <v/>
      </c>
      <c r="D259" s="248"/>
      <c r="E259" s="230"/>
      <c r="F259" s="230"/>
      <c r="G259" s="227"/>
      <c r="H259" s="267"/>
      <c r="I259" s="227"/>
      <c r="J259" s="267"/>
      <c r="K259" s="223" t="str">
        <f t="shared" si="3"/>
        <v/>
      </c>
      <c r="L259" s="230"/>
      <c r="M259" s="230"/>
    </row>
    <row r="260" spans="2:13" s="226" customFormat="1" x14ac:dyDescent="0.35">
      <c r="B260" s="254" t="str">
        <f>IF($D260="","",VLOOKUP($D260,Lists!$BB$2:$BD$78,COLUMN(),FALSE))</f>
        <v/>
      </c>
      <c r="C260" s="254" t="str">
        <f>IF($D260="","",VLOOKUP($D260,Lists!$BB$2:$BD$78,COLUMN(),FALSE))</f>
        <v/>
      </c>
      <c r="D260" s="248"/>
      <c r="E260" s="230"/>
      <c r="F260" s="230"/>
      <c r="G260" s="227"/>
      <c r="H260" s="267"/>
      <c r="I260" s="227"/>
      <c r="J260" s="267"/>
      <c r="K260" s="223" t="str">
        <f t="shared" si="3"/>
        <v/>
      </c>
      <c r="L260" s="230"/>
      <c r="M260" s="230"/>
    </row>
    <row r="261" spans="2:13" s="226" customFormat="1" x14ac:dyDescent="0.35">
      <c r="B261" s="254" t="str">
        <f>IF($D261="","",VLOOKUP($D261,Lists!$BB$2:$BD$78,COLUMN(),FALSE))</f>
        <v/>
      </c>
      <c r="C261" s="254" t="str">
        <f>IF($D261="","",VLOOKUP($D261,Lists!$BB$2:$BD$78,COLUMN(),FALSE))</f>
        <v/>
      </c>
      <c r="D261" s="248"/>
      <c r="E261" s="230"/>
      <c r="F261" s="230"/>
      <c r="G261" s="227"/>
      <c r="H261" s="267"/>
      <c r="I261" s="227"/>
      <c r="J261" s="267"/>
      <c r="K261" s="223" t="str">
        <f t="shared" si="3"/>
        <v/>
      </c>
      <c r="L261" s="230"/>
      <c r="M261" s="230"/>
    </row>
    <row r="262" spans="2:13" s="226" customFormat="1" x14ac:dyDescent="0.35">
      <c r="B262" s="254" t="str">
        <f>IF($D262="","",VLOOKUP($D262,Lists!$BB$2:$BD$78,COLUMN(),FALSE))</f>
        <v/>
      </c>
      <c r="C262" s="254" t="str">
        <f>IF($D262="","",VLOOKUP($D262,Lists!$BB$2:$BD$78,COLUMN(),FALSE))</f>
        <v/>
      </c>
      <c r="D262" s="248"/>
      <c r="E262" s="230"/>
      <c r="F262" s="230"/>
      <c r="G262" s="227"/>
      <c r="H262" s="267"/>
      <c r="I262" s="227"/>
      <c r="J262" s="267"/>
      <c r="K262" s="223" t="str">
        <f t="shared" si="3"/>
        <v/>
      </c>
      <c r="L262" s="230"/>
      <c r="M262" s="230"/>
    </row>
    <row r="263" spans="2:13" s="226" customFormat="1" x14ac:dyDescent="0.35">
      <c r="B263" s="254" t="str">
        <f>IF($D263="","",VLOOKUP($D263,Lists!$BB$2:$BD$78,COLUMN(),FALSE))</f>
        <v/>
      </c>
      <c r="C263" s="254" t="str">
        <f>IF($D263="","",VLOOKUP($D263,Lists!$BB$2:$BD$78,COLUMN(),FALSE))</f>
        <v/>
      </c>
      <c r="D263" s="248"/>
      <c r="E263" s="230"/>
      <c r="F263" s="230"/>
      <c r="G263" s="227"/>
      <c r="H263" s="267"/>
      <c r="I263" s="227"/>
      <c r="J263" s="267"/>
      <c r="K263" s="223" t="str">
        <f t="shared" si="3"/>
        <v/>
      </c>
      <c r="L263" s="230"/>
      <c r="M263" s="230"/>
    </row>
    <row r="264" spans="2:13" s="226" customFormat="1" x14ac:dyDescent="0.35">
      <c r="B264" s="254" t="str">
        <f>IF($D264="","",VLOOKUP($D264,Lists!$BB$2:$BD$78,COLUMN(),FALSE))</f>
        <v/>
      </c>
      <c r="C264" s="254" t="str">
        <f>IF($D264="","",VLOOKUP($D264,Lists!$BB$2:$BD$78,COLUMN(),FALSE))</f>
        <v/>
      </c>
      <c r="D264" s="248"/>
      <c r="E264" s="230"/>
      <c r="F264" s="230"/>
      <c r="G264" s="227"/>
      <c r="H264" s="267"/>
      <c r="I264" s="227"/>
      <c r="J264" s="267"/>
      <c r="K264" s="223" t="str">
        <f t="shared" si="3"/>
        <v/>
      </c>
      <c r="L264" s="230"/>
      <c r="M264" s="230"/>
    </row>
    <row r="265" spans="2:13" s="226" customFormat="1" x14ac:dyDescent="0.35">
      <c r="B265" s="254" t="str">
        <f>IF($D265="","",VLOOKUP($D265,Lists!$BB$2:$BD$78,COLUMN(),FALSE))</f>
        <v/>
      </c>
      <c r="C265" s="254" t="str">
        <f>IF($D265="","",VLOOKUP($D265,Lists!$BB$2:$BD$78,COLUMN(),FALSE))</f>
        <v/>
      </c>
      <c r="D265" s="248"/>
      <c r="E265" s="230"/>
      <c r="F265" s="230"/>
      <c r="G265" s="227"/>
      <c r="H265" s="267"/>
      <c r="I265" s="227"/>
      <c r="J265" s="267"/>
      <c r="K265" s="223" t="str">
        <f t="shared" si="3"/>
        <v/>
      </c>
      <c r="L265" s="230"/>
      <c r="M265" s="230"/>
    </row>
    <row r="266" spans="2:13" s="226" customFormat="1" x14ac:dyDescent="0.35">
      <c r="B266" s="254" t="str">
        <f>IF($D266="","",VLOOKUP($D266,Lists!$BB$2:$BD$78,COLUMN(),FALSE))</f>
        <v/>
      </c>
      <c r="C266" s="254" t="str">
        <f>IF($D266="","",VLOOKUP($D266,Lists!$BB$2:$BD$78,COLUMN(),FALSE))</f>
        <v/>
      </c>
      <c r="D266" s="248"/>
      <c r="E266" s="230"/>
      <c r="F266" s="230"/>
      <c r="G266" s="227"/>
      <c r="H266" s="267"/>
      <c r="I266" s="227"/>
      <c r="J266" s="267"/>
      <c r="K266" s="223" t="str">
        <f t="shared" si="3"/>
        <v/>
      </c>
      <c r="L266" s="230"/>
      <c r="M266" s="230"/>
    </row>
    <row r="267" spans="2:13" s="226" customFormat="1" x14ac:dyDescent="0.35">
      <c r="B267" s="254" t="str">
        <f>IF($D267="","",VLOOKUP($D267,Lists!$BB$2:$BD$78,COLUMN(),FALSE))</f>
        <v/>
      </c>
      <c r="C267" s="254" t="str">
        <f>IF($D267="","",VLOOKUP($D267,Lists!$BB$2:$BD$78,COLUMN(),FALSE))</f>
        <v/>
      </c>
      <c r="D267" s="248"/>
      <c r="E267" s="230"/>
      <c r="F267" s="230"/>
      <c r="G267" s="227"/>
      <c r="H267" s="267"/>
      <c r="I267" s="227"/>
      <c r="J267" s="267"/>
      <c r="K267" s="223" t="str">
        <f t="shared" si="3"/>
        <v/>
      </c>
      <c r="L267" s="230"/>
      <c r="M267" s="230"/>
    </row>
    <row r="268" spans="2:13" s="226" customFormat="1" x14ac:dyDescent="0.35">
      <c r="B268" s="254" t="str">
        <f>IF($D268="","",VLOOKUP($D268,Lists!$BB$2:$BD$78,COLUMN(),FALSE))</f>
        <v/>
      </c>
      <c r="C268" s="254" t="str">
        <f>IF($D268="","",VLOOKUP($D268,Lists!$BB$2:$BD$78,COLUMN(),FALSE))</f>
        <v/>
      </c>
      <c r="D268" s="248"/>
      <c r="E268" s="230"/>
      <c r="F268" s="230"/>
      <c r="G268" s="227"/>
      <c r="H268" s="267"/>
      <c r="I268" s="227"/>
      <c r="J268" s="267"/>
      <c r="K268" s="223" t="str">
        <f t="shared" si="3"/>
        <v/>
      </c>
      <c r="L268" s="230"/>
      <c r="M268" s="230"/>
    </row>
    <row r="269" spans="2:13" s="226" customFormat="1" x14ac:dyDescent="0.35">
      <c r="B269" s="254" t="str">
        <f>IF($D269="","",VLOOKUP($D269,Lists!$BB$2:$BD$78,COLUMN(),FALSE))</f>
        <v/>
      </c>
      <c r="C269" s="254" t="str">
        <f>IF($D269="","",VLOOKUP($D269,Lists!$BB$2:$BD$78,COLUMN(),FALSE))</f>
        <v/>
      </c>
      <c r="D269" s="248"/>
      <c r="E269" s="230"/>
      <c r="F269" s="230"/>
      <c r="G269" s="227"/>
      <c r="H269" s="267"/>
      <c r="I269" s="227"/>
      <c r="J269" s="267"/>
      <c r="K269" s="223" t="str">
        <f t="shared" si="3"/>
        <v/>
      </c>
      <c r="L269" s="230"/>
      <c r="M269" s="230"/>
    </row>
    <row r="270" spans="2:13" s="226" customFormat="1" x14ac:dyDescent="0.35">
      <c r="B270" s="254" t="str">
        <f>IF($D270="","",VLOOKUP($D270,Lists!$BB$2:$BD$78,COLUMN(),FALSE))</f>
        <v/>
      </c>
      <c r="C270" s="254" t="str">
        <f>IF($D270="","",VLOOKUP($D270,Lists!$BB$2:$BD$78,COLUMN(),FALSE))</f>
        <v/>
      </c>
      <c r="D270" s="248"/>
      <c r="E270" s="230"/>
      <c r="F270" s="230"/>
      <c r="G270" s="227"/>
      <c r="H270" s="267"/>
      <c r="I270" s="227"/>
      <c r="J270" s="267"/>
      <c r="K270" s="223" t="str">
        <f t="shared" si="3"/>
        <v/>
      </c>
      <c r="L270" s="230"/>
      <c r="M270" s="230"/>
    </row>
    <row r="271" spans="2:13" s="226" customFormat="1" x14ac:dyDescent="0.35">
      <c r="B271" s="254" t="str">
        <f>IF($D271="","",VLOOKUP($D271,Lists!$BB$2:$BD$78,COLUMN(),FALSE))</f>
        <v/>
      </c>
      <c r="C271" s="254" t="str">
        <f>IF($D271="","",VLOOKUP($D271,Lists!$BB$2:$BD$78,COLUMN(),FALSE))</f>
        <v/>
      </c>
      <c r="D271" s="248"/>
      <c r="E271" s="230"/>
      <c r="F271" s="230"/>
      <c r="G271" s="227"/>
      <c r="H271" s="267"/>
      <c r="I271" s="227"/>
      <c r="J271" s="267"/>
      <c r="K271" s="223" t="str">
        <f t="shared" si="3"/>
        <v/>
      </c>
      <c r="L271" s="230"/>
      <c r="M271" s="230"/>
    </row>
    <row r="272" spans="2:13" s="226" customFormat="1" x14ac:dyDescent="0.35">
      <c r="B272" s="254" t="str">
        <f>IF($D272="","",VLOOKUP($D272,Lists!$BB$2:$BD$78,COLUMN(),FALSE))</f>
        <v/>
      </c>
      <c r="C272" s="254" t="str">
        <f>IF($D272="","",VLOOKUP($D272,Lists!$BB$2:$BD$78,COLUMN(),FALSE))</f>
        <v/>
      </c>
      <c r="D272" s="248"/>
      <c r="E272" s="230"/>
      <c r="F272" s="230"/>
      <c r="G272" s="227"/>
      <c r="H272" s="267"/>
      <c r="I272" s="227"/>
      <c r="J272" s="267"/>
      <c r="K272" s="223" t="str">
        <f t="shared" si="3"/>
        <v/>
      </c>
      <c r="L272" s="230"/>
      <c r="M272" s="230"/>
    </row>
    <row r="273" spans="2:13" s="226" customFormat="1" x14ac:dyDescent="0.35">
      <c r="B273" s="254" t="str">
        <f>IF($D273="","",VLOOKUP($D273,Lists!$BB$2:$BD$78,COLUMN(),FALSE))</f>
        <v/>
      </c>
      <c r="C273" s="254" t="str">
        <f>IF($D273="","",VLOOKUP($D273,Lists!$BB$2:$BD$78,COLUMN(),FALSE))</f>
        <v/>
      </c>
      <c r="D273" s="248"/>
      <c r="E273" s="230"/>
      <c r="F273" s="230"/>
      <c r="G273" s="227"/>
      <c r="H273" s="267"/>
      <c r="I273" s="227"/>
      <c r="J273" s="267"/>
      <c r="K273" s="223" t="str">
        <f t="shared" si="3"/>
        <v/>
      </c>
      <c r="L273" s="230"/>
      <c r="M273" s="230"/>
    </row>
    <row r="274" spans="2:13" s="226" customFormat="1" x14ac:dyDescent="0.35">
      <c r="B274" s="254" t="str">
        <f>IF($D274="","",VLOOKUP($D274,Lists!$BB$2:$BD$78,COLUMN(),FALSE))</f>
        <v/>
      </c>
      <c r="C274" s="254" t="str">
        <f>IF($D274="","",VLOOKUP($D274,Lists!$BB$2:$BD$78,COLUMN(),FALSE))</f>
        <v/>
      </c>
      <c r="D274" s="248"/>
      <c r="E274" s="230"/>
      <c r="F274" s="230"/>
      <c r="G274" s="227"/>
      <c r="H274" s="267"/>
      <c r="I274" s="227"/>
      <c r="J274" s="267"/>
      <c r="K274" s="223" t="str">
        <f t="shared" si="3"/>
        <v/>
      </c>
      <c r="L274" s="230"/>
      <c r="M274" s="230"/>
    </row>
    <row r="275" spans="2:13" s="226" customFormat="1" x14ac:dyDescent="0.35">
      <c r="B275" s="254" t="str">
        <f>IF($D275="","",VLOOKUP($D275,Lists!$BB$2:$BD$78,COLUMN(),FALSE))</f>
        <v/>
      </c>
      <c r="C275" s="254" t="str">
        <f>IF($D275="","",VLOOKUP($D275,Lists!$BB$2:$BD$78,COLUMN(),FALSE))</f>
        <v/>
      </c>
      <c r="D275" s="248"/>
      <c r="E275" s="230"/>
      <c r="F275" s="230"/>
      <c r="G275" s="227"/>
      <c r="H275" s="267"/>
      <c r="I275" s="227"/>
      <c r="J275" s="267"/>
      <c r="K275" s="223" t="str">
        <f t="shared" si="3"/>
        <v/>
      </c>
      <c r="L275" s="230"/>
      <c r="M275" s="230"/>
    </row>
    <row r="276" spans="2:13" s="226" customFormat="1" x14ac:dyDescent="0.35">
      <c r="B276" s="254" t="str">
        <f>IF($D276="","",VLOOKUP($D276,Lists!$BB$2:$BD$78,COLUMN(),FALSE))</f>
        <v/>
      </c>
      <c r="C276" s="254" t="str">
        <f>IF($D276="","",VLOOKUP($D276,Lists!$BB$2:$BD$78,COLUMN(),FALSE))</f>
        <v/>
      </c>
      <c r="D276" s="248"/>
      <c r="E276" s="230"/>
      <c r="F276" s="230"/>
      <c r="G276" s="227"/>
      <c r="H276" s="267"/>
      <c r="I276" s="227"/>
      <c r="J276" s="267"/>
      <c r="K276" s="223" t="str">
        <f t="shared" si="3"/>
        <v/>
      </c>
      <c r="L276" s="230"/>
      <c r="M276" s="230"/>
    </row>
    <row r="277" spans="2:13" s="226" customFormat="1" x14ac:dyDescent="0.35">
      <c r="B277" s="254" t="str">
        <f>IF($D277="","",VLOOKUP($D277,Lists!$BB$2:$BD$78,COLUMN(),FALSE))</f>
        <v/>
      </c>
      <c r="C277" s="254" t="str">
        <f>IF($D277="","",VLOOKUP($D277,Lists!$BB$2:$BD$78,COLUMN(),FALSE))</f>
        <v/>
      </c>
      <c r="D277" s="248"/>
      <c r="E277" s="230"/>
      <c r="F277" s="230"/>
      <c r="G277" s="227"/>
      <c r="H277" s="267"/>
      <c r="I277" s="227"/>
      <c r="J277" s="267"/>
      <c r="K277" s="223" t="str">
        <f t="shared" si="3"/>
        <v/>
      </c>
      <c r="L277" s="230"/>
      <c r="M277" s="230"/>
    </row>
    <row r="278" spans="2:13" s="226" customFormat="1" x14ac:dyDescent="0.35">
      <c r="B278" s="254" t="str">
        <f>IF($D278="","",VLOOKUP($D278,Lists!$BB$2:$BD$78,COLUMN(),FALSE))</f>
        <v/>
      </c>
      <c r="C278" s="254" t="str">
        <f>IF($D278="","",VLOOKUP($D278,Lists!$BB$2:$BD$78,COLUMN(),FALSE))</f>
        <v/>
      </c>
      <c r="D278" s="248"/>
      <c r="E278" s="230"/>
      <c r="F278" s="230"/>
      <c r="G278" s="227"/>
      <c r="H278" s="267"/>
      <c r="I278" s="227"/>
      <c r="J278" s="267"/>
      <c r="K278" s="223" t="str">
        <f t="shared" si="3"/>
        <v/>
      </c>
      <c r="L278" s="230"/>
      <c r="M278" s="230"/>
    </row>
    <row r="279" spans="2:13" s="226" customFormat="1" x14ac:dyDescent="0.35">
      <c r="B279" s="254" t="str">
        <f>IF($D279="","",VLOOKUP($D279,Lists!$BB$2:$BD$78,COLUMN(),FALSE))</f>
        <v/>
      </c>
      <c r="C279" s="254" t="str">
        <f>IF($D279="","",VLOOKUP($D279,Lists!$BB$2:$BD$78,COLUMN(),FALSE))</f>
        <v/>
      </c>
      <c r="D279" s="248"/>
      <c r="E279" s="230"/>
      <c r="F279" s="230"/>
      <c r="G279" s="227"/>
      <c r="H279" s="267"/>
      <c r="I279" s="227"/>
      <c r="J279" s="267"/>
      <c r="K279" s="223" t="str">
        <f t="shared" si="3"/>
        <v/>
      </c>
      <c r="L279" s="230"/>
      <c r="M279" s="230"/>
    </row>
    <row r="280" spans="2:13" s="226" customFormat="1" x14ac:dyDescent="0.35">
      <c r="B280" s="254" t="str">
        <f>IF($D280="","",VLOOKUP($D280,Lists!$BB$2:$BD$78,COLUMN(),FALSE))</f>
        <v/>
      </c>
      <c r="C280" s="254" t="str">
        <f>IF($D280="","",VLOOKUP($D280,Lists!$BB$2:$BD$78,COLUMN(),FALSE))</f>
        <v/>
      </c>
      <c r="D280" s="248"/>
      <c r="E280" s="230"/>
      <c r="F280" s="230"/>
      <c r="G280" s="227"/>
      <c r="H280" s="267"/>
      <c r="I280" s="227"/>
      <c r="J280" s="267"/>
      <c r="K280" s="223" t="str">
        <f t="shared" si="3"/>
        <v/>
      </c>
      <c r="L280" s="230"/>
      <c r="M280" s="230"/>
    </row>
    <row r="281" spans="2:13" s="226" customFormat="1" x14ac:dyDescent="0.35">
      <c r="B281" s="254" t="str">
        <f>IF($D281="","",VLOOKUP($D281,Lists!$BB$2:$BD$78,COLUMN(),FALSE))</f>
        <v/>
      </c>
      <c r="C281" s="254" t="str">
        <f>IF($D281="","",VLOOKUP($D281,Lists!$BB$2:$BD$78,COLUMN(),FALSE))</f>
        <v/>
      </c>
      <c r="D281" s="248"/>
      <c r="E281" s="230"/>
      <c r="F281" s="230"/>
      <c r="G281" s="227"/>
      <c r="H281" s="267"/>
      <c r="I281" s="227"/>
      <c r="J281" s="267"/>
      <c r="K281" s="223" t="str">
        <f t="shared" ref="K281:K344" si="4">IF(J281="","",(VALUE(TEXT(I281,"m/dd/yy ")&amp;TEXT(J281,"hh:mm:ss"))-(VALUE(TEXT(G281,"m/dd/yy ")&amp;TEXT(H281,"hh:mm:ss"))))*24)</f>
        <v/>
      </c>
      <c r="L281" s="230"/>
      <c r="M281" s="230"/>
    </row>
    <row r="282" spans="2:13" s="226" customFormat="1" x14ac:dyDescent="0.35">
      <c r="B282" s="254" t="str">
        <f>IF($D282="","",VLOOKUP($D282,Lists!$BB$2:$BD$78,COLUMN(),FALSE))</f>
        <v/>
      </c>
      <c r="C282" s="254" t="str">
        <f>IF($D282="","",VLOOKUP($D282,Lists!$BB$2:$BD$78,COLUMN(),FALSE))</f>
        <v/>
      </c>
      <c r="D282" s="248"/>
      <c r="E282" s="230"/>
      <c r="F282" s="230"/>
      <c r="G282" s="227"/>
      <c r="H282" s="267"/>
      <c r="I282" s="227"/>
      <c r="J282" s="267"/>
      <c r="K282" s="223" t="str">
        <f t="shared" si="4"/>
        <v/>
      </c>
      <c r="L282" s="230"/>
      <c r="M282" s="230"/>
    </row>
    <row r="283" spans="2:13" s="226" customFormat="1" x14ac:dyDescent="0.35">
      <c r="B283" s="254" t="str">
        <f>IF($D283="","",VLOOKUP($D283,Lists!$BB$2:$BD$78,COLUMN(),FALSE))</f>
        <v/>
      </c>
      <c r="C283" s="254" t="str">
        <f>IF($D283="","",VLOOKUP($D283,Lists!$BB$2:$BD$78,COLUMN(),FALSE))</f>
        <v/>
      </c>
      <c r="D283" s="248"/>
      <c r="E283" s="230"/>
      <c r="F283" s="230"/>
      <c r="G283" s="227"/>
      <c r="H283" s="267"/>
      <c r="I283" s="227"/>
      <c r="J283" s="267"/>
      <c r="K283" s="223" t="str">
        <f t="shared" si="4"/>
        <v/>
      </c>
      <c r="L283" s="230"/>
      <c r="M283" s="230"/>
    </row>
    <row r="284" spans="2:13" s="226" customFormat="1" x14ac:dyDescent="0.35">
      <c r="B284" s="254" t="str">
        <f>IF($D284="","",VLOOKUP($D284,Lists!$BB$2:$BD$78,COLUMN(),FALSE))</f>
        <v/>
      </c>
      <c r="C284" s="254" t="str">
        <f>IF($D284="","",VLOOKUP($D284,Lists!$BB$2:$BD$78,COLUMN(),FALSE))</f>
        <v/>
      </c>
      <c r="D284" s="248"/>
      <c r="E284" s="230"/>
      <c r="F284" s="230"/>
      <c r="G284" s="227"/>
      <c r="H284" s="267"/>
      <c r="I284" s="227"/>
      <c r="J284" s="267"/>
      <c r="K284" s="223" t="str">
        <f t="shared" si="4"/>
        <v/>
      </c>
      <c r="L284" s="230"/>
      <c r="M284" s="230"/>
    </row>
    <row r="285" spans="2:13" s="226" customFormat="1" x14ac:dyDescent="0.35">
      <c r="B285" s="254" t="str">
        <f>IF($D285="","",VLOOKUP($D285,Lists!$BB$2:$BD$78,COLUMN(),FALSE))</f>
        <v/>
      </c>
      <c r="C285" s="254" t="str">
        <f>IF($D285="","",VLOOKUP($D285,Lists!$BB$2:$BD$78,COLUMN(),FALSE))</f>
        <v/>
      </c>
      <c r="D285" s="248"/>
      <c r="E285" s="230"/>
      <c r="F285" s="230"/>
      <c r="G285" s="227"/>
      <c r="H285" s="267"/>
      <c r="I285" s="227"/>
      <c r="J285" s="267"/>
      <c r="K285" s="223" t="str">
        <f t="shared" si="4"/>
        <v/>
      </c>
      <c r="L285" s="230"/>
      <c r="M285" s="230"/>
    </row>
    <row r="286" spans="2:13" s="226" customFormat="1" x14ac:dyDescent="0.35">
      <c r="B286" s="254" t="str">
        <f>IF($D286="","",VLOOKUP($D286,Lists!$BB$2:$BD$78,COLUMN(),FALSE))</f>
        <v/>
      </c>
      <c r="C286" s="254" t="str">
        <f>IF($D286="","",VLOOKUP($D286,Lists!$BB$2:$BD$78,COLUMN(),FALSE))</f>
        <v/>
      </c>
      <c r="D286" s="248"/>
      <c r="E286" s="230"/>
      <c r="F286" s="230"/>
      <c r="G286" s="227"/>
      <c r="H286" s="267"/>
      <c r="I286" s="227"/>
      <c r="J286" s="267"/>
      <c r="K286" s="223" t="str">
        <f t="shared" si="4"/>
        <v/>
      </c>
      <c r="L286" s="230"/>
      <c r="M286" s="230"/>
    </row>
    <row r="287" spans="2:13" s="226" customFormat="1" x14ac:dyDescent="0.35">
      <c r="B287" s="254" t="str">
        <f>IF($D287="","",VLOOKUP($D287,Lists!$BB$2:$BD$78,COLUMN(),FALSE))</f>
        <v/>
      </c>
      <c r="C287" s="254" t="str">
        <f>IF($D287="","",VLOOKUP($D287,Lists!$BB$2:$BD$78,COLUMN(),FALSE))</f>
        <v/>
      </c>
      <c r="D287" s="248"/>
      <c r="E287" s="230"/>
      <c r="F287" s="230"/>
      <c r="G287" s="227"/>
      <c r="H287" s="267"/>
      <c r="I287" s="227"/>
      <c r="J287" s="267"/>
      <c r="K287" s="223" t="str">
        <f t="shared" si="4"/>
        <v/>
      </c>
      <c r="L287" s="230"/>
      <c r="M287" s="230"/>
    </row>
    <row r="288" spans="2:13" s="226" customFormat="1" x14ac:dyDescent="0.35">
      <c r="B288" s="254" t="str">
        <f>IF($D288="","",VLOOKUP($D288,Lists!$BB$2:$BD$78,COLUMN(),FALSE))</f>
        <v/>
      </c>
      <c r="C288" s="254" t="str">
        <f>IF($D288="","",VLOOKUP($D288,Lists!$BB$2:$BD$78,COLUMN(),FALSE))</f>
        <v/>
      </c>
      <c r="D288" s="248"/>
      <c r="E288" s="230"/>
      <c r="F288" s="230"/>
      <c r="G288" s="227"/>
      <c r="H288" s="267"/>
      <c r="I288" s="227"/>
      <c r="J288" s="267"/>
      <c r="K288" s="223" t="str">
        <f t="shared" si="4"/>
        <v/>
      </c>
      <c r="L288" s="230"/>
      <c r="M288" s="230"/>
    </row>
    <row r="289" spans="2:13" s="226" customFormat="1" x14ac:dyDescent="0.35">
      <c r="B289" s="254" t="str">
        <f>IF($D289="","",VLOOKUP($D289,Lists!$BB$2:$BD$78,COLUMN(),FALSE))</f>
        <v/>
      </c>
      <c r="C289" s="254" t="str">
        <f>IF($D289="","",VLOOKUP($D289,Lists!$BB$2:$BD$78,COLUMN(),FALSE))</f>
        <v/>
      </c>
      <c r="D289" s="248"/>
      <c r="E289" s="230"/>
      <c r="F289" s="230"/>
      <c r="G289" s="227"/>
      <c r="H289" s="267"/>
      <c r="I289" s="227"/>
      <c r="J289" s="267"/>
      <c r="K289" s="223" t="str">
        <f t="shared" si="4"/>
        <v/>
      </c>
      <c r="L289" s="230"/>
      <c r="M289" s="230"/>
    </row>
    <row r="290" spans="2:13" s="226" customFormat="1" x14ac:dyDescent="0.35">
      <c r="B290" s="254" t="str">
        <f>IF($D290="","",VLOOKUP($D290,Lists!$BB$2:$BD$78,COLUMN(),FALSE))</f>
        <v/>
      </c>
      <c r="C290" s="254" t="str">
        <f>IF($D290="","",VLOOKUP($D290,Lists!$BB$2:$BD$78,COLUMN(),FALSE))</f>
        <v/>
      </c>
      <c r="D290" s="248"/>
      <c r="E290" s="230"/>
      <c r="F290" s="230"/>
      <c r="G290" s="227"/>
      <c r="H290" s="267"/>
      <c r="I290" s="227"/>
      <c r="J290" s="267"/>
      <c r="K290" s="223" t="str">
        <f t="shared" si="4"/>
        <v/>
      </c>
      <c r="L290" s="230"/>
      <c r="M290" s="230"/>
    </row>
    <row r="291" spans="2:13" s="226" customFormat="1" x14ac:dyDescent="0.35">
      <c r="B291" s="254" t="str">
        <f>IF($D291="","",VLOOKUP($D291,Lists!$BB$2:$BD$78,COLUMN(),FALSE))</f>
        <v/>
      </c>
      <c r="C291" s="254" t="str">
        <f>IF($D291="","",VLOOKUP($D291,Lists!$BB$2:$BD$78,COLUMN(),FALSE))</f>
        <v/>
      </c>
      <c r="D291" s="248"/>
      <c r="E291" s="230"/>
      <c r="F291" s="230"/>
      <c r="G291" s="227"/>
      <c r="H291" s="267"/>
      <c r="I291" s="227"/>
      <c r="J291" s="267"/>
      <c r="K291" s="223" t="str">
        <f t="shared" si="4"/>
        <v/>
      </c>
      <c r="L291" s="230"/>
      <c r="M291" s="230"/>
    </row>
    <row r="292" spans="2:13" s="226" customFormat="1" x14ac:dyDescent="0.35">
      <c r="B292" s="254" t="str">
        <f>IF($D292="","",VLOOKUP($D292,Lists!$BB$2:$BD$78,COLUMN(),FALSE))</f>
        <v/>
      </c>
      <c r="C292" s="254" t="str">
        <f>IF($D292="","",VLOOKUP($D292,Lists!$BB$2:$BD$78,COLUMN(),FALSE))</f>
        <v/>
      </c>
      <c r="D292" s="248"/>
      <c r="E292" s="230"/>
      <c r="F292" s="230"/>
      <c r="G292" s="227"/>
      <c r="H292" s="267"/>
      <c r="I292" s="227"/>
      <c r="J292" s="267"/>
      <c r="K292" s="223" t="str">
        <f t="shared" si="4"/>
        <v/>
      </c>
      <c r="L292" s="230"/>
      <c r="M292" s="230"/>
    </row>
    <row r="293" spans="2:13" s="226" customFormat="1" x14ac:dyDescent="0.35">
      <c r="B293" s="254" t="str">
        <f>IF($D293="","",VLOOKUP($D293,Lists!$BB$2:$BD$78,COLUMN(),FALSE))</f>
        <v/>
      </c>
      <c r="C293" s="254" t="str">
        <f>IF($D293="","",VLOOKUP($D293,Lists!$BB$2:$BD$78,COLUMN(),FALSE))</f>
        <v/>
      </c>
      <c r="D293" s="248"/>
      <c r="E293" s="230"/>
      <c r="F293" s="230"/>
      <c r="G293" s="227"/>
      <c r="H293" s="267"/>
      <c r="I293" s="227"/>
      <c r="J293" s="267"/>
      <c r="K293" s="223" t="str">
        <f t="shared" si="4"/>
        <v/>
      </c>
      <c r="L293" s="230"/>
      <c r="M293" s="230"/>
    </row>
    <row r="294" spans="2:13" s="226" customFormat="1" x14ac:dyDescent="0.35">
      <c r="B294" s="254" t="str">
        <f>IF($D294="","",VLOOKUP($D294,Lists!$BB$2:$BD$78,COLUMN(),FALSE))</f>
        <v/>
      </c>
      <c r="C294" s="254" t="str">
        <f>IF($D294="","",VLOOKUP($D294,Lists!$BB$2:$BD$78,COLUMN(),FALSE))</f>
        <v/>
      </c>
      <c r="D294" s="248"/>
      <c r="E294" s="230"/>
      <c r="F294" s="230"/>
      <c r="G294" s="227"/>
      <c r="H294" s="267"/>
      <c r="I294" s="227"/>
      <c r="J294" s="267"/>
      <c r="K294" s="223" t="str">
        <f t="shared" si="4"/>
        <v/>
      </c>
      <c r="L294" s="230"/>
      <c r="M294" s="230"/>
    </row>
    <row r="295" spans="2:13" s="226" customFormat="1" x14ac:dyDescent="0.35">
      <c r="B295" s="254" t="str">
        <f>IF($D295="","",VLOOKUP($D295,Lists!$BB$2:$BD$78,COLUMN(),FALSE))</f>
        <v/>
      </c>
      <c r="C295" s="254" t="str">
        <f>IF($D295="","",VLOOKUP($D295,Lists!$BB$2:$BD$78,COLUMN(),FALSE))</f>
        <v/>
      </c>
      <c r="D295" s="248"/>
      <c r="E295" s="230"/>
      <c r="F295" s="230"/>
      <c r="G295" s="227"/>
      <c r="H295" s="267"/>
      <c r="I295" s="227"/>
      <c r="J295" s="267"/>
      <c r="K295" s="223" t="str">
        <f t="shared" si="4"/>
        <v/>
      </c>
      <c r="L295" s="230"/>
      <c r="M295" s="230"/>
    </row>
    <row r="296" spans="2:13" s="226" customFormat="1" x14ac:dyDescent="0.35">
      <c r="B296" s="254" t="str">
        <f>IF($D296="","",VLOOKUP($D296,Lists!$BB$2:$BD$78,COLUMN(),FALSE))</f>
        <v/>
      </c>
      <c r="C296" s="254" t="str">
        <f>IF($D296="","",VLOOKUP($D296,Lists!$BB$2:$BD$78,COLUMN(),FALSE))</f>
        <v/>
      </c>
      <c r="D296" s="248"/>
      <c r="E296" s="230"/>
      <c r="F296" s="230"/>
      <c r="G296" s="227"/>
      <c r="H296" s="267"/>
      <c r="I296" s="227"/>
      <c r="J296" s="267"/>
      <c r="K296" s="223" t="str">
        <f t="shared" si="4"/>
        <v/>
      </c>
      <c r="L296" s="230"/>
      <c r="M296" s="230"/>
    </row>
    <row r="297" spans="2:13" s="226" customFormat="1" x14ac:dyDescent="0.35">
      <c r="B297" s="254" t="str">
        <f>IF($D297="","",VLOOKUP($D297,Lists!$BB$2:$BD$78,COLUMN(),FALSE))</f>
        <v/>
      </c>
      <c r="C297" s="254" t="str">
        <f>IF($D297="","",VLOOKUP($D297,Lists!$BB$2:$BD$78,COLUMN(),FALSE))</f>
        <v/>
      </c>
      <c r="D297" s="248"/>
      <c r="E297" s="230"/>
      <c r="F297" s="230"/>
      <c r="G297" s="227"/>
      <c r="H297" s="267"/>
      <c r="I297" s="227"/>
      <c r="J297" s="267"/>
      <c r="K297" s="223" t="str">
        <f t="shared" si="4"/>
        <v/>
      </c>
      <c r="L297" s="230"/>
      <c r="M297" s="230"/>
    </row>
    <row r="298" spans="2:13" s="226" customFormat="1" x14ac:dyDescent="0.35">
      <c r="B298" s="254" t="str">
        <f>IF($D298="","",VLOOKUP($D298,Lists!$BB$2:$BD$78,COLUMN(),FALSE))</f>
        <v/>
      </c>
      <c r="C298" s="254" t="str">
        <f>IF($D298="","",VLOOKUP($D298,Lists!$BB$2:$BD$78,COLUMN(),FALSE))</f>
        <v/>
      </c>
      <c r="D298" s="248"/>
      <c r="E298" s="230"/>
      <c r="F298" s="230"/>
      <c r="G298" s="227"/>
      <c r="H298" s="267"/>
      <c r="I298" s="227"/>
      <c r="J298" s="267"/>
      <c r="K298" s="223" t="str">
        <f t="shared" si="4"/>
        <v/>
      </c>
      <c r="L298" s="230"/>
      <c r="M298" s="230"/>
    </row>
    <row r="299" spans="2:13" s="226" customFormat="1" x14ac:dyDescent="0.35">
      <c r="B299" s="254" t="str">
        <f>IF($D299="","",VLOOKUP($D299,Lists!$BB$2:$BD$78,COLUMN(),FALSE))</f>
        <v/>
      </c>
      <c r="C299" s="254" t="str">
        <f>IF($D299="","",VLOOKUP($D299,Lists!$BB$2:$BD$78,COLUMN(),FALSE))</f>
        <v/>
      </c>
      <c r="D299" s="248"/>
      <c r="E299" s="230"/>
      <c r="F299" s="230"/>
      <c r="G299" s="227"/>
      <c r="H299" s="267"/>
      <c r="I299" s="227"/>
      <c r="J299" s="267"/>
      <c r="K299" s="223" t="str">
        <f t="shared" si="4"/>
        <v/>
      </c>
      <c r="L299" s="230"/>
      <c r="M299" s="230"/>
    </row>
    <row r="300" spans="2:13" s="226" customFormat="1" x14ac:dyDescent="0.35">
      <c r="B300" s="254" t="str">
        <f>IF($D300="","",VLOOKUP($D300,Lists!$BB$2:$BD$78,COLUMN(),FALSE))</f>
        <v/>
      </c>
      <c r="C300" s="254" t="str">
        <f>IF($D300="","",VLOOKUP($D300,Lists!$BB$2:$BD$78,COLUMN(),FALSE))</f>
        <v/>
      </c>
      <c r="D300" s="248"/>
      <c r="E300" s="230"/>
      <c r="F300" s="230"/>
      <c r="G300" s="227"/>
      <c r="H300" s="267"/>
      <c r="I300" s="227"/>
      <c r="J300" s="267"/>
      <c r="K300" s="223" t="str">
        <f t="shared" si="4"/>
        <v/>
      </c>
      <c r="L300" s="230"/>
      <c r="M300" s="230"/>
    </row>
    <row r="301" spans="2:13" s="226" customFormat="1" x14ac:dyDescent="0.35">
      <c r="B301" s="254" t="str">
        <f>IF($D301="","",VLOOKUP($D301,Lists!$BB$2:$BD$78,COLUMN(),FALSE))</f>
        <v/>
      </c>
      <c r="C301" s="254" t="str">
        <f>IF($D301="","",VLOOKUP($D301,Lists!$BB$2:$BD$78,COLUMN(),FALSE))</f>
        <v/>
      </c>
      <c r="D301" s="248"/>
      <c r="E301" s="230"/>
      <c r="F301" s="230"/>
      <c r="G301" s="227"/>
      <c r="H301" s="267"/>
      <c r="I301" s="227"/>
      <c r="J301" s="267"/>
      <c r="K301" s="223" t="str">
        <f t="shared" si="4"/>
        <v/>
      </c>
      <c r="L301" s="230"/>
      <c r="M301" s="230"/>
    </row>
    <row r="302" spans="2:13" s="226" customFormat="1" x14ac:dyDescent="0.35">
      <c r="B302" s="254" t="str">
        <f>IF($D302="","",VLOOKUP($D302,Lists!$BB$2:$BD$78,COLUMN(),FALSE))</f>
        <v/>
      </c>
      <c r="C302" s="254" t="str">
        <f>IF($D302="","",VLOOKUP($D302,Lists!$BB$2:$BD$78,COLUMN(),FALSE))</f>
        <v/>
      </c>
      <c r="D302" s="248"/>
      <c r="E302" s="230"/>
      <c r="F302" s="230"/>
      <c r="G302" s="227"/>
      <c r="H302" s="267"/>
      <c r="I302" s="227"/>
      <c r="J302" s="267"/>
      <c r="K302" s="223" t="str">
        <f t="shared" si="4"/>
        <v/>
      </c>
      <c r="L302" s="230"/>
      <c r="M302" s="230"/>
    </row>
    <row r="303" spans="2:13" s="226" customFormat="1" x14ac:dyDescent="0.35">
      <c r="B303" s="254" t="str">
        <f>IF($D303="","",VLOOKUP($D303,Lists!$BB$2:$BD$78,COLUMN(),FALSE))</f>
        <v/>
      </c>
      <c r="C303" s="254" t="str">
        <f>IF($D303="","",VLOOKUP($D303,Lists!$BB$2:$BD$78,COLUMN(),FALSE))</f>
        <v/>
      </c>
      <c r="D303" s="248"/>
      <c r="E303" s="230"/>
      <c r="F303" s="230"/>
      <c r="G303" s="227"/>
      <c r="H303" s="267"/>
      <c r="I303" s="227"/>
      <c r="J303" s="267"/>
      <c r="K303" s="223" t="str">
        <f t="shared" si="4"/>
        <v/>
      </c>
      <c r="L303" s="230"/>
      <c r="M303" s="230"/>
    </row>
    <row r="304" spans="2:13" s="226" customFormat="1" x14ac:dyDescent="0.35">
      <c r="B304" s="254" t="str">
        <f>IF($D304="","",VLOOKUP($D304,Lists!$BB$2:$BD$78,COLUMN(),FALSE))</f>
        <v/>
      </c>
      <c r="C304" s="254" t="str">
        <f>IF($D304="","",VLOOKUP($D304,Lists!$BB$2:$BD$78,COLUMN(),FALSE))</f>
        <v/>
      </c>
      <c r="D304" s="248"/>
      <c r="E304" s="230"/>
      <c r="F304" s="230"/>
      <c r="G304" s="227"/>
      <c r="H304" s="267"/>
      <c r="I304" s="227"/>
      <c r="J304" s="267"/>
      <c r="K304" s="223" t="str">
        <f t="shared" si="4"/>
        <v/>
      </c>
      <c r="L304" s="230"/>
      <c r="M304" s="230"/>
    </row>
    <row r="305" spans="2:13" s="226" customFormat="1" x14ac:dyDescent="0.35">
      <c r="B305" s="254" t="str">
        <f>IF($D305="","",VLOOKUP($D305,Lists!$BB$2:$BD$78,COLUMN(),FALSE))</f>
        <v/>
      </c>
      <c r="C305" s="254" t="str">
        <f>IF($D305="","",VLOOKUP($D305,Lists!$BB$2:$BD$78,COLUMN(),FALSE))</f>
        <v/>
      </c>
      <c r="D305" s="248"/>
      <c r="E305" s="230"/>
      <c r="F305" s="230"/>
      <c r="G305" s="227"/>
      <c r="H305" s="267"/>
      <c r="I305" s="227"/>
      <c r="J305" s="267"/>
      <c r="K305" s="223" t="str">
        <f t="shared" si="4"/>
        <v/>
      </c>
      <c r="L305" s="230"/>
      <c r="M305" s="230"/>
    </row>
    <row r="306" spans="2:13" s="226" customFormat="1" x14ac:dyDescent="0.35">
      <c r="B306" s="254" t="str">
        <f>IF($D306="","",VLOOKUP($D306,Lists!$BB$2:$BD$78,COLUMN(),FALSE))</f>
        <v/>
      </c>
      <c r="C306" s="254" t="str">
        <f>IF($D306="","",VLOOKUP($D306,Lists!$BB$2:$BD$78,COLUMN(),FALSE))</f>
        <v/>
      </c>
      <c r="D306" s="248"/>
      <c r="E306" s="230"/>
      <c r="F306" s="230"/>
      <c r="G306" s="227"/>
      <c r="H306" s="267"/>
      <c r="I306" s="227"/>
      <c r="J306" s="267"/>
      <c r="K306" s="223" t="str">
        <f t="shared" si="4"/>
        <v/>
      </c>
      <c r="L306" s="230"/>
      <c r="M306" s="230"/>
    </row>
    <row r="307" spans="2:13" s="226" customFormat="1" x14ac:dyDescent="0.35">
      <c r="B307" s="254" t="str">
        <f>IF($D307="","",VLOOKUP($D307,Lists!$BB$2:$BD$78,COLUMN(),FALSE))</f>
        <v/>
      </c>
      <c r="C307" s="254" t="str">
        <f>IF($D307="","",VLOOKUP($D307,Lists!$BB$2:$BD$78,COLUMN(),FALSE))</f>
        <v/>
      </c>
      <c r="D307" s="248"/>
      <c r="E307" s="230"/>
      <c r="F307" s="230"/>
      <c r="G307" s="227"/>
      <c r="H307" s="267"/>
      <c r="I307" s="227"/>
      <c r="J307" s="267"/>
      <c r="K307" s="223" t="str">
        <f t="shared" si="4"/>
        <v/>
      </c>
      <c r="L307" s="230"/>
      <c r="M307" s="230"/>
    </row>
    <row r="308" spans="2:13" s="226" customFormat="1" x14ac:dyDescent="0.35">
      <c r="B308" s="254" t="str">
        <f>IF($D308="","",VLOOKUP($D308,Lists!$BB$2:$BD$78,COLUMN(),FALSE))</f>
        <v/>
      </c>
      <c r="C308" s="254" t="str">
        <f>IF($D308="","",VLOOKUP($D308,Lists!$BB$2:$BD$78,COLUMN(),FALSE))</f>
        <v/>
      </c>
      <c r="D308" s="248"/>
      <c r="E308" s="230"/>
      <c r="F308" s="230"/>
      <c r="G308" s="227"/>
      <c r="H308" s="267"/>
      <c r="I308" s="227"/>
      <c r="J308" s="267"/>
      <c r="K308" s="223" t="str">
        <f t="shared" si="4"/>
        <v/>
      </c>
      <c r="L308" s="230"/>
      <c r="M308" s="230"/>
    </row>
    <row r="309" spans="2:13" s="226" customFormat="1" x14ac:dyDescent="0.35">
      <c r="B309" s="254" t="str">
        <f>IF($D309="","",VLOOKUP($D309,Lists!$BB$2:$BD$78,COLUMN(),FALSE))</f>
        <v/>
      </c>
      <c r="C309" s="254" t="str">
        <f>IF($D309="","",VLOOKUP($D309,Lists!$BB$2:$BD$78,COLUMN(),FALSE))</f>
        <v/>
      </c>
      <c r="D309" s="248"/>
      <c r="E309" s="230"/>
      <c r="F309" s="230"/>
      <c r="G309" s="227"/>
      <c r="H309" s="267"/>
      <c r="I309" s="227"/>
      <c r="J309" s="267"/>
      <c r="K309" s="223" t="str">
        <f t="shared" si="4"/>
        <v/>
      </c>
      <c r="L309" s="230"/>
      <c r="M309" s="230"/>
    </row>
    <row r="310" spans="2:13" s="226" customFormat="1" x14ac:dyDescent="0.35">
      <c r="B310" s="254" t="str">
        <f>IF($D310="","",VLOOKUP($D310,Lists!$BB$2:$BD$78,COLUMN(),FALSE))</f>
        <v/>
      </c>
      <c r="C310" s="254" t="str">
        <f>IF($D310="","",VLOOKUP($D310,Lists!$BB$2:$BD$78,COLUMN(),FALSE))</f>
        <v/>
      </c>
      <c r="D310" s="248"/>
      <c r="E310" s="230"/>
      <c r="F310" s="230"/>
      <c r="G310" s="227"/>
      <c r="H310" s="267"/>
      <c r="I310" s="227"/>
      <c r="J310" s="267"/>
      <c r="K310" s="223" t="str">
        <f t="shared" si="4"/>
        <v/>
      </c>
      <c r="L310" s="230"/>
      <c r="M310" s="230"/>
    </row>
    <row r="311" spans="2:13" s="226" customFormat="1" x14ac:dyDescent="0.35">
      <c r="B311" s="254" t="str">
        <f>IF($D311="","",VLOOKUP($D311,Lists!$BB$2:$BD$78,COLUMN(),FALSE))</f>
        <v/>
      </c>
      <c r="C311" s="254" t="str">
        <f>IF($D311="","",VLOOKUP($D311,Lists!$BB$2:$BD$78,COLUMN(),FALSE))</f>
        <v/>
      </c>
      <c r="D311" s="248"/>
      <c r="E311" s="230"/>
      <c r="F311" s="230"/>
      <c r="G311" s="227"/>
      <c r="H311" s="267"/>
      <c r="I311" s="227"/>
      <c r="J311" s="267"/>
      <c r="K311" s="223" t="str">
        <f t="shared" si="4"/>
        <v/>
      </c>
      <c r="L311" s="230"/>
      <c r="M311" s="230"/>
    </row>
    <row r="312" spans="2:13" s="226" customFormat="1" x14ac:dyDescent="0.35">
      <c r="B312" s="254" t="str">
        <f>IF($D312="","",VLOOKUP($D312,Lists!$BB$2:$BD$78,COLUMN(),FALSE))</f>
        <v/>
      </c>
      <c r="C312" s="254" t="str">
        <f>IF($D312="","",VLOOKUP($D312,Lists!$BB$2:$BD$78,COLUMN(),FALSE))</f>
        <v/>
      </c>
      <c r="D312" s="248"/>
      <c r="E312" s="230"/>
      <c r="F312" s="230"/>
      <c r="G312" s="227"/>
      <c r="H312" s="267"/>
      <c r="I312" s="227"/>
      <c r="J312" s="267"/>
      <c r="K312" s="223" t="str">
        <f t="shared" si="4"/>
        <v/>
      </c>
      <c r="L312" s="230"/>
      <c r="M312" s="230"/>
    </row>
    <row r="313" spans="2:13" s="226" customFormat="1" x14ac:dyDescent="0.35">
      <c r="B313" s="254" t="str">
        <f>IF($D313="","",VLOOKUP($D313,Lists!$BB$2:$BD$78,COLUMN(),FALSE))</f>
        <v/>
      </c>
      <c r="C313" s="254" t="str">
        <f>IF($D313="","",VLOOKUP($D313,Lists!$BB$2:$BD$78,COLUMN(),FALSE))</f>
        <v/>
      </c>
      <c r="D313" s="248"/>
      <c r="E313" s="230"/>
      <c r="F313" s="230"/>
      <c r="G313" s="227"/>
      <c r="H313" s="267"/>
      <c r="I313" s="227"/>
      <c r="J313" s="267"/>
      <c r="K313" s="223" t="str">
        <f t="shared" si="4"/>
        <v/>
      </c>
      <c r="L313" s="230"/>
      <c r="M313" s="230"/>
    </row>
    <row r="314" spans="2:13" s="226" customFormat="1" x14ac:dyDescent="0.35">
      <c r="B314" s="254" t="str">
        <f>IF($D314="","",VLOOKUP($D314,Lists!$BB$2:$BD$78,COLUMN(),FALSE))</f>
        <v/>
      </c>
      <c r="C314" s="254" t="str">
        <f>IF($D314="","",VLOOKUP($D314,Lists!$BB$2:$BD$78,COLUMN(),FALSE))</f>
        <v/>
      </c>
      <c r="D314" s="248"/>
      <c r="E314" s="230"/>
      <c r="F314" s="230"/>
      <c r="G314" s="227"/>
      <c r="H314" s="267"/>
      <c r="I314" s="227"/>
      <c r="J314" s="267"/>
      <c r="K314" s="223" t="str">
        <f t="shared" si="4"/>
        <v/>
      </c>
      <c r="L314" s="230"/>
      <c r="M314" s="230"/>
    </row>
    <row r="315" spans="2:13" s="226" customFormat="1" x14ac:dyDescent="0.35">
      <c r="B315" s="254" t="str">
        <f>IF($D315="","",VLOOKUP($D315,Lists!$BB$2:$BD$78,COLUMN(),FALSE))</f>
        <v/>
      </c>
      <c r="C315" s="254" t="str">
        <f>IF($D315="","",VLOOKUP($D315,Lists!$BB$2:$BD$78,COLUMN(),FALSE))</f>
        <v/>
      </c>
      <c r="D315" s="248"/>
      <c r="E315" s="230"/>
      <c r="F315" s="230"/>
      <c r="G315" s="227"/>
      <c r="H315" s="267"/>
      <c r="I315" s="227"/>
      <c r="J315" s="267"/>
      <c r="K315" s="223" t="str">
        <f t="shared" si="4"/>
        <v/>
      </c>
      <c r="L315" s="230"/>
      <c r="M315" s="230"/>
    </row>
    <row r="316" spans="2:13" s="226" customFormat="1" x14ac:dyDescent="0.35">
      <c r="B316" s="254" t="str">
        <f>IF($D316="","",VLOOKUP($D316,Lists!$BB$2:$BD$78,COLUMN(),FALSE))</f>
        <v/>
      </c>
      <c r="C316" s="254" t="str">
        <f>IF($D316="","",VLOOKUP($D316,Lists!$BB$2:$BD$78,COLUMN(),FALSE))</f>
        <v/>
      </c>
      <c r="D316" s="248"/>
      <c r="E316" s="230"/>
      <c r="F316" s="230"/>
      <c r="G316" s="227"/>
      <c r="H316" s="267"/>
      <c r="I316" s="227"/>
      <c r="J316" s="267"/>
      <c r="K316" s="223" t="str">
        <f t="shared" si="4"/>
        <v/>
      </c>
      <c r="L316" s="230"/>
      <c r="M316" s="230"/>
    </row>
    <row r="317" spans="2:13" s="226" customFormat="1" x14ac:dyDescent="0.35">
      <c r="B317" s="254" t="str">
        <f>IF($D317="","",VLOOKUP($D317,Lists!$BB$2:$BD$78,COLUMN(),FALSE))</f>
        <v/>
      </c>
      <c r="C317" s="254" t="str">
        <f>IF($D317="","",VLOOKUP($D317,Lists!$BB$2:$BD$78,COLUMN(),FALSE))</f>
        <v/>
      </c>
      <c r="D317" s="248"/>
      <c r="E317" s="230"/>
      <c r="F317" s="230"/>
      <c r="G317" s="227"/>
      <c r="H317" s="267"/>
      <c r="I317" s="227"/>
      <c r="J317" s="267"/>
      <c r="K317" s="223" t="str">
        <f t="shared" si="4"/>
        <v/>
      </c>
      <c r="L317" s="230"/>
      <c r="M317" s="230"/>
    </row>
    <row r="318" spans="2:13" s="226" customFormat="1" x14ac:dyDescent="0.35">
      <c r="B318" s="254" t="str">
        <f>IF($D318="","",VLOOKUP($D318,Lists!$BB$2:$BD$78,COLUMN(),FALSE))</f>
        <v/>
      </c>
      <c r="C318" s="254" t="str">
        <f>IF($D318="","",VLOOKUP($D318,Lists!$BB$2:$BD$78,COLUMN(),FALSE))</f>
        <v/>
      </c>
      <c r="D318" s="248"/>
      <c r="E318" s="230"/>
      <c r="F318" s="230"/>
      <c r="G318" s="227"/>
      <c r="H318" s="267"/>
      <c r="I318" s="227"/>
      <c r="J318" s="267"/>
      <c r="K318" s="223" t="str">
        <f t="shared" si="4"/>
        <v/>
      </c>
      <c r="L318" s="230"/>
      <c r="M318" s="230"/>
    </row>
    <row r="319" spans="2:13" s="226" customFormat="1" x14ac:dyDescent="0.35">
      <c r="B319" s="254" t="str">
        <f>IF($D319="","",VLOOKUP($D319,Lists!$BB$2:$BD$78,COLUMN(),FALSE))</f>
        <v/>
      </c>
      <c r="C319" s="254" t="str">
        <f>IF($D319="","",VLOOKUP($D319,Lists!$BB$2:$BD$78,COLUMN(),FALSE))</f>
        <v/>
      </c>
      <c r="D319" s="248"/>
      <c r="E319" s="230"/>
      <c r="F319" s="230"/>
      <c r="G319" s="227"/>
      <c r="H319" s="267"/>
      <c r="I319" s="227"/>
      <c r="J319" s="267"/>
      <c r="K319" s="223" t="str">
        <f t="shared" si="4"/>
        <v/>
      </c>
      <c r="L319" s="230"/>
      <c r="M319" s="230"/>
    </row>
    <row r="320" spans="2:13" s="226" customFormat="1" x14ac:dyDescent="0.35">
      <c r="B320" s="254" t="str">
        <f>IF($D320="","",VLOOKUP($D320,Lists!$BB$2:$BD$78,COLUMN(),FALSE))</f>
        <v/>
      </c>
      <c r="C320" s="254" t="str">
        <f>IF($D320="","",VLOOKUP($D320,Lists!$BB$2:$BD$78,COLUMN(),FALSE))</f>
        <v/>
      </c>
      <c r="D320" s="248"/>
      <c r="E320" s="230"/>
      <c r="F320" s="230"/>
      <c r="G320" s="227"/>
      <c r="H320" s="267"/>
      <c r="I320" s="227"/>
      <c r="J320" s="267"/>
      <c r="K320" s="223" t="str">
        <f t="shared" si="4"/>
        <v/>
      </c>
      <c r="L320" s="230"/>
      <c r="M320" s="230"/>
    </row>
    <row r="321" spans="2:13" s="226" customFormat="1" x14ac:dyDescent="0.35">
      <c r="B321" s="254" t="str">
        <f>IF($D321="","",VLOOKUP($D321,Lists!$BB$2:$BD$78,COLUMN(),FALSE))</f>
        <v/>
      </c>
      <c r="C321" s="254" t="str">
        <f>IF($D321="","",VLOOKUP($D321,Lists!$BB$2:$BD$78,COLUMN(),FALSE))</f>
        <v/>
      </c>
      <c r="D321" s="248"/>
      <c r="E321" s="230"/>
      <c r="F321" s="230"/>
      <c r="G321" s="227"/>
      <c r="H321" s="267"/>
      <c r="I321" s="227"/>
      <c r="J321" s="267"/>
      <c r="K321" s="223" t="str">
        <f t="shared" si="4"/>
        <v/>
      </c>
      <c r="L321" s="230"/>
      <c r="M321" s="230"/>
    </row>
    <row r="322" spans="2:13" s="226" customFormat="1" x14ac:dyDescent="0.35">
      <c r="B322" s="254" t="str">
        <f>IF($D322="","",VLOOKUP($D322,Lists!$BB$2:$BD$78,COLUMN(),FALSE))</f>
        <v/>
      </c>
      <c r="C322" s="254" t="str">
        <f>IF($D322="","",VLOOKUP($D322,Lists!$BB$2:$BD$78,COLUMN(),FALSE))</f>
        <v/>
      </c>
      <c r="D322" s="248"/>
      <c r="E322" s="230"/>
      <c r="F322" s="230"/>
      <c r="G322" s="227"/>
      <c r="H322" s="267"/>
      <c r="I322" s="227"/>
      <c r="J322" s="267"/>
      <c r="K322" s="223" t="str">
        <f t="shared" si="4"/>
        <v/>
      </c>
      <c r="L322" s="230"/>
      <c r="M322" s="230"/>
    </row>
    <row r="323" spans="2:13" s="226" customFormat="1" x14ac:dyDescent="0.35">
      <c r="B323" s="254" t="str">
        <f>IF($D323="","",VLOOKUP($D323,Lists!$BB$2:$BD$78,COLUMN(),FALSE))</f>
        <v/>
      </c>
      <c r="C323" s="254" t="str">
        <f>IF($D323="","",VLOOKUP($D323,Lists!$BB$2:$BD$78,COLUMN(),FALSE))</f>
        <v/>
      </c>
      <c r="D323" s="248"/>
      <c r="E323" s="230"/>
      <c r="F323" s="230"/>
      <c r="G323" s="227"/>
      <c r="H323" s="267"/>
      <c r="I323" s="227"/>
      <c r="J323" s="267"/>
      <c r="K323" s="223" t="str">
        <f t="shared" si="4"/>
        <v/>
      </c>
      <c r="L323" s="230"/>
      <c r="M323" s="230"/>
    </row>
    <row r="324" spans="2:13" s="226" customFormat="1" x14ac:dyDescent="0.35">
      <c r="B324" s="254" t="str">
        <f>IF($D324="","",VLOOKUP($D324,Lists!$BB$2:$BD$78,COLUMN(),FALSE))</f>
        <v/>
      </c>
      <c r="C324" s="254" t="str">
        <f>IF($D324="","",VLOOKUP($D324,Lists!$BB$2:$BD$78,COLUMN(),FALSE))</f>
        <v/>
      </c>
      <c r="D324" s="248"/>
      <c r="E324" s="230"/>
      <c r="F324" s="230"/>
      <c r="G324" s="227"/>
      <c r="H324" s="267"/>
      <c r="I324" s="227"/>
      <c r="J324" s="267"/>
      <c r="K324" s="223" t="str">
        <f t="shared" si="4"/>
        <v/>
      </c>
      <c r="L324" s="230"/>
      <c r="M324" s="230"/>
    </row>
    <row r="325" spans="2:13" s="226" customFormat="1" x14ac:dyDescent="0.35">
      <c r="B325" s="254" t="str">
        <f>IF($D325="","",VLOOKUP($D325,Lists!$BB$2:$BD$78,COLUMN(),FALSE))</f>
        <v/>
      </c>
      <c r="C325" s="254" t="str">
        <f>IF($D325="","",VLOOKUP($D325,Lists!$BB$2:$BD$78,COLUMN(),FALSE))</f>
        <v/>
      </c>
      <c r="D325" s="248"/>
      <c r="E325" s="230"/>
      <c r="F325" s="230"/>
      <c r="G325" s="227"/>
      <c r="H325" s="267"/>
      <c r="I325" s="227"/>
      <c r="J325" s="267"/>
      <c r="K325" s="223" t="str">
        <f t="shared" si="4"/>
        <v/>
      </c>
      <c r="L325" s="230"/>
      <c r="M325" s="230"/>
    </row>
    <row r="326" spans="2:13" s="226" customFormat="1" x14ac:dyDescent="0.35">
      <c r="B326" s="254" t="str">
        <f>IF($D326="","",VLOOKUP($D326,Lists!$BB$2:$BD$78,COLUMN(),FALSE))</f>
        <v/>
      </c>
      <c r="C326" s="254" t="str">
        <f>IF($D326="","",VLOOKUP($D326,Lists!$BB$2:$BD$78,COLUMN(),FALSE))</f>
        <v/>
      </c>
      <c r="D326" s="248"/>
      <c r="E326" s="230"/>
      <c r="F326" s="230"/>
      <c r="G326" s="227"/>
      <c r="H326" s="267"/>
      <c r="I326" s="227"/>
      <c r="J326" s="267"/>
      <c r="K326" s="223" t="str">
        <f t="shared" si="4"/>
        <v/>
      </c>
      <c r="L326" s="230"/>
      <c r="M326" s="230"/>
    </row>
    <row r="327" spans="2:13" s="226" customFormat="1" x14ac:dyDescent="0.35">
      <c r="B327" s="254" t="str">
        <f>IF($D327="","",VLOOKUP($D327,Lists!$BB$2:$BD$78,COLUMN(),FALSE))</f>
        <v/>
      </c>
      <c r="C327" s="254" t="str">
        <f>IF($D327="","",VLOOKUP($D327,Lists!$BB$2:$BD$78,COLUMN(),FALSE))</f>
        <v/>
      </c>
      <c r="D327" s="248"/>
      <c r="E327" s="230"/>
      <c r="F327" s="230"/>
      <c r="G327" s="227"/>
      <c r="H327" s="267"/>
      <c r="I327" s="227"/>
      <c r="J327" s="267"/>
      <c r="K327" s="223" t="str">
        <f t="shared" si="4"/>
        <v/>
      </c>
      <c r="L327" s="230"/>
      <c r="M327" s="230"/>
    </row>
    <row r="328" spans="2:13" s="226" customFormat="1" x14ac:dyDescent="0.35">
      <c r="B328" s="254" t="str">
        <f>IF($D328="","",VLOOKUP($D328,Lists!$BB$2:$BD$78,COLUMN(),FALSE))</f>
        <v/>
      </c>
      <c r="C328" s="254" t="str">
        <f>IF($D328="","",VLOOKUP($D328,Lists!$BB$2:$BD$78,COLUMN(),FALSE))</f>
        <v/>
      </c>
      <c r="D328" s="248"/>
      <c r="E328" s="230"/>
      <c r="F328" s="230"/>
      <c r="G328" s="227"/>
      <c r="H328" s="267"/>
      <c r="I328" s="227"/>
      <c r="J328" s="267"/>
      <c r="K328" s="223" t="str">
        <f t="shared" si="4"/>
        <v/>
      </c>
      <c r="L328" s="230"/>
      <c r="M328" s="230"/>
    </row>
    <row r="329" spans="2:13" s="226" customFormat="1" x14ac:dyDescent="0.35">
      <c r="B329" s="254" t="str">
        <f>IF($D329="","",VLOOKUP($D329,Lists!$BB$2:$BD$78,COLUMN(),FALSE))</f>
        <v/>
      </c>
      <c r="C329" s="254" t="str">
        <f>IF($D329="","",VLOOKUP($D329,Lists!$BB$2:$BD$78,COLUMN(),FALSE))</f>
        <v/>
      </c>
      <c r="D329" s="248"/>
      <c r="E329" s="230"/>
      <c r="F329" s="230"/>
      <c r="G329" s="227"/>
      <c r="H329" s="267"/>
      <c r="I329" s="227"/>
      <c r="J329" s="267"/>
      <c r="K329" s="223" t="str">
        <f t="shared" si="4"/>
        <v/>
      </c>
      <c r="L329" s="230"/>
      <c r="M329" s="230"/>
    </row>
    <row r="330" spans="2:13" s="226" customFormat="1" x14ac:dyDescent="0.35">
      <c r="B330" s="254" t="str">
        <f>IF($D330="","",VLOOKUP($D330,Lists!$BB$2:$BD$78,COLUMN(),FALSE))</f>
        <v/>
      </c>
      <c r="C330" s="254" t="str">
        <f>IF($D330="","",VLOOKUP($D330,Lists!$BB$2:$BD$78,COLUMN(),FALSE))</f>
        <v/>
      </c>
      <c r="D330" s="248"/>
      <c r="E330" s="230"/>
      <c r="F330" s="230"/>
      <c r="G330" s="227"/>
      <c r="H330" s="267"/>
      <c r="I330" s="227"/>
      <c r="J330" s="267"/>
      <c r="K330" s="223" t="str">
        <f t="shared" si="4"/>
        <v/>
      </c>
      <c r="L330" s="230"/>
      <c r="M330" s="230"/>
    </row>
    <row r="331" spans="2:13" s="226" customFormat="1" x14ac:dyDescent="0.35">
      <c r="B331" s="254" t="str">
        <f>IF($D331="","",VLOOKUP($D331,Lists!$BB$2:$BD$78,COLUMN(),FALSE))</f>
        <v/>
      </c>
      <c r="C331" s="254" t="str">
        <f>IF($D331="","",VLOOKUP($D331,Lists!$BB$2:$BD$78,COLUMN(),FALSE))</f>
        <v/>
      </c>
      <c r="D331" s="248"/>
      <c r="E331" s="230"/>
      <c r="F331" s="230"/>
      <c r="G331" s="227"/>
      <c r="H331" s="267"/>
      <c r="I331" s="227"/>
      <c r="J331" s="267"/>
      <c r="K331" s="223" t="str">
        <f t="shared" si="4"/>
        <v/>
      </c>
      <c r="L331" s="230"/>
      <c r="M331" s="230"/>
    </row>
    <row r="332" spans="2:13" s="226" customFormat="1" x14ac:dyDescent="0.35">
      <c r="B332" s="254" t="str">
        <f>IF($D332="","",VLOOKUP($D332,Lists!$BB$2:$BD$78,COLUMN(),FALSE))</f>
        <v/>
      </c>
      <c r="C332" s="254" t="str">
        <f>IF($D332="","",VLOOKUP($D332,Lists!$BB$2:$BD$78,COLUMN(),FALSE))</f>
        <v/>
      </c>
      <c r="D332" s="248"/>
      <c r="E332" s="230"/>
      <c r="F332" s="230"/>
      <c r="G332" s="227"/>
      <c r="H332" s="267"/>
      <c r="I332" s="227"/>
      <c r="J332" s="267"/>
      <c r="K332" s="223" t="str">
        <f t="shared" si="4"/>
        <v/>
      </c>
      <c r="L332" s="230"/>
      <c r="M332" s="230"/>
    </row>
    <row r="333" spans="2:13" s="226" customFormat="1" x14ac:dyDescent="0.35">
      <c r="B333" s="254" t="str">
        <f>IF($D333="","",VLOOKUP($D333,Lists!$BB$2:$BD$78,COLUMN(),FALSE))</f>
        <v/>
      </c>
      <c r="C333" s="254" t="str">
        <f>IF($D333="","",VLOOKUP($D333,Lists!$BB$2:$BD$78,COLUMN(),FALSE))</f>
        <v/>
      </c>
      <c r="D333" s="248"/>
      <c r="E333" s="230"/>
      <c r="F333" s="230"/>
      <c r="G333" s="227"/>
      <c r="H333" s="267"/>
      <c r="I333" s="227"/>
      <c r="J333" s="267"/>
      <c r="K333" s="223" t="str">
        <f t="shared" si="4"/>
        <v/>
      </c>
      <c r="L333" s="230"/>
      <c r="M333" s="230"/>
    </row>
    <row r="334" spans="2:13" s="226" customFormat="1" x14ac:dyDescent="0.35">
      <c r="B334" s="254" t="str">
        <f>IF($D334="","",VLOOKUP($D334,Lists!$BB$2:$BD$78,COLUMN(),FALSE))</f>
        <v/>
      </c>
      <c r="C334" s="254" t="str">
        <f>IF($D334="","",VLOOKUP($D334,Lists!$BB$2:$BD$78,COLUMN(),FALSE))</f>
        <v/>
      </c>
      <c r="D334" s="248"/>
      <c r="E334" s="230"/>
      <c r="F334" s="230"/>
      <c r="G334" s="227"/>
      <c r="H334" s="267"/>
      <c r="I334" s="227"/>
      <c r="J334" s="267"/>
      <c r="K334" s="223" t="str">
        <f t="shared" si="4"/>
        <v/>
      </c>
      <c r="L334" s="230"/>
      <c r="M334" s="230"/>
    </row>
    <row r="335" spans="2:13" s="226" customFormat="1" x14ac:dyDescent="0.35">
      <c r="B335" s="254" t="str">
        <f>IF($D335="","",VLOOKUP($D335,Lists!$BB$2:$BD$78,COLUMN(),FALSE))</f>
        <v/>
      </c>
      <c r="C335" s="254" t="str">
        <f>IF($D335="","",VLOOKUP($D335,Lists!$BB$2:$BD$78,COLUMN(),FALSE))</f>
        <v/>
      </c>
      <c r="D335" s="248"/>
      <c r="E335" s="230"/>
      <c r="F335" s="230"/>
      <c r="G335" s="227"/>
      <c r="H335" s="267"/>
      <c r="I335" s="227"/>
      <c r="J335" s="267"/>
      <c r="K335" s="223" t="str">
        <f t="shared" si="4"/>
        <v/>
      </c>
      <c r="L335" s="230"/>
      <c r="M335" s="230"/>
    </row>
    <row r="336" spans="2:13" s="226" customFormat="1" x14ac:dyDescent="0.35">
      <c r="B336" s="254" t="str">
        <f>IF($D336="","",VLOOKUP($D336,Lists!$BB$2:$BD$78,COLUMN(),FALSE))</f>
        <v/>
      </c>
      <c r="C336" s="254" t="str">
        <f>IF($D336="","",VLOOKUP($D336,Lists!$BB$2:$BD$78,COLUMN(),FALSE))</f>
        <v/>
      </c>
      <c r="D336" s="248"/>
      <c r="E336" s="230"/>
      <c r="F336" s="230"/>
      <c r="G336" s="227"/>
      <c r="H336" s="267"/>
      <c r="I336" s="227"/>
      <c r="J336" s="267"/>
      <c r="K336" s="223" t="str">
        <f t="shared" si="4"/>
        <v/>
      </c>
      <c r="L336" s="230"/>
      <c r="M336" s="230"/>
    </row>
    <row r="337" spans="2:13" s="226" customFormat="1" x14ac:dyDescent="0.35">
      <c r="B337" s="254" t="str">
        <f>IF($D337="","",VLOOKUP($D337,Lists!$BB$2:$BD$78,COLUMN(),FALSE))</f>
        <v/>
      </c>
      <c r="C337" s="254" t="str">
        <f>IF($D337="","",VLOOKUP($D337,Lists!$BB$2:$BD$78,COLUMN(),FALSE))</f>
        <v/>
      </c>
      <c r="D337" s="248"/>
      <c r="E337" s="230"/>
      <c r="F337" s="230"/>
      <c r="G337" s="227"/>
      <c r="H337" s="267"/>
      <c r="I337" s="227"/>
      <c r="J337" s="267"/>
      <c r="K337" s="223" t="str">
        <f t="shared" si="4"/>
        <v/>
      </c>
      <c r="L337" s="230"/>
      <c r="M337" s="230"/>
    </row>
    <row r="338" spans="2:13" s="226" customFormat="1" x14ac:dyDescent="0.35">
      <c r="B338" s="254" t="str">
        <f>IF($D338="","",VLOOKUP($D338,Lists!$BB$2:$BD$78,COLUMN(),FALSE))</f>
        <v/>
      </c>
      <c r="C338" s="254" t="str">
        <f>IF($D338="","",VLOOKUP($D338,Lists!$BB$2:$BD$78,COLUMN(),FALSE))</f>
        <v/>
      </c>
      <c r="D338" s="248"/>
      <c r="E338" s="230"/>
      <c r="F338" s="230"/>
      <c r="G338" s="227"/>
      <c r="H338" s="267"/>
      <c r="I338" s="227"/>
      <c r="J338" s="267"/>
      <c r="K338" s="223" t="str">
        <f t="shared" si="4"/>
        <v/>
      </c>
      <c r="L338" s="230"/>
      <c r="M338" s="230"/>
    </row>
    <row r="339" spans="2:13" s="226" customFormat="1" x14ac:dyDescent="0.35">
      <c r="B339" s="254" t="str">
        <f>IF($D339="","",VLOOKUP($D339,Lists!$BB$2:$BD$78,COLUMN(),FALSE))</f>
        <v/>
      </c>
      <c r="C339" s="254" t="str">
        <f>IF($D339="","",VLOOKUP($D339,Lists!$BB$2:$BD$78,COLUMN(),FALSE))</f>
        <v/>
      </c>
      <c r="D339" s="248"/>
      <c r="E339" s="230"/>
      <c r="F339" s="230"/>
      <c r="G339" s="227"/>
      <c r="H339" s="267"/>
      <c r="I339" s="227"/>
      <c r="J339" s="267"/>
      <c r="K339" s="223" t="str">
        <f t="shared" si="4"/>
        <v/>
      </c>
      <c r="L339" s="230"/>
      <c r="M339" s="230"/>
    </row>
    <row r="340" spans="2:13" s="226" customFormat="1" x14ac:dyDescent="0.35">
      <c r="B340" s="254" t="str">
        <f>IF($D340="","",VLOOKUP($D340,Lists!$BB$2:$BD$78,COLUMN(),FALSE))</f>
        <v/>
      </c>
      <c r="C340" s="254" t="str">
        <f>IF($D340="","",VLOOKUP($D340,Lists!$BB$2:$BD$78,COLUMN(),FALSE))</f>
        <v/>
      </c>
      <c r="D340" s="248"/>
      <c r="E340" s="230"/>
      <c r="F340" s="230"/>
      <c r="G340" s="227"/>
      <c r="H340" s="267"/>
      <c r="I340" s="227"/>
      <c r="J340" s="267"/>
      <c r="K340" s="223" t="str">
        <f t="shared" si="4"/>
        <v/>
      </c>
      <c r="L340" s="230"/>
      <c r="M340" s="230"/>
    </row>
    <row r="341" spans="2:13" s="226" customFormat="1" x14ac:dyDescent="0.35">
      <c r="B341" s="254" t="str">
        <f>IF($D341="","",VLOOKUP($D341,Lists!$BB$2:$BD$78,COLUMN(),FALSE))</f>
        <v/>
      </c>
      <c r="C341" s="254" t="str">
        <f>IF($D341="","",VLOOKUP($D341,Lists!$BB$2:$BD$78,COLUMN(),FALSE))</f>
        <v/>
      </c>
      <c r="D341" s="248"/>
      <c r="E341" s="230"/>
      <c r="F341" s="230"/>
      <c r="G341" s="227"/>
      <c r="H341" s="267"/>
      <c r="I341" s="227"/>
      <c r="J341" s="267"/>
      <c r="K341" s="223" t="str">
        <f t="shared" si="4"/>
        <v/>
      </c>
      <c r="L341" s="230"/>
      <c r="M341" s="230"/>
    </row>
    <row r="342" spans="2:13" s="226" customFormat="1" x14ac:dyDescent="0.35">
      <c r="B342" s="254" t="str">
        <f>IF($D342="","",VLOOKUP($D342,Lists!$BB$2:$BD$78,COLUMN(),FALSE))</f>
        <v/>
      </c>
      <c r="C342" s="254" t="str">
        <f>IF($D342="","",VLOOKUP($D342,Lists!$BB$2:$BD$78,COLUMN(),FALSE))</f>
        <v/>
      </c>
      <c r="D342" s="248"/>
      <c r="E342" s="230"/>
      <c r="F342" s="230"/>
      <c r="G342" s="227"/>
      <c r="H342" s="267"/>
      <c r="I342" s="227"/>
      <c r="J342" s="267"/>
      <c r="K342" s="223" t="str">
        <f t="shared" si="4"/>
        <v/>
      </c>
      <c r="L342" s="230"/>
      <c r="M342" s="230"/>
    </row>
    <row r="343" spans="2:13" s="226" customFormat="1" x14ac:dyDescent="0.35">
      <c r="B343" s="254" t="str">
        <f>IF($D343="","",VLOOKUP($D343,Lists!$BB$2:$BD$78,COLUMN(),FALSE))</f>
        <v/>
      </c>
      <c r="C343" s="254" t="str">
        <f>IF($D343="","",VLOOKUP($D343,Lists!$BB$2:$BD$78,COLUMN(),FALSE))</f>
        <v/>
      </c>
      <c r="D343" s="248"/>
      <c r="E343" s="230"/>
      <c r="F343" s="230"/>
      <c r="G343" s="227"/>
      <c r="H343" s="267"/>
      <c r="I343" s="227"/>
      <c r="J343" s="267"/>
      <c r="K343" s="223" t="str">
        <f t="shared" si="4"/>
        <v/>
      </c>
      <c r="L343" s="230"/>
      <c r="M343" s="230"/>
    </row>
    <row r="344" spans="2:13" s="226" customFormat="1" x14ac:dyDescent="0.35">
      <c r="B344" s="254" t="str">
        <f>IF($D344="","",VLOOKUP($D344,Lists!$BB$2:$BD$78,COLUMN(),FALSE))</f>
        <v/>
      </c>
      <c r="C344" s="254" t="str">
        <f>IF($D344="","",VLOOKUP($D344,Lists!$BB$2:$BD$78,COLUMN(),FALSE))</f>
        <v/>
      </c>
      <c r="D344" s="248"/>
      <c r="E344" s="230"/>
      <c r="F344" s="230"/>
      <c r="G344" s="227"/>
      <c r="H344" s="267"/>
      <c r="I344" s="227"/>
      <c r="J344" s="267"/>
      <c r="K344" s="223" t="str">
        <f t="shared" si="4"/>
        <v/>
      </c>
      <c r="L344" s="230"/>
      <c r="M344" s="230"/>
    </row>
    <row r="345" spans="2:13" s="226" customFormat="1" x14ac:dyDescent="0.35">
      <c r="B345" s="254" t="str">
        <f>IF($D345="","",VLOOKUP($D345,Lists!$BB$2:$BD$78,COLUMN(),FALSE))</f>
        <v/>
      </c>
      <c r="C345" s="254" t="str">
        <f>IF($D345="","",VLOOKUP($D345,Lists!$BB$2:$BD$78,COLUMN(),FALSE))</f>
        <v/>
      </c>
      <c r="D345" s="248"/>
      <c r="E345" s="230"/>
      <c r="F345" s="230"/>
      <c r="G345" s="227"/>
      <c r="H345" s="267"/>
      <c r="I345" s="227"/>
      <c r="J345" s="267"/>
      <c r="K345" s="223" t="str">
        <f t="shared" ref="K345:K408" si="5">IF(J345="","",(VALUE(TEXT(I345,"m/dd/yy ")&amp;TEXT(J345,"hh:mm:ss"))-(VALUE(TEXT(G345,"m/dd/yy ")&amp;TEXT(H345,"hh:mm:ss"))))*24)</f>
        <v/>
      </c>
      <c r="L345" s="230"/>
      <c r="M345" s="230"/>
    </row>
    <row r="346" spans="2:13" s="226" customFormat="1" x14ac:dyDescent="0.35">
      <c r="B346" s="254" t="str">
        <f>IF($D346="","",VLOOKUP($D346,Lists!$BB$2:$BD$78,COLUMN(),FALSE))</f>
        <v/>
      </c>
      <c r="C346" s="254" t="str">
        <f>IF($D346="","",VLOOKUP($D346,Lists!$BB$2:$BD$78,COLUMN(),FALSE))</f>
        <v/>
      </c>
      <c r="D346" s="248"/>
      <c r="E346" s="230"/>
      <c r="F346" s="230"/>
      <c r="G346" s="227"/>
      <c r="H346" s="267"/>
      <c r="I346" s="227"/>
      <c r="J346" s="267"/>
      <c r="K346" s="223" t="str">
        <f t="shared" si="5"/>
        <v/>
      </c>
      <c r="L346" s="230"/>
      <c r="M346" s="230"/>
    </row>
    <row r="347" spans="2:13" s="226" customFormat="1" x14ac:dyDescent="0.35">
      <c r="B347" s="254" t="str">
        <f>IF($D347="","",VLOOKUP($D347,Lists!$BB$2:$BD$78,COLUMN(),FALSE))</f>
        <v/>
      </c>
      <c r="C347" s="254" t="str">
        <f>IF($D347="","",VLOOKUP($D347,Lists!$BB$2:$BD$78,COLUMN(),FALSE))</f>
        <v/>
      </c>
      <c r="D347" s="248"/>
      <c r="E347" s="230"/>
      <c r="F347" s="230"/>
      <c r="G347" s="227"/>
      <c r="H347" s="267"/>
      <c r="I347" s="227"/>
      <c r="J347" s="267"/>
      <c r="K347" s="223" t="str">
        <f t="shared" si="5"/>
        <v/>
      </c>
      <c r="L347" s="230"/>
      <c r="M347" s="230"/>
    </row>
    <row r="348" spans="2:13" s="226" customFormat="1" x14ac:dyDescent="0.35">
      <c r="B348" s="254" t="str">
        <f>IF($D348="","",VLOOKUP($D348,Lists!$BB$2:$BD$78,COLUMN(),FALSE))</f>
        <v/>
      </c>
      <c r="C348" s="254" t="str">
        <f>IF($D348="","",VLOOKUP($D348,Lists!$BB$2:$BD$78,COLUMN(),FALSE))</f>
        <v/>
      </c>
      <c r="D348" s="248"/>
      <c r="E348" s="230"/>
      <c r="F348" s="230"/>
      <c r="G348" s="227"/>
      <c r="H348" s="267"/>
      <c r="I348" s="227"/>
      <c r="J348" s="267"/>
      <c r="K348" s="223" t="str">
        <f t="shared" si="5"/>
        <v/>
      </c>
      <c r="L348" s="230"/>
      <c r="M348" s="230"/>
    </row>
    <row r="349" spans="2:13" s="226" customFormat="1" x14ac:dyDescent="0.35">
      <c r="B349" s="254" t="str">
        <f>IF($D349="","",VLOOKUP($D349,Lists!$BB$2:$BD$78,COLUMN(),FALSE))</f>
        <v/>
      </c>
      <c r="C349" s="254" t="str">
        <f>IF($D349="","",VLOOKUP($D349,Lists!$BB$2:$BD$78,COLUMN(),FALSE))</f>
        <v/>
      </c>
      <c r="D349" s="248"/>
      <c r="E349" s="230"/>
      <c r="F349" s="230"/>
      <c r="G349" s="227"/>
      <c r="H349" s="267"/>
      <c r="I349" s="227"/>
      <c r="J349" s="267"/>
      <c r="K349" s="223" t="str">
        <f t="shared" si="5"/>
        <v/>
      </c>
      <c r="L349" s="230"/>
      <c r="M349" s="230"/>
    </row>
    <row r="350" spans="2:13" s="226" customFormat="1" x14ac:dyDescent="0.35">
      <c r="B350" s="254" t="str">
        <f>IF($D350="","",VLOOKUP($D350,Lists!$BB$2:$BD$78,COLUMN(),FALSE))</f>
        <v/>
      </c>
      <c r="C350" s="254" t="str">
        <f>IF($D350="","",VLOOKUP($D350,Lists!$BB$2:$BD$78,COLUMN(),FALSE))</f>
        <v/>
      </c>
      <c r="D350" s="248"/>
      <c r="E350" s="230"/>
      <c r="F350" s="230"/>
      <c r="G350" s="227"/>
      <c r="H350" s="267"/>
      <c r="I350" s="227"/>
      <c r="J350" s="267"/>
      <c r="K350" s="223" t="str">
        <f t="shared" si="5"/>
        <v/>
      </c>
      <c r="L350" s="230"/>
      <c r="M350" s="230"/>
    </row>
    <row r="351" spans="2:13" s="226" customFormat="1" x14ac:dyDescent="0.35">
      <c r="B351" s="254" t="str">
        <f>IF($D351="","",VLOOKUP($D351,Lists!$BB$2:$BD$78,COLUMN(),FALSE))</f>
        <v/>
      </c>
      <c r="C351" s="254" t="str">
        <f>IF($D351="","",VLOOKUP($D351,Lists!$BB$2:$BD$78,COLUMN(),FALSE))</f>
        <v/>
      </c>
      <c r="D351" s="248"/>
      <c r="E351" s="230"/>
      <c r="F351" s="230"/>
      <c r="G351" s="227"/>
      <c r="H351" s="267"/>
      <c r="I351" s="227"/>
      <c r="J351" s="267"/>
      <c r="K351" s="223" t="str">
        <f t="shared" si="5"/>
        <v/>
      </c>
      <c r="L351" s="230"/>
      <c r="M351" s="230"/>
    </row>
    <row r="352" spans="2:13" s="226" customFormat="1" x14ac:dyDescent="0.35">
      <c r="B352" s="254" t="str">
        <f>IF($D352="","",VLOOKUP($D352,Lists!$BB$2:$BD$78,COLUMN(),FALSE))</f>
        <v/>
      </c>
      <c r="C352" s="254" t="str">
        <f>IF($D352="","",VLOOKUP($D352,Lists!$BB$2:$BD$78,COLUMN(),FALSE))</f>
        <v/>
      </c>
      <c r="D352" s="248"/>
      <c r="E352" s="230"/>
      <c r="F352" s="230"/>
      <c r="G352" s="227"/>
      <c r="H352" s="267"/>
      <c r="I352" s="227"/>
      <c r="J352" s="267"/>
      <c r="K352" s="223" t="str">
        <f t="shared" si="5"/>
        <v/>
      </c>
      <c r="L352" s="230"/>
      <c r="M352" s="230"/>
    </row>
    <row r="353" spans="2:13" s="226" customFormat="1" x14ac:dyDescent="0.35">
      <c r="B353" s="254" t="str">
        <f>IF($D353="","",VLOOKUP($D353,Lists!$BB$2:$BD$78,COLUMN(),FALSE))</f>
        <v/>
      </c>
      <c r="C353" s="254" t="str">
        <f>IF($D353="","",VLOOKUP($D353,Lists!$BB$2:$BD$78,COLUMN(),FALSE))</f>
        <v/>
      </c>
      <c r="D353" s="248"/>
      <c r="E353" s="230"/>
      <c r="F353" s="230"/>
      <c r="G353" s="227"/>
      <c r="H353" s="267"/>
      <c r="I353" s="227"/>
      <c r="J353" s="267"/>
      <c r="K353" s="223" t="str">
        <f t="shared" si="5"/>
        <v/>
      </c>
      <c r="L353" s="230"/>
      <c r="M353" s="230"/>
    </row>
    <row r="354" spans="2:13" s="226" customFormat="1" x14ac:dyDescent="0.35">
      <c r="B354" s="254" t="str">
        <f>IF($D354="","",VLOOKUP($D354,Lists!$BB$2:$BD$78,COLUMN(),FALSE))</f>
        <v/>
      </c>
      <c r="C354" s="254" t="str">
        <f>IF($D354="","",VLOOKUP($D354,Lists!$BB$2:$BD$78,COLUMN(),FALSE))</f>
        <v/>
      </c>
      <c r="D354" s="248"/>
      <c r="E354" s="230"/>
      <c r="F354" s="230"/>
      <c r="G354" s="227"/>
      <c r="H354" s="267"/>
      <c r="I354" s="227"/>
      <c r="J354" s="267"/>
      <c r="K354" s="223" t="str">
        <f t="shared" si="5"/>
        <v/>
      </c>
      <c r="L354" s="230"/>
      <c r="M354" s="230"/>
    </row>
    <row r="355" spans="2:13" s="226" customFormat="1" x14ac:dyDescent="0.35">
      <c r="B355" s="254" t="str">
        <f>IF($D355="","",VLOOKUP($D355,Lists!$BB$2:$BD$78,COLUMN(),FALSE))</f>
        <v/>
      </c>
      <c r="C355" s="254" t="str">
        <f>IF($D355="","",VLOOKUP($D355,Lists!$BB$2:$BD$78,COLUMN(),FALSE))</f>
        <v/>
      </c>
      <c r="D355" s="248"/>
      <c r="E355" s="230"/>
      <c r="F355" s="230"/>
      <c r="G355" s="227"/>
      <c r="H355" s="267"/>
      <c r="I355" s="227"/>
      <c r="J355" s="267"/>
      <c r="K355" s="223" t="str">
        <f t="shared" si="5"/>
        <v/>
      </c>
      <c r="L355" s="230"/>
      <c r="M355" s="230"/>
    </row>
    <row r="356" spans="2:13" s="226" customFormat="1" x14ac:dyDescent="0.35">
      <c r="B356" s="254" t="str">
        <f>IF($D356="","",VLOOKUP($D356,Lists!$BB$2:$BD$78,COLUMN(),FALSE))</f>
        <v/>
      </c>
      <c r="C356" s="254" t="str">
        <f>IF($D356="","",VLOOKUP($D356,Lists!$BB$2:$BD$78,COLUMN(),FALSE))</f>
        <v/>
      </c>
      <c r="D356" s="248"/>
      <c r="E356" s="230"/>
      <c r="F356" s="230"/>
      <c r="G356" s="227"/>
      <c r="H356" s="267"/>
      <c r="I356" s="227"/>
      <c r="J356" s="267"/>
      <c r="K356" s="223" t="str">
        <f t="shared" si="5"/>
        <v/>
      </c>
      <c r="L356" s="230"/>
      <c r="M356" s="230"/>
    </row>
    <row r="357" spans="2:13" s="226" customFormat="1" x14ac:dyDescent="0.35">
      <c r="B357" s="254" t="str">
        <f>IF($D357="","",VLOOKUP($D357,Lists!$BB$2:$BD$78,COLUMN(),FALSE))</f>
        <v/>
      </c>
      <c r="C357" s="254" t="str">
        <f>IF($D357="","",VLOOKUP($D357,Lists!$BB$2:$BD$78,COLUMN(),FALSE))</f>
        <v/>
      </c>
      <c r="D357" s="248"/>
      <c r="E357" s="230"/>
      <c r="F357" s="230"/>
      <c r="G357" s="227"/>
      <c r="H357" s="267"/>
      <c r="I357" s="227"/>
      <c r="J357" s="267"/>
      <c r="K357" s="223" t="str">
        <f t="shared" si="5"/>
        <v/>
      </c>
      <c r="L357" s="230"/>
      <c r="M357" s="230"/>
    </row>
    <row r="358" spans="2:13" s="226" customFormat="1" x14ac:dyDescent="0.35">
      <c r="B358" s="254" t="str">
        <f>IF($D358="","",VLOOKUP($D358,Lists!$BB$2:$BD$78,COLUMN(),FALSE))</f>
        <v/>
      </c>
      <c r="C358" s="254" t="str">
        <f>IF($D358="","",VLOOKUP($D358,Lists!$BB$2:$BD$78,COLUMN(),FALSE))</f>
        <v/>
      </c>
      <c r="D358" s="248"/>
      <c r="E358" s="230"/>
      <c r="F358" s="230"/>
      <c r="G358" s="227"/>
      <c r="H358" s="267"/>
      <c r="I358" s="227"/>
      <c r="J358" s="267"/>
      <c r="K358" s="223" t="str">
        <f t="shared" si="5"/>
        <v/>
      </c>
      <c r="L358" s="230"/>
      <c r="M358" s="230"/>
    </row>
    <row r="359" spans="2:13" s="226" customFormat="1" x14ac:dyDescent="0.35">
      <c r="B359" s="254" t="str">
        <f>IF($D359="","",VLOOKUP($D359,Lists!$BB$2:$BD$78,COLUMN(),FALSE))</f>
        <v/>
      </c>
      <c r="C359" s="254" t="str">
        <f>IF($D359="","",VLOOKUP($D359,Lists!$BB$2:$BD$78,COLUMN(),FALSE))</f>
        <v/>
      </c>
      <c r="D359" s="248"/>
      <c r="E359" s="230"/>
      <c r="F359" s="230"/>
      <c r="G359" s="227"/>
      <c r="H359" s="267"/>
      <c r="I359" s="227"/>
      <c r="J359" s="267"/>
      <c r="K359" s="223" t="str">
        <f t="shared" si="5"/>
        <v/>
      </c>
      <c r="L359" s="230"/>
      <c r="M359" s="230"/>
    </row>
    <row r="360" spans="2:13" s="226" customFormat="1" x14ac:dyDescent="0.35">
      <c r="B360" s="254" t="str">
        <f>IF($D360="","",VLOOKUP($D360,Lists!$BB$2:$BD$78,COLUMN(),FALSE))</f>
        <v/>
      </c>
      <c r="C360" s="254" t="str">
        <f>IF($D360="","",VLOOKUP($D360,Lists!$BB$2:$BD$78,COLUMN(),FALSE))</f>
        <v/>
      </c>
      <c r="D360" s="248"/>
      <c r="E360" s="230"/>
      <c r="F360" s="230"/>
      <c r="G360" s="227"/>
      <c r="H360" s="267"/>
      <c r="I360" s="227"/>
      <c r="J360" s="267"/>
      <c r="K360" s="223" t="str">
        <f t="shared" si="5"/>
        <v/>
      </c>
      <c r="L360" s="230"/>
      <c r="M360" s="230"/>
    </row>
    <row r="361" spans="2:13" s="226" customFormat="1" x14ac:dyDescent="0.35">
      <c r="B361" s="254" t="str">
        <f>IF($D361="","",VLOOKUP($D361,Lists!$BB$2:$BD$78,COLUMN(),FALSE))</f>
        <v/>
      </c>
      <c r="C361" s="254" t="str">
        <f>IF($D361="","",VLOOKUP($D361,Lists!$BB$2:$BD$78,COLUMN(),FALSE))</f>
        <v/>
      </c>
      <c r="D361" s="248"/>
      <c r="E361" s="230"/>
      <c r="F361" s="230"/>
      <c r="G361" s="227"/>
      <c r="H361" s="267"/>
      <c r="I361" s="227"/>
      <c r="J361" s="267"/>
      <c r="K361" s="223" t="str">
        <f t="shared" si="5"/>
        <v/>
      </c>
      <c r="L361" s="230"/>
      <c r="M361" s="230"/>
    </row>
    <row r="362" spans="2:13" s="226" customFormat="1" x14ac:dyDescent="0.35">
      <c r="B362" s="254" t="str">
        <f>IF($D362="","",VLOOKUP($D362,Lists!$BB$2:$BD$78,COLUMN(),FALSE))</f>
        <v/>
      </c>
      <c r="C362" s="254" t="str">
        <f>IF($D362="","",VLOOKUP($D362,Lists!$BB$2:$BD$78,COLUMN(),FALSE))</f>
        <v/>
      </c>
      <c r="D362" s="248"/>
      <c r="E362" s="230"/>
      <c r="F362" s="230"/>
      <c r="G362" s="227"/>
      <c r="H362" s="267"/>
      <c r="I362" s="227"/>
      <c r="J362" s="267"/>
      <c r="K362" s="223" t="str">
        <f t="shared" si="5"/>
        <v/>
      </c>
      <c r="L362" s="230"/>
      <c r="M362" s="230"/>
    </row>
    <row r="363" spans="2:13" s="226" customFormat="1" x14ac:dyDescent="0.35">
      <c r="B363" s="254" t="str">
        <f>IF($D363="","",VLOOKUP($D363,Lists!$BB$2:$BD$78,COLUMN(),FALSE))</f>
        <v/>
      </c>
      <c r="C363" s="254" t="str">
        <f>IF($D363="","",VLOOKUP($D363,Lists!$BB$2:$BD$78,COLUMN(),FALSE))</f>
        <v/>
      </c>
      <c r="D363" s="248"/>
      <c r="E363" s="230"/>
      <c r="F363" s="230"/>
      <c r="G363" s="227"/>
      <c r="H363" s="267"/>
      <c r="I363" s="227"/>
      <c r="J363" s="267"/>
      <c r="K363" s="223" t="str">
        <f t="shared" si="5"/>
        <v/>
      </c>
      <c r="L363" s="230"/>
      <c r="M363" s="230"/>
    </row>
    <row r="364" spans="2:13" s="226" customFormat="1" x14ac:dyDescent="0.35">
      <c r="B364" s="254" t="str">
        <f>IF($D364="","",VLOOKUP($D364,Lists!$BB$2:$BD$78,COLUMN(),FALSE))</f>
        <v/>
      </c>
      <c r="C364" s="254" t="str">
        <f>IF($D364="","",VLOOKUP($D364,Lists!$BB$2:$BD$78,COLUMN(),FALSE))</f>
        <v/>
      </c>
      <c r="D364" s="248"/>
      <c r="E364" s="230"/>
      <c r="F364" s="230"/>
      <c r="G364" s="227"/>
      <c r="H364" s="267"/>
      <c r="I364" s="227"/>
      <c r="J364" s="267"/>
      <c r="K364" s="223" t="str">
        <f t="shared" si="5"/>
        <v/>
      </c>
      <c r="L364" s="230"/>
      <c r="M364" s="230"/>
    </row>
    <row r="365" spans="2:13" s="226" customFormat="1" x14ac:dyDescent="0.35">
      <c r="B365" s="254" t="str">
        <f>IF($D365="","",VLOOKUP($D365,Lists!$BB$2:$BD$78,COLUMN(),FALSE))</f>
        <v/>
      </c>
      <c r="C365" s="254" t="str">
        <f>IF($D365="","",VLOOKUP($D365,Lists!$BB$2:$BD$78,COLUMN(),FALSE))</f>
        <v/>
      </c>
      <c r="D365" s="248"/>
      <c r="E365" s="230"/>
      <c r="F365" s="230"/>
      <c r="G365" s="227"/>
      <c r="H365" s="267"/>
      <c r="I365" s="227"/>
      <c r="J365" s="267"/>
      <c r="K365" s="223" t="str">
        <f t="shared" si="5"/>
        <v/>
      </c>
      <c r="L365" s="230"/>
      <c r="M365" s="230"/>
    </row>
    <row r="366" spans="2:13" s="226" customFormat="1" x14ac:dyDescent="0.35">
      <c r="B366" s="254" t="str">
        <f>IF($D366="","",VLOOKUP($D366,Lists!$BB$2:$BD$78,COLUMN(),FALSE))</f>
        <v/>
      </c>
      <c r="C366" s="254" t="str">
        <f>IF($D366="","",VLOOKUP($D366,Lists!$BB$2:$BD$78,COLUMN(),FALSE))</f>
        <v/>
      </c>
      <c r="D366" s="248"/>
      <c r="E366" s="230"/>
      <c r="F366" s="230"/>
      <c r="G366" s="227"/>
      <c r="H366" s="267"/>
      <c r="I366" s="227"/>
      <c r="J366" s="267"/>
      <c r="K366" s="223" t="str">
        <f t="shared" si="5"/>
        <v/>
      </c>
      <c r="L366" s="230"/>
      <c r="M366" s="230"/>
    </row>
    <row r="367" spans="2:13" s="226" customFormat="1" x14ac:dyDescent="0.35">
      <c r="B367" s="254" t="str">
        <f>IF($D367="","",VLOOKUP($D367,Lists!$BB$2:$BD$78,COLUMN(),FALSE))</f>
        <v/>
      </c>
      <c r="C367" s="254" t="str">
        <f>IF($D367="","",VLOOKUP($D367,Lists!$BB$2:$BD$78,COLUMN(),FALSE))</f>
        <v/>
      </c>
      <c r="D367" s="248"/>
      <c r="E367" s="230"/>
      <c r="F367" s="230"/>
      <c r="G367" s="227"/>
      <c r="H367" s="267"/>
      <c r="I367" s="227"/>
      <c r="J367" s="267"/>
      <c r="K367" s="223" t="str">
        <f t="shared" si="5"/>
        <v/>
      </c>
      <c r="L367" s="230"/>
      <c r="M367" s="230"/>
    </row>
    <row r="368" spans="2:13" s="226" customFormat="1" x14ac:dyDescent="0.35">
      <c r="B368" s="254" t="str">
        <f>IF($D368="","",VLOOKUP($D368,Lists!$BB$2:$BD$78,COLUMN(),FALSE))</f>
        <v/>
      </c>
      <c r="C368" s="254" t="str">
        <f>IF($D368="","",VLOOKUP($D368,Lists!$BB$2:$BD$78,COLUMN(),FALSE))</f>
        <v/>
      </c>
      <c r="D368" s="248"/>
      <c r="E368" s="230"/>
      <c r="F368" s="230"/>
      <c r="G368" s="227"/>
      <c r="H368" s="267"/>
      <c r="I368" s="227"/>
      <c r="J368" s="267"/>
      <c r="K368" s="223" t="str">
        <f t="shared" si="5"/>
        <v/>
      </c>
      <c r="L368" s="230"/>
      <c r="M368" s="230"/>
    </row>
    <row r="369" spans="2:13" s="226" customFormat="1" x14ac:dyDescent="0.35">
      <c r="B369" s="254" t="str">
        <f>IF($D369="","",VLOOKUP($D369,Lists!$BB$2:$BD$78,COLUMN(),FALSE))</f>
        <v/>
      </c>
      <c r="C369" s="254" t="str">
        <f>IF($D369="","",VLOOKUP($D369,Lists!$BB$2:$BD$78,COLUMN(),FALSE))</f>
        <v/>
      </c>
      <c r="D369" s="248"/>
      <c r="E369" s="230"/>
      <c r="F369" s="230"/>
      <c r="G369" s="227"/>
      <c r="H369" s="267"/>
      <c r="I369" s="227"/>
      <c r="J369" s="267"/>
      <c r="K369" s="223" t="str">
        <f t="shared" si="5"/>
        <v/>
      </c>
      <c r="L369" s="230"/>
      <c r="M369" s="230"/>
    </row>
    <row r="370" spans="2:13" s="226" customFormat="1" x14ac:dyDescent="0.35">
      <c r="B370" s="254" t="str">
        <f>IF($D370="","",VLOOKUP($D370,Lists!$BB$2:$BD$78,COLUMN(),FALSE))</f>
        <v/>
      </c>
      <c r="C370" s="254" t="str">
        <f>IF($D370="","",VLOOKUP($D370,Lists!$BB$2:$BD$78,COLUMN(),FALSE))</f>
        <v/>
      </c>
      <c r="D370" s="248"/>
      <c r="E370" s="230"/>
      <c r="F370" s="230"/>
      <c r="G370" s="227"/>
      <c r="H370" s="267"/>
      <c r="I370" s="227"/>
      <c r="J370" s="267"/>
      <c r="K370" s="223" t="str">
        <f t="shared" si="5"/>
        <v/>
      </c>
      <c r="L370" s="230"/>
      <c r="M370" s="230"/>
    </row>
    <row r="371" spans="2:13" s="226" customFormat="1" x14ac:dyDescent="0.35">
      <c r="B371" s="254" t="str">
        <f>IF($D371="","",VLOOKUP($D371,Lists!$BB$2:$BD$78,COLUMN(),FALSE))</f>
        <v/>
      </c>
      <c r="C371" s="254" t="str">
        <f>IF($D371="","",VLOOKUP($D371,Lists!$BB$2:$BD$78,COLUMN(),FALSE))</f>
        <v/>
      </c>
      <c r="D371" s="248"/>
      <c r="E371" s="230"/>
      <c r="F371" s="230"/>
      <c r="G371" s="227"/>
      <c r="H371" s="267"/>
      <c r="I371" s="227"/>
      <c r="J371" s="267"/>
      <c r="K371" s="223" t="str">
        <f t="shared" si="5"/>
        <v/>
      </c>
      <c r="L371" s="230"/>
      <c r="M371" s="230"/>
    </row>
    <row r="372" spans="2:13" s="226" customFormat="1" x14ac:dyDescent="0.35">
      <c r="B372" s="254" t="str">
        <f>IF($D372="","",VLOOKUP($D372,Lists!$BB$2:$BD$78,COLUMN(),FALSE))</f>
        <v/>
      </c>
      <c r="C372" s="254" t="str">
        <f>IF($D372="","",VLOOKUP($D372,Lists!$BB$2:$BD$78,COLUMN(),FALSE))</f>
        <v/>
      </c>
      <c r="D372" s="248"/>
      <c r="E372" s="230"/>
      <c r="F372" s="230"/>
      <c r="G372" s="227"/>
      <c r="H372" s="267"/>
      <c r="I372" s="227"/>
      <c r="J372" s="267"/>
      <c r="K372" s="223" t="str">
        <f t="shared" si="5"/>
        <v/>
      </c>
      <c r="L372" s="230"/>
      <c r="M372" s="230"/>
    </row>
    <row r="373" spans="2:13" s="226" customFormat="1" x14ac:dyDescent="0.35">
      <c r="B373" s="254" t="str">
        <f>IF($D373="","",VLOOKUP($D373,Lists!$BB$2:$BD$78,COLUMN(),FALSE))</f>
        <v/>
      </c>
      <c r="C373" s="254" t="str">
        <f>IF($D373="","",VLOOKUP($D373,Lists!$BB$2:$BD$78,COLUMN(),FALSE))</f>
        <v/>
      </c>
      <c r="D373" s="248"/>
      <c r="E373" s="230"/>
      <c r="F373" s="230"/>
      <c r="G373" s="227"/>
      <c r="H373" s="267"/>
      <c r="I373" s="227"/>
      <c r="J373" s="267"/>
      <c r="K373" s="223" t="str">
        <f t="shared" si="5"/>
        <v/>
      </c>
      <c r="L373" s="230"/>
      <c r="M373" s="230"/>
    </row>
    <row r="374" spans="2:13" s="226" customFormat="1" x14ac:dyDescent="0.35">
      <c r="B374" s="254" t="str">
        <f>IF($D374="","",VLOOKUP($D374,Lists!$BB$2:$BD$78,COLUMN(),FALSE))</f>
        <v/>
      </c>
      <c r="C374" s="254" t="str">
        <f>IF($D374="","",VLOOKUP($D374,Lists!$BB$2:$BD$78,COLUMN(),FALSE))</f>
        <v/>
      </c>
      <c r="D374" s="248"/>
      <c r="E374" s="230"/>
      <c r="F374" s="230"/>
      <c r="G374" s="227"/>
      <c r="H374" s="267"/>
      <c r="I374" s="227"/>
      <c r="J374" s="267"/>
      <c r="K374" s="223" t="str">
        <f t="shared" si="5"/>
        <v/>
      </c>
      <c r="L374" s="230"/>
      <c r="M374" s="230"/>
    </row>
    <row r="375" spans="2:13" s="226" customFormat="1" x14ac:dyDescent="0.35">
      <c r="B375" s="254" t="str">
        <f>IF($D375="","",VLOOKUP($D375,Lists!$BB$2:$BD$78,COLUMN(),FALSE))</f>
        <v/>
      </c>
      <c r="C375" s="254" t="str">
        <f>IF($D375="","",VLOOKUP($D375,Lists!$BB$2:$BD$78,COLUMN(),FALSE))</f>
        <v/>
      </c>
      <c r="D375" s="248"/>
      <c r="E375" s="230"/>
      <c r="F375" s="230"/>
      <c r="G375" s="227"/>
      <c r="H375" s="267"/>
      <c r="I375" s="227"/>
      <c r="J375" s="267"/>
      <c r="K375" s="223" t="str">
        <f t="shared" si="5"/>
        <v/>
      </c>
      <c r="L375" s="230"/>
      <c r="M375" s="230"/>
    </row>
    <row r="376" spans="2:13" s="226" customFormat="1" x14ac:dyDescent="0.35">
      <c r="B376" s="254" t="str">
        <f>IF($D376="","",VLOOKUP($D376,Lists!$BB$2:$BD$78,COLUMN(),FALSE))</f>
        <v/>
      </c>
      <c r="C376" s="254" t="str">
        <f>IF($D376="","",VLOOKUP($D376,Lists!$BB$2:$BD$78,COLUMN(),FALSE))</f>
        <v/>
      </c>
      <c r="D376" s="248"/>
      <c r="E376" s="230"/>
      <c r="F376" s="230"/>
      <c r="G376" s="227"/>
      <c r="H376" s="267"/>
      <c r="I376" s="227"/>
      <c r="J376" s="267"/>
      <c r="K376" s="223" t="str">
        <f t="shared" si="5"/>
        <v/>
      </c>
      <c r="L376" s="230"/>
      <c r="M376" s="230"/>
    </row>
    <row r="377" spans="2:13" s="226" customFormat="1" x14ac:dyDescent="0.35">
      <c r="B377" s="254" t="str">
        <f>IF($D377="","",VLOOKUP($D377,Lists!$BB$2:$BD$78,COLUMN(),FALSE))</f>
        <v/>
      </c>
      <c r="C377" s="254" t="str">
        <f>IF($D377="","",VLOOKUP($D377,Lists!$BB$2:$BD$78,COLUMN(),FALSE))</f>
        <v/>
      </c>
      <c r="D377" s="248"/>
      <c r="E377" s="230"/>
      <c r="F377" s="230"/>
      <c r="G377" s="227"/>
      <c r="H377" s="267"/>
      <c r="I377" s="227"/>
      <c r="J377" s="267"/>
      <c r="K377" s="223" t="str">
        <f t="shared" si="5"/>
        <v/>
      </c>
      <c r="L377" s="230"/>
      <c r="M377" s="230"/>
    </row>
    <row r="378" spans="2:13" s="226" customFormat="1" x14ac:dyDescent="0.35">
      <c r="B378" s="254" t="str">
        <f>IF($D378="","",VLOOKUP($D378,Lists!$BB$2:$BD$78,COLUMN(),FALSE))</f>
        <v/>
      </c>
      <c r="C378" s="254" t="str">
        <f>IF($D378="","",VLOOKUP($D378,Lists!$BB$2:$BD$78,COLUMN(),FALSE))</f>
        <v/>
      </c>
      <c r="D378" s="248"/>
      <c r="E378" s="230"/>
      <c r="F378" s="230"/>
      <c r="G378" s="227"/>
      <c r="H378" s="267"/>
      <c r="I378" s="227"/>
      <c r="J378" s="267"/>
      <c r="K378" s="223" t="str">
        <f t="shared" si="5"/>
        <v/>
      </c>
      <c r="L378" s="230"/>
      <c r="M378" s="230"/>
    </row>
    <row r="379" spans="2:13" s="226" customFormat="1" x14ac:dyDescent="0.35">
      <c r="B379" s="254" t="str">
        <f>IF($D379="","",VLOOKUP($D379,Lists!$BB$2:$BD$78,COLUMN(),FALSE))</f>
        <v/>
      </c>
      <c r="C379" s="254" t="str">
        <f>IF($D379="","",VLOOKUP($D379,Lists!$BB$2:$BD$78,COLUMN(),FALSE))</f>
        <v/>
      </c>
      <c r="D379" s="248"/>
      <c r="E379" s="230"/>
      <c r="F379" s="230"/>
      <c r="G379" s="227"/>
      <c r="H379" s="267"/>
      <c r="I379" s="227"/>
      <c r="J379" s="267"/>
      <c r="K379" s="223" t="str">
        <f t="shared" si="5"/>
        <v/>
      </c>
      <c r="L379" s="230"/>
      <c r="M379" s="230"/>
    </row>
    <row r="380" spans="2:13" s="226" customFormat="1" x14ac:dyDescent="0.35">
      <c r="B380" s="254" t="str">
        <f>IF($D380="","",VLOOKUP($D380,Lists!$BB$2:$BD$78,COLUMN(),FALSE))</f>
        <v/>
      </c>
      <c r="C380" s="254" t="str">
        <f>IF($D380="","",VLOOKUP($D380,Lists!$BB$2:$BD$78,COLUMN(),FALSE))</f>
        <v/>
      </c>
      <c r="D380" s="248"/>
      <c r="E380" s="230"/>
      <c r="F380" s="230"/>
      <c r="G380" s="227"/>
      <c r="H380" s="267"/>
      <c r="I380" s="227"/>
      <c r="J380" s="267"/>
      <c r="K380" s="223" t="str">
        <f t="shared" si="5"/>
        <v/>
      </c>
      <c r="L380" s="230"/>
      <c r="M380" s="230"/>
    </row>
    <row r="381" spans="2:13" s="226" customFormat="1" x14ac:dyDescent="0.35">
      <c r="B381" s="254" t="str">
        <f>IF($D381="","",VLOOKUP($D381,Lists!$BB$2:$BD$78,COLUMN(),FALSE))</f>
        <v/>
      </c>
      <c r="C381" s="254" t="str">
        <f>IF($D381="","",VLOOKUP($D381,Lists!$BB$2:$BD$78,COLUMN(),FALSE))</f>
        <v/>
      </c>
      <c r="D381" s="248"/>
      <c r="E381" s="230"/>
      <c r="F381" s="230"/>
      <c r="G381" s="227"/>
      <c r="H381" s="267"/>
      <c r="I381" s="227"/>
      <c r="J381" s="267"/>
      <c r="K381" s="223" t="str">
        <f t="shared" si="5"/>
        <v/>
      </c>
      <c r="L381" s="230"/>
      <c r="M381" s="230"/>
    </row>
    <row r="382" spans="2:13" s="226" customFormat="1" x14ac:dyDescent="0.35">
      <c r="B382" s="254" t="str">
        <f>IF($D382="","",VLOOKUP($D382,Lists!$BB$2:$BD$78,COLUMN(),FALSE))</f>
        <v/>
      </c>
      <c r="C382" s="254" t="str">
        <f>IF($D382="","",VLOOKUP($D382,Lists!$BB$2:$BD$78,COLUMN(),FALSE))</f>
        <v/>
      </c>
      <c r="D382" s="248"/>
      <c r="E382" s="230"/>
      <c r="F382" s="230"/>
      <c r="G382" s="227"/>
      <c r="H382" s="267"/>
      <c r="I382" s="227"/>
      <c r="J382" s="267"/>
      <c r="K382" s="223" t="str">
        <f t="shared" si="5"/>
        <v/>
      </c>
      <c r="L382" s="230"/>
      <c r="M382" s="230"/>
    </row>
    <row r="383" spans="2:13" s="226" customFormat="1" x14ac:dyDescent="0.35">
      <c r="B383" s="254" t="str">
        <f>IF($D383="","",VLOOKUP($D383,Lists!$BB$2:$BD$78,COLUMN(),FALSE))</f>
        <v/>
      </c>
      <c r="C383" s="254" t="str">
        <f>IF($D383="","",VLOOKUP($D383,Lists!$BB$2:$BD$78,COLUMN(),FALSE))</f>
        <v/>
      </c>
      <c r="D383" s="248"/>
      <c r="E383" s="230"/>
      <c r="F383" s="230"/>
      <c r="G383" s="227"/>
      <c r="H383" s="267"/>
      <c r="I383" s="227"/>
      <c r="J383" s="267"/>
      <c r="K383" s="223" t="str">
        <f t="shared" si="5"/>
        <v/>
      </c>
      <c r="L383" s="230"/>
      <c r="M383" s="230"/>
    </row>
    <row r="384" spans="2:13" s="226" customFormat="1" x14ac:dyDescent="0.35">
      <c r="B384" s="254" t="str">
        <f>IF($D384="","",VLOOKUP($D384,Lists!$BB$2:$BD$78,COLUMN(),FALSE))</f>
        <v/>
      </c>
      <c r="C384" s="254" t="str">
        <f>IF($D384="","",VLOOKUP($D384,Lists!$BB$2:$BD$78,COLUMN(),FALSE))</f>
        <v/>
      </c>
      <c r="D384" s="248"/>
      <c r="E384" s="230"/>
      <c r="F384" s="230"/>
      <c r="G384" s="227"/>
      <c r="H384" s="267"/>
      <c r="I384" s="227"/>
      <c r="J384" s="267"/>
      <c r="K384" s="223" t="str">
        <f t="shared" si="5"/>
        <v/>
      </c>
      <c r="L384" s="230"/>
      <c r="M384" s="230"/>
    </row>
    <row r="385" spans="2:13" s="226" customFormat="1" x14ac:dyDescent="0.35">
      <c r="B385" s="254" t="str">
        <f>IF($D385="","",VLOOKUP($D385,Lists!$BB$2:$BD$78,COLUMN(),FALSE))</f>
        <v/>
      </c>
      <c r="C385" s="254" t="str">
        <f>IF($D385="","",VLOOKUP($D385,Lists!$BB$2:$BD$78,COLUMN(),FALSE))</f>
        <v/>
      </c>
      <c r="D385" s="248"/>
      <c r="E385" s="230"/>
      <c r="F385" s="230"/>
      <c r="G385" s="227"/>
      <c r="H385" s="267"/>
      <c r="I385" s="227"/>
      <c r="J385" s="267"/>
      <c r="K385" s="223" t="str">
        <f t="shared" si="5"/>
        <v/>
      </c>
      <c r="L385" s="230"/>
      <c r="M385" s="230"/>
    </row>
    <row r="386" spans="2:13" s="226" customFormat="1" x14ac:dyDescent="0.35">
      <c r="B386" s="254" t="str">
        <f>IF($D386="","",VLOOKUP($D386,Lists!$BB$2:$BD$78,COLUMN(),FALSE))</f>
        <v/>
      </c>
      <c r="C386" s="254" t="str">
        <f>IF($D386="","",VLOOKUP($D386,Lists!$BB$2:$BD$78,COLUMN(),FALSE))</f>
        <v/>
      </c>
      <c r="D386" s="248"/>
      <c r="E386" s="230"/>
      <c r="F386" s="230"/>
      <c r="G386" s="227"/>
      <c r="H386" s="267"/>
      <c r="I386" s="227"/>
      <c r="J386" s="267"/>
      <c r="K386" s="223" t="str">
        <f t="shared" si="5"/>
        <v/>
      </c>
      <c r="L386" s="230"/>
      <c r="M386" s="230"/>
    </row>
    <row r="387" spans="2:13" s="226" customFormat="1" x14ac:dyDescent="0.35">
      <c r="B387" s="254" t="str">
        <f>IF($D387="","",VLOOKUP($D387,Lists!$BB$2:$BD$78,COLUMN(),FALSE))</f>
        <v/>
      </c>
      <c r="C387" s="254" t="str">
        <f>IF($D387="","",VLOOKUP($D387,Lists!$BB$2:$BD$78,COLUMN(),FALSE))</f>
        <v/>
      </c>
      <c r="D387" s="248"/>
      <c r="E387" s="230"/>
      <c r="F387" s="230"/>
      <c r="G387" s="227"/>
      <c r="H387" s="267"/>
      <c r="I387" s="227"/>
      <c r="J387" s="267"/>
      <c r="K387" s="223" t="str">
        <f t="shared" si="5"/>
        <v/>
      </c>
      <c r="L387" s="230"/>
      <c r="M387" s="230"/>
    </row>
    <row r="388" spans="2:13" s="226" customFormat="1" x14ac:dyDescent="0.35">
      <c r="B388" s="254" t="str">
        <f>IF($D388="","",VLOOKUP($D388,Lists!$BB$2:$BD$78,COLUMN(),FALSE))</f>
        <v/>
      </c>
      <c r="C388" s="254" t="str">
        <f>IF($D388="","",VLOOKUP($D388,Lists!$BB$2:$BD$78,COLUMN(),FALSE))</f>
        <v/>
      </c>
      <c r="D388" s="248"/>
      <c r="E388" s="230"/>
      <c r="F388" s="230"/>
      <c r="G388" s="227"/>
      <c r="H388" s="267"/>
      <c r="I388" s="227"/>
      <c r="J388" s="267"/>
      <c r="K388" s="223" t="str">
        <f t="shared" si="5"/>
        <v/>
      </c>
      <c r="L388" s="230"/>
      <c r="M388" s="230"/>
    </row>
    <row r="389" spans="2:13" s="226" customFormat="1" x14ac:dyDescent="0.35">
      <c r="B389" s="254" t="str">
        <f>IF($D389="","",VLOOKUP($D389,Lists!$BB$2:$BD$78,COLUMN(),FALSE))</f>
        <v/>
      </c>
      <c r="C389" s="254" t="str">
        <f>IF($D389="","",VLOOKUP($D389,Lists!$BB$2:$BD$78,COLUMN(),FALSE))</f>
        <v/>
      </c>
      <c r="D389" s="248"/>
      <c r="E389" s="230"/>
      <c r="F389" s="230"/>
      <c r="G389" s="227"/>
      <c r="H389" s="267"/>
      <c r="I389" s="227"/>
      <c r="J389" s="267"/>
      <c r="K389" s="223" t="str">
        <f t="shared" si="5"/>
        <v/>
      </c>
      <c r="L389" s="230"/>
      <c r="M389" s="230"/>
    </row>
    <row r="390" spans="2:13" s="226" customFormat="1" x14ac:dyDescent="0.35">
      <c r="B390" s="254" t="str">
        <f>IF($D390="","",VLOOKUP($D390,Lists!$BB$2:$BD$78,COLUMN(),FALSE))</f>
        <v/>
      </c>
      <c r="C390" s="254" t="str">
        <f>IF($D390="","",VLOOKUP($D390,Lists!$BB$2:$BD$78,COLUMN(),FALSE))</f>
        <v/>
      </c>
      <c r="D390" s="248"/>
      <c r="E390" s="230"/>
      <c r="F390" s="230"/>
      <c r="G390" s="227"/>
      <c r="H390" s="267"/>
      <c r="I390" s="227"/>
      <c r="J390" s="267"/>
      <c r="K390" s="223" t="str">
        <f t="shared" si="5"/>
        <v/>
      </c>
      <c r="L390" s="230"/>
      <c r="M390" s="230"/>
    </row>
    <row r="391" spans="2:13" s="226" customFormat="1" x14ac:dyDescent="0.35">
      <c r="B391" s="254" t="str">
        <f>IF($D391="","",VLOOKUP($D391,Lists!$BB$2:$BD$78,COLUMN(),FALSE))</f>
        <v/>
      </c>
      <c r="C391" s="254" t="str">
        <f>IF($D391="","",VLOOKUP($D391,Lists!$BB$2:$BD$78,COLUMN(),FALSE))</f>
        <v/>
      </c>
      <c r="D391" s="248"/>
      <c r="E391" s="230"/>
      <c r="F391" s="230"/>
      <c r="G391" s="227"/>
      <c r="H391" s="267"/>
      <c r="I391" s="227"/>
      <c r="J391" s="267"/>
      <c r="K391" s="223" t="str">
        <f t="shared" si="5"/>
        <v/>
      </c>
      <c r="L391" s="230"/>
      <c r="M391" s="230"/>
    </row>
    <row r="392" spans="2:13" s="226" customFormat="1" x14ac:dyDescent="0.35">
      <c r="B392" s="254" t="str">
        <f>IF($D392="","",VLOOKUP($D392,Lists!$BB$2:$BD$78,COLUMN(),FALSE))</f>
        <v/>
      </c>
      <c r="C392" s="254" t="str">
        <f>IF($D392="","",VLOOKUP($D392,Lists!$BB$2:$BD$78,COLUMN(),FALSE))</f>
        <v/>
      </c>
      <c r="D392" s="248"/>
      <c r="E392" s="230"/>
      <c r="F392" s="230"/>
      <c r="G392" s="227"/>
      <c r="H392" s="267"/>
      <c r="I392" s="227"/>
      <c r="J392" s="267"/>
      <c r="K392" s="223" t="str">
        <f t="shared" si="5"/>
        <v/>
      </c>
      <c r="L392" s="230"/>
      <c r="M392" s="230"/>
    </row>
    <row r="393" spans="2:13" s="226" customFormat="1" x14ac:dyDescent="0.35">
      <c r="B393" s="254" t="str">
        <f>IF($D393="","",VLOOKUP($D393,Lists!$BB$2:$BD$78,COLUMN(),FALSE))</f>
        <v/>
      </c>
      <c r="C393" s="254" t="str">
        <f>IF($D393="","",VLOOKUP($D393,Lists!$BB$2:$BD$78,COLUMN(),FALSE))</f>
        <v/>
      </c>
      <c r="D393" s="248"/>
      <c r="E393" s="230"/>
      <c r="F393" s="230"/>
      <c r="G393" s="227"/>
      <c r="H393" s="267"/>
      <c r="I393" s="227"/>
      <c r="J393" s="267"/>
      <c r="K393" s="223" t="str">
        <f t="shared" si="5"/>
        <v/>
      </c>
      <c r="L393" s="230"/>
      <c r="M393" s="230"/>
    </row>
    <row r="394" spans="2:13" s="226" customFormat="1" x14ac:dyDescent="0.35">
      <c r="B394" s="254" t="str">
        <f>IF($D394="","",VLOOKUP($D394,Lists!$BB$2:$BD$78,COLUMN(),FALSE))</f>
        <v/>
      </c>
      <c r="C394" s="254" t="str">
        <f>IF($D394="","",VLOOKUP($D394,Lists!$BB$2:$BD$78,COLUMN(),FALSE))</f>
        <v/>
      </c>
      <c r="D394" s="248"/>
      <c r="E394" s="230"/>
      <c r="F394" s="230"/>
      <c r="G394" s="227"/>
      <c r="H394" s="267"/>
      <c r="I394" s="227"/>
      <c r="J394" s="267"/>
      <c r="K394" s="223" t="str">
        <f t="shared" si="5"/>
        <v/>
      </c>
      <c r="L394" s="230"/>
      <c r="M394" s="230"/>
    </row>
    <row r="395" spans="2:13" s="226" customFormat="1" x14ac:dyDescent="0.35">
      <c r="B395" s="254" t="str">
        <f>IF($D395="","",VLOOKUP($D395,Lists!$BB$2:$BD$78,COLUMN(),FALSE))</f>
        <v/>
      </c>
      <c r="C395" s="254" t="str">
        <f>IF($D395="","",VLOOKUP($D395,Lists!$BB$2:$BD$78,COLUMN(),FALSE))</f>
        <v/>
      </c>
      <c r="D395" s="248"/>
      <c r="E395" s="230"/>
      <c r="F395" s="230"/>
      <c r="G395" s="227"/>
      <c r="H395" s="267"/>
      <c r="I395" s="227"/>
      <c r="J395" s="267"/>
      <c r="K395" s="223" t="str">
        <f t="shared" si="5"/>
        <v/>
      </c>
      <c r="L395" s="230"/>
      <c r="M395" s="230"/>
    </row>
    <row r="396" spans="2:13" s="226" customFormat="1" x14ac:dyDescent="0.35">
      <c r="B396" s="254" t="str">
        <f>IF($D396="","",VLOOKUP($D396,Lists!$BB$2:$BD$78,COLUMN(),FALSE))</f>
        <v/>
      </c>
      <c r="C396" s="254" t="str">
        <f>IF($D396="","",VLOOKUP($D396,Lists!$BB$2:$BD$78,COLUMN(),FALSE))</f>
        <v/>
      </c>
      <c r="D396" s="248"/>
      <c r="E396" s="230"/>
      <c r="F396" s="230"/>
      <c r="G396" s="227"/>
      <c r="H396" s="267"/>
      <c r="I396" s="227"/>
      <c r="J396" s="267"/>
      <c r="K396" s="223" t="str">
        <f t="shared" si="5"/>
        <v/>
      </c>
      <c r="L396" s="230"/>
      <c r="M396" s="230"/>
    </row>
    <row r="397" spans="2:13" s="226" customFormat="1" x14ac:dyDescent="0.35">
      <c r="B397" s="254" t="str">
        <f>IF($D397="","",VLOOKUP($D397,Lists!$BB$2:$BD$78,COLUMN(),FALSE))</f>
        <v/>
      </c>
      <c r="C397" s="254" t="str">
        <f>IF($D397="","",VLOOKUP($D397,Lists!$BB$2:$BD$78,COLUMN(),FALSE))</f>
        <v/>
      </c>
      <c r="D397" s="248"/>
      <c r="E397" s="230"/>
      <c r="F397" s="230"/>
      <c r="G397" s="227"/>
      <c r="H397" s="267"/>
      <c r="I397" s="227"/>
      <c r="J397" s="267"/>
      <c r="K397" s="223" t="str">
        <f t="shared" si="5"/>
        <v/>
      </c>
      <c r="L397" s="230"/>
      <c r="M397" s="230"/>
    </row>
    <row r="398" spans="2:13" s="226" customFormat="1" x14ac:dyDescent="0.35">
      <c r="B398" s="254" t="str">
        <f>IF($D398="","",VLOOKUP($D398,Lists!$BB$2:$BD$78,COLUMN(),FALSE))</f>
        <v/>
      </c>
      <c r="C398" s="254" t="str">
        <f>IF($D398="","",VLOOKUP($D398,Lists!$BB$2:$BD$78,COLUMN(),FALSE))</f>
        <v/>
      </c>
      <c r="D398" s="248"/>
      <c r="E398" s="230"/>
      <c r="F398" s="230"/>
      <c r="G398" s="227"/>
      <c r="H398" s="267"/>
      <c r="I398" s="227"/>
      <c r="J398" s="267"/>
      <c r="K398" s="223" t="str">
        <f t="shared" si="5"/>
        <v/>
      </c>
      <c r="L398" s="230"/>
      <c r="M398" s="230"/>
    </row>
    <row r="399" spans="2:13" s="226" customFormat="1" x14ac:dyDescent="0.35">
      <c r="B399" s="254" t="str">
        <f>IF($D399="","",VLOOKUP($D399,Lists!$BB$2:$BD$78,COLUMN(),FALSE))</f>
        <v/>
      </c>
      <c r="C399" s="254" t="str">
        <f>IF($D399="","",VLOOKUP($D399,Lists!$BB$2:$BD$78,COLUMN(),FALSE))</f>
        <v/>
      </c>
      <c r="D399" s="248"/>
      <c r="E399" s="230"/>
      <c r="F399" s="230"/>
      <c r="G399" s="227"/>
      <c r="H399" s="267"/>
      <c r="I399" s="227"/>
      <c r="J399" s="267"/>
      <c r="K399" s="223" t="str">
        <f t="shared" si="5"/>
        <v/>
      </c>
      <c r="L399" s="230"/>
      <c r="M399" s="230"/>
    </row>
    <row r="400" spans="2:13" s="226" customFormat="1" x14ac:dyDescent="0.35">
      <c r="B400" s="254" t="str">
        <f>IF($D400="","",VLOOKUP($D400,Lists!$BB$2:$BD$78,COLUMN(),FALSE))</f>
        <v/>
      </c>
      <c r="C400" s="254" t="str">
        <f>IF($D400="","",VLOOKUP($D400,Lists!$BB$2:$BD$78,COLUMN(),FALSE))</f>
        <v/>
      </c>
      <c r="D400" s="248"/>
      <c r="E400" s="230"/>
      <c r="F400" s="230"/>
      <c r="G400" s="227"/>
      <c r="H400" s="267"/>
      <c r="I400" s="227"/>
      <c r="J400" s="267"/>
      <c r="K400" s="223" t="str">
        <f t="shared" si="5"/>
        <v/>
      </c>
      <c r="L400" s="230"/>
      <c r="M400" s="230"/>
    </row>
    <row r="401" spans="2:13" s="226" customFormat="1" x14ac:dyDescent="0.35">
      <c r="B401" s="254" t="str">
        <f>IF($D401="","",VLOOKUP($D401,Lists!$BB$2:$BD$78,COLUMN(),FALSE))</f>
        <v/>
      </c>
      <c r="C401" s="254" t="str">
        <f>IF($D401="","",VLOOKUP($D401,Lists!$BB$2:$BD$78,COLUMN(),FALSE))</f>
        <v/>
      </c>
      <c r="D401" s="248"/>
      <c r="E401" s="230"/>
      <c r="F401" s="230"/>
      <c r="G401" s="227"/>
      <c r="H401" s="267"/>
      <c r="I401" s="227"/>
      <c r="J401" s="267"/>
      <c r="K401" s="223" t="str">
        <f t="shared" si="5"/>
        <v/>
      </c>
      <c r="L401" s="230"/>
      <c r="M401" s="230"/>
    </row>
    <row r="402" spans="2:13" s="226" customFormat="1" x14ac:dyDescent="0.35">
      <c r="B402" s="254" t="str">
        <f>IF($D402="","",VLOOKUP($D402,Lists!$BB$2:$BD$78,COLUMN(),FALSE))</f>
        <v/>
      </c>
      <c r="C402" s="254" t="str">
        <f>IF($D402="","",VLOOKUP($D402,Lists!$BB$2:$BD$78,COLUMN(),FALSE))</f>
        <v/>
      </c>
      <c r="D402" s="248"/>
      <c r="E402" s="230"/>
      <c r="F402" s="230"/>
      <c r="G402" s="227"/>
      <c r="H402" s="267"/>
      <c r="I402" s="227"/>
      <c r="J402" s="267"/>
      <c r="K402" s="223" t="str">
        <f t="shared" si="5"/>
        <v/>
      </c>
      <c r="L402" s="230"/>
      <c r="M402" s="230"/>
    </row>
    <row r="403" spans="2:13" s="226" customFormat="1" x14ac:dyDescent="0.35">
      <c r="B403" s="254" t="str">
        <f>IF($D403="","",VLOOKUP($D403,Lists!$BB$2:$BD$78,COLUMN(),FALSE))</f>
        <v/>
      </c>
      <c r="C403" s="254" t="str">
        <f>IF($D403="","",VLOOKUP($D403,Lists!$BB$2:$BD$78,COLUMN(),FALSE))</f>
        <v/>
      </c>
      <c r="D403" s="248"/>
      <c r="E403" s="230"/>
      <c r="F403" s="230"/>
      <c r="G403" s="227"/>
      <c r="H403" s="267"/>
      <c r="I403" s="227"/>
      <c r="J403" s="267"/>
      <c r="K403" s="223" t="str">
        <f t="shared" si="5"/>
        <v/>
      </c>
      <c r="L403" s="230"/>
      <c r="M403" s="230"/>
    </row>
    <row r="404" spans="2:13" s="226" customFormat="1" x14ac:dyDescent="0.35">
      <c r="B404" s="254" t="str">
        <f>IF($D404="","",VLOOKUP($D404,Lists!$BB$2:$BD$78,COLUMN(),FALSE))</f>
        <v/>
      </c>
      <c r="C404" s="254" t="str">
        <f>IF($D404="","",VLOOKUP($D404,Lists!$BB$2:$BD$78,COLUMN(),FALSE))</f>
        <v/>
      </c>
      <c r="D404" s="248"/>
      <c r="E404" s="230"/>
      <c r="F404" s="230"/>
      <c r="G404" s="227"/>
      <c r="H404" s="267"/>
      <c r="I404" s="227"/>
      <c r="J404" s="267"/>
      <c r="K404" s="223" t="str">
        <f t="shared" si="5"/>
        <v/>
      </c>
      <c r="L404" s="230"/>
      <c r="M404" s="230"/>
    </row>
    <row r="405" spans="2:13" s="226" customFormat="1" x14ac:dyDescent="0.35">
      <c r="B405" s="254" t="str">
        <f>IF($D405="","",VLOOKUP($D405,Lists!$BB$2:$BD$78,COLUMN(),FALSE))</f>
        <v/>
      </c>
      <c r="C405" s="254" t="str">
        <f>IF($D405="","",VLOOKUP($D405,Lists!$BB$2:$BD$78,COLUMN(),FALSE))</f>
        <v/>
      </c>
      <c r="D405" s="248"/>
      <c r="E405" s="230"/>
      <c r="F405" s="230"/>
      <c r="G405" s="227"/>
      <c r="H405" s="267"/>
      <c r="I405" s="227"/>
      <c r="J405" s="267"/>
      <c r="K405" s="223" t="str">
        <f t="shared" si="5"/>
        <v/>
      </c>
      <c r="L405" s="230"/>
      <c r="M405" s="230"/>
    </row>
    <row r="406" spans="2:13" s="226" customFormat="1" x14ac:dyDescent="0.35">
      <c r="B406" s="254" t="str">
        <f>IF($D406="","",VLOOKUP($D406,Lists!$BB$2:$BD$78,COLUMN(),FALSE))</f>
        <v/>
      </c>
      <c r="C406" s="254" t="str">
        <f>IF($D406="","",VLOOKUP($D406,Lists!$BB$2:$BD$78,COLUMN(),FALSE))</f>
        <v/>
      </c>
      <c r="D406" s="248"/>
      <c r="E406" s="230"/>
      <c r="F406" s="230"/>
      <c r="G406" s="227"/>
      <c r="H406" s="267"/>
      <c r="I406" s="227"/>
      <c r="J406" s="267"/>
      <c r="K406" s="223" t="str">
        <f t="shared" si="5"/>
        <v/>
      </c>
      <c r="L406" s="230"/>
      <c r="M406" s="230"/>
    </row>
    <row r="407" spans="2:13" s="226" customFormat="1" x14ac:dyDescent="0.35">
      <c r="B407" s="254" t="str">
        <f>IF($D407="","",VLOOKUP($D407,Lists!$BB$2:$BD$78,COLUMN(),FALSE))</f>
        <v/>
      </c>
      <c r="C407" s="254" t="str">
        <f>IF($D407="","",VLOOKUP($D407,Lists!$BB$2:$BD$78,COLUMN(),FALSE))</f>
        <v/>
      </c>
      <c r="D407" s="248"/>
      <c r="E407" s="230"/>
      <c r="F407" s="230"/>
      <c r="G407" s="227"/>
      <c r="H407" s="267"/>
      <c r="I407" s="227"/>
      <c r="J407" s="267"/>
      <c r="K407" s="223" t="str">
        <f t="shared" si="5"/>
        <v/>
      </c>
      <c r="L407" s="230"/>
      <c r="M407" s="230"/>
    </row>
    <row r="408" spans="2:13" s="226" customFormat="1" x14ac:dyDescent="0.35">
      <c r="B408" s="254" t="str">
        <f>IF($D408="","",VLOOKUP($D408,Lists!$BB$2:$BD$78,COLUMN(),FALSE))</f>
        <v/>
      </c>
      <c r="C408" s="254" t="str">
        <f>IF($D408="","",VLOOKUP($D408,Lists!$BB$2:$BD$78,COLUMN(),FALSE))</f>
        <v/>
      </c>
      <c r="D408" s="248"/>
      <c r="E408" s="230"/>
      <c r="F408" s="230"/>
      <c r="G408" s="227"/>
      <c r="H408" s="267"/>
      <c r="I408" s="227"/>
      <c r="J408" s="267"/>
      <c r="K408" s="223" t="str">
        <f t="shared" si="5"/>
        <v/>
      </c>
      <c r="L408" s="230"/>
      <c r="M408" s="230"/>
    </row>
    <row r="409" spans="2:13" s="226" customFormat="1" x14ac:dyDescent="0.35">
      <c r="B409" s="254" t="str">
        <f>IF($D409="","",VLOOKUP($D409,Lists!$BB$2:$BD$78,COLUMN(),FALSE))</f>
        <v/>
      </c>
      <c r="C409" s="254" t="str">
        <f>IF($D409="","",VLOOKUP($D409,Lists!$BB$2:$BD$78,COLUMN(),FALSE))</f>
        <v/>
      </c>
      <c r="D409" s="248"/>
      <c r="E409" s="230"/>
      <c r="F409" s="230"/>
      <c r="G409" s="227"/>
      <c r="H409" s="267"/>
      <c r="I409" s="227"/>
      <c r="J409" s="267"/>
      <c r="K409" s="223" t="str">
        <f t="shared" ref="K409:K472" si="6">IF(J409="","",(VALUE(TEXT(I409,"m/dd/yy ")&amp;TEXT(J409,"hh:mm:ss"))-(VALUE(TEXT(G409,"m/dd/yy ")&amp;TEXT(H409,"hh:mm:ss"))))*24)</f>
        <v/>
      </c>
      <c r="L409" s="230"/>
      <c r="M409" s="230"/>
    </row>
    <row r="410" spans="2:13" s="226" customFormat="1" x14ac:dyDescent="0.35">
      <c r="B410" s="254" t="str">
        <f>IF($D410="","",VLOOKUP($D410,Lists!$BB$2:$BD$78,COLUMN(),FALSE))</f>
        <v/>
      </c>
      <c r="C410" s="254" t="str">
        <f>IF($D410="","",VLOOKUP($D410,Lists!$BB$2:$BD$78,COLUMN(),FALSE))</f>
        <v/>
      </c>
      <c r="D410" s="248"/>
      <c r="E410" s="230"/>
      <c r="F410" s="230"/>
      <c r="G410" s="227"/>
      <c r="H410" s="267"/>
      <c r="I410" s="227"/>
      <c r="J410" s="267"/>
      <c r="K410" s="223" t="str">
        <f t="shared" si="6"/>
        <v/>
      </c>
      <c r="L410" s="230"/>
      <c r="M410" s="230"/>
    </row>
    <row r="411" spans="2:13" s="226" customFormat="1" x14ac:dyDescent="0.35">
      <c r="B411" s="254" t="str">
        <f>IF($D411="","",VLOOKUP($D411,Lists!$BB$2:$BD$78,COLUMN(),FALSE))</f>
        <v/>
      </c>
      <c r="C411" s="254" t="str">
        <f>IF($D411="","",VLOOKUP($D411,Lists!$BB$2:$BD$78,COLUMN(),FALSE))</f>
        <v/>
      </c>
      <c r="D411" s="248"/>
      <c r="E411" s="230"/>
      <c r="F411" s="230"/>
      <c r="G411" s="227"/>
      <c r="H411" s="267"/>
      <c r="I411" s="227"/>
      <c r="J411" s="267"/>
      <c r="K411" s="223" t="str">
        <f t="shared" si="6"/>
        <v/>
      </c>
      <c r="L411" s="230"/>
      <c r="M411" s="230"/>
    </row>
    <row r="412" spans="2:13" s="226" customFormat="1" x14ac:dyDescent="0.35">
      <c r="B412" s="254" t="str">
        <f>IF($D412="","",VLOOKUP($D412,Lists!$BB$2:$BD$78,COLUMN(),FALSE))</f>
        <v/>
      </c>
      <c r="C412" s="254" t="str">
        <f>IF($D412="","",VLOOKUP($D412,Lists!$BB$2:$BD$78,COLUMN(),FALSE))</f>
        <v/>
      </c>
      <c r="D412" s="248"/>
      <c r="E412" s="230"/>
      <c r="F412" s="230"/>
      <c r="G412" s="227"/>
      <c r="H412" s="267"/>
      <c r="I412" s="227"/>
      <c r="J412" s="267"/>
      <c r="K412" s="223" t="str">
        <f t="shared" si="6"/>
        <v/>
      </c>
      <c r="L412" s="230"/>
      <c r="M412" s="230"/>
    </row>
    <row r="413" spans="2:13" s="226" customFormat="1" x14ac:dyDescent="0.35">
      <c r="B413" s="254" t="str">
        <f>IF($D413="","",VLOOKUP($D413,Lists!$BB$2:$BD$78,COLUMN(),FALSE))</f>
        <v/>
      </c>
      <c r="C413" s="254" t="str">
        <f>IF($D413="","",VLOOKUP($D413,Lists!$BB$2:$BD$78,COLUMN(),FALSE))</f>
        <v/>
      </c>
      <c r="D413" s="248"/>
      <c r="E413" s="230"/>
      <c r="F413" s="230"/>
      <c r="G413" s="227"/>
      <c r="H413" s="267"/>
      <c r="I413" s="227"/>
      <c r="J413" s="267"/>
      <c r="K413" s="223" t="str">
        <f t="shared" si="6"/>
        <v/>
      </c>
      <c r="L413" s="230"/>
      <c r="M413" s="230"/>
    </row>
    <row r="414" spans="2:13" s="226" customFormat="1" x14ac:dyDescent="0.35">
      <c r="B414" s="254" t="str">
        <f>IF($D414="","",VLOOKUP($D414,Lists!$BB$2:$BD$78,COLUMN(),FALSE))</f>
        <v/>
      </c>
      <c r="C414" s="254" t="str">
        <f>IF($D414="","",VLOOKUP($D414,Lists!$BB$2:$BD$78,COLUMN(),FALSE))</f>
        <v/>
      </c>
      <c r="D414" s="248"/>
      <c r="E414" s="230"/>
      <c r="F414" s="230"/>
      <c r="G414" s="227"/>
      <c r="H414" s="267"/>
      <c r="I414" s="227"/>
      <c r="J414" s="267"/>
      <c r="K414" s="223" t="str">
        <f t="shared" si="6"/>
        <v/>
      </c>
      <c r="L414" s="230"/>
      <c r="M414" s="230"/>
    </row>
    <row r="415" spans="2:13" s="226" customFormat="1" x14ac:dyDescent="0.35">
      <c r="B415" s="254" t="str">
        <f>IF($D415="","",VLOOKUP($D415,Lists!$BB$2:$BD$78,COLUMN(),FALSE))</f>
        <v/>
      </c>
      <c r="C415" s="254" t="str">
        <f>IF($D415="","",VLOOKUP($D415,Lists!$BB$2:$BD$78,COLUMN(),FALSE))</f>
        <v/>
      </c>
      <c r="D415" s="248"/>
      <c r="E415" s="230"/>
      <c r="F415" s="230"/>
      <c r="G415" s="227"/>
      <c r="H415" s="267"/>
      <c r="I415" s="227"/>
      <c r="J415" s="267"/>
      <c r="K415" s="223" t="str">
        <f t="shared" si="6"/>
        <v/>
      </c>
      <c r="L415" s="230"/>
      <c r="M415" s="230"/>
    </row>
    <row r="416" spans="2:13" s="226" customFormat="1" x14ac:dyDescent="0.35">
      <c r="B416" s="254" t="str">
        <f>IF($D416="","",VLOOKUP($D416,Lists!$BB$2:$BD$78,COLUMN(),FALSE))</f>
        <v/>
      </c>
      <c r="C416" s="254" t="str">
        <f>IF($D416="","",VLOOKUP($D416,Lists!$BB$2:$BD$78,COLUMN(),FALSE))</f>
        <v/>
      </c>
      <c r="D416" s="248"/>
      <c r="E416" s="230"/>
      <c r="F416" s="230"/>
      <c r="G416" s="227"/>
      <c r="H416" s="267"/>
      <c r="I416" s="227"/>
      <c r="J416" s="267"/>
      <c r="K416" s="223" t="str">
        <f t="shared" si="6"/>
        <v/>
      </c>
      <c r="L416" s="230"/>
      <c r="M416" s="230"/>
    </row>
    <row r="417" spans="2:13" s="226" customFormat="1" x14ac:dyDescent="0.35">
      <c r="B417" s="254" t="str">
        <f>IF($D417="","",VLOOKUP($D417,Lists!$BB$2:$BD$78,COLUMN(),FALSE))</f>
        <v/>
      </c>
      <c r="C417" s="254" t="str">
        <f>IF($D417="","",VLOOKUP($D417,Lists!$BB$2:$BD$78,COLUMN(),FALSE))</f>
        <v/>
      </c>
      <c r="D417" s="248"/>
      <c r="E417" s="230"/>
      <c r="F417" s="230"/>
      <c r="G417" s="227"/>
      <c r="H417" s="267"/>
      <c r="I417" s="227"/>
      <c r="J417" s="267"/>
      <c r="K417" s="223" t="str">
        <f t="shared" si="6"/>
        <v/>
      </c>
      <c r="L417" s="230"/>
      <c r="M417" s="230"/>
    </row>
    <row r="418" spans="2:13" s="226" customFormat="1" x14ac:dyDescent="0.35">
      <c r="B418" s="254" t="str">
        <f>IF($D418="","",VLOOKUP($D418,Lists!$BB$2:$BD$78,COLUMN(),FALSE))</f>
        <v/>
      </c>
      <c r="C418" s="254" t="str">
        <f>IF($D418="","",VLOOKUP($D418,Lists!$BB$2:$BD$78,COLUMN(),FALSE))</f>
        <v/>
      </c>
      <c r="D418" s="248"/>
      <c r="E418" s="230"/>
      <c r="F418" s="230"/>
      <c r="G418" s="227"/>
      <c r="H418" s="267"/>
      <c r="I418" s="227"/>
      <c r="J418" s="267"/>
      <c r="K418" s="223" t="str">
        <f t="shared" si="6"/>
        <v/>
      </c>
      <c r="L418" s="230"/>
      <c r="M418" s="230"/>
    </row>
    <row r="419" spans="2:13" s="226" customFormat="1" x14ac:dyDescent="0.35">
      <c r="B419" s="254" t="str">
        <f>IF($D419="","",VLOOKUP($D419,Lists!$BB$2:$BD$78,COLUMN(),FALSE))</f>
        <v/>
      </c>
      <c r="C419" s="254" t="str">
        <f>IF($D419="","",VLOOKUP($D419,Lists!$BB$2:$BD$78,COLUMN(),FALSE))</f>
        <v/>
      </c>
      <c r="D419" s="248"/>
      <c r="E419" s="230"/>
      <c r="F419" s="230"/>
      <c r="G419" s="227"/>
      <c r="H419" s="267"/>
      <c r="I419" s="227"/>
      <c r="J419" s="267"/>
      <c r="K419" s="223" t="str">
        <f t="shared" si="6"/>
        <v/>
      </c>
      <c r="L419" s="230"/>
      <c r="M419" s="230"/>
    </row>
    <row r="420" spans="2:13" s="226" customFormat="1" x14ac:dyDescent="0.35">
      <c r="B420" s="254" t="str">
        <f>IF($D420="","",VLOOKUP($D420,Lists!$BB$2:$BD$78,COLUMN(),FALSE))</f>
        <v/>
      </c>
      <c r="C420" s="254" t="str">
        <f>IF($D420="","",VLOOKUP($D420,Lists!$BB$2:$BD$78,COLUMN(),FALSE))</f>
        <v/>
      </c>
      <c r="D420" s="248"/>
      <c r="E420" s="230"/>
      <c r="F420" s="230"/>
      <c r="G420" s="227"/>
      <c r="H420" s="267"/>
      <c r="I420" s="227"/>
      <c r="J420" s="267"/>
      <c r="K420" s="223" t="str">
        <f t="shared" si="6"/>
        <v/>
      </c>
      <c r="L420" s="230"/>
      <c r="M420" s="230"/>
    </row>
    <row r="421" spans="2:13" s="226" customFormat="1" x14ac:dyDescent="0.35">
      <c r="B421" s="254" t="str">
        <f>IF($D421="","",VLOOKUP($D421,Lists!$BB$2:$BD$78,COLUMN(),FALSE))</f>
        <v/>
      </c>
      <c r="C421" s="254" t="str">
        <f>IF($D421="","",VLOOKUP($D421,Lists!$BB$2:$BD$78,COLUMN(),FALSE))</f>
        <v/>
      </c>
      <c r="D421" s="248"/>
      <c r="E421" s="230"/>
      <c r="F421" s="230"/>
      <c r="G421" s="227"/>
      <c r="H421" s="267"/>
      <c r="I421" s="227"/>
      <c r="J421" s="267"/>
      <c r="K421" s="223" t="str">
        <f t="shared" si="6"/>
        <v/>
      </c>
      <c r="L421" s="230"/>
      <c r="M421" s="230"/>
    </row>
    <row r="422" spans="2:13" s="226" customFormat="1" x14ac:dyDescent="0.35">
      <c r="B422" s="254" t="str">
        <f>IF($D422="","",VLOOKUP($D422,Lists!$BB$2:$BD$78,COLUMN(),FALSE))</f>
        <v/>
      </c>
      <c r="C422" s="254" t="str">
        <f>IF($D422="","",VLOOKUP($D422,Lists!$BB$2:$BD$78,COLUMN(),FALSE))</f>
        <v/>
      </c>
      <c r="D422" s="248"/>
      <c r="E422" s="230"/>
      <c r="F422" s="230"/>
      <c r="G422" s="227"/>
      <c r="H422" s="267"/>
      <c r="I422" s="227"/>
      <c r="J422" s="267"/>
      <c r="K422" s="223" t="str">
        <f t="shared" si="6"/>
        <v/>
      </c>
      <c r="L422" s="230"/>
      <c r="M422" s="230"/>
    </row>
    <row r="423" spans="2:13" s="226" customFormat="1" x14ac:dyDescent="0.35">
      <c r="B423" s="254" t="str">
        <f>IF($D423="","",VLOOKUP($D423,Lists!$BB$2:$BD$78,COLUMN(),FALSE))</f>
        <v/>
      </c>
      <c r="C423" s="254" t="str">
        <f>IF($D423="","",VLOOKUP($D423,Lists!$BB$2:$BD$78,COLUMN(),FALSE))</f>
        <v/>
      </c>
      <c r="D423" s="248"/>
      <c r="E423" s="230"/>
      <c r="F423" s="230"/>
      <c r="G423" s="227"/>
      <c r="H423" s="267"/>
      <c r="I423" s="227"/>
      <c r="J423" s="267"/>
      <c r="K423" s="223" t="str">
        <f t="shared" si="6"/>
        <v/>
      </c>
      <c r="L423" s="230"/>
      <c r="M423" s="230"/>
    </row>
    <row r="424" spans="2:13" s="226" customFormat="1" x14ac:dyDescent="0.35">
      <c r="B424" s="254" t="str">
        <f>IF($D424="","",VLOOKUP($D424,Lists!$BB$2:$BD$78,COLUMN(),FALSE))</f>
        <v/>
      </c>
      <c r="C424" s="254" t="str">
        <f>IF($D424="","",VLOOKUP($D424,Lists!$BB$2:$BD$78,COLUMN(),FALSE))</f>
        <v/>
      </c>
      <c r="D424" s="248"/>
      <c r="E424" s="230"/>
      <c r="F424" s="230"/>
      <c r="G424" s="227"/>
      <c r="H424" s="267"/>
      <c r="I424" s="227"/>
      <c r="J424" s="267"/>
      <c r="K424" s="223" t="str">
        <f t="shared" si="6"/>
        <v/>
      </c>
      <c r="L424" s="230"/>
      <c r="M424" s="230"/>
    </row>
    <row r="425" spans="2:13" s="226" customFormat="1" x14ac:dyDescent="0.35">
      <c r="B425" s="254" t="str">
        <f>IF($D425="","",VLOOKUP($D425,Lists!$BB$2:$BD$78,COLUMN(),FALSE))</f>
        <v/>
      </c>
      <c r="C425" s="254" t="str">
        <f>IF($D425="","",VLOOKUP($D425,Lists!$BB$2:$BD$78,COLUMN(),FALSE))</f>
        <v/>
      </c>
      <c r="D425" s="248"/>
      <c r="E425" s="230"/>
      <c r="F425" s="230"/>
      <c r="G425" s="227"/>
      <c r="H425" s="267"/>
      <c r="I425" s="227"/>
      <c r="J425" s="267"/>
      <c r="K425" s="223" t="str">
        <f t="shared" si="6"/>
        <v/>
      </c>
      <c r="L425" s="230"/>
      <c r="M425" s="230"/>
    </row>
    <row r="426" spans="2:13" s="226" customFormat="1" x14ac:dyDescent="0.35">
      <c r="B426" s="254" t="str">
        <f>IF($D426="","",VLOOKUP($D426,Lists!$BB$2:$BD$78,COLUMN(),FALSE))</f>
        <v/>
      </c>
      <c r="C426" s="254" t="str">
        <f>IF($D426="","",VLOOKUP($D426,Lists!$BB$2:$BD$78,COLUMN(),FALSE))</f>
        <v/>
      </c>
      <c r="D426" s="248"/>
      <c r="E426" s="230"/>
      <c r="F426" s="230"/>
      <c r="G426" s="227"/>
      <c r="H426" s="267"/>
      <c r="I426" s="227"/>
      <c r="J426" s="267"/>
      <c r="K426" s="223" t="str">
        <f t="shared" si="6"/>
        <v/>
      </c>
      <c r="L426" s="230"/>
      <c r="M426" s="230"/>
    </row>
    <row r="427" spans="2:13" s="226" customFormat="1" x14ac:dyDescent="0.35">
      <c r="B427" s="254" t="str">
        <f>IF($D427="","",VLOOKUP($D427,Lists!$BB$2:$BD$78,COLUMN(),FALSE))</f>
        <v/>
      </c>
      <c r="C427" s="254" t="str">
        <f>IF($D427="","",VLOOKUP($D427,Lists!$BB$2:$BD$78,COLUMN(),FALSE))</f>
        <v/>
      </c>
      <c r="D427" s="248"/>
      <c r="E427" s="230"/>
      <c r="F427" s="230"/>
      <c r="G427" s="227"/>
      <c r="H427" s="267"/>
      <c r="I427" s="227"/>
      <c r="J427" s="267"/>
      <c r="K427" s="223" t="str">
        <f t="shared" si="6"/>
        <v/>
      </c>
      <c r="L427" s="230"/>
      <c r="M427" s="230"/>
    </row>
    <row r="428" spans="2:13" s="226" customFormat="1" x14ac:dyDescent="0.35">
      <c r="B428" s="254" t="str">
        <f>IF($D428="","",VLOOKUP($D428,Lists!$BB$2:$BD$78,COLUMN(),FALSE))</f>
        <v/>
      </c>
      <c r="C428" s="254" t="str">
        <f>IF($D428="","",VLOOKUP($D428,Lists!$BB$2:$BD$78,COLUMN(),FALSE))</f>
        <v/>
      </c>
      <c r="D428" s="248"/>
      <c r="E428" s="230"/>
      <c r="F428" s="230"/>
      <c r="G428" s="227"/>
      <c r="H428" s="267"/>
      <c r="I428" s="227"/>
      <c r="J428" s="267"/>
      <c r="K428" s="223" t="str">
        <f t="shared" si="6"/>
        <v/>
      </c>
      <c r="L428" s="230"/>
      <c r="M428" s="230"/>
    </row>
    <row r="429" spans="2:13" s="226" customFormat="1" x14ac:dyDescent="0.35">
      <c r="B429" s="254" t="str">
        <f>IF($D429="","",VLOOKUP($D429,Lists!$BB$2:$BD$78,COLUMN(),FALSE))</f>
        <v/>
      </c>
      <c r="C429" s="254" t="str">
        <f>IF($D429="","",VLOOKUP($D429,Lists!$BB$2:$BD$78,COLUMN(),FALSE))</f>
        <v/>
      </c>
      <c r="D429" s="248"/>
      <c r="E429" s="230"/>
      <c r="F429" s="230"/>
      <c r="G429" s="227"/>
      <c r="H429" s="267"/>
      <c r="I429" s="227"/>
      <c r="J429" s="267"/>
      <c r="K429" s="223" t="str">
        <f t="shared" si="6"/>
        <v/>
      </c>
      <c r="L429" s="230"/>
      <c r="M429" s="230"/>
    </row>
    <row r="430" spans="2:13" s="226" customFormat="1" x14ac:dyDescent="0.35">
      <c r="B430" s="254" t="str">
        <f>IF($D430="","",VLOOKUP($D430,Lists!$BB$2:$BD$78,COLUMN(),FALSE))</f>
        <v/>
      </c>
      <c r="C430" s="254" t="str">
        <f>IF($D430="","",VLOOKUP($D430,Lists!$BB$2:$BD$78,COLUMN(),FALSE))</f>
        <v/>
      </c>
      <c r="D430" s="248"/>
      <c r="E430" s="230"/>
      <c r="F430" s="230"/>
      <c r="G430" s="227"/>
      <c r="H430" s="267"/>
      <c r="I430" s="227"/>
      <c r="J430" s="267"/>
      <c r="K430" s="223" t="str">
        <f t="shared" si="6"/>
        <v/>
      </c>
      <c r="L430" s="230"/>
      <c r="M430" s="230"/>
    </row>
    <row r="431" spans="2:13" s="226" customFormat="1" x14ac:dyDescent="0.35">
      <c r="B431" s="254" t="str">
        <f>IF($D431="","",VLOOKUP($D431,Lists!$BB$2:$BD$78,COLUMN(),FALSE))</f>
        <v/>
      </c>
      <c r="C431" s="254" t="str">
        <f>IF($D431="","",VLOOKUP($D431,Lists!$BB$2:$BD$78,COLUMN(),FALSE))</f>
        <v/>
      </c>
      <c r="D431" s="248"/>
      <c r="E431" s="230"/>
      <c r="F431" s="230"/>
      <c r="G431" s="227"/>
      <c r="H431" s="267"/>
      <c r="I431" s="227"/>
      <c r="J431" s="267"/>
      <c r="K431" s="223" t="str">
        <f t="shared" si="6"/>
        <v/>
      </c>
      <c r="L431" s="230"/>
      <c r="M431" s="230"/>
    </row>
    <row r="432" spans="2:13" s="226" customFormat="1" x14ac:dyDescent="0.35">
      <c r="B432" s="254" t="str">
        <f>IF($D432="","",VLOOKUP($D432,Lists!$BB$2:$BD$78,COLUMN(),FALSE))</f>
        <v/>
      </c>
      <c r="C432" s="254" t="str">
        <f>IF($D432="","",VLOOKUP($D432,Lists!$BB$2:$BD$78,COLUMN(),FALSE))</f>
        <v/>
      </c>
      <c r="D432" s="248"/>
      <c r="E432" s="230"/>
      <c r="F432" s="230"/>
      <c r="G432" s="227"/>
      <c r="H432" s="267"/>
      <c r="I432" s="227"/>
      <c r="J432" s="267"/>
      <c r="K432" s="223" t="str">
        <f t="shared" si="6"/>
        <v/>
      </c>
      <c r="L432" s="230"/>
      <c r="M432" s="230"/>
    </row>
    <row r="433" spans="2:13" s="226" customFormat="1" x14ac:dyDescent="0.35">
      <c r="B433" s="254" t="str">
        <f>IF($D433="","",VLOOKUP($D433,Lists!$BB$2:$BD$78,COLUMN(),FALSE))</f>
        <v/>
      </c>
      <c r="C433" s="254" t="str">
        <f>IF($D433="","",VLOOKUP($D433,Lists!$BB$2:$BD$78,COLUMN(),FALSE))</f>
        <v/>
      </c>
      <c r="D433" s="248"/>
      <c r="E433" s="230"/>
      <c r="F433" s="230"/>
      <c r="G433" s="227"/>
      <c r="H433" s="267"/>
      <c r="I433" s="227"/>
      <c r="J433" s="267"/>
      <c r="K433" s="223" t="str">
        <f t="shared" si="6"/>
        <v/>
      </c>
      <c r="L433" s="230"/>
      <c r="M433" s="230"/>
    </row>
    <row r="434" spans="2:13" s="226" customFormat="1" x14ac:dyDescent="0.35">
      <c r="B434" s="254" t="str">
        <f>IF($D434="","",VLOOKUP($D434,Lists!$BB$2:$BD$78,COLUMN(),FALSE))</f>
        <v/>
      </c>
      <c r="C434" s="254" t="str">
        <f>IF($D434="","",VLOOKUP($D434,Lists!$BB$2:$BD$78,COLUMN(),FALSE))</f>
        <v/>
      </c>
      <c r="D434" s="248"/>
      <c r="E434" s="230"/>
      <c r="F434" s="230"/>
      <c r="G434" s="227"/>
      <c r="H434" s="267"/>
      <c r="I434" s="227"/>
      <c r="J434" s="267"/>
      <c r="K434" s="223" t="str">
        <f t="shared" si="6"/>
        <v/>
      </c>
      <c r="L434" s="230"/>
      <c r="M434" s="230"/>
    </row>
    <row r="435" spans="2:13" s="226" customFormat="1" x14ac:dyDescent="0.35">
      <c r="B435" s="254" t="str">
        <f>IF($D435="","",VLOOKUP($D435,Lists!$BB$2:$BD$78,COLUMN(),FALSE))</f>
        <v/>
      </c>
      <c r="C435" s="254" t="str">
        <f>IF($D435="","",VLOOKUP($D435,Lists!$BB$2:$BD$78,COLUMN(),FALSE))</f>
        <v/>
      </c>
      <c r="D435" s="248"/>
      <c r="E435" s="230"/>
      <c r="F435" s="230"/>
      <c r="G435" s="227"/>
      <c r="H435" s="267"/>
      <c r="I435" s="227"/>
      <c r="J435" s="267"/>
      <c r="K435" s="223" t="str">
        <f t="shared" si="6"/>
        <v/>
      </c>
      <c r="L435" s="230"/>
      <c r="M435" s="230"/>
    </row>
    <row r="436" spans="2:13" s="226" customFormat="1" x14ac:dyDescent="0.35">
      <c r="B436" s="254" t="str">
        <f>IF($D436="","",VLOOKUP($D436,Lists!$BB$2:$BD$78,COLUMN(),FALSE))</f>
        <v/>
      </c>
      <c r="C436" s="254" t="str">
        <f>IF($D436="","",VLOOKUP($D436,Lists!$BB$2:$BD$78,COLUMN(),FALSE))</f>
        <v/>
      </c>
      <c r="D436" s="248"/>
      <c r="E436" s="230"/>
      <c r="F436" s="230"/>
      <c r="G436" s="227"/>
      <c r="H436" s="267"/>
      <c r="I436" s="227"/>
      <c r="J436" s="267"/>
      <c r="K436" s="223" t="str">
        <f t="shared" si="6"/>
        <v/>
      </c>
      <c r="L436" s="230"/>
      <c r="M436" s="230"/>
    </row>
    <row r="437" spans="2:13" s="226" customFormat="1" x14ac:dyDescent="0.35">
      <c r="B437" s="254" t="str">
        <f>IF($D437="","",VLOOKUP($D437,Lists!$BB$2:$BD$78,COLUMN(),FALSE))</f>
        <v/>
      </c>
      <c r="C437" s="254" t="str">
        <f>IF($D437="","",VLOOKUP($D437,Lists!$BB$2:$BD$78,COLUMN(),FALSE))</f>
        <v/>
      </c>
      <c r="D437" s="248"/>
      <c r="E437" s="230"/>
      <c r="F437" s="230"/>
      <c r="G437" s="227"/>
      <c r="H437" s="267"/>
      <c r="I437" s="227"/>
      <c r="J437" s="267"/>
      <c r="K437" s="223" t="str">
        <f t="shared" si="6"/>
        <v/>
      </c>
      <c r="L437" s="230"/>
      <c r="M437" s="230"/>
    </row>
    <row r="438" spans="2:13" s="226" customFormat="1" x14ac:dyDescent="0.35">
      <c r="B438" s="254" t="str">
        <f>IF($D438="","",VLOOKUP($D438,Lists!$BB$2:$BD$78,COLUMN(),FALSE))</f>
        <v/>
      </c>
      <c r="C438" s="254" t="str">
        <f>IF($D438="","",VLOOKUP($D438,Lists!$BB$2:$BD$78,COLUMN(),FALSE))</f>
        <v/>
      </c>
      <c r="D438" s="248"/>
      <c r="E438" s="230"/>
      <c r="F438" s="230"/>
      <c r="G438" s="227"/>
      <c r="H438" s="267"/>
      <c r="I438" s="227"/>
      <c r="J438" s="267"/>
      <c r="K438" s="223" t="str">
        <f t="shared" si="6"/>
        <v/>
      </c>
      <c r="L438" s="230"/>
      <c r="M438" s="230"/>
    </row>
    <row r="439" spans="2:13" s="226" customFormat="1" x14ac:dyDescent="0.35">
      <c r="B439" s="254" t="str">
        <f>IF($D439="","",VLOOKUP($D439,Lists!$BB$2:$BD$78,COLUMN(),FALSE))</f>
        <v/>
      </c>
      <c r="C439" s="254" t="str">
        <f>IF($D439="","",VLOOKUP($D439,Lists!$BB$2:$BD$78,COLUMN(),FALSE))</f>
        <v/>
      </c>
      <c r="D439" s="248"/>
      <c r="E439" s="230"/>
      <c r="F439" s="230"/>
      <c r="G439" s="227"/>
      <c r="H439" s="267"/>
      <c r="I439" s="227"/>
      <c r="J439" s="267"/>
      <c r="K439" s="223" t="str">
        <f t="shared" si="6"/>
        <v/>
      </c>
      <c r="L439" s="230"/>
      <c r="M439" s="230"/>
    </row>
    <row r="440" spans="2:13" s="226" customFormat="1" x14ac:dyDescent="0.35">
      <c r="B440" s="254" t="str">
        <f>IF($D440="","",VLOOKUP($D440,Lists!$BB$2:$BD$78,COLUMN(),FALSE))</f>
        <v/>
      </c>
      <c r="C440" s="254" t="str">
        <f>IF($D440="","",VLOOKUP($D440,Lists!$BB$2:$BD$78,COLUMN(),FALSE))</f>
        <v/>
      </c>
      <c r="D440" s="248"/>
      <c r="E440" s="230"/>
      <c r="F440" s="230"/>
      <c r="G440" s="227"/>
      <c r="H440" s="267"/>
      <c r="I440" s="227"/>
      <c r="J440" s="267"/>
      <c r="K440" s="223" t="str">
        <f t="shared" si="6"/>
        <v/>
      </c>
      <c r="L440" s="230"/>
      <c r="M440" s="230"/>
    </row>
    <row r="441" spans="2:13" s="226" customFormat="1" x14ac:dyDescent="0.35">
      <c r="B441" s="254" t="str">
        <f>IF($D441="","",VLOOKUP($D441,Lists!$BB$2:$BD$78,COLUMN(),FALSE))</f>
        <v/>
      </c>
      <c r="C441" s="254" t="str">
        <f>IF($D441="","",VLOOKUP($D441,Lists!$BB$2:$BD$78,COLUMN(),FALSE))</f>
        <v/>
      </c>
      <c r="D441" s="248"/>
      <c r="E441" s="230"/>
      <c r="F441" s="230"/>
      <c r="G441" s="227"/>
      <c r="H441" s="267"/>
      <c r="I441" s="227"/>
      <c r="J441" s="267"/>
      <c r="K441" s="223" t="str">
        <f t="shared" si="6"/>
        <v/>
      </c>
      <c r="L441" s="230"/>
      <c r="M441" s="230"/>
    </row>
    <row r="442" spans="2:13" s="226" customFormat="1" x14ac:dyDescent="0.35">
      <c r="B442" s="254" t="str">
        <f>IF($D442="","",VLOOKUP($D442,Lists!$BB$2:$BD$78,COLUMN(),FALSE))</f>
        <v/>
      </c>
      <c r="C442" s="254" t="str">
        <f>IF($D442="","",VLOOKUP($D442,Lists!$BB$2:$BD$78,COLUMN(),FALSE))</f>
        <v/>
      </c>
      <c r="D442" s="248"/>
      <c r="E442" s="230"/>
      <c r="F442" s="230"/>
      <c r="G442" s="227"/>
      <c r="H442" s="267"/>
      <c r="I442" s="227"/>
      <c r="J442" s="267"/>
      <c r="K442" s="223" t="str">
        <f t="shared" si="6"/>
        <v/>
      </c>
      <c r="L442" s="230"/>
      <c r="M442" s="230"/>
    </row>
    <row r="443" spans="2:13" s="226" customFormat="1" x14ac:dyDescent="0.35">
      <c r="B443" s="254" t="str">
        <f>IF($D443="","",VLOOKUP($D443,Lists!$BB$2:$BD$78,COLUMN(),FALSE))</f>
        <v/>
      </c>
      <c r="C443" s="254" t="str">
        <f>IF($D443="","",VLOOKUP($D443,Lists!$BB$2:$BD$78,COLUMN(),FALSE))</f>
        <v/>
      </c>
      <c r="D443" s="248"/>
      <c r="E443" s="230"/>
      <c r="F443" s="230"/>
      <c r="G443" s="227"/>
      <c r="H443" s="267"/>
      <c r="I443" s="227"/>
      <c r="J443" s="267"/>
      <c r="K443" s="223" t="str">
        <f t="shared" si="6"/>
        <v/>
      </c>
      <c r="L443" s="230"/>
      <c r="M443" s="230"/>
    </row>
    <row r="444" spans="2:13" s="226" customFormat="1" x14ac:dyDescent="0.35">
      <c r="B444" s="254" t="str">
        <f>IF($D444="","",VLOOKUP($D444,Lists!$BB$2:$BD$78,COLUMN(),FALSE))</f>
        <v/>
      </c>
      <c r="C444" s="254" t="str">
        <f>IF($D444="","",VLOOKUP($D444,Lists!$BB$2:$BD$78,COLUMN(),FALSE))</f>
        <v/>
      </c>
      <c r="D444" s="248"/>
      <c r="E444" s="230"/>
      <c r="F444" s="230"/>
      <c r="G444" s="227"/>
      <c r="H444" s="267"/>
      <c r="I444" s="227"/>
      <c r="J444" s="267"/>
      <c r="K444" s="223" t="str">
        <f t="shared" si="6"/>
        <v/>
      </c>
      <c r="L444" s="230"/>
      <c r="M444" s="230"/>
    </row>
    <row r="445" spans="2:13" s="226" customFormat="1" x14ac:dyDescent="0.35">
      <c r="B445" s="254" t="str">
        <f>IF($D445="","",VLOOKUP($D445,Lists!$BB$2:$BD$78,COLUMN(),FALSE))</f>
        <v/>
      </c>
      <c r="C445" s="254" t="str">
        <f>IF($D445="","",VLOOKUP($D445,Lists!$BB$2:$BD$78,COLUMN(),FALSE))</f>
        <v/>
      </c>
      <c r="D445" s="248"/>
      <c r="E445" s="230"/>
      <c r="F445" s="230"/>
      <c r="G445" s="227"/>
      <c r="H445" s="267"/>
      <c r="I445" s="227"/>
      <c r="J445" s="267"/>
      <c r="K445" s="223" t="str">
        <f t="shared" si="6"/>
        <v/>
      </c>
      <c r="L445" s="230"/>
      <c r="M445" s="230"/>
    </row>
    <row r="446" spans="2:13" s="226" customFormat="1" x14ac:dyDescent="0.35">
      <c r="B446" s="254" t="str">
        <f>IF($D446="","",VLOOKUP($D446,Lists!$BB$2:$BD$78,COLUMN(),FALSE))</f>
        <v/>
      </c>
      <c r="C446" s="254" t="str">
        <f>IF($D446="","",VLOOKUP($D446,Lists!$BB$2:$BD$78,COLUMN(),FALSE))</f>
        <v/>
      </c>
      <c r="D446" s="248"/>
      <c r="E446" s="230"/>
      <c r="F446" s="230"/>
      <c r="G446" s="227"/>
      <c r="H446" s="267"/>
      <c r="I446" s="227"/>
      <c r="J446" s="267"/>
      <c r="K446" s="223" t="str">
        <f t="shared" si="6"/>
        <v/>
      </c>
      <c r="L446" s="230"/>
      <c r="M446" s="230"/>
    </row>
    <row r="447" spans="2:13" s="226" customFormat="1" x14ac:dyDescent="0.35">
      <c r="B447" s="254" t="str">
        <f>IF($D447="","",VLOOKUP($D447,Lists!$BB$2:$BD$78,COLUMN(),FALSE))</f>
        <v/>
      </c>
      <c r="C447" s="254" t="str">
        <f>IF($D447="","",VLOOKUP($D447,Lists!$BB$2:$BD$78,COLUMN(),FALSE))</f>
        <v/>
      </c>
      <c r="D447" s="248"/>
      <c r="E447" s="230"/>
      <c r="F447" s="230"/>
      <c r="G447" s="227"/>
      <c r="H447" s="267"/>
      <c r="I447" s="227"/>
      <c r="J447" s="267"/>
      <c r="K447" s="223" t="str">
        <f t="shared" si="6"/>
        <v/>
      </c>
      <c r="L447" s="230"/>
      <c r="M447" s="230"/>
    </row>
    <row r="448" spans="2:13" s="226" customFormat="1" x14ac:dyDescent="0.35">
      <c r="B448" s="254" t="str">
        <f>IF($D448="","",VLOOKUP($D448,Lists!$BB$2:$BD$78,COLUMN(),FALSE))</f>
        <v/>
      </c>
      <c r="C448" s="254" t="str">
        <f>IF($D448="","",VLOOKUP($D448,Lists!$BB$2:$BD$78,COLUMN(),FALSE))</f>
        <v/>
      </c>
      <c r="D448" s="248"/>
      <c r="E448" s="230"/>
      <c r="F448" s="230"/>
      <c r="G448" s="227"/>
      <c r="H448" s="267"/>
      <c r="I448" s="227"/>
      <c r="J448" s="267"/>
      <c r="K448" s="223" t="str">
        <f t="shared" si="6"/>
        <v/>
      </c>
      <c r="L448" s="230"/>
      <c r="M448" s="230"/>
    </row>
    <row r="449" spans="2:13" s="226" customFormat="1" x14ac:dyDescent="0.35">
      <c r="B449" s="254" t="str">
        <f>IF($D449="","",VLOOKUP($D449,Lists!$BB$2:$BD$78,COLUMN(),FALSE))</f>
        <v/>
      </c>
      <c r="C449" s="254" t="str">
        <f>IF($D449="","",VLOOKUP($D449,Lists!$BB$2:$BD$78,COLUMN(),FALSE))</f>
        <v/>
      </c>
      <c r="D449" s="248"/>
      <c r="E449" s="230"/>
      <c r="F449" s="230"/>
      <c r="G449" s="227"/>
      <c r="H449" s="267"/>
      <c r="I449" s="227"/>
      <c r="J449" s="267"/>
      <c r="K449" s="223" t="str">
        <f t="shared" si="6"/>
        <v/>
      </c>
      <c r="L449" s="230"/>
      <c r="M449" s="230"/>
    </row>
    <row r="450" spans="2:13" s="226" customFormat="1" x14ac:dyDescent="0.35">
      <c r="B450" s="254" t="str">
        <f>IF($D450="","",VLOOKUP($D450,Lists!$BB$2:$BD$78,COLUMN(),FALSE))</f>
        <v/>
      </c>
      <c r="C450" s="254" t="str">
        <f>IF($D450="","",VLOOKUP($D450,Lists!$BB$2:$BD$78,COLUMN(),FALSE))</f>
        <v/>
      </c>
      <c r="D450" s="248"/>
      <c r="E450" s="230"/>
      <c r="F450" s="230"/>
      <c r="G450" s="227"/>
      <c r="H450" s="267"/>
      <c r="I450" s="227"/>
      <c r="J450" s="267"/>
      <c r="K450" s="223" t="str">
        <f t="shared" si="6"/>
        <v/>
      </c>
      <c r="L450" s="230"/>
      <c r="M450" s="230"/>
    </row>
    <row r="451" spans="2:13" s="226" customFormat="1" x14ac:dyDescent="0.35">
      <c r="B451" s="254" t="str">
        <f>IF($D451="","",VLOOKUP($D451,Lists!$BB$2:$BD$78,COLUMN(),FALSE))</f>
        <v/>
      </c>
      <c r="C451" s="254" t="str">
        <f>IF($D451="","",VLOOKUP($D451,Lists!$BB$2:$BD$78,COLUMN(),FALSE))</f>
        <v/>
      </c>
      <c r="D451" s="248"/>
      <c r="E451" s="230"/>
      <c r="F451" s="230"/>
      <c r="G451" s="227"/>
      <c r="H451" s="267"/>
      <c r="I451" s="227"/>
      <c r="J451" s="267"/>
      <c r="K451" s="223" t="str">
        <f t="shared" si="6"/>
        <v/>
      </c>
      <c r="L451" s="230"/>
      <c r="M451" s="230"/>
    </row>
    <row r="452" spans="2:13" s="226" customFormat="1" x14ac:dyDescent="0.35">
      <c r="B452" s="254" t="str">
        <f>IF($D452="","",VLOOKUP($D452,Lists!$BB$2:$BD$78,COLUMN(),FALSE))</f>
        <v/>
      </c>
      <c r="C452" s="254" t="str">
        <f>IF($D452="","",VLOOKUP($D452,Lists!$BB$2:$BD$78,COLUMN(),FALSE))</f>
        <v/>
      </c>
      <c r="D452" s="248"/>
      <c r="E452" s="230"/>
      <c r="F452" s="230"/>
      <c r="G452" s="227"/>
      <c r="H452" s="267"/>
      <c r="I452" s="227"/>
      <c r="J452" s="267"/>
      <c r="K452" s="223" t="str">
        <f t="shared" si="6"/>
        <v/>
      </c>
      <c r="L452" s="230"/>
      <c r="M452" s="230"/>
    </row>
    <row r="453" spans="2:13" s="226" customFormat="1" x14ac:dyDescent="0.35">
      <c r="B453" s="254" t="str">
        <f>IF($D453="","",VLOOKUP($D453,Lists!$BB$2:$BD$78,COLUMN(),FALSE))</f>
        <v/>
      </c>
      <c r="C453" s="254" t="str">
        <f>IF($D453="","",VLOOKUP($D453,Lists!$BB$2:$BD$78,COLUMN(),FALSE))</f>
        <v/>
      </c>
      <c r="D453" s="248"/>
      <c r="E453" s="230"/>
      <c r="F453" s="230"/>
      <c r="G453" s="227"/>
      <c r="H453" s="267"/>
      <c r="I453" s="227"/>
      <c r="J453" s="267"/>
      <c r="K453" s="223" t="str">
        <f t="shared" si="6"/>
        <v/>
      </c>
      <c r="L453" s="230"/>
      <c r="M453" s="230"/>
    </row>
    <row r="454" spans="2:13" s="226" customFormat="1" x14ac:dyDescent="0.35">
      <c r="B454" s="254" t="str">
        <f>IF($D454="","",VLOOKUP($D454,Lists!$BB$2:$BD$78,COLUMN(),FALSE))</f>
        <v/>
      </c>
      <c r="C454" s="254" t="str">
        <f>IF($D454="","",VLOOKUP($D454,Lists!$BB$2:$BD$78,COLUMN(),FALSE))</f>
        <v/>
      </c>
      <c r="D454" s="248"/>
      <c r="E454" s="230"/>
      <c r="F454" s="230"/>
      <c r="G454" s="227"/>
      <c r="H454" s="267"/>
      <c r="I454" s="227"/>
      <c r="J454" s="267"/>
      <c r="K454" s="223" t="str">
        <f t="shared" si="6"/>
        <v/>
      </c>
      <c r="L454" s="230"/>
      <c r="M454" s="230"/>
    </row>
    <row r="455" spans="2:13" s="226" customFormat="1" x14ac:dyDescent="0.35">
      <c r="B455" s="254" t="str">
        <f>IF($D455="","",VLOOKUP($D455,Lists!$BB$2:$BD$78,COLUMN(),FALSE))</f>
        <v/>
      </c>
      <c r="C455" s="254" t="str">
        <f>IF($D455="","",VLOOKUP($D455,Lists!$BB$2:$BD$78,COLUMN(),FALSE))</f>
        <v/>
      </c>
      <c r="D455" s="248"/>
      <c r="E455" s="230"/>
      <c r="F455" s="230"/>
      <c r="G455" s="227"/>
      <c r="H455" s="267"/>
      <c r="I455" s="227"/>
      <c r="J455" s="267"/>
      <c r="K455" s="223" t="str">
        <f t="shared" si="6"/>
        <v/>
      </c>
      <c r="L455" s="230"/>
      <c r="M455" s="230"/>
    </row>
    <row r="456" spans="2:13" s="226" customFormat="1" x14ac:dyDescent="0.35">
      <c r="B456" s="254" t="str">
        <f>IF($D456="","",VLOOKUP($D456,Lists!$BB$2:$BD$78,COLUMN(),FALSE))</f>
        <v/>
      </c>
      <c r="C456" s="254" t="str">
        <f>IF($D456="","",VLOOKUP($D456,Lists!$BB$2:$BD$78,COLUMN(),FALSE))</f>
        <v/>
      </c>
      <c r="D456" s="248"/>
      <c r="E456" s="230"/>
      <c r="F456" s="230"/>
      <c r="G456" s="227"/>
      <c r="H456" s="267"/>
      <c r="I456" s="227"/>
      <c r="J456" s="267"/>
      <c r="K456" s="223" t="str">
        <f t="shared" si="6"/>
        <v/>
      </c>
      <c r="L456" s="230"/>
      <c r="M456" s="230"/>
    </row>
    <row r="457" spans="2:13" s="226" customFormat="1" x14ac:dyDescent="0.35">
      <c r="B457" s="254" t="str">
        <f>IF($D457="","",VLOOKUP($D457,Lists!$BB$2:$BD$78,COLUMN(),FALSE))</f>
        <v/>
      </c>
      <c r="C457" s="254" t="str">
        <f>IF($D457="","",VLOOKUP($D457,Lists!$BB$2:$BD$78,COLUMN(),FALSE))</f>
        <v/>
      </c>
      <c r="D457" s="248"/>
      <c r="E457" s="230"/>
      <c r="F457" s="230"/>
      <c r="G457" s="227"/>
      <c r="H457" s="267"/>
      <c r="I457" s="227"/>
      <c r="J457" s="267"/>
      <c r="K457" s="223" t="str">
        <f t="shared" si="6"/>
        <v/>
      </c>
      <c r="L457" s="230"/>
      <c r="M457" s="230"/>
    </row>
    <row r="458" spans="2:13" s="226" customFormat="1" x14ac:dyDescent="0.35">
      <c r="B458" s="254" t="str">
        <f>IF($D458="","",VLOOKUP($D458,Lists!$BB$2:$BD$78,COLUMN(),FALSE))</f>
        <v/>
      </c>
      <c r="C458" s="254" t="str">
        <f>IF($D458="","",VLOOKUP($D458,Lists!$BB$2:$BD$78,COLUMN(),FALSE))</f>
        <v/>
      </c>
      <c r="D458" s="248"/>
      <c r="E458" s="230"/>
      <c r="F458" s="230"/>
      <c r="G458" s="227"/>
      <c r="H458" s="267"/>
      <c r="I458" s="227"/>
      <c r="J458" s="267"/>
      <c r="K458" s="223" t="str">
        <f t="shared" si="6"/>
        <v/>
      </c>
      <c r="L458" s="230"/>
      <c r="M458" s="230"/>
    </row>
    <row r="459" spans="2:13" s="226" customFormat="1" x14ac:dyDescent="0.35">
      <c r="B459" s="254" t="str">
        <f>IF($D459="","",VLOOKUP($D459,Lists!$BB$2:$BD$78,COLUMN(),FALSE))</f>
        <v/>
      </c>
      <c r="C459" s="254" t="str">
        <f>IF($D459="","",VLOOKUP($D459,Lists!$BB$2:$BD$78,COLUMN(),FALSE))</f>
        <v/>
      </c>
      <c r="D459" s="248"/>
      <c r="E459" s="230"/>
      <c r="F459" s="230"/>
      <c r="G459" s="227"/>
      <c r="H459" s="267"/>
      <c r="I459" s="227"/>
      <c r="J459" s="267"/>
      <c r="K459" s="223" t="str">
        <f t="shared" si="6"/>
        <v/>
      </c>
      <c r="L459" s="230"/>
      <c r="M459" s="230"/>
    </row>
    <row r="460" spans="2:13" s="226" customFormat="1" x14ac:dyDescent="0.35">
      <c r="B460" s="254" t="str">
        <f>IF($D460="","",VLOOKUP($D460,Lists!$BB$2:$BD$78,COLUMN(),FALSE))</f>
        <v/>
      </c>
      <c r="C460" s="254" t="str">
        <f>IF($D460="","",VLOOKUP($D460,Lists!$BB$2:$BD$78,COLUMN(),FALSE))</f>
        <v/>
      </c>
      <c r="D460" s="248"/>
      <c r="E460" s="230"/>
      <c r="F460" s="230"/>
      <c r="G460" s="227"/>
      <c r="H460" s="267"/>
      <c r="I460" s="227"/>
      <c r="J460" s="267"/>
      <c r="K460" s="223" t="str">
        <f t="shared" si="6"/>
        <v/>
      </c>
      <c r="L460" s="230"/>
      <c r="M460" s="230"/>
    </row>
    <row r="461" spans="2:13" s="226" customFormat="1" x14ac:dyDescent="0.35">
      <c r="B461" s="254" t="str">
        <f>IF($D461="","",VLOOKUP($D461,Lists!$BB$2:$BD$78,COLUMN(),FALSE))</f>
        <v/>
      </c>
      <c r="C461" s="254" t="str">
        <f>IF($D461="","",VLOOKUP($D461,Lists!$BB$2:$BD$78,COLUMN(),FALSE))</f>
        <v/>
      </c>
      <c r="D461" s="248"/>
      <c r="E461" s="230"/>
      <c r="F461" s="230"/>
      <c r="G461" s="227"/>
      <c r="H461" s="267"/>
      <c r="I461" s="227"/>
      <c r="J461" s="267"/>
      <c r="K461" s="223" t="str">
        <f t="shared" si="6"/>
        <v/>
      </c>
      <c r="L461" s="230"/>
      <c r="M461" s="230"/>
    </row>
    <row r="462" spans="2:13" s="226" customFormat="1" x14ac:dyDescent="0.35">
      <c r="B462" s="254" t="str">
        <f>IF($D462="","",VLOOKUP($D462,Lists!$BB$2:$BD$78,COLUMN(),FALSE))</f>
        <v/>
      </c>
      <c r="C462" s="254" t="str">
        <f>IF($D462="","",VLOOKUP($D462,Lists!$BB$2:$BD$78,COLUMN(),FALSE))</f>
        <v/>
      </c>
      <c r="D462" s="248"/>
      <c r="E462" s="230"/>
      <c r="F462" s="230"/>
      <c r="G462" s="227"/>
      <c r="H462" s="267"/>
      <c r="I462" s="227"/>
      <c r="J462" s="267"/>
      <c r="K462" s="223" t="str">
        <f t="shared" si="6"/>
        <v/>
      </c>
      <c r="L462" s="230"/>
      <c r="M462" s="230"/>
    </row>
    <row r="463" spans="2:13" s="226" customFormat="1" x14ac:dyDescent="0.35">
      <c r="B463" s="254" t="str">
        <f>IF($D463="","",VLOOKUP($D463,Lists!$BB$2:$BD$78,COLUMN(),FALSE))</f>
        <v/>
      </c>
      <c r="C463" s="254" t="str">
        <f>IF($D463="","",VLOOKUP($D463,Lists!$BB$2:$BD$78,COLUMN(),FALSE))</f>
        <v/>
      </c>
      <c r="D463" s="248"/>
      <c r="E463" s="230"/>
      <c r="F463" s="230"/>
      <c r="G463" s="227"/>
      <c r="H463" s="267"/>
      <c r="I463" s="227"/>
      <c r="J463" s="267"/>
      <c r="K463" s="223" t="str">
        <f t="shared" si="6"/>
        <v/>
      </c>
      <c r="L463" s="230"/>
      <c r="M463" s="230"/>
    </row>
    <row r="464" spans="2:13" s="226" customFormat="1" x14ac:dyDescent="0.35">
      <c r="B464" s="254" t="str">
        <f>IF($D464="","",VLOOKUP($D464,Lists!$BB$2:$BD$78,COLUMN(),FALSE))</f>
        <v/>
      </c>
      <c r="C464" s="254" t="str">
        <f>IF($D464="","",VLOOKUP($D464,Lists!$BB$2:$BD$78,COLUMN(),FALSE))</f>
        <v/>
      </c>
      <c r="D464" s="248"/>
      <c r="E464" s="230"/>
      <c r="F464" s="230"/>
      <c r="G464" s="227"/>
      <c r="H464" s="267"/>
      <c r="I464" s="227"/>
      <c r="J464" s="267"/>
      <c r="K464" s="223" t="str">
        <f t="shared" si="6"/>
        <v/>
      </c>
      <c r="L464" s="230"/>
      <c r="M464" s="230"/>
    </row>
    <row r="465" spans="2:13" s="226" customFormat="1" x14ac:dyDescent="0.35">
      <c r="B465" s="254" t="str">
        <f>IF($D465="","",VLOOKUP($D465,Lists!$BB$2:$BD$78,COLUMN(),FALSE))</f>
        <v/>
      </c>
      <c r="C465" s="254" t="str">
        <f>IF($D465="","",VLOOKUP($D465,Lists!$BB$2:$BD$78,COLUMN(),FALSE))</f>
        <v/>
      </c>
      <c r="D465" s="248"/>
      <c r="E465" s="230"/>
      <c r="F465" s="230"/>
      <c r="G465" s="227"/>
      <c r="H465" s="267"/>
      <c r="I465" s="227"/>
      <c r="J465" s="267"/>
      <c r="K465" s="223" t="str">
        <f t="shared" si="6"/>
        <v/>
      </c>
      <c r="L465" s="230"/>
      <c r="M465" s="230"/>
    </row>
    <row r="466" spans="2:13" s="226" customFormat="1" x14ac:dyDescent="0.35">
      <c r="B466" s="254" t="str">
        <f>IF($D466="","",VLOOKUP($D466,Lists!$BB$2:$BD$78,COLUMN(),FALSE))</f>
        <v/>
      </c>
      <c r="C466" s="254" t="str">
        <f>IF($D466="","",VLOOKUP($D466,Lists!$BB$2:$BD$78,COLUMN(),FALSE))</f>
        <v/>
      </c>
      <c r="D466" s="248"/>
      <c r="E466" s="230"/>
      <c r="F466" s="230"/>
      <c r="G466" s="227"/>
      <c r="H466" s="267"/>
      <c r="I466" s="227"/>
      <c r="J466" s="267"/>
      <c r="K466" s="223" t="str">
        <f t="shared" si="6"/>
        <v/>
      </c>
      <c r="L466" s="230"/>
      <c r="M466" s="230"/>
    </row>
    <row r="467" spans="2:13" s="226" customFormat="1" x14ac:dyDescent="0.35">
      <c r="B467" s="254" t="str">
        <f>IF($D467="","",VLOOKUP($D467,Lists!$BB$2:$BD$78,COLUMN(),FALSE))</f>
        <v/>
      </c>
      <c r="C467" s="254" t="str">
        <f>IF($D467="","",VLOOKUP($D467,Lists!$BB$2:$BD$78,COLUMN(),FALSE))</f>
        <v/>
      </c>
      <c r="D467" s="248"/>
      <c r="E467" s="230"/>
      <c r="F467" s="230"/>
      <c r="G467" s="227"/>
      <c r="H467" s="267"/>
      <c r="I467" s="227"/>
      <c r="J467" s="267"/>
      <c r="K467" s="223" t="str">
        <f t="shared" si="6"/>
        <v/>
      </c>
      <c r="L467" s="230"/>
      <c r="M467" s="230"/>
    </row>
    <row r="468" spans="2:13" s="226" customFormat="1" x14ac:dyDescent="0.35">
      <c r="B468" s="254" t="str">
        <f>IF($D468="","",VLOOKUP($D468,Lists!$BB$2:$BD$78,COLUMN(),FALSE))</f>
        <v/>
      </c>
      <c r="C468" s="254" t="str">
        <f>IF($D468="","",VLOOKUP($D468,Lists!$BB$2:$BD$78,COLUMN(),FALSE))</f>
        <v/>
      </c>
      <c r="D468" s="248"/>
      <c r="E468" s="230"/>
      <c r="F468" s="230"/>
      <c r="G468" s="227"/>
      <c r="H468" s="267"/>
      <c r="I468" s="227"/>
      <c r="J468" s="267"/>
      <c r="K468" s="223" t="str">
        <f t="shared" si="6"/>
        <v/>
      </c>
      <c r="L468" s="230"/>
      <c r="M468" s="230"/>
    </row>
    <row r="469" spans="2:13" s="226" customFormat="1" x14ac:dyDescent="0.35">
      <c r="B469" s="254" t="str">
        <f>IF($D469="","",VLOOKUP($D469,Lists!$BB$2:$BD$78,COLUMN(),FALSE))</f>
        <v/>
      </c>
      <c r="C469" s="254" t="str">
        <f>IF($D469="","",VLOOKUP($D469,Lists!$BB$2:$BD$78,COLUMN(),FALSE))</f>
        <v/>
      </c>
      <c r="D469" s="248"/>
      <c r="E469" s="230"/>
      <c r="F469" s="230"/>
      <c r="G469" s="227"/>
      <c r="H469" s="267"/>
      <c r="I469" s="227"/>
      <c r="J469" s="267"/>
      <c r="K469" s="223" t="str">
        <f t="shared" si="6"/>
        <v/>
      </c>
      <c r="L469" s="230"/>
      <c r="M469" s="230"/>
    </row>
    <row r="470" spans="2:13" s="226" customFormat="1" x14ac:dyDescent="0.35">
      <c r="B470" s="254" t="str">
        <f>IF($D470="","",VLOOKUP($D470,Lists!$BB$2:$BD$78,COLUMN(),FALSE))</f>
        <v/>
      </c>
      <c r="C470" s="254" t="str">
        <f>IF($D470="","",VLOOKUP($D470,Lists!$BB$2:$BD$78,COLUMN(),FALSE))</f>
        <v/>
      </c>
      <c r="D470" s="248"/>
      <c r="E470" s="230"/>
      <c r="F470" s="230"/>
      <c r="G470" s="227"/>
      <c r="H470" s="267"/>
      <c r="I470" s="227"/>
      <c r="J470" s="267"/>
      <c r="K470" s="223" t="str">
        <f t="shared" si="6"/>
        <v/>
      </c>
      <c r="L470" s="230"/>
      <c r="M470" s="230"/>
    </row>
    <row r="471" spans="2:13" s="226" customFormat="1" x14ac:dyDescent="0.35">
      <c r="B471" s="254" t="str">
        <f>IF($D471="","",VLOOKUP($D471,Lists!$BB$2:$BD$78,COLUMN(),FALSE))</f>
        <v/>
      </c>
      <c r="C471" s="254" t="str">
        <f>IF($D471="","",VLOOKUP($D471,Lists!$BB$2:$BD$78,COLUMN(),FALSE))</f>
        <v/>
      </c>
      <c r="D471" s="248"/>
      <c r="E471" s="230"/>
      <c r="F471" s="230"/>
      <c r="G471" s="227"/>
      <c r="H471" s="267"/>
      <c r="I471" s="227"/>
      <c r="J471" s="267"/>
      <c r="K471" s="223" t="str">
        <f t="shared" si="6"/>
        <v/>
      </c>
      <c r="L471" s="230"/>
      <c r="M471" s="230"/>
    </row>
    <row r="472" spans="2:13" s="226" customFormat="1" x14ac:dyDescent="0.35">
      <c r="B472" s="254" t="str">
        <f>IF($D472="","",VLOOKUP($D472,Lists!$BB$2:$BD$78,COLUMN(),FALSE))</f>
        <v/>
      </c>
      <c r="C472" s="254" t="str">
        <f>IF($D472="","",VLOOKUP($D472,Lists!$BB$2:$BD$78,COLUMN(),FALSE))</f>
        <v/>
      </c>
      <c r="D472" s="248"/>
      <c r="E472" s="230"/>
      <c r="F472" s="230"/>
      <c r="G472" s="227"/>
      <c r="H472" s="267"/>
      <c r="I472" s="227"/>
      <c r="J472" s="267"/>
      <c r="K472" s="223" t="str">
        <f t="shared" si="6"/>
        <v/>
      </c>
      <c r="L472" s="230"/>
      <c r="M472" s="230"/>
    </row>
    <row r="473" spans="2:13" s="226" customFormat="1" x14ac:dyDescent="0.35">
      <c r="B473" s="254" t="str">
        <f>IF($D473="","",VLOOKUP($D473,Lists!$BB$2:$BD$78,COLUMN(),FALSE))</f>
        <v/>
      </c>
      <c r="C473" s="254" t="str">
        <f>IF($D473="","",VLOOKUP($D473,Lists!$BB$2:$BD$78,COLUMN(),FALSE))</f>
        <v/>
      </c>
      <c r="D473" s="248"/>
      <c r="E473" s="230"/>
      <c r="F473" s="230"/>
      <c r="G473" s="227"/>
      <c r="H473" s="267"/>
      <c r="I473" s="227"/>
      <c r="J473" s="267"/>
      <c r="K473" s="223" t="str">
        <f t="shared" ref="K473:K500" si="7">IF(J473="","",(VALUE(TEXT(I473,"m/dd/yy ")&amp;TEXT(J473,"hh:mm:ss"))-(VALUE(TEXT(G473,"m/dd/yy ")&amp;TEXT(H473,"hh:mm:ss"))))*24)</f>
        <v/>
      </c>
      <c r="L473" s="230"/>
      <c r="M473" s="230"/>
    </row>
    <row r="474" spans="2:13" s="226" customFormat="1" x14ac:dyDescent="0.35">
      <c r="B474" s="254" t="str">
        <f>IF($D474="","",VLOOKUP($D474,Lists!$BB$2:$BD$78,COLUMN(),FALSE))</f>
        <v/>
      </c>
      <c r="C474" s="254" t="str">
        <f>IF($D474="","",VLOOKUP($D474,Lists!$BB$2:$BD$78,COLUMN(),FALSE))</f>
        <v/>
      </c>
      <c r="D474" s="248"/>
      <c r="E474" s="230"/>
      <c r="F474" s="230"/>
      <c r="G474" s="227"/>
      <c r="H474" s="267"/>
      <c r="I474" s="227"/>
      <c r="J474" s="267"/>
      <c r="K474" s="223" t="str">
        <f t="shared" si="7"/>
        <v/>
      </c>
      <c r="L474" s="230"/>
      <c r="M474" s="230"/>
    </row>
    <row r="475" spans="2:13" s="226" customFormat="1" x14ac:dyDescent="0.35">
      <c r="B475" s="254" t="str">
        <f>IF($D475="","",VLOOKUP($D475,Lists!$BB$2:$BD$78,COLUMN(),FALSE))</f>
        <v/>
      </c>
      <c r="C475" s="254" t="str">
        <f>IF($D475="","",VLOOKUP($D475,Lists!$BB$2:$BD$78,COLUMN(),FALSE))</f>
        <v/>
      </c>
      <c r="D475" s="248"/>
      <c r="E475" s="230"/>
      <c r="F475" s="230"/>
      <c r="G475" s="227"/>
      <c r="H475" s="267"/>
      <c r="I475" s="227"/>
      <c r="J475" s="267"/>
      <c r="K475" s="223" t="str">
        <f t="shared" si="7"/>
        <v/>
      </c>
      <c r="L475" s="230"/>
      <c r="M475" s="230"/>
    </row>
    <row r="476" spans="2:13" s="226" customFormat="1" x14ac:dyDescent="0.35">
      <c r="B476" s="254" t="str">
        <f>IF($D476="","",VLOOKUP($D476,Lists!$BB$2:$BD$78,COLUMN(),FALSE))</f>
        <v/>
      </c>
      <c r="C476" s="254" t="str">
        <f>IF($D476="","",VLOOKUP($D476,Lists!$BB$2:$BD$78,COLUMN(),FALSE))</f>
        <v/>
      </c>
      <c r="D476" s="248"/>
      <c r="E476" s="230"/>
      <c r="F476" s="230"/>
      <c r="G476" s="227"/>
      <c r="H476" s="267"/>
      <c r="I476" s="227"/>
      <c r="J476" s="267"/>
      <c r="K476" s="223" t="str">
        <f t="shared" si="7"/>
        <v/>
      </c>
      <c r="L476" s="230"/>
      <c r="M476" s="230"/>
    </row>
    <row r="477" spans="2:13" s="226" customFormat="1" x14ac:dyDescent="0.35">
      <c r="B477" s="254" t="str">
        <f>IF($D477="","",VLOOKUP($D477,Lists!$BB$2:$BD$78,COLUMN(),FALSE))</f>
        <v/>
      </c>
      <c r="C477" s="254" t="str">
        <f>IF($D477="","",VLOOKUP($D477,Lists!$BB$2:$BD$78,COLUMN(),FALSE))</f>
        <v/>
      </c>
      <c r="D477" s="248"/>
      <c r="E477" s="230"/>
      <c r="F477" s="230"/>
      <c r="G477" s="227"/>
      <c r="H477" s="267"/>
      <c r="I477" s="227"/>
      <c r="J477" s="267"/>
      <c r="K477" s="223" t="str">
        <f t="shared" si="7"/>
        <v/>
      </c>
      <c r="L477" s="230"/>
      <c r="M477" s="230"/>
    </row>
    <row r="478" spans="2:13" s="226" customFormat="1" x14ac:dyDescent="0.35">
      <c r="B478" s="254" t="str">
        <f>IF($D478="","",VLOOKUP($D478,Lists!$BB$2:$BD$78,COLUMN(),FALSE))</f>
        <v/>
      </c>
      <c r="C478" s="254" t="str">
        <f>IF($D478="","",VLOOKUP($D478,Lists!$BB$2:$BD$78,COLUMN(),FALSE))</f>
        <v/>
      </c>
      <c r="D478" s="248"/>
      <c r="E478" s="230"/>
      <c r="F478" s="230"/>
      <c r="G478" s="227"/>
      <c r="H478" s="267"/>
      <c r="I478" s="227"/>
      <c r="J478" s="267"/>
      <c r="K478" s="223" t="str">
        <f t="shared" si="7"/>
        <v/>
      </c>
      <c r="L478" s="230"/>
      <c r="M478" s="230"/>
    </row>
    <row r="479" spans="2:13" s="226" customFormat="1" x14ac:dyDescent="0.35">
      <c r="B479" s="254" t="str">
        <f>IF($D479="","",VLOOKUP($D479,Lists!$BB$2:$BD$78,COLUMN(),FALSE))</f>
        <v/>
      </c>
      <c r="C479" s="254" t="str">
        <f>IF($D479="","",VLOOKUP($D479,Lists!$BB$2:$BD$78,COLUMN(),FALSE))</f>
        <v/>
      </c>
      <c r="D479" s="248"/>
      <c r="E479" s="230"/>
      <c r="F479" s="230"/>
      <c r="G479" s="227"/>
      <c r="H479" s="267"/>
      <c r="I479" s="227"/>
      <c r="J479" s="267"/>
      <c r="K479" s="223" t="str">
        <f t="shared" si="7"/>
        <v/>
      </c>
      <c r="L479" s="230"/>
      <c r="M479" s="230"/>
    </row>
    <row r="480" spans="2:13" s="226" customFormat="1" x14ac:dyDescent="0.35">
      <c r="B480" s="254" t="str">
        <f>IF($D480="","",VLOOKUP($D480,Lists!$BB$2:$BD$78,COLUMN(),FALSE))</f>
        <v/>
      </c>
      <c r="C480" s="254" t="str">
        <f>IF($D480="","",VLOOKUP($D480,Lists!$BB$2:$BD$78,COLUMN(),FALSE))</f>
        <v/>
      </c>
      <c r="D480" s="248"/>
      <c r="E480" s="230"/>
      <c r="F480" s="230"/>
      <c r="G480" s="227"/>
      <c r="H480" s="267"/>
      <c r="I480" s="227"/>
      <c r="J480" s="267"/>
      <c r="K480" s="223" t="str">
        <f t="shared" si="7"/>
        <v/>
      </c>
      <c r="L480" s="230"/>
      <c r="M480" s="230"/>
    </row>
    <row r="481" spans="2:13" s="226" customFormat="1" x14ac:dyDescent="0.35">
      <c r="B481" s="254" t="str">
        <f>IF($D481="","",VLOOKUP($D481,Lists!$BB$2:$BD$78,COLUMN(),FALSE))</f>
        <v/>
      </c>
      <c r="C481" s="254" t="str">
        <f>IF($D481="","",VLOOKUP($D481,Lists!$BB$2:$BD$78,COLUMN(),FALSE))</f>
        <v/>
      </c>
      <c r="D481" s="248"/>
      <c r="E481" s="230"/>
      <c r="F481" s="230"/>
      <c r="G481" s="227"/>
      <c r="H481" s="267"/>
      <c r="I481" s="227"/>
      <c r="J481" s="267"/>
      <c r="K481" s="223" t="str">
        <f t="shared" si="7"/>
        <v/>
      </c>
      <c r="L481" s="230"/>
      <c r="M481" s="230"/>
    </row>
    <row r="482" spans="2:13" s="226" customFormat="1" x14ac:dyDescent="0.35">
      <c r="B482" s="254" t="str">
        <f>IF($D482="","",VLOOKUP($D482,Lists!$BB$2:$BD$78,COLUMN(),FALSE))</f>
        <v/>
      </c>
      <c r="C482" s="254" t="str">
        <f>IF($D482="","",VLOOKUP($D482,Lists!$BB$2:$BD$78,COLUMN(),FALSE))</f>
        <v/>
      </c>
      <c r="D482" s="248"/>
      <c r="E482" s="230"/>
      <c r="F482" s="230"/>
      <c r="G482" s="227"/>
      <c r="H482" s="267"/>
      <c r="I482" s="227"/>
      <c r="J482" s="267"/>
      <c r="K482" s="223" t="str">
        <f t="shared" si="7"/>
        <v/>
      </c>
      <c r="L482" s="230"/>
      <c r="M482" s="230"/>
    </row>
    <row r="483" spans="2:13" s="226" customFormat="1" x14ac:dyDescent="0.35">
      <c r="B483" s="254" t="str">
        <f>IF($D483="","",VLOOKUP($D483,Lists!$BB$2:$BD$78,COLUMN(),FALSE))</f>
        <v/>
      </c>
      <c r="C483" s="254" t="str">
        <f>IF($D483="","",VLOOKUP($D483,Lists!$BB$2:$BD$78,COLUMN(),FALSE))</f>
        <v/>
      </c>
      <c r="D483" s="248"/>
      <c r="E483" s="230"/>
      <c r="F483" s="230"/>
      <c r="G483" s="227"/>
      <c r="H483" s="267"/>
      <c r="I483" s="227"/>
      <c r="J483" s="267"/>
      <c r="K483" s="223" t="str">
        <f t="shared" si="7"/>
        <v/>
      </c>
      <c r="L483" s="230"/>
      <c r="M483" s="230"/>
    </row>
    <row r="484" spans="2:13" s="226" customFormat="1" x14ac:dyDescent="0.35">
      <c r="B484" s="254" t="str">
        <f>IF($D484="","",VLOOKUP($D484,Lists!$BB$2:$BD$78,COLUMN(),FALSE))</f>
        <v/>
      </c>
      <c r="C484" s="254" t="str">
        <f>IF($D484="","",VLOOKUP($D484,Lists!$BB$2:$BD$78,COLUMN(),FALSE))</f>
        <v/>
      </c>
      <c r="D484" s="248"/>
      <c r="E484" s="230"/>
      <c r="F484" s="230"/>
      <c r="G484" s="227"/>
      <c r="H484" s="267"/>
      <c r="I484" s="227"/>
      <c r="J484" s="267"/>
      <c r="K484" s="223" t="str">
        <f t="shared" si="7"/>
        <v/>
      </c>
      <c r="L484" s="230"/>
      <c r="M484" s="230"/>
    </row>
    <row r="485" spans="2:13" s="226" customFormat="1" x14ac:dyDescent="0.35">
      <c r="B485" s="254" t="str">
        <f>IF($D485="","",VLOOKUP($D485,Lists!$BB$2:$BD$78,COLUMN(),FALSE))</f>
        <v/>
      </c>
      <c r="C485" s="254" t="str">
        <f>IF($D485="","",VLOOKUP($D485,Lists!$BB$2:$BD$78,COLUMN(),FALSE))</f>
        <v/>
      </c>
      <c r="D485" s="248"/>
      <c r="E485" s="230"/>
      <c r="F485" s="230"/>
      <c r="G485" s="227"/>
      <c r="H485" s="267"/>
      <c r="I485" s="227"/>
      <c r="J485" s="267"/>
      <c r="K485" s="223" t="str">
        <f t="shared" si="7"/>
        <v/>
      </c>
      <c r="L485" s="230"/>
      <c r="M485" s="230"/>
    </row>
    <row r="486" spans="2:13" s="226" customFormat="1" x14ac:dyDescent="0.35">
      <c r="B486" s="254" t="str">
        <f>IF($D486="","",VLOOKUP($D486,Lists!$BB$2:$BD$78,COLUMN(),FALSE))</f>
        <v/>
      </c>
      <c r="C486" s="254" t="str">
        <f>IF($D486="","",VLOOKUP($D486,Lists!$BB$2:$BD$78,COLUMN(),FALSE))</f>
        <v/>
      </c>
      <c r="D486" s="248"/>
      <c r="E486" s="230"/>
      <c r="F486" s="230"/>
      <c r="G486" s="227"/>
      <c r="H486" s="267"/>
      <c r="I486" s="227"/>
      <c r="J486" s="267"/>
      <c r="K486" s="223" t="str">
        <f t="shared" si="7"/>
        <v/>
      </c>
      <c r="L486" s="230"/>
      <c r="M486" s="230"/>
    </row>
    <row r="487" spans="2:13" s="226" customFormat="1" x14ac:dyDescent="0.35">
      <c r="B487" s="254" t="str">
        <f>IF($D487="","",VLOOKUP($D487,Lists!$BB$2:$BD$78,COLUMN(),FALSE))</f>
        <v/>
      </c>
      <c r="C487" s="254" t="str">
        <f>IF($D487="","",VLOOKUP($D487,Lists!$BB$2:$BD$78,COLUMN(),FALSE))</f>
        <v/>
      </c>
      <c r="D487" s="248"/>
      <c r="E487" s="230"/>
      <c r="F487" s="230"/>
      <c r="G487" s="227"/>
      <c r="H487" s="267"/>
      <c r="I487" s="227"/>
      <c r="J487" s="267"/>
      <c r="K487" s="223" t="str">
        <f t="shared" si="7"/>
        <v/>
      </c>
      <c r="L487" s="230"/>
      <c r="M487" s="230"/>
    </row>
    <row r="488" spans="2:13" s="226" customFormat="1" x14ac:dyDescent="0.35">
      <c r="B488" s="254" t="str">
        <f>IF($D488="","",VLOOKUP($D488,Lists!$BB$2:$BD$78,COLUMN(),FALSE))</f>
        <v/>
      </c>
      <c r="C488" s="254" t="str">
        <f>IF($D488="","",VLOOKUP($D488,Lists!$BB$2:$BD$78,COLUMN(),FALSE))</f>
        <v/>
      </c>
      <c r="D488" s="248"/>
      <c r="E488" s="230"/>
      <c r="F488" s="230"/>
      <c r="G488" s="227"/>
      <c r="H488" s="267"/>
      <c r="I488" s="227"/>
      <c r="J488" s="267"/>
      <c r="K488" s="223" t="str">
        <f t="shared" si="7"/>
        <v/>
      </c>
      <c r="L488" s="230"/>
      <c r="M488" s="230"/>
    </row>
    <row r="489" spans="2:13" s="226" customFormat="1" x14ac:dyDescent="0.35">
      <c r="B489" s="254" t="str">
        <f>IF($D489="","",VLOOKUP($D489,Lists!$BB$2:$BD$78,COLUMN(),FALSE))</f>
        <v/>
      </c>
      <c r="C489" s="254" t="str">
        <f>IF($D489="","",VLOOKUP($D489,Lists!$BB$2:$BD$78,COLUMN(),FALSE))</f>
        <v/>
      </c>
      <c r="D489" s="248"/>
      <c r="E489" s="230"/>
      <c r="F489" s="230"/>
      <c r="G489" s="227"/>
      <c r="H489" s="267"/>
      <c r="I489" s="227"/>
      <c r="J489" s="267"/>
      <c r="K489" s="223" t="str">
        <f t="shared" si="7"/>
        <v/>
      </c>
      <c r="L489" s="230"/>
      <c r="M489" s="230"/>
    </row>
    <row r="490" spans="2:13" s="226" customFormat="1" x14ac:dyDescent="0.35">
      <c r="B490" s="254" t="str">
        <f>IF($D490="","",VLOOKUP($D490,Lists!$BB$2:$BD$78,COLUMN(),FALSE))</f>
        <v/>
      </c>
      <c r="C490" s="254" t="str">
        <f>IF($D490="","",VLOOKUP($D490,Lists!$BB$2:$BD$78,COLUMN(),FALSE))</f>
        <v/>
      </c>
      <c r="D490" s="248"/>
      <c r="E490" s="230"/>
      <c r="F490" s="230"/>
      <c r="G490" s="227"/>
      <c r="H490" s="267"/>
      <c r="I490" s="227"/>
      <c r="J490" s="267"/>
      <c r="K490" s="223" t="str">
        <f t="shared" si="7"/>
        <v/>
      </c>
      <c r="L490" s="230"/>
      <c r="M490" s="230"/>
    </row>
    <row r="491" spans="2:13" s="226" customFormat="1" x14ac:dyDescent="0.35">
      <c r="B491" s="254" t="str">
        <f>IF($D491="","",VLOOKUP($D491,Lists!$BB$2:$BD$78,COLUMN(),FALSE))</f>
        <v/>
      </c>
      <c r="C491" s="254" t="str">
        <f>IF($D491="","",VLOOKUP($D491,Lists!$BB$2:$BD$78,COLUMN(),FALSE))</f>
        <v/>
      </c>
      <c r="D491" s="248"/>
      <c r="E491" s="230"/>
      <c r="F491" s="230"/>
      <c r="G491" s="227"/>
      <c r="H491" s="267"/>
      <c r="I491" s="227"/>
      <c r="J491" s="267"/>
      <c r="K491" s="223" t="str">
        <f t="shared" si="7"/>
        <v/>
      </c>
      <c r="L491" s="230"/>
      <c r="M491" s="230"/>
    </row>
    <row r="492" spans="2:13" s="226" customFormat="1" x14ac:dyDescent="0.35">
      <c r="B492" s="254" t="str">
        <f>IF($D492="","",VLOOKUP($D492,Lists!$BB$2:$BD$78,COLUMN(),FALSE))</f>
        <v/>
      </c>
      <c r="C492" s="254" t="str">
        <f>IF($D492="","",VLOOKUP($D492,Lists!$BB$2:$BD$78,COLUMN(),FALSE))</f>
        <v/>
      </c>
      <c r="D492" s="248"/>
      <c r="E492" s="230"/>
      <c r="F492" s="230"/>
      <c r="G492" s="227"/>
      <c r="H492" s="267"/>
      <c r="I492" s="227"/>
      <c r="J492" s="267"/>
      <c r="K492" s="223" t="str">
        <f t="shared" si="7"/>
        <v/>
      </c>
      <c r="L492" s="230"/>
      <c r="M492" s="230"/>
    </row>
    <row r="493" spans="2:13" s="226" customFormat="1" x14ac:dyDescent="0.35">
      <c r="B493" s="254" t="str">
        <f>IF($D493="","",VLOOKUP($D493,Lists!$BB$2:$BD$78,COLUMN(),FALSE))</f>
        <v/>
      </c>
      <c r="C493" s="254" t="str">
        <f>IF($D493="","",VLOOKUP($D493,Lists!$BB$2:$BD$78,COLUMN(),FALSE))</f>
        <v/>
      </c>
      <c r="D493" s="248"/>
      <c r="E493" s="230"/>
      <c r="F493" s="230"/>
      <c r="G493" s="227"/>
      <c r="H493" s="267"/>
      <c r="I493" s="227"/>
      <c r="J493" s="267"/>
      <c r="K493" s="223" t="str">
        <f t="shared" si="7"/>
        <v/>
      </c>
      <c r="L493" s="230"/>
      <c r="M493" s="230"/>
    </row>
    <row r="494" spans="2:13" s="226" customFormat="1" x14ac:dyDescent="0.35">
      <c r="B494" s="254" t="str">
        <f>IF($D494="","",VLOOKUP($D494,Lists!$BB$2:$BD$78,COLUMN(),FALSE))</f>
        <v/>
      </c>
      <c r="C494" s="254" t="str">
        <f>IF($D494="","",VLOOKUP($D494,Lists!$BB$2:$BD$78,COLUMN(),FALSE))</f>
        <v/>
      </c>
      <c r="D494" s="248"/>
      <c r="E494" s="230"/>
      <c r="F494" s="230"/>
      <c r="G494" s="227"/>
      <c r="H494" s="267"/>
      <c r="I494" s="227"/>
      <c r="J494" s="267"/>
      <c r="K494" s="223" t="str">
        <f t="shared" si="7"/>
        <v/>
      </c>
      <c r="L494" s="230"/>
      <c r="M494" s="230"/>
    </row>
    <row r="495" spans="2:13" s="226" customFormat="1" x14ac:dyDescent="0.35">
      <c r="B495" s="254" t="str">
        <f>IF($D495="","",VLOOKUP($D495,Lists!$BB$2:$BD$78,COLUMN(),FALSE))</f>
        <v/>
      </c>
      <c r="C495" s="254" t="str">
        <f>IF($D495="","",VLOOKUP($D495,Lists!$BB$2:$BD$78,COLUMN(),FALSE))</f>
        <v/>
      </c>
      <c r="D495" s="248"/>
      <c r="E495" s="230"/>
      <c r="F495" s="230"/>
      <c r="G495" s="227"/>
      <c r="H495" s="267"/>
      <c r="I495" s="227"/>
      <c r="J495" s="267"/>
      <c r="K495" s="223" t="str">
        <f t="shared" si="7"/>
        <v/>
      </c>
      <c r="L495" s="230"/>
      <c r="M495" s="230"/>
    </row>
    <row r="496" spans="2:13" s="226" customFormat="1" x14ac:dyDescent="0.35">
      <c r="B496" s="254" t="str">
        <f>IF($D496="","",VLOOKUP($D496,Lists!$BB$2:$BD$78,COLUMN(),FALSE))</f>
        <v/>
      </c>
      <c r="C496" s="254" t="str">
        <f>IF($D496="","",VLOOKUP($D496,Lists!$BB$2:$BD$78,COLUMN(),FALSE))</f>
        <v/>
      </c>
      <c r="D496" s="248"/>
      <c r="E496" s="230"/>
      <c r="F496" s="230"/>
      <c r="G496" s="227"/>
      <c r="H496" s="267"/>
      <c r="I496" s="227"/>
      <c r="J496" s="267"/>
      <c r="K496" s="223" t="str">
        <f t="shared" si="7"/>
        <v/>
      </c>
      <c r="L496" s="230"/>
      <c r="M496" s="230"/>
    </row>
    <row r="497" spans="2:13" s="226" customFormat="1" x14ac:dyDescent="0.35">
      <c r="B497" s="254" t="str">
        <f>IF($D497="","",VLOOKUP($D497,Lists!$BB$2:$BD$78,COLUMN(),FALSE))</f>
        <v/>
      </c>
      <c r="C497" s="254" t="str">
        <f>IF($D497="","",VLOOKUP($D497,Lists!$BB$2:$BD$78,COLUMN(),FALSE))</f>
        <v/>
      </c>
      <c r="D497" s="248"/>
      <c r="E497" s="230"/>
      <c r="F497" s="230"/>
      <c r="G497" s="227"/>
      <c r="H497" s="267"/>
      <c r="I497" s="227"/>
      <c r="J497" s="267"/>
      <c r="K497" s="223" t="str">
        <f t="shared" si="7"/>
        <v/>
      </c>
      <c r="L497" s="230"/>
      <c r="M497" s="230"/>
    </row>
    <row r="498" spans="2:13" s="226" customFormat="1" x14ac:dyDescent="0.35">
      <c r="B498" s="254" t="str">
        <f>IF($D498="","",VLOOKUP($D498,Lists!$BB$2:$BD$78,COLUMN(),FALSE))</f>
        <v/>
      </c>
      <c r="C498" s="254" t="str">
        <f>IF($D498="","",VLOOKUP($D498,Lists!$BB$2:$BD$78,COLUMN(),FALSE))</f>
        <v/>
      </c>
      <c r="D498" s="248"/>
      <c r="E498" s="230"/>
      <c r="F498" s="230"/>
      <c r="G498" s="227"/>
      <c r="H498" s="267"/>
      <c r="I498" s="227"/>
      <c r="J498" s="267"/>
      <c r="K498" s="223" t="str">
        <f t="shared" si="7"/>
        <v/>
      </c>
      <c r="L498" s="230"/>
      <c r="M498" s="230"/>
    </row>
    <row r="499" spans="2:13" s="226" customFormat="1" x14ac:dyDescent="0.35">
      <c r="B499" s="254" t="str">
        <f>IF($D499="","",VLOOKUP($D499,Lists!$BB$2:$BD$78,COLUMN(),FALSE))</f>
        <v/>
      </c>
      <c r="C499" s="254" t="str">
        <f>IF($D499="","",VLOOKUP($D499,Lists!$BB$2:$BD$78,COLUMN(),FALSE))</f>
        <v/>
      </c>
      <c r="D499" s="248"/>
      <c r="E499" s="230"/>
      <c r="F499" s="230"/>
      <c r="G499" s="227"/>
      <c r="H499" s="267"/>
      <c r="I499" s="227"/>
      <c r="J499" s="267"/>
      <c r="K499" s="223" t="str">
        <f t="shared" si="7"/>
        <v/>
      </c>
      <c r="L499" s="230"/>
      <c r="M499" s="230"/>
    </row>
    <row r="500" spans="2:13" s="226" customFormat="1" x14ac:dyDescent="0.35">
      <c r="B500" s="254" t="str">
        <f>IF($D500="","",VLOOKUP($D500,Lists!$BB$2:$BD$78,COLUMN(),FALSE))</f>
        <v/>
      </c>
      <c r="C500" s="254" t="str">
        <f>IF($D500="","",VLOOKUP($D500,Lists!$BB$2:$BD$78,COLUMN(),FALSE))</f>
        <v/>
      </c>
      <c r="D500" s="248"/>
      <c r="E500" s="231"/>
      <c r="F500" s="231"/>
      <c r="G500" s="228"/>
      <c r="H500" s="307"/>
      <c r="I500" s="228"/>
      <c r="J500" s="307"/>
      <c r="K500" s="223" t="str">
        <f t="shared" si="7"/>
        <v/>
      </c>
      <c r="L500" s="230"/>
      <c r="M500" s="231"/>
    </row>
  </sheetData>
  <sheetProtection algorithmName="SHA-512" hashValue="EIrpORTzrIDfhqNfBEIgfytu87ly4t+fkde7IISlZvLEsrjdasar55p/0YlgUE9ZJTEo0k9UrwzsE1wlyoYMjg==" saltValue="VIj7YrC6H7kpnWq7LctGxA==" spinCount="100000" sheet="1" sort="0" autoFilter="0"/>
  <dataValidations count="3">
    <dataValidation type="date" operator="greaterThan" allowBlank="1" showInputMessage="1" showErrorMessage="1" sqref="G24:G500 I24:I500" xr:uid="{00000000-0002-0000-1000-000002000000}">
      <formula1>42736</formula1>
    </dataValidation>
    <dataValidation type="list" allowBlank="1" showInputMessage="1" showErrorMessage="1" sqref="D24:D500" xr:uid="{390814F8-B546-444B-938A-D4CD9A52587D}">
      <formula1>With</formula1>
    </dataValidation>
    <dataValidation type="time" operator="greaterThanOrEqual" allowBlank="1" showInputMessage="1" showErrorMessage="1" sqref="H24:H500 J24:J500" xr:uid="{D38B9255-E2D0-4D5E-9AAB-EC1D0F778A81}">
      <formula1>0</formula1>
    </dataValidation>
  </dataValidations>
  <pageMargins left="0.7" right="0.7" top="0.75" bottom="0.75" header="0.3" footer="0.3"/>
  <pageSetup orientation="portrait"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5">
    <tabColor theme="9"/>
  </sheetPr>
  <dimension ref="B1:I100"/>
  <sheetViews>
    <sheetView showGridLines="0" topLeftCell="B7" workbookViewId="0">
      <selection activeCell="A7" sqref="A1:A1048576"/>
    </sheetView>
  </sheetViews>
  <sheetFormatPr defaultColWidth="0" defaultRowHeight="14.5" zeroHeight="1" x14ac:dyDescent="0.35"/>
  <cols>
    <col min="1" max="1" width="9.1796875" style="68" hidden="1" customWidth="1"/>
    <col min="2" max="2" width="17.54296875" style="68" customWidth="1"/>
    <col min="3" max="3" width="36.1796875" style="68" customWidth="1"/>
    <col min="4" max="4" width="25" style="68" customWidth="1"/>
    <col min="5" max="9" width="13.453125" style="68" hidden="1" customWidth="1"/>
    <col min="10" max="16384" width="9.1796875" style="68" hidden="1"/>
  </cols>
  <sheetData>
    <row r="1" spans="2:6" s="8" customFormat="1" ht="24.75" hidden="1" customHeight="1" x14ac:dyDescent="0.3">
      <c r="B1" s="40" t="s">
        <v>0</v>
      </c>
      <c r="C1" s="41"/>
    </row>
    <row r="2" spans="2:6" s="8" customFormat="1" ht="13" hidden="1" x14ac:dyDescent="0.3">
      <c r="B2" s="42" t="s">
        <v>1</v>
      </c>
      <c r="C2" s="40" t="str">
        <f>+Welcome!B2</f>
        <v>63.4520(f) Semiannual Compliance Report (Spreadsheet Template)</v>
      </c>
    </row>
    <row r="3" spans="2:6" s="8" customFormat="1" ht="13" hidden="1" x14ac:dyDescent="0.3">
      <c r="B3" s="44" t="s">
        <v>2</v>
      </c>
      <c r="C3" s="45" t="str">
        <f>+Welcome!B3</f>
        <v>63.4520(f)</v>
      </c>
    </row>
    <row r="4" spans="2:6" s="8" customFormat="1" ht="13" hidden="1" x14ac:dyDescent="0.3">
      <c r="B4" s="44" t="s">
        <v>3</v>
      </c>
      <c r="C4" s="47" t="str">
        <f>+Welcome!B4</f>
        <v>v1.02</v>
      </c>
    </row>
    <row r="5" spans="2:6" s="8" customFormat="1" ht="13" hidden="1" x14ac:dyDescent="0.3">
      <c r="B5" s="44" t="s">
        <v>4</v>
      </c>
      <c r="C5" s="49">
        <f>+Welcome!B5</f>
        <v>45554</v>
      </c>
    </row>
    <row r="6" spans="2:6" s="9" customFormat="1" hidden="1" x14ac:dyDescent="0.35">
      <c r="B6" s="165" t="str">
        <f>+Welcome!B6</f>
        <v>OMB Control Number: 2060-0518       Expiration Date: 04/30/2019</v>
      </c>
    </row>
    <row r="7" spans="2:6" s="9" customFormat="1" x14ac:dyDescent="0.35">
      <c r="B7" s="107" t="s">
        <v>269</v>
      </c>
      <c r="C7" s="37"/>
      <c r="D7" s="34"/>
      <c r="E7" s="34"/>
      <c r="F7" s="34"/>
    </row>
    <row r="8" spans="2:6" s="9" customFormat="1" ht="17.25" customHeight="1" x14ac:dyDescent="0.35">
      <c r="B8" s="288" t="s">
        <v>270</v>
      </c>
      <c r="C8" s="32"/>
      <c r="D8" s="22"/>
      <c r="E8" s="22"/>
      <c r="F8" s="22"/>
    </row>
    <row r="9" spans="2:6" s="9" customFormat="1" ht="17.25" customHeight="1" x14ac:dyDescent="0.35">
      <c r="B9" s="10" t="s">
        <v>133</v>
      </c>
      <c r="C9" s="11"/>
      <c r="D9" s="10"/>
      <c r="E9" s="10"/>
      <c r="F9" s="10"/>
    </row>
    <row r="10" spans="2:6" s="9" customFormat="1" hidden="1" x14ac:dyDescent="0.35">
      <c r="D10" s="11"/>
      <c r="E10" s="11"/>
      <c r="F10" s="11"/>
    </row>
    <row r="11" spans="2:6" s="9" customFormat="1" hidden="1" x14ac:dyDescent="0.35">
      <c r="B11" s="20"/>
      <c r="C11" s="20"/>
    </row>
    <row r="12" spans="2:6" s="12" customFormat="1" ht="73" thickBot="1" x14ac:dyDescent="0.4">
      <c r="B12" s="224" t="s">
        <v>243</v>
      </c>
      <c r="C12" s="224" t="s">
        <v>276</v>
      </c>
      <c r="D12" s="287" t="s">
        <v>277</v>
      </c>
    </row>
    <row r="13" spans="2:6" s="15" customFormat="1" x14ac:dyDescent="0.35">
      <c r="B13" s="148" t="s">
        <v>291</v>
      </c>
      <c r="C13" s="149" t="s">
        <v>417</v>
      </c>
      <c r="D13" s="245" t="s">
        <v>418</v>
      </c>
    </row>
    <row r="14" spans="2:6" s="18" customFormat="1" x14ac:dyDescent="0.35">
      <c r="B14" s="150" t="s">
        <v>38</v>
      </c>
      <c r="C14" s="151" t="s">
        <v>54</v>
      </c>
      <c r="D14" s="151" t="s">
        <v>208</v>
      </c>
    </row>
    <row r="15" spans="2:6" s="9" customFormat="1" hidden="1" x14ac:dyDescent="0.35">
      <c r="B15" s="150" t="s">
        <v>419</v>
      </c>
      <c r="C15" s="150" t="s">
        <v>419</v>
      </c>
      <c r="D15" s="150" t="s">
        <v>419</v>
      </c>
    </row>
    <row r="16" spans="2:6" s="9" customFormat="1" hidden="1" x14ac:dyDescent="0.35">
      <c r="B16" s="150" t="s">
        <v>419</v>
      </c>
      <c r="C16" s="150" t="s">
        <v>419</v>
      </c>
      <c r="D16" s="150" t="s">
        <v>419</v>
      </c>
    </row>
    <row r="17" spans="2:4" s="9" customFormat="1" hidden="1" x14ac:dyDescent="0.35">
      <c r="B17" s="150" t="s">
        <v>419</v>
      </c>
      <c r="C17" s="150" t="s">
        <v>419</v>
      </c>
      <c r="D17" s="150" t="s">
        <v>419</v>
      </c>
    </row>
    <row r="18" spans="2:4" s="9" customFormat="1" hidden="1" x14ac:dyDescent="0.35">
      <c r="B18" s="150" t="s">
        <v>419</v>
      </c>
      <c r="C18" s="150" t="s">
        <v>419</v>
      </c>
      <c r="D18" s="150" t="s">
        <v>419</v>
      </c>
    </row>
    <row r="19" spans="2:4" s="9" customFormat="1" hidden="1" x14ac:dyDescent="0.35">
      <c r="B19" s="150" t="s">
        <v>419</v>
      </c>
      <c r="C19" s="150" t="s">
        <v>419</v>
      </c>
      <c r="D19" s="150" t="s">
        <v>419</v>
      </c>
    </row>
    <row r="20" spans="2:4" s="9" customFormat="1" hidden="1" x14ac:dyDescent="0.35">
      <c r="B20" s="150" t="s">
        <v>419</v>
      </c>
      <c r="C20" s="150" t="s">
        <v>419</v>
      </c>
      <c r="D20" s="150" t="s">
        <v>419</v>
      </c>
    </row>
    <row r="21" spans="2:4" s="9" customFormat="1" hidden="1" x14ac:dyDescent="0.35">
      <c r="B21" s="150" t="s">
        <v>419</v>
      </c>
      <c r="C21" s="150" t="s">
        <v>419</v>
      </c>
      <c r="D21" s="150" t="s">
        <v>419</v>
      </c>
    </row>
    <row r="22" spans="2:4" s="9" customFormat="1" hidden="1" x14ac:dyDescent="0.35">
      <c r="B22" s="150" t="s">
        <v>419</v>
      </c>
      <c r="C22" s="150" t="s">
        <v>419</v>
      </c>
      <c r="D22" s="150" t="s">
        <v>419</v>
      </c>
    </row>
    <row r="23" spans="2:4" s="9" customFormat="1" hidden="1" x14ac:dyDescent="0.35">
      <c r="B23" s="150" t="s">
        <v>419</v>
      </c>
      <c r="C23" s="150" t="s">
        <v>419</v>
      </c>
      <c r="D23" s="150" t="s">
        <v>419</v>
      </c>
    </row>
    <row r="24" spans="2:4" s="128" customFormat="1" x14ac:dyDescent="0.35">
      <c r="B24" s="299" t="str">
        <f>IF(Lists!BC2="","",Lists!BC2)</f>
        <v/>
      </c>
      <c r="C24" s="302" t="str">
        <f>IF(Lists!BD2="","",Lists!BD2)</f>
        <v/>
      </c>
      <c r="D24" s="303" t="str">
        <f>IF(C24="","",COUNTIFS(With_Addon_WorkPractice!$B$24:$B$500,B24,With_Addon_WorkPractice!$C$24:$C$500,C24))</f>
        <v/>
      </c>
    </row>
    <row r="25" spans="2:4" s="128" customFormat="1" x14ac:dyDescent="0.35">
      <c r="B25" s="299" t="str">
        <f>IF(Lists!BC3="","",Lists!BC3)</f>
        <v/>
      </c>
      <c r="C25" s="302" t="str">
        <f>IF(Lists!BD3="","",Lists!BD3)</f>
        <v/>
      </c>
      <c r="D25" s="303" t="str">
        <f>IF(C25="","",COUNTIFS(With_Addon_WorkPractice!$B$24:$B$500,B25,With_Addon_WorkPractice!$C$24:$C$500,C25))</f>
        <v/>
      </c>
    </row>
    <row r="26" spans="2:4" s="128" customFormat="1" x14ac:dyDescent="0.35">
      <c r="B26" s="299" t="str">
        <f>IF(Lists!BC4="","",Lists!BC4)</f>
        <v/>
      </c>
      <c r="C26" s="302" t="str">
        <f>IF(Lists!BD4="","",Lists!BD4)</f>
        <v/>
      </c>
      <c r="D26" s="303" t="str">
        <f>IF(C26="","",COUNTIFS(With_Addon_WorkPractice!$B$24:$B$500,B26,With_Addon_WorkPractice!$C$24:$C$500,C26))</f>
        <v/>
      </c>
    </row>
    <row r="27" spans="2:4" s="128" customFormat="1" x14ac:dyDescent="0.35">
      <c r="B27" s="299" t="str">
        <f>IF(Lists!BC5="","",Lists!BC5)</f>
        <v/>
      </c>
      <c r="C27" s="302" t="str">
        <f>IF(Lists!BD5="","",Lists!BD5)</f>
        <v/>
      </c>
      <c r="D27" s="303" t="str">
        <f>IF(C27="","",COUNTIFS(With_Addon_WorkPractice!$B$24:$B$500,B27,With_Addon_WorkPractice!$C$24:$C$500,C27))</f>
        <v/>
      </c>
    </row>
    <row r="28" spans="2:4" s="128" customFormat="1" x14ac:dyDescent="0.35">
      <c r="B28" s="299" t="str">
        <f>IF(Lists!BC6="","",Lists!BC6)</f>
        <v/>
      </c>
      <c r="C28" s="302" t="str">
        <f>IF(Lists!BD6="","",Lists!BD6)</f>
        <v/>
      </c>
      <c r="D28" s="303" t="str">
        <f>IF(C28="","",COUNTIFS(With_Addon_WorkPractice!$B$24:$B$500,B28,With_Addon_WorkPractice!$C$24:$C$500,C28))</f>
        <v/>
      </c>
    </row>
    <row r="29" spans="2:4" s="128" customFormat="1" x14ac:dyDescent="0.35">
      <c r="B29" s="299" t="str">
        <f>IF(Lists!BC7="","",Lists!BC7)</f>
        <v/>
      </c>
      <c r="C29" s="302" t="str">
        <f>IF(Lists!BD7="","",Lists!BD7)</f>
        <v/>
      </c>
      <c r="D29" s="303" t="str">
        <f>IF(C29="","",COUNTIFS(With_Addon_WorkPractice!$B$24:$B$500,B29,With_Addon_WorkPractice!$C$24:$C$500,C29))</f>
        <v/>
      </c>
    </row>
    <row r="30" spans="2:4" s="128" customFormat="1" x14ac:dyDescent="0.35">
      <c r="B30" s="299" t="str">
        <f>IF(Lists!BC8="","",Lists!BC8)</f>
        <v/>
      </c>
      <c r="C30" s="302" t="str">
        <f>IF(Lists!BD8="","",Lists!BD8)</f>
        <v/>
      </c>
      <c r="D30" s="303" t="str">
        <f>IF(C30="","",COUNTIFS(With_Addon_WorkPractice!$B$24:$B$500,B30,With_Addon_WorkPractice!$C$24:$C$500,C30))</f>
        <v/>
      </c>
    </row>
    <row r="31" spans="2:4" s="128" customFormat="1" x14ac:dyDescent="0.35">
      <c r="B31" s="299" t="str">
        <f>IF(Lists!BC9="","",Lists!BC9)</f>
        <v/>
      </c>
      <c r="C31" s="302" t="str">
        <f>IF(Lists!BD9="","",Lists!BD9)</f>
        <v/>
      </c>
      <c r="D31" s="303" t="str">
        <f>IF(C31="","",COUNTIFS(With_Addon_WorkPractice!$B$24:$B$500,B31,With_Addon_WorkPractice!$C$24:$C$500,C31))</f>
        <v/>
      </c>
    </row>
    <row r="32" spans="2:4" s="128" customFormat="1" x14ac:dyDescent="0.35">
      <c r="B32" s="299" t="str">
        <f>IF(Lists!BC10="","",Lists!BC10)</f>
        <v/>
      </c>
      <c r="C32" s="302" t="str">
        <f>IF(Lists!BD10="","",Lists!BD10)</f>
        <v/>
      </c>
      <c r="D32" s="303" t="str">
        <f>IF(C32="","",COUNTIFS(With_Addon_WorkPractice!$B$24:$B$500,B32,With_Addon_WorkPractice!$C$24:$C$500,C32))</f>
        <v/>
      </c>
    </row>
    <row r="33" spans="2:4" s="128" customFormat="1" x14ac:dyDescent="0.35">
      <c r="B33" s="299" t="str">
        <f>IF(Lists!BC11="","",Lists!BC11)</f>
        <v/>
      </c>
      <c r="C33" s="302" t="str">
        <f>IF(Lists!BD11="","",Lists!BD11)</f>
        <v/>
      </c>
      <c r="D33" s="303" t="str">
        <f>IF(C33="","",COUNTIFS(With_Addon_WorkPractice!$B$24:$B$500,B33,With_Addon_WorkPractice!$C$24:$C$500,C33))</f>
        <v/>
      </c>
    </row>
    <row r="34" spans="2:4" s="128" customFormat="1" x14ac:dyDescent="0.35">
      <c r="B34" s="299" t="str">
        <f>IF(Lists!BC12="","",Lists!BC12)</f>
        <v/>
      </c>
      <c r="C34" s="302" t="str">
        <f>IF(Lists!BD12="","",Lists!BD12)</f>
        <v/>
      </c>
      <c r="D34" s="303" t="str">
        <f>IF(C34="","",COUNTIFS(With_Addon_WorkPractice!$B$24:$B$500,B34,With_Addon_WorkPractice!$C$24:$C$500,C34))</f>
        <v/>
      </c>
    </row>
    <row r="35" spans="2:4" s="128" customFormat="1" x14ac:dyDescent="0.35">
      <c r="B35" s="299" t="str">
        <f>IF(Lists!BC13="","",Lists!BC13)</f>
        <v/>
      </c>
      <c r="C35" s="302" t="str">
        <f>IF(Lists!BD13="","",Lists!BD13)</f>
        <v/>
      </c>
      <c r="D35" s="303" t="str">
        <f>IF(C35="","",COUNTIFS(With_Addon_WorkPractice!$B$24:$B$500,B35,With_Addon_WorkPractice!$C$24:$C$500,C35))</f>
        <v/>
      </c>
    </row>
    <row r="36" spans="2:4" s="128" customFormat="1" x14ac:dyDescent="0.35">
      <c r="B36" s="299" t="str">
        <f>IF(Lists!BC14="","",Lists!BC14)</f>
        <v/>
      </c>
      <c r="C36" s="302" t="str">
        <f>IF(Lists!BD14="","",Lists!BD14)</f>
        <v/>
      </c>
      <c r="D36" s="303" t="str">
        <f>IF(C36="","",COUNTIFS(With_Addon_WorkPractice!$B$24:$B$500,B36,With_Addon_WorkPractice!$C$24:$C$500,C36))</f>
        <v/>
      </c>
    </row>
    <row r="37" spans="2:4" s="128" customFormat="1" x14ac:dyDescent="0.35">
      <c r="B37" s="299" t="str">
        <f>IF(Lists!BC15="","",Lists!BC15)</f>
        <v/>
      </c>
      <c r="C37" s="302" t="str">
        <f>IF(Lists!BD15="","",Lists!BD15)</f>
        <v/>
      </c>
      <c r="D37" s="303" t="str">
        <f>IF(C37="","",COUNTIFS(With_Addon_WorkPractice!$B$24:$B$500,B37,With_Addon_WorkPractice!$C$24:$C$500,C37))</f>
        <v/>
      </c>
    </row>
    <row r="38" spans="2:4" s="128" customFormat="1" x14ac:dyDescent="0.35">
      <c r="B38" s="299" t="str">
        <f>IF(Lists!BC16="","",Lists!BC16)</f>
        <v/>
      </c>
      <c r="C38" s="302" t="str">
        <f>IF(Lists!BD16="","",Lists!BD16)</f>
        <v/>
      </c>
      <c r="D38" s="303" t="str">
        <f>IF(C38="","",COUNTIFS(With_Addon_WorkPractice!$B$24:$B$500,B38,With_Addon_WorkPractice!$C$24:$C$500,C38))</f>
        <v/>
      </c>
    </row>
    <row r="39" spans="2:4" s="128" customFormat="1" x14ac:dyDescent="0.35">
      <c r="B39" s="299" t="str">
        <f>IF(Lists!BC17="","",Lists!BC17)</f>
        <v/>
      </c>
      <c r="C39" s="302" t="str">
        <f>IF(Lists!BD17="","",Lists!BD17)</f>
        <v/>
      </c>
      <c r="D39" s="303" t="str">
        <f>IF(C39="","",COUNTIFS(With_Addon_WorkPractice!$B$24:$B$500,B39,With_Addon_WorkPractice!$C$24:$C$500,C39))</f>
        <v/>
      </c>
    </row>
    <row r="40" spans="2:4" s="128" customFormat="1" x14ac:dyDescent="0.35">
      <c r="B40" s="299" t="str">
        <f>IF(Lists!BC18="","",Lists!BC18)</f>
        <v/>
      </c>
      <c r="C40" s="302" t="str">
        <f>IF(Lists!BD18="","",Lists!BD18)</f>
        <v/>
      </c>
      <c r="D40" s="303" t="str">
        <f>IF(C40="","",COUNTIFS(With_Addon_WorkPractice!$B$24:$B$500,B40,With_Addon_WorkPractice!$C$24:$C$500,C40))</f>
        <v/>
      </c>
    </row>
    <row r="41" spans="2:4" s="128" customFormat="1" x14ac:dyDescent="0.35">
      <c r="B41" s="299" t="str">
        <f>IF(Lists!BC19="","",Lists!BC19)</f>
        <v/>
      </c>
      <c r="C41" s="302" t="str">
        <f>IF(Lists!BD19="","",Lists!BD19)</f>
        <v/>
      </c>
      <c r="D41" s="303" t="str">
        <f>IF(C41="","",COUNTIFS(With_Addon_WorkPractice!$B$24:$B$500,B41,With_Addon_WorkPractice!$C$24:$C$500,C41))</f>
        <v/>
      </c>
    </row>
    <row r="42" spans="2:4" s="128" customFormat="1" x14ac:dyDescent="0.35">
      <c r="B42" s="299" t="str">
        <f>IF(Lists!BC20="","",Lists!BC20)</f>
        <v/>
      </c>
      <c r="C42" s="302" t="str">
        <f>IF(Lists!BD20="","",Lists!BD20)</f>
        <v/>
      </c>
      <c r="D42" s="303" t="str">
        <f>IF(C42="","",COUNTIFS(With_Addon_WorkPractice!$B$24:$B$500,B42,With_Addon_WorkPractice!$C$24:$C$500,C42))</f>
        <v/>
      </c>
    </row>
    <row r="43" spans="2:4" s="128" customFormat="1" x14ac:dyDescent="0.35">
      <c r="B43" s="299" t="str">
        <f>IF(Lists!BC21="","",Lists!BC21)</f>
        <v/>
      </c>
      <c r="C43" s="302" t="str">
        <f>IF(Lists!BD21="","",Lists!BD21)</f>
        <v/>
      </c>
      <c r="D43" s="303" t="str">
        <f>IF(C43="","",COUNTIFS(With_Addon_WorkPractice!$B$24:$B$500,B43,With_Addon_WorkPractice!$C$24:$C$500,C43))</f>
        <v/>
      </c>
    </row>
    <row r="44" spans="2:4" s="128" customFormat="1" x14ac:dyDescent="0.35">
      <c r="B44" s="299" t="str">
        <f>IF(Lists!BC22="","",Lists!BC22)</f>
        <v/>
      </c>
      <c r="C44" s="302" t="str">
        <f>IF(Lists!BD22="","",Lists!BD22)</f>
        <v/>
      </c>
      <c r="D44" s="303" t="str">
        <f>IF(C44="","",COUNTIFS(With_Addon_WorkPractice!$B$24:$B$500,B44,With_Addon_WorkPractice!$C$24:$C$500,C44))</f>
        <v/>
      </c>
    </row>
    <row r="45" spans="2:4" s="128" customFormat="1" x14ac:dyDescent="0.35">
      <c r="B45" s="299" t="str">
        <f>IF(Lists!BC23="","",Lists!BC23)</f>
        <v/>
      </c>
      <c r="C45" s="302" t="str">
        <f>IF(Lists!BD23="","",Lists!BD23)</f>
        <v/>
      </c>
      <c r="D45" s="303" t="str">
        <f>IF(C45="","",COUNTIFS(With_Addon_WorkPractice!$B$24:$B$500,B45,With_Addon_WorkPractice!$C$24:$C$500,C45))</f>
        <v/>
      </c>
    </row>
    <row r="46" spans="2:4" s="128" customFormat="1" x14ac:dyDescent="0.35">
      <c r="B46" s="299" t="str">
        <f>IF(Lists!BC24="","",Lists!BC24)</f>
        <v/>
      </c>
      <c r="C46" s="302" t="str">
        <f>IF(Lists!BD24="","",Lists!BD24)</f>
        <v/>
      </c>
      <c r="D46" s="303" t="str">
        <f>IF(C46="","",COUNTIFS(With_Addon_WorkPractice!$B$24:$B$500,B46,With_Addon_WorkPractice!$C$24:$C$500,C46))</f>
        <v/>
      </c>
    </row>
    <row r="47" spans="2:4" s="128" customFormat="1" x14ac:dyDescent="0.35">
      <c r="B47" s="299" t="str">
        <f>IF(Lists!BC25="","",Lists!BC25)</f>
        <v/>
      </c>
      <c r="C47" s="302" t="str">
        <f>IF(Lists!BD25="","",Lists!BD25)</f>
        <v/>
      </c>
      <c r="D47" s="303" t="str">
        <f>IF(C47="","",COUNTIFS(With_Addon_WorkPractice!$B$24:$B$500,B47,With_Addon_WorkPractice!$C$24:$C$500,C47))</f>
        <v/>
      </c>
    </row>
    <row r="48" spans="2:4" s="128" customFormat="1" x14ac:dyDescent="0.35">
      <c r="B48" s="299" t="str">
        <f>IF(Lists!BC26="","",Lists!BC26)</f>
        <v/>
      </c>
      <c r="C48" s="302" t="str">
        <f>IF(Lists!BD26="","",Lists!BD26)</f>
        <v/>
      </c>
      <c r="D48" s="303" t="str">
        <f>IF(C48="","",COUNTIFS(With_Addon_WorkPractice!$B$24:$B$500,B48,With_Addon_WorkPractice!$C$24:$C$500,C48))</f>
        <v/>
      </c>
    </row>
    <row r="49" spans="2:4" s="128" customFormat="1" x14ac:dyDescent="0.35">
      <c r="B49" s="299" t="str">
        <f>IF(Lists!BC27="","",Lists!BC27)</f>
        <v/>
      </c>
      <c r="C49" s="302" t="str">
        <f>IF(Lists!BD27="","",Lists!BD27)</f>
        <v/>
      </c>
      <c r="D49" s="303" t="str">
        <f>IF(C49="","",COUNTIFS(With_Addon_WorkPractice!$B$24:$B$500,B49,With_Addon_WorkPractice!$C$24:$C$500,C49))</f>
        <v/>
      </c>
    </row>
    <row r="50" spans="2:4" s="128" customFormat="1" x14ac:dyDescent="0.35">
      <c r="B50" s="299" t="str">
        <f>IF(Lists!BC28="","",Lists!BC28)</f>
        <v/>
      </c>
      <c r="C50" s="302" t="str">
        <f>IF(Lists!BD28="","",Lists!BD28)</f>
        <v/>
      </c>
      <c r="D50" s="303" t="str">
        <f>IF(C50="","",COUNTIFS(With_Addon_WorkPractice!$B$24:$B$500,B50,With_Addon_WorkPractice!$C$24:$C$500,C50))</f>
        <v/>
      </c>
    </row>
    <row r="51" spans="2:4" s="128" customFormat="1" x14ac:dyDescent="0.35">
      <c r="B51" s="299" t="str">
        <f>IF(Lists!BC29="","",Lists!BC29)</f>
        <v/>
      </c>
      <c r="C51" s="302" t="str">
        <f>IF(Lists!BD29="","",Lists!BD29)</f>
        <v/>
      </c>
      <c r="D51" s="303" t="str">
        <f>IF(C51="","",COUNTIFS(With_Addon_WorkPractice!$B$24:$B$500,B51,With_Addon_WorkPractice!$C$24:$C$500,C51))</f>
        <v/>
      </c>
    </row>
    <row r="52" spans="2:4" s="128" customFormat="1" x14ac:dyDescent="0.35">
      <c r="B52" s="299" t="str">
        <f>IF(Lists!BC30="","",Lists!BC30)</f>
        <v/>
      </c>
      <c r="C52" s="302" t="str">
        <f>IF(Lists!BD30="","",Lists!BD30)</f>
        <v/>
      </c>
      <c r="D52" s="303" t="str">
        <f>IF(C52="","",COUNTIFS(With_Addon_WorkPractice!$B$24:$B$500,B52,With_Addon_WorkPractice!$C$24:$C$500,C52))</f>
        <v/>
      </c>
    </row>
    <row r="53" spans="2:4" s="128" customFormat="1" x14ac:dyDescent="0.35">
      <c r="B53" s="299" t="str">
        <f>IF(Lists!BC31="","",Lists!BC31)</f>
        <v/>
      </c>
      <c r="C53" s="302" t="str">
        <f>IF(Lists!BD31="","",Lists!BD31)</f>
        <v/>
      </c>
      <c r="D53" s="303" t="str">
        <f>IF(C53="","",COUNTIFS(With_Addon_WorkPractice!$B$24:$B$500,B53,With_Addon_WorkPractice!$C$24:$C$500,C53))</f>
        <v/>
      </c>
    </row>
    <row r="54" spans="2:4" s="128" customFormat="1" x14ac:dyDescent="0.35">
      <c r="B54" s="299" t="str">
        <f>IF(Lists!BC32="","",Lists!BC32)</f>
        <v/>
      </c>
      <c r="C54" s="302" t="str">
        <f>IF(Lists!BD32="","",Lists!BD32)</f>
        <v/>
      </c>
      <c r="D54" s="303" t="str">
        <f>IF(C54="","",COUNTIFS(With_Addon_WorkPractice!$B$24:$B$500,B54,With_Addon_WorkPractice!$C$24:$C$500,C54))</f>
        <v/>
      </c>
    </row>
    <row r="55" spans="2:4" s="128" customFormat="1" x14ac:dyDescent="0.35">
      <c r="B55" s="299" t="str">
        <f>IF(Lists!BC33="","",Lists!BC33)</f>
        <v/>
      </c>
      <c r="C55" s="302" t="str">
        <f>IF(Lists!BD33="","",Lists!BD33)</f>
        <v/>
      </c>
      <c r="D55" s="303" t="str">
        <f>IF(C55="","",COUNTIFS(With_Addon_WorkPractice!$B$24:$B$500,B55,With_Addon_WorkPractice!$C$24:$C$500,C55))</f>
        <v/>
      </c>
    </row>
    <row r="56" spans="2:4" s="128" customFormat="1" x14ac:dyDescent="0.35">
      <c r="B56" s="299" t="str">
        <f>IF(Lists!BC34="","",Lists!BC34)</f>
        <v/>
      </c>
      <c r="C56" s="302" t="str">
        <f>IF(Lists!BD34="","",Lists!BD34)</f>
        <v/>
      </c>
      <c r="D56" s="303" t="str">
        <f>IF(C56="","",COUNTIFS(With_Addon_WorkPractice!$B$24:$B$500,B56,With_Addon_WorkPractice!$C$24:$C$500,C56))</f>
        <v/>
      </c>
    </row>
    <row r="57" spans="2:4" s="128" customFormat="1" x14ac:dyDescent="0.35">
      <c r="B57" s="299" t="str">
        <f>IF(Lists!BC35="","",Lists!BC35)</f>
        <v/>
      </c>
      <c r="C57" s="302" t="str">
        <f>IF(Lists!BD35="","",Lists!BD35)</f>
        <v/>
      </c>
      <c r="D57" s="303" t="str">
        <f>IF(C57="","",COUNTIFS(With_Addon_WorkPractice!$B$24:$B$500,B57,With_Addon_WorkPractice!$C$24:$C$500,C57))</f>
        <v/>
      </c>
    </row>
    <row r="58" spans="2:4" s="128" customFormat="1" x14ac:dyDescent="0.35">
      <c r="B58" s="299" t="str">
        <f>IF(Lists!BC36="","",Lists!BC36)</f>
        <v/>
      </c>
      <c r="C58" s="302" t="str">
        <f>IF(Lists!BD36="","",Lists!BD36)</f>
        <v/>
      </c>
      <c r="D58" s="303" t="str">
        <f>IF(C58="","",COUNTIFS(With_Addon_WorkPractice!$B$24:$B$500,B58,With_Addon_WorkPractice!$C$24:$C$500,C58))</f>
        <v/>
      </c>
    </row>
    <row r="59" spans="2:4" s="128" customFormat="1" x14ac:dyDescent="0.35">
      <c r="B59" s="299" t="str">
        <f>IF(Lists!BC37="","",Lists!BC37)</f>
        <v/>
      </c>
      <c r="C59" s="302" t="str">
        <f>IF(Lists!BD37="","",Lists!BD37)</f>
        <v/>
      </c>
      <c r="D59" s="303" t="str">
        <f>IF(C59="","",COUNTIFS(With_Addon_WorkPractice!$B$24:$B$500,B59,With_Addon_WorkPractice!$C$24:$C$500,C59))</f>
        <v/>
      </c>
    </row>
    <row r="60" spans="2:4" s="128" customFormat="1" x14ac:dyDescent="0.35">
      <c r="B60" s="299" t="str">
        <f>IF(Lists!BC38="","",Lists!BC38)</f>
        <v/>
      </c>
      <c r="C60" s="302" t="str">
        <f>IF(Lists!BD38="","",Lists!BD38)</f>
        <v/>
      </c>
      <c r="D60" s="303" t="str">
        <f>IF(C60="","",COUNTIFS(With_Addon_WorkPractice!$B$24:$B$500,B60,With_Addon_WorkPractice!$C$24:$C$500,C60))</f>
        <v/>
      </c>
    </row>
    <row r="61" spans="2:4" s="128" customFormat="1" x14ac:dyDescent="0.35">
      <c r="B61" s="299" t="str">
        <f>IF(Lists!BC39="","",Lists!BC39)</f>
        <v/>
      </c>
      <c r="C61" s="302" t="str">
        <f>IF(Lists!BD39="","",Lists!BD39)</f>
        <v/>
      </c>
      <c r="D61" s="303" t="str">
        <f>IF(C61="","",COUNTIFS(With_Addon_WorkPractice!$B$24:$B$500,B61,With_Addon_WorkPractice!$C$24:$C$500,C61))</f>
        <v/>
      </c>
    </row>
    <row r="62" spans="2:4" s="128" customFormat="1" x14ac:dyDescent="0.35">
      <c r="B62" s="299" t="str">
        <f>IF(Lists!BC40="","",Lists!BC40)</f>
        <v/>
      </c>
      <c r="C62" s="302" t="str">
        <f>IF(Lists!BD40="","",Lists!BD40)</f>
        <v/>
      </c>
      <c r="D62" s="303" t="str">
        <f>IF(C62="","",COUNTIFS(With_Addon_WorkPractice!$B$24:$B$500,B62,With_Addon_WorkPractice!$C$24:$C$500,C62))</f>
        <v/>
      </c>
    </row>
    <row r="63" spans="2:4" s="128" customFormat="1" x14ac:dyDescent="0.35">
      <c r="B63" s="299" t="str">
        <f>IF(Lists!BC41="","",Lists!BC41)</f>
        <v/>
      </c>
      <c r="C63" s="302" t="str">
        <f>IF(Lists!BD41="","",Lists!BD41)</f>
        <v/>
      </c>
      <c r="D63" s="303" t="str">
        <f>IF(C63="","",COUNTIFS(With_Addon_WorkPractice!$B$24:$B$500,B63,With_Addon_WorkPractice!$C$24:$C$500,C63))</f>
        <v/>
      </c>
    </row>
    <row r="64" spans="2:4" s="128" customFormat="1" x14ac:dyDescent="0.35">
      <c r="B64" s="299" t="str">
        <f>IF(Lists!BC42="","",Lists!BC42)</f>
        <v/>
      </c>
      <c r="C64" s="302" t="str">
        <f>IF(Lists!BD42="","",Lists!BD42)</f>
        <v/>
      </c>
      <c r="D64" s="303" t="str">
        <f>IF(C64="","",COUNTIFS(With_Addon_WorkPractice!$B$24:$B$500,B64,With_Addon_WorkPractice!$C$24:$C$500,C64))</f>
        <v/>
      </c>
    </row>
    <row r="65" spans="2:4" s="128" customFormat="1" x14ac:dyDescent="0.35">
      <c r="B65" s="299" t="str">
        <f>IF(Lists!BC43="","",Lists!BC43)</f>
        <v/>
      </c>
      <c r="C65" s="302" t="str">
        <f>IF(Lists!BD43="","",Lists!BD43)</f>
        <v/>
      </c>
      <c r="D65" s="303" t="str">
        <f>IF(C65="","",COUNTIFS(With_Addon_WorkPractice!$B$24:$B$500,B65,With_Addon_WorkPractice!$C$24:$C$500,C65))</f>
        <v/>
      </c>
    </row>
    <row r="66" spans="2:4" s="128" customFormat="1" x14ac:dyDescent="0.35">
      <c r="B66" s="299" t="str">
        <f>IF(Lists!BC44="","",Lists!BC44)</f>
        <v/>
      </c>
      <c r="C66" s="302" t="str">
        <f>IF(Lists!BD44="","",Lists!BD44)</f>
        <v/>
      </c>
      <c r="D66" s="303" t="str">
        <f>IF(C66="","",COUNTIFS(With_Addon_WorkPractice!$B$24:$B$500,B66,With_Addon_WorkPractice!$C$24:$C$500,C66))</f>
        <v/>
      </c>
    </row>
    <row r="67" spans="2:4" s="128" customFormat="1" x14ac:dyDescent="0.35">
      <c r="B67" s="299" t="str">
        <f>IF(Lists!BC45="","",Lists!BC45)</f>
        <v/>
      </c>
      <c r="C67" s="302" t="str">
        <f>IF(Lists!BD45="","",Lists!BD45)</f>
        <v/>
      </c>
      <c r="D67" s="303" t="str">
        <f>IF(C67="","",COUNTIFS(With_Addon_WorkPractice!$B$24:$B$500,B67,With_Addon_WorkPractice!$C$24:$C$500,C67))</f>
        <v/>
      </c>
    </row>
    <row r="68" spans="2:4" s="128" customFormat="1" x14ac:dyDescent="0.35">
      <c r="B68" s="299" t="str">
        <f>IF(Lists!BC46="","",Lists!BC46)</f>
        <v/>
      </c>
      <c r="C68" s="302" t="str">
        <f>IF(Lists!BD46="","",Lists!BD46)</f>
        <v/>
      </c>
      <c r="D68" s="303" t="str">
        <f>IF(C68="","",COUNTIFS(With_Addon_WorkPractice!$B$24:$B$500,B68,With_Addon_WorkPractice!$C$24:$C$500,C68))</f>
        <v/>
      </c>
    </row>
    <row r="69" spans="2:4" s="128" customFormat="1" x14ac:dyDescent="0.35">
      <c r="B69" s="299" t="str">
        <f>IF(Lists!BC47="","",Lists!BC47)</f>
        <v/>
      </c>
      <c r="C69" s="302" t="str">
        <f>IF(Lists!BD47="","",Lists!BD47)</f>
        <v/>
      </c>
      <c r="D69" s="303" t="str">
        <f>IF(C69="","",COUNTIFS(With_Addon_WorkPractice!$B$24:$B$500,B69,With_Addon_WorkPractice!$C$24:$C$500,C69))</f>
        <v/>
      </c>
    </row>
    <row r="70" spans="2:4" s="128" customFormat="1" x14ac:dyDescent="0.35">
      <c r="B70" s="299" t="str">
        <f>IF(Lists!BC48="","",Lists!BC48)</f>
        <v/>
      </c>
      <c r="C70" s="302" t="str">
        <f>IF(Lists!BD48="","",Lists!BD48)</f>
        <v/>
      </c>
      <c r="D70" s="303" t="str">
        <f>IF(C70="","",COUNTIFS(With_Addon_WorkPractice!$B$24:$B$500,B70,With_Addon_WorkPractice!$C$24:$C$500,C70))</f>
        <v/>
      </c>
    </row>
    <row r="71" spans="2:4" s="128" customFormat="1" x14ac:dyDescent="0.35">
      <c r="B71" s="299" t="str">
        <f>IF(Lists!BC49="","",Lists!BC49)</f>
        <v/>
      </c>
      <c r="C71" s="302" t="str">
        <f>IF(Lists!BD49="","",Lists!BD49)</f>
        <v/>
      </c>
      <c r="D71" s="303" t="str">
        <f>IF(C71="","",COUNTIFS(With_Addon_WorkPractice!$B$24:$B$500,B71,With_Addon_WorkPractice!$C$24:$C$500,C71))</f>
        <v/>
      </c>
    </row>
    <row r="72" spans="2:4" s="128" customFormat="1" x14ac:dyDescent="0.35">
      <c r="B72" s="299" t="str">
        <f>IF(Lists!BC50="","",Lists!BC50)</f>
        <v/>
      </c>
      <c r="C72" s="302" t="str">
        <f>IF(Lists!BD50="","",Lists!BD50)</f>
        <v/>
      </c>
      <c r="D72" s="303" t="str">
        <f>IF(C72="","",COUNTIFS(With_Addon_WorkPractice!$B$24:$B$500,B72,With_Addon_WorkPractice!$C$24:$C$500,C72))</f>
        <v/>
      </c>
    </row>
    <row r="73" spans="2:4" s="128" customFormat="1" x14ac:dyDescent="0.35">
      <c r="B73" s="299" t="str">
        <f>IF(Lists!BC51="","",Lists!BC51)</f>
        <v/>
      </c>
      <c r="C73" s="302" t="str">
        <f>IF(Lists!BD51="","",Lists!BD51)</f>
        <v/>
      </c>
      <c r="D73" s="303" t="str">
        <f>IF(C73="","",COUNTIFS(With_Addon_WorkPractice!$B$24:$B$500,B73,With_Addon_WorkPractice!$C$24:$C$500,C73))</f>
        <v/>
      </c>
    </row>
    <row r="74" spans="2:4" s="128" customFormat="1" x14ac:dyDescent="0.35">
      <c r="B74" s="299" t="str">
        <f>IF(Lists!BC52="","",Lists!BC52)</f>
        <v/>
      </c>
      <c r="C74" s="302" t="str">
        <f>IF(Lists!BD52="","",Lists!BD52)</f>
        <v/>
      </c>
      <c r="D74" s="303" t="str">
        <f>IF(C74="","",COUNTIFS(With_Addon_WorkPractice!$B$24:$B$500,B74,With_Addon_WorkPractice!$C$24:$C$500,C74))</f>
        <v/>
      </c>
    </row>
    <row r="75" spans="2:4" s="128" customFormat="1" x14ac:dyDescent="0.35">
      <c r="B75" s="299" t="str">
        <f>IF(Lists!BC53="","",Lists!BC53)</f>
        <v/>
      </c>
      <c r="C75" s="302" t="str">
        <f>IF(Lists!BD53="","",Lists!BD53)</f>
        <v/>
      </c>
      <c r="D75" s="303" t="str">
        <f>IF(C75="","",COUNTIFS(With_Addon_WorkPractice!$B$24:$B$500,B75,With_Addon_WorkPractice!$C$24:$C$500,C75))</f>
        <v/>
      </c>
    </row>
    <row r="76" spans="2:4" s="128" customFormat="1" x14ac:dyDescent="0.35">
      <c r="B76" s="299" t="str">
        <f>IF(Lists!BC54="","",Lists!BC54)</f>
        <v/>
      </c>
      <c r="C76" s="302" t="str">
        <f>IF(Lists!BD54="","",Lists!BD54)</f>
        <v/>
      </c>
      <c r="D76" s="303" t="str">
        <f>IF(C76="","",COUNTIFS(With_Addon_WorkPractice!$B$24:$B$500,B76,With_Addon_WorkPractice!$C$24:$C$500,C76))</f>
        <v/>
      </c>
    </row>
    <row r="77" spans="2:4" s="128" customFormat="1" x14ac:dyDescent="0.35">
      <c r="B77" s="299" t="str">
        <f>IF(Lists!BC55="","",Lists!BC55)</f>
        <v/>
      </c>
      <c r="C77" s="302" t="str">
        <f>IF(Lists!BD55="","",Lists!BD55)</f>
        <v/>
      </c>
      <c r="D77" s="303" t="str">
        <f>IF(C77="","",COUNTIFS(With_Addon_WorkPractice!$B$24:$B$500,B77,With_Addon_WorkPractice!$C$24:$C$500,C77))</f>
        <v/>
      </c>
    </row>
    <row r="78" spans="2:4" s="128" customFormat="1" x14ac:dyDescent="0.35">
      <c r="B78" s="299" t="str">
        <f>IF(Lists!BC56="","",Lists!BC56)</f>
        <v/>
      </c>
      <c r="C78" s="302" t="str">
        <f>IF(Lists!BD56="","",Lists!BD56)</f>
        <v/>
      </c>
      <c r="D78" s="303" t="str">
        <f>IF(C78="","",COUNTIFS(With_Addon_WorkPractice!$B$24:$B$500,B78,With_Addon_WorkPractice!$C$24:$C$500,C78))</f>
        <v/>
      </c>
    </row>
    <row r="79" spans="2:4" s="128" customFormat="1" x14ac:dyDescent="0.35">
      <c r="B79" s="299" t="str">
        <f>IF(Lists!BC57="","",Lists!BC57)</f>
        <v/>
      </c>
      <c r="C79" s="302" t="str">
        <f>IF(Lists!BD57="","",Lists!BD57)</f>
        <v/>
      </c>
      <c r="D79" s="303" t="str">
        <f>IF(C79="","",COUNTIFS(With_Addon_WorkPractice!$B$24:$B$500,B79,With_Addon_WorkPractice!$C$24:$C$500,C79))</f>
        <v/>
      </c>
    </row>
    <row r="80" spans="2:4" s="128" customFormat="1" x14ac:dyDescent="0.35">
      <c r="B80" s="299" t="str">
        <f>IF(Lists!BC58="","",Lists!BC58)</f>
        <v/>
      </c>
      <c r="C80" s="302" t="str">
        <f>IF(Lists!BD58="","",Lists!BD58)</f>
        <v/>
      </c>
      <c r="D80" s="303" t="str">
        <f>IF(C80="","",COUNTIFS(With_Addon_WorkPractice!$B$24:$B$500,B80,With_Addon_WorkPractice!$C$24:$C$500,C80))</f>
        <v/>
      </c>
    </row>
    <row r="81" spans="2:4" s="128" customFormat="1" x14ac:dyDescent="0.35">
      <c r="B81" s="299" t="str">
        <f>IF(Lists!BC59="","",Lists!BC59)</f>
        <v/>
      </c>
      <c r="C81" s="302" t="str">
        <f>IF(Lists!BD59="","",Lists!BD59)</f>
        <v/>
      </c>
      <c r="D81" s="303" t="str">
        <f>IF(C81="","",COUNTIFS(With_Addon_WorkPractice!$B$24:$B$500,B81,With_Addon_WorkPractice!$C$24:$C$500,C81))</f>
        <v/>
      </c>
    </row>
    <row r="82" spans="2:4" s="128" customFormat="1" x14ac:dyDescent="0.35">
      <c r="B82" s="299" t="str">
        <f>IF(Lists!BC60="","",Lists!BC60)</f>
        <v/>
      </c>
      <c r="C82" s="302" t="str">
        <f>IF(Lists!BD60="","",Lists!BD60)</f>
        <v/>
      </c>
      <c r="D82" s="303" t="str">
        <f>IF(C82="","",COUNTIFS(With_Addon_WorkPractice!$B$24:$B$500,B82,With_Addon_WorkPractice!$C$24:$C$500,C82))</f>
        <v/>
      </c>
    </row>
    <row r="83" spans="2:4" s="128" customFormat="1" x14ac:dyDescent="0.35">
      <c r="B83" s="299" t="str">
        <f>IF(Lists!BC61="","",Lists!BC61)</f>
        <v/>
      </c>
      <c r="C83" s="302" t="str">
        <f>IF(Lists!BD61="","",Lists!BD61)</f>
        <v/>
      </c>
      <c r="D83" s="303" t="str">
        <f>IF(C83="","",COUNTIFS(With_Addon_WorkPractice!$B$24:$B$500,B83,With_Addon_WorkPractice!$C$24:$C$500,C83))</f>
        <v/>
      </c>
    </row>
    <row r="84" spans="2:4" s="128" customFormat="1" x14ac:dyDescent="0.35">
      <c r="B84" s="299" t="str">
        <f>IF(Lists!BC62="","",Lists!BC62)</f>
        <v/>
      </c>
      <c r="C84" s="302" t="str">
        <f>IF(Lists!BD62="","",Lists!BD62)</f>
        <v/>
      </c>
      <c r="D84" s="303" t="str">
        <f>IF(C84="","",COUNTIFS(With_Addon_WorkPractice!$B$24:$B$500,B84,With_Addon_WorkPractice!$C$24:$C$500,C84))</f>
        <v/>
      </c>
    </row>
    <row r="85" spans="2:4" s="128" customFormat="1" x14ac:dyDescent="0.35">
      <c r="B85" s="299" t="str">
        <f>IF(Lists!BC63="","",Lists!BC63)</f>
        <v/>
      </c>
      <c r="C85" s="302" t="str">
        <f>IF(Lists!BD63="","",Lists!BD63)</f>
        <v/>
      </c>
      <c r="D85" s="303" t="str">
        <f>IF(C85="","",COUNTIFS(With_Addon_WorkPractice!$B$24:$B$500,B85,With_Addon_WorkPractice!$C$24:$C$500,C85))</f>
        <v/>
      </c>
    </row>
    <row r="86" spans="2:4" s="128" customFormat="1" x14ac:dyDescent="0.35">
      <c r="B86" s="299" t="str">
        <f>IF(Lists!BC64="","",Lists!BC64)</f>
        <v/>
      </c>
      <c r="C86" s="302" t="str">
        <f>IF(Lists!BD64="","",Lists!BD64)</f>
        <v/>
      </c>
      <c r="D86" s="303" t="str">
        <f>IF(C86="","",COUNTIFS(With_Addon_WorkPractice!$B$24:$B$500,B86,With_Addon_WorkPractice!$C$24:$C$500,C86))</f>
        <v/>
      </c>
    </row>
    <row r="87" spans="2:4" s="128" customFormat="1" x14ac:dyDescent="0.35">
      <c r="B87" s="299" t="str">
        <f>IF(Lists!BC65="","",Lists!BC65)</f>
        <v/>
      </c>
      <c r="C87" s="302" t="str">
        <f>IF(Lists!BD65="","",Lists!BD65)</f>
        <v/>
      </c>
      <c r="D87" s="303" t="str">
        <f>IF(C87="","",COUNTIFS(With_Addon_WorkPractice!$B$24:$B$500,B87,With_Addon_WorkPractice!$C$24:$C$500,C87))</f>
        <v/>
      </c>
    </row>
    <row r="88" spans="2:4" s="128" customFormat="1" x14ac:dyDescent="0.35">
      <c r="B88" s="299" t="str">
        <f>IF(Lists!BC66="","",Lists!BC66)</f>
        <v/>
      </c>
      <c r="C88" s="302" t="str">
        <f>IF(Lists!BD66="","",Lists!BD66)</f>
        <v/>
      </c>
      <c r="D88" s="303" t="str">
        <f>IF(C88="","",COUNTIFS(With_Addon_WorkPractice!$B$24:$B$500,B88,With_Addon_WorkPractice!$C$24:$C$500,C88))</f>
        <v/>
      </c>
    </row>
    <row r="89" spans="2:4" s="128" customFormat="1" x14ac:dyDescent="0.35">
      <c r="B89" s="299" t="str">
        <f>IF(Lists!BC67="","",Lists!BC67)</f>
        <v/>
      </c>
      <c r="C89" s="302" t="str">
        <f>IF(Lists!BD67="","",Lists!BD67)</f>
        <v/>
      </c>
      <c r="D89" s="303" t="str">
        <f>IF(C89="","",COUNTIFS(With_Addon_WorkPractice!$B$24:$B$500,B89,With_Addon_WorkPractice!$C$24:$C$500,C89))</f>
        <v/>
      </c>
    </row>
    <row r="90" spans="2:4" s="128" customFormat="1" x14ac:dyDescent="0.35">
      <c r="B90" s="299" t="str">
        <f>IF(Lists!BC68="","",Lists!BC68)</f>
        <v/>
      </c>
      <c r="C90" s="302" t="str">
        <f>IF(Lists!BD68="","",Lists!BD68)</f>
        <v/>
      </c>
      <c r="D90" s="303" t="str">
        <f>IF(C90="","",COUNTIFS(With_Addon_WorkPractice!$B$24:$B$500,B90,With_Addon_WorkPractice!$C$24:$C$500,C90))</f>
        <v/>
      </c>
    </row>
    <row r="91" spans="2:4" s="128" customFormat="1" x14ac:dyDescent="0.35">
      <c r="B91" s="299" t="str">
        <f>IF(Lists!BC69="","",Lists!BC69)</f>
        <v/>
      </c>
      <c r="C91" s="302" t="str">
        <f>IF(Lists!BD69="","",Lists!BD69)</f>
        <v/>
      </c>
      <c r="D91" s="303" t="str">
        <f>IF(C91="","",COUNTIFS(With_Addon_WorkPractice!$B$24:$B$500,B91,With_Addon_WorkPractice!$C$24:$C$500,C91))</f>
        <v/>
      </c>
    </row>
    <row r="92" spans="2:4" s="128" customFormat="1" x14ac:dyDescent="0.35">
      <c r="B92" s="299" t="str">
        <f>IF(Lists!BC70="","",Lists!BC70)</f>
        <v/>
      </c>
      <c r="C92" s="302" t="str">
        <f>IF(Lists!BD70="","",Lists!BD70)</f>
        <v/>
      </c>
      <c r="D92" s="303" t="str">
        <f>IF(C92="","",COUNTIFS(With_Addon_WorkPractice!$B$24:$B$500,B92,With_Addon_WorkPractice!$C$24:$C$500,C92))</f>
        <v/>
      </c>
    </row>
    <row r="93" spans="2:4" s="128" customFormat="1" x14ac:dyDescent="0.35">
      <c r="B93" s="299" t="str">
        <f>IF(Lists!BC71="","",Lists!BC71)</f>
        <v/>
      </c>
      <c r="C93" s="302" t="str">
        <f>IF(Lists!BD71="","",Lists!BD71)</f>
        <v/>
      </c>
      <c r="D93" s="303" t="str">
        <f>IF(C93="","",COUNTIFS(With_Addon_WorkPractice!$B$24:$B$500,B93,With_Addon_WorkPractice!$C$24:$C$500,C93))</f>
        <v/>
      </c>
    </row>
    <row r="94" spans="2:4" s="128" customFormat="1" x14ac:dyDescent="0.35">
      <c r="B94" s="299" t="str">
        <f>IF(Lists!BC72="","",Lists!BC72)</f>
        <v/>
      </c>
      <c r="C94" s="302" t="str">
        <f>IF(Lists!BD72="","",Lists!BD72)</f>
        <v/>
      </c>
      <c r="D94" s="303" t="str">
        <f>IF(C94="","",COUNTIFS(With_Addon_WorkPractice!$B$24:$B$500,B94,With_Addon_WorkPractice!$C$24:$C$500,C94))</f>
        <v/>
      </c>
    </row>
    <row r="95" spans="2:4" s="128" customFormat="1" x14ac:dyDescent="0.35">
      <c r="B95" s="299" t="str">
        <f>IF(Lists!BC73="","",Lists!BC73)</f>
        <v/>
      </c>
      <c r="C95" s="302" t="str">
        <f>IF(Lists!BD73="","",Lists!BD73)</f>
        <v/>
      </c>
      <c r="D95" s="303" t="str">
        <f>IF(C95="","",COUNTIFS(With_Addon_WorkPractice!$B$24:$B$500,B95,With_Addon_WorkPractice!$C$24:$C$500,C95))</f>
        <v/>
      </c>
    </row>
    <row r="96" spans="2:4" s="128" customFormat="1" x14ac:dyDescent="0.35">
      <c r="B96" s="299" t="str">
        <f>IF(Lists!BC74="","",Lists!BC74)</f>
        <v/>
      </c>
      <c r="C96" s="302" t="str">
        <f>IF(Lists!BD74="","",Lists!BD74)</f>
        <v/>
      </c>
      <c r="D96" s="303" t="str">
        <f>IF(C96="","",COUNTIFS(With_Addon_WorkPractice!$B$24:$B$500,B96,With_Addon_WorkPractice!$C$24:$C$500,C96))</f>
        <v/>
      </c>
    </row>
    <row r="97" spans="2:4" s="128" customFormat="1" x14ac:dyDescent="0.35">
      <c r="B97" s="299" t="str">
        <f>IF(Lists!BC75="","",Lists!BC75)</f>
        <v/>
      </c>
      <c r="C97" s="302" t="str">
        <f>IF(Lists!BD75="","",Lists!BD75)</f>
        <v/>
      </c>
      <c r="D97" s="303" t="str">
        <f>IF(C97="","",COUNTIFS(With_Addon_WorkPractice!$B$24:$B$500,B97,With_Addon_WorkPractice!$C$24:$C$500,C97))</f>
        <v/>
      </c>
    </row>
    <row r="98" spans="2:4" s="128" customFormat="1" x14ac:dyDescent="0.35">
      <c r="B98" s="299" t="str">
        <f>IF(Lists!BC76="","",Lists!BC76)</f>
        <v/>
      </c>
      <c r="C98" s="302" t="str">
        <f>IF(Lists!BD76="","",Lists!BD76)</f>
        <v/>
      </c>
      <c r="D98" s="303" t="str">
        <f>IF(C98="","",COUNTIFS(With_Addon_WorkPractice!$B$24:$B$500,B98,With_Addon_WorkPractice!$C$24:$C$500,C98))</f>
        <v/>
      </c>
    </row>
    <row r="99" spans="2:4" s="128" customFormat="1" x14ac:dyDescent="0.35">
      <c r="B99" s="299" t="str">
        <f>IF(Lists!BC77="","",Lists!BC77)</f>
        <v/>
      </c>
      <c r="C99" s="302" t="str">
        <f>IF(Lists!BD77="","",Lists!BD77)</f>
        <v/>
      </c>
      <c r="D99" s="303" t="str">
        <f>IF(C99="","",COUNTIFS(With_Addon_WorkPractice!$B$24:$B$500,B99,With_Addon_WorkPractice!$C$24:$C$500,C99))</f>
        <v/>
      </c>
    </row>
    <row r="100" spans="2:4" s="128" customFormat="1" ht="15" thickBot="1" x14ac:dyDescent="0.4">
      <c r="B100" s="304" t="str">
        <f>IF(Lists!BC78="","",Lists!BC78)</f>
        <v/>
      </c>
      <c r="C100" s="305" t="str">
        <f>IF(Lists!BD78="","",Lists!BD78)</f>
        <v/>
      </c>
      <c r="D100" s="306" t="str">
        <f>IF(C100="","",COUNTIFS(With_Addon_WorkPractice!$B$24:$B$500,B100,With_Addon_WorkPractice!$C$24:$C$500,C100))</f>
        <v/>
      </c>
    </row>
  </sheetData>
  <sheetProtection algorithmName="SHA-512" hashValue="PTCQnAjvUvif2PcdOPVD+NgtqK8nK+IWHaH5EVRp89Kp0pmEFH9yXcfyqtXSRgMGBeuHxxWD95W93FKnyajz4Q==" saltValue="cNDv7c1qBpwQohJImHaT+A==" spinCount="100000" sheet="1" sort="0" autoFilter="0"/>
  <pageMargins left="0.7" right="0.7" top="0.75" bottom="0.75" header="0.3" footer="0.3"/>
  <pageSetup orientation="portrait"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8">
    <tabColor rgb="FFC00000"/>
  </sheetPr>
  <dimension ref="A1:CZ956"/>
  <sheetViews>
    <sheetView topLeftCell="M24" workbookViewId="0">
      <selection activeCell="P39" sqref="P39"/>
    </sheetView>
  </sheetViews>
  <sheetFormatPr defaultRowHeight="14.5" x14ac:dyDescent="0.35"/>
  <cols>
    <col min="2" max="2" width="11.453125" customWidth="1"/>
    <col min="3" max="4" width="16.7265625" customWidth="1"/>
    <col min="7" max="7" width="12.1796875" customWidth="1"/>
    <col min="8" max="8" width="17.453125" customWidth="1"/>
    <col min="13" max="13" width="13.54296875" customWidth="1"/>
    <col min="14" max="14" width="11" customWidth="1"/>
    <col min="16" max="16" width="46.7265625" bestFit="1" customWidth="1"/>
    <col min="17" max="17" width="6.26953125" customWidth="1"/>
    <col min="18" max="18" width="22.26953125" bestFit="1" customWidth="1"/>
    <col min="19" max="20" width="11" customWidth="1"/>
  </cols>
  <sheetData>
    <row r="1" spans="1:104" x14ac:dyDescent="0.35">
      <c r="A1" s="196" t="s">
        <v>67</v>
      </c>
      <c r="B1" s="196" t="s">
        <v>30</v>
      </c>
      <c r="C1" s="196" t="s">
        <v>13</v>
      </c>
      <c r="D1" s="196" t="s">
        <v>77</v>
      </c>
      <c r="F1" s="196" t="s">
        <v>67</v>
      </c>
      <c r="G1" s="196" t="s">
        <v>71</v>
      </c>
      <c r="H1" s="196" t="s">
        <v>72</v>
      </c>
      <c r="I1" s="196" t="s">
        <v>77</v>
      </c>
      <c r="K1" s="196" t="s">
        <v>67</v>
      </c>
      <c r="L1" s="196" t="s">
        <v>85</v>
      </c>
      <c r="M1" s="196" t="s">
        <v>86</v>
      </c>
      <c r="N1" s="196" t="s">
        <v>77</v>
      </c>
      <c r="S1" s="196" t="s">
        <v>174</v>
      </c>
      <c r="T1" s="196"/>
      <c r="U1" s="196"/>
      <c r="V1" s="196"/>
      <c r="W1" s="196"/>
      <c r="X1" s="196" t="s">
        <v>175</v>
      </c>
      <c r="Y1" s="196" t="s">
        <v>176</v>
      </c>
      <c r="Z1" s="196" t="s">
        <v>177</v>
      </c>
      <c r="AB1" s="196" t="s">
        <v>178</v>
      </c>
      <c r="AC1" s="196"/>
      <c r="AD1" s="196"/>
      <c r="AE1" s="196"/>
      <c r="AF1" s="196"/>
      <c r="AG1" s="196"/>
      <c r="AH1" s="196" t="s">
        <v>175</v>
      </c>
      <c r="AI1" s="196" t="s">
        <v>176</v>
      </c>
      <c r="AJ1" s="196" t="s">
        <v>177</v>
      </c>
      <c r="AL1" s="196" t="s">
        <v>179</v>
      </c>
      <c r="AM1" s="196"/>
      <c r="AN1" s="196"/>
      <c r="AO1" s="196"/>
      <c r="AP1" s="196"/>
      <c r="AQ1" s="196"/>
      <c r="AR1" s="196" t="s">
        <v>175</v>
      </c>
      <c r="AS1" s="196" t="s">
        <v>176</v>
      </c>
      <c r="AT1" s="196" t="s">
        <v>177</v>
      </c>
      <c r="AV1" s="196" t="s">
        <v>180</v>
      </c>
      <c r="AW1" s="196"/>
      <c r="AX1" s="196"/>
      <c r="AY1" s="196"/>
      <c r="AZ1" s="196"/>
      <c r="BA1" s="196"/>
      <c r="BB1" s="196" t="s">
        <v>175</v>
      </c>
      <c r="BC1" s="196" t="s">
        <v>176</v>
      </c>
      <c r="BD1" s="196" t="s">
        <v>177</v>
      </c>
      <c r="BF1" s="196" t="s">
        <v>198</v>
      </c>
      <c r="BG1" s="196"/>
      <c r="BH1" s="196"/>
      <c r="BI1" s="196" t="s">
        <v>176</v>
      </c>
      <c r="BK1" s="196" t="s">
        <v>199</v>
      </c>
      <c r="BL1" s="196"/>
      <c r="BM1" s="196"/>
      <c r="BN1" s="196"/>
      <c r="BO1" s="196"/>
      <c r="BP1" s="196"/>
      <c r="BQ1" s="196" t="s">
        <v>175</v>
      </c>
      <c r="BR1" s="196" t="s">
        <v>176</v>
      </c>
      <c r="BS1" s="196" t="s">
        <v>177</v>
      </c>
      <c r="BU1" s="196" t="s">
        <v>231</v>
      </c>
      <c r="BV1" s="196"/>
      <c r="BW1" s="196"/>
      <c r="BX1" s="196"/>
      <c r="BY1" s="196"/>
      <c r="BZ1" s="196"/>
      <c r="CA1" s="196" t="s">
        <v>175</v>
      </c>
      <c r="CB1" s="196" t="s">
        <v>176</v>
      </c>
      <c r="CC1" s="196" t="s">
        <v>177</v>
      </c>
      <c r="CD1" s="215" t="s">
        <v>232</v>
      </c>
      <c r="CF1" s="196" t="s">
        <v>240</v>
      </c>
      <c r="CG1" s="196"/>
      <c r="CH1" s="196"/>
      <c r="CI1" s="196"/>
      <c r="CJ1" s="196"/>
      <c r="CK1" s="196"/>
      <c r="CL1" s="196" t="s">
        <v>175</v>
      </c>
      <c r="CM1" s="196" t="s">
        <v>176</v>
      </c>
      <c r="CN1" s="196" t="s">
        <v>177</v>
      </c>
      <c r="CO1" s="215" t="s">
        <v>232</v>
      </c>
      <c r="CQ1" s="196" t="s">
        <v>252</v>
      </c>
      <c r="CR1" s="196"/>
      <c r="CS1" s="196"/>
      <c r="CT1" s="196"/>
      <c r="CU1" s="196"/>
      <c r="CV1" s="196"/>
      <c r="CW1" s="196" t="s">
        <v>175</v>
      </c>
      <c r="CX1" s="196" t="s">
        <v>176</v>
      </c>
      <c r="CY1" s="196" t="s">
        <v>254</v>
      </c>
      <c r="CZ1" s="196" t="s">
        <v>253</v>
      </c>
    </row>
    <row r="2" spans="1:104" ht="16.5" x14ac:dyDescent="0.45">
      <c r="A2" s="197" t="str">
        <f>+IF(D2="","",MAX(A1:A$1)+1)</f>
        <v/>
      </c>
      <c r="B2" s="197" t="str">
        <f>IF(Company_Information!B24="","",Company_Information!B24)</f>
        <v/>
      </c>
      <c r="C2" s="209" t="str">
        <f>+IFERROR(INDEX($B$2:$B$11,MATCH(ROW()-ROW($C$1),$A$2:$A$11,0)),"")</f>
        <v/>
      </c>
      <c r="D2" s="198" t="str">
        <f>IF(COUNTIF(B$2:B2,B2)=1,B2,"")</f>
        <v/>
      </c>
      <c r="F2" s="197" t="str">
        <f>+IF(I2="","",MAX(F1:F$1)+1)</f>
        <v/>
      </c>
      <c r="G2" s="197" t="str">
        <f>IF(Compliance_Options!C24="","",Compliance_Options!C24)</f>
        <v/>
      </c>
      <c r="H2" s="209" t="str">
        <f t="shared" ref="H2:H65" si="0">+IFERROR(INDEX($G$2:$G$101,MATCH(ROW()-ROW($H$1),$F$2:$F$101,0)),"")</f>
        <v/>
      </c>
      <c r="I2" s="198" t="str">
        <f>IF(COUNTIF(G$2:G2,G2)=1,G2,"")</f>
        <v/>
      </c>
      <c r="K2" s="197" t="str">
        <f>+IF(N2="","",MAX(K1:K$1)+1)</f>
        <v/>
      </c>
      <c r="L2" s="197" t="str">
        <f>IF(With_Addon_CPMS1!E24="","",With_Addon_CPMS1!E24)</f>
        <v/>
      </c>
      <c r="M2" s="209" t="str">
        <f t="shared" ref="M2:M65" si="1">+IFERROR(INDEX($L$2:$L$501,MATCH(ROW()-ROW($M$1),$K$2:$K$501,0)),"")</f>
        <v/>
      </c>
      <c r="N2" s="198" t="str">
        <f>IF(COUNTIF(L$2:L2,L2)=1,L2,"")</f>
        <v/>
      </c>
      <c r="P2" s="196" t="s">
        <v>53</v>
      </c>
      <c r="R2" s="100"/>
      <c r="S2" s="197" t="str">
        <f>+IF(W2="","",MAX(S1:S$1)+1)</f>
        <v/>
      </c>
      <c r="T2" s="197" t="str">
        <f>IF(Compliance_Options!B24="","",Compliance_Options!B24)</f>
        <v/>
      </c>
      <c r="U2" s="197" t="str">
        <f>IF(Compliance_Options!C24="","",Compliance_Options!C24)</f>
        <v/>
      </c>
      <c r="V2" s="197" t="str">
        <f>+Lists!$T2&amp;Lists!$U2</f>
        <v/>
      </c>
      <c r="W2" s="198" t="str">
        <f>IF(COUNTIF(V$2:V2,V2)=1,V2,"")</f>
        <v/>
      </c>
      <c r="X2" s="198" t="str">
        <f>IF(Y2="","",Y2&amp;" "&amp;Z2)</f>
        <v/>
      </c>
      <c r="Y2" s="199" t="str">
        <f t="shared" ref="Y2:Y33" si="2">+IFERROR(INDEX($T$2:$T$78,MATCH(ROW()-ROW($Y$1),$S$2:$S$78,0)),"")</f>
        <v/>
      </c>
      <c r="Z2" s="199" t="str">
        <f t="shared" ref="Z2:Z33" si="3">+IFERROR(INDEX($U$2:$U$78,MATCH(ROW()-ROW($Y$1),$S$2:$S$78,0)),"")</f>
        <v/>
      </c>
      <c r="AB2" s="197" t="str">
        <f>+IF(AG2="","",MAX(AB1:AB$1)+1)</f>
        <v/>
      </c>
      <c r="AC2" s="197" t="str">
        <f>IF(Compliance_Options!B24="","",Compliance_Options!B24)</f>
        <v/>
      </c>
      <c r="AD2" s="197" t="str">
        <f>IF(Compliance_Options!C24="","",Compliance_Options!C24)</f>
        <v/>
      </c>
      <c r="AE2" s="197" t="str">
        <f>IF(Compliance_Options!D24="","",Compliance_Options!D24)</f>
        <v/>
      </c>
      <c r="AF2" s="197" t="str">
        <f>+Lists!AC2&amp;Lists!AD2&amp;AE2</f>
        <v/>
      </c>
      <c r="AG2" s="198" t="str">
        <f>IF(AE2=$P$3,IF(COUNTIF(AF$2:AF2,AF2)=1,AF2,""),"")</f>
        <v/>
      </c>
      <c r="AH2" s="198" t="str">
        <f>IF(AI2="","",AI2&amp;" "&amp;AJ2)</f>
        <v/>
      </c>
      <c r="AI2" s="199" t="str">
        <f t="shared" ref="AI2:AI33" si="4">+IFERROR(INDEX($AC$2:$AC$78,MATCH(ROW()-ROW($AH$1),$AB$2:$AB$78,0)),"")</f>
        <v/>
      </c>
      <c r="AJ2" s="199" t="str">
        <f t="shared" ref="AJ2:AJ33" si="5">+IFERROR(INDEX($AD$2:$AD$78,MATCH(ROW()-ROW($AH$1),$AB$2:$AB$78,0)),"")</f>
        <v/>
      </c>
      <c r="AL2" s="197" t="str">
        <f>+IF(AQ2="","",MAX(AL1:AL$1)+1)</f>
        <v/>
      </c>
      <c r="AM2" s="197" t="str">
        <f>IF(Compliance_Options!B24="","",Compliance_Options!B24)</f>
        <v/>
      </c>
      <c r="AN2" s="197" t="str">
        <f>IF(Compliance_Options!C24="","",Compliance_Options!C24)</f>
        <v/>
      </c>
      <c r="AO2" s="197" t="str">
        <f>IF(Compliance_Options!D24="","",Compliance_Options!D24)</f>
        <v/>
      </c>
      <c r="AP2" s="197" t="str">
        <f>AM2&amp;AN2&amp;AO2</f>
        <v/>
      </c>
      <c r="AQ2" s="198" t="str">
        <f>IF(AO2=$P$4,IF(COUNTIF(AP$2:AP2,AP2)=1,AP2,""),"")</f>
        <v/>
      </c>
      <c r="AR2" s="198" t="str">
        <f>IF(AS2="","",AS2&amp;" "&amp;AT2)</f>
        <v/>
      </c>
      <c r="AS2" s="199" t="str">
        <f t="shared" ref="AS2:AS33" si="6">+IFERROR(INDEX($AM$2:$AM$78,MATCH(ROW()-ROW($AR$1),$AL$2:$AL$78,0)),"")</f>
        <v/>
      </c>
      <c r="AT2" s="199" t="str">
        <f t="shared" ref="AT2:AT33" si="7">+IFERROR(INDEX($AN$2:$AN$78,MATCH(ROW()-ROW($AR$1),$AL$2:$AL$78,0)),"")</f>
        <v/>
      </c>
      <c r="AV2" s="197" t="str">
        <f>+IF(BA2="","",MAX(AV1:AV$1)+1)</f>
        <v/>
      </c>
      <c r="AW2" s="197" t="str">
        <f>IF(Compliance_Options!B24="","",Compliance_Options!B24)</f>
        <v/>
      </c>
      <c r="AX2" s="197" t="str">
        <f>IF(Compliance_Options!C24="","",Compliance_Options!C24)</f>
        <v/>
      </c>
      <c r="AY2" s="197" t="str">
        <f>IF(Compliance_Options!D24="","",Compliance_Options!D24)</f>
        <v/>
      </c>
      <c r="AZ2" s="197" t="str">
        <f>AW2&amp;AX2&amp;AY2</f>
        <v/>
      </c>
      <c r="BA2" s="198" t="str">
        <f>IF(AY2=$P$5,IF(COUNTIF(AZ$2:AZ2,AZ2)=1,AZ2,""),"")</f>
        <v/>
      </c>
      <c r="BB2" s="198" t="str">
        <f>IF(BC2="","",BC2&amp;" "&amp;BD2)</f>
        <v/>
      </c>
      <c r="BC2" s="199" t="str">
        <f t="shared" ref="BC2:BC33" si="8">+IFERROR(INDEX($AW$2:$AW$78,MATCH(ROW()-ROW($BB$1),$AV$2:$AV$78,0)),"")</f>
        <v/>
      </c>
      <c r="BD2" s="199" t="str">
        <f t="shared" ref="BD2:BD33" si="9">+IFERROR(INDEX($AX$2:$AX$78,MATCH(ROW()-ROW($BB$1),$AV$2:$AV$78,0)),"")</f>
        <v/>
      </c>
      <c r="BF2" s="197" t="str">
        <f>+IF(BH2="","",MAX(BF1:BF$1)+1)</f>
        <v/>
      </c>
      <c r="BG2" s="197" t="str">
        <f>IF(Compliance_Options!B24="","",IF(Compliance_Options!D24=$P$3,Compliance_Options!B24,""))</f>
        <v/>
      </c>
      <c r="BH2" s="198" t="str">
        <f>IF(COUNTIF(BG$2:BG2,BG2)=1,BG2,"")</f>
        <v/>
      </c>
      <c r="BI2" s="199" t="str">
        <f t="shared" ref="BI2:BI33" si="10">+IFERROR(INDEX($BG$2:$BG$78,MATCH(ROW()-ROW($BB$1),$BF$2:$BF$78,0)),"")</f>
        <v/>
      </c>
      <c r="BK2" s="197" t="str">
        <f>+IF(BP2="","",MAX(BK1:BK$1)+1)</f>
        <v/>
      </c>
      <c r="BL2" s="197" t="str">
        <f>IF(Compliance_Options!B24="","",Compliance_Options!B24)</f>
        <v/>
      </c>
      <c r="BM2" s="197" t="str">
        <f>IF(Compliance_Options!C24="","",Compliance_Options!C24)</f>
        <v/>
      </c>
      <c r="BN2" s="197" t="str">
        <f>IF(Compliance_Options!D24="","",Compliance_Options!D24)</f>
        <v/>
      </c>
      <c r="BO2" s="197" t="str">
        <f>BL2&amp;BM2&amp;BN2</f>
        <v/>
      </c>
      <c r="BP2" s="198" t="str">
        <f>IF(OR(BN2=$P$5,BN2=$P$4),IF(COUNTIF(BO$2:BO2,BO2)=1,BO2,""),"")</f>
        <v/>
      </c>
      <c r="BQ2" s="198" t="str">
        <f>IF(BR2="","",BR2&amp;" "&amp;BS2)</f>
        <v/>
      </c>
      <c r="BR2" s="199" t="str">
        <f>+IFERROR(INDEX($BL$2:$BL$78,MATCH(ROW()-ROW($BQ$1),$BK$2:$BK$78,0)),"")</f>
        <v/>
      </c>
      <c r="BS2" s="199" t="str">
        <f>+IFERROR(INDEX($BM$2:$BM$78,MATCH(ROW()-ROW($BQ$1),$BK$2:$BK$78,0)),"")</f>
        <v/>
      </c>
      <c r="BU2" s="197" t="str">
        <f>+IF(BZ2="","",MAX(BU$1:BU1)+1)</f>
        <v/>
      </c>
      <c r="BV2" s="197" t="str">
        <f>IF(With_Addon_CPMS1!B24="","",With_Addon_CPMS1!B24)</f>
        <v/>
      </c>
      <c r="BW2" s="197" t="str">
        <f>IF(With_Addon_CPMS1!C24="","",With_Addon_CPMS1!C24)</f>
        <v/>
      </c>
      <c r="BX2" s="197" t="str">
        <f>IF(With_Addon_CPMS1!E24="","",With_Addon_CPMS1!E24)</f>
        <v/>
      </c>
      <c r="BY2" s="197" t="str">
        <f>BV2&amp;BW2&amp;BX2</f>
        <v/>
      </c>
      <c r="BZ2" s="198" t="str">
        <f>IF(COUNTIF(BY$1:BY2,BY2)=1,BY2,"")</f>
        <v/>
      </c>
      <c r="CA2" s="198" t="str">
        <f>IF(CB2="","",CB2&amp;" "&amp;CC2&amp;" "&amp;CD2)</f>
        <v/>
      </c>
      <c r="CB2" s="199" t="str">
        <f>+IFERROR(INDEX($BV$2:$BV$500,MATCH(ROW()-ROW($CA$1),$BU$2:$BU$500,0)),"")</f>
        <v/>
      </c>
      <c r="CC2" s="199" t="str">
        <f>+IFERROR(INDEX($BW$2:$BW$500,MATCH(ROW()-ROW($CA$1),$BU$2:$BU$500,0)),"")</f>
        <v/>
      </c>
      <c r="CD2" s="199" t="str">
        <f>+IFERROR(INDEX($BX$2:$BX$500,MATCH(ROW()-ROW($CA$1),$BU$2:$BU$500,0)),"")</f>
        <v/>
      </c>
      <c r="CF2" s="197" t="str">
        <f>+IF(CK2="","",MAX(CF$1:CF1)+1)</f>
        <v/>
      </c>
      <c r="CG2" s="197" t="str">
        <f>IF(With_Addon_CPMS2!B24="","",With_Addon_CPMS2!B24)</f>
        <v/>
      </c>
      <c r="CH2" s="197" t="str">
        <f>IF(With_Addon_CPMS2!C24="","",With_Addon_CPMS2!C24)</f>
        <v/>
      </c>
      <c r="CI2" s="197" t="str">
        <f>IF(With_Addon_CPMS2!D24="","",With_Addon_CPMS2!D24)</f>
        <v/>
      </c>
      <c r="CJ2" s="197" t="str">
        <f>CG2&amp;CH2&amp;CI2</f>
        <v/>
      </c>
      <c r="CK2" s="198" t="str">
        <f>IF(COUNTIF(CJ$1:CJ2,CJ2)=1,CJ2,"")</f>
        <v/>
      </c>
      <c r="CL2" s="198" t="str">
        <f>IF(CM2="","",CM2&amp;" "&amp;CN2&amp;" "&amp;CO2)</f>
        <v/>
      </c>
      <c r="CM2" s="199" t="str">
        <f>+IFERROR(INDEX($CG$2:$CG$500,MATCH(ROW()-ROW($CL$1),$CF$2:$CF$500,0)),"")</f>
        <v/>
      </c>
      <c r="CN2" s="199" t="str">
        <f>+IFERROR(INDEX($CH$2:$CH$500,MATCH(ROW()-ROW($CL$1),$CF$2:$CF$500,0)),"")</f>
        <v/>
      </c>
      <c r="CO2" s="199" t="str">
        <f>+IFERROR(INDEX($CI$2:$CI$500,MATCH(ROW()-ROW($CL$1),$CF$2:$CF$500,0)),"")</f>
        <v/>
      </c>
      <c r="CQ2" s="197" t="str">
        <f>+IF(CV2="","",MAX(CQ$1:CQ1)+1)</f>
        <v/>
      </c>
      <c r="CR2" s="197" t="str">
        <f>IF(With_Addon_OpLimit!B24="","",With_Addon_OpLimit!B24)</f>
        <v/>
      </c>
      <c r="CS2" s="197" t="str">
        <f>IF(With_Addon_OpLimit!C24="","",With_Addon_OpLimit!C24)</f>
        <v/>
      </c>
      <c r="CT2" s="197" t="str">
        <f>IF(With_Addon_OpLimit!E24="","",With_Addon_OpLimit!E24)</f>
        <v/>
      </c>
      <c r="CU2" s="197" t="str">
        <f>CR2&amp;CT2</f>
        <v/>
      </c>
      <c r="CV2" s="198" t="str">
        <f>IF(COUNTIF(CU$1:CU2,CU2)=1,CU2,"")</f>
        <v/>
      </c>
      <c r="CW2" s="198" t="str">
        <f>IF(CX2="","",CX2&amp;" "&amp;CZ2)</f>
        <v/>
      </c>
      <c r="CX2" s="199" t="str">
        <f>+IFERROR(INDEX($CR$2:$CR$500,MATCH(ROW()-ROW($CW$1),$CQ$2:$CQ$500,0)),"")</f>
        <v/>
      </c>
      <c r="CY2" s="199" t="str">
        <f>+IFERROR(INDEX($CS$2:$CS$500,MATCH(ROW()-ROW($CW$1),$CQ$2:$CQ$500,0)),"")</f>
        <v/>
      </c>
      <c r="CZ2" s="199" t="str">
        <f>+IFERROR(INDEX($CT$2:$CT$500,MATCH(ROW()-ROW($CW$1),$CQ$2:$CQ$500,0)),"")</f>
        <v/>
      </c>
    </row>
    <row r="3" spans="1:104" ht="16.5" x14ac:dyDescent="0.45">
      <c r="A3" s="24" t="str">
        <f>+IF(D3="","",MAX(A$1:A2)+1)</f>
        <v/>
      </c>
      <c r="B3" s="24" t="str">
        <f>IF(Company_Information!B25="","",Company_Information!B25)</f>
        <v/>
      </c>
      <c r="C3" s="210" t="str">
        <f t="shared" ref="C3:C11" si="11">+IFERROR(INDEX($B$2:$B$11,MATCH(ROW()-ROW($C$1),$A$2:$A$11,0)),"")</f>
        <v/>
      </c>
      <c r="D3" s="210" t="str">
        <f>IF(COUNTIF(B$2:B3,B3)=1,B3,"")</f>
        <v/>
      </c>
      <c r="F3" s="24" t="str">
        <f>+IF(I3="","",MAX(F$1:F2)+1)</f>
        <v/>
      </c>
      <c r="G3" s="23" t="str">
        <f>IF(Compliance_Options!C25="","",Compliance_Options!C25)</f>
        <v/>
      </c>
      <c r="H3" s="210" t="str">
        <f t="shared" si="0"/>
        <v/>
      </c>
      <c r="I3" s="23" t="str">
        <f>IF(COUNTIF(G$2:G3,G3)=1,G3,"")</f>
        <v/>
      </c>
      <c r="K3" s="24" t="str">
        <f>+IF(N3="","",MAX(K$1:K2)+1)</f>
        <v/>
      </c>
      <c r="L3" s="23" t="str">
        <f>IF(With_Addon_CPMS1!E25="","",With_Addon_CPMS1!E25)</f>
        <v/>
      </c>
      <c r="M3" s="210" t="str">
        <f t="shared" si="1"/>
        <v/>
      </c>
      <c r="N3" s="120" t="str">
        <f>IF(COUNTIF(L$2:L3,L3)=1,L3,"")</f>
        <v/>
      </c>
      <c r="P3" s="197" t="s">
        <v>125</v>
      </c>
      <c r="S3" s="23" t="str">
        <f>+IF(W3="","",MAX(S$1:S2)+1)</f>
        <v/>
      </c>
      <c r="T3" s="23" t="str">
        <f>IF(Compliance_Options!B25="","",Compliance_Options!B25)</f>
        <v/>
      </c>
      <c r="U3" s="23" t="str">
        <f>IF(Compliance_Options!C25="","",Compliance_Options!C25)</f>
        <v/>
      </c>
      <c r="V3" s="23" t="str">
        <f>+Lists!$T3&amp;Lists!$U3</f>
        <v/>
      </c>
      <c r="W3" s="23" t="str">
        <f>IF(COUNTIF(V$2:V3,V3)=1,V3,"")</f>
        <v/>
      </c>
      <c r="X3" s="23" t="str">
        <f t="shared" ref="X3:X66" si="12">IF(Y3="","",Y3&amp;" "&amp;Z3)</f>
        <v/>
      </c>
      <c r="Y3" s="200" t="str">
        <f t="shared" si="2"/>
        <v/>
      </c>
      <c r="Z3" s="200" t="str">
        <f t="shared" si="3"/>
        <v/>
      </c>
      <c r="AB3" s="197" t="str">
        <f>+IF(AG3="","",MAX(AB$1:AB2)+1)</f>
        <v/>
      </c>
      <c r="AC3" s="197" t="str">
        <f>IF(Compliance_Options!B25="","",Compliance_Options!B25)</f>
        <v/>
      </c>
      <c r="AD3" s="197" t="str">
        <f>IF(Compliance_Options!C25="","",Compliance_Options!C25)</f>
        <v/>
      </c>
      <c r="AE3" s="197" t="str">
        <f>IF(Compliance_Options!D25="","",Compliance_Options!D25)</f>
        <v/>
      </c>
      <c r="AF3" s="197" t="str">
        <f>+Lists!AC3&amp;Lists!AD3&amp;AE3</f>
        <v/>
      </c>
      <c r="AG3" s="198" t="str">
        <f>IF(AE3=$P$3,IF(COUNTIF(AF$2:AF3,AF3)=1,AF3,""),"")</f>
        <v/>
      </c>
      <c r="AH3" s="198" t="str">
        <f t="shared" ref="AH3:AH66" si="13">IF(AI3="","",AI3&amp;" "&amp;AJ3)</f>
        <v/>
      </c>
      <c r="AI3" s="199" t="str">
        <f t="shared" si="4"/>
        <v/>
      </c>
      <c r="AJ3" s="199" t="str">
        <f t="shared" si="5"/>
        <v/>
      </c>
      <c r="AL3" s="197" t="str">
        <f>+IF(AQ3="","",MAX(AL$1:AL2)+1)</f>
        <v/>
      </c>
      <c r="AM3" s="197" t="str">
        <f>IF(Compliance_Options!B25="","",Compliance_Options!B25)</f>
        <v/>
      </c>
      <c r="AN3" s="197" t="str">
        <f>IF(Compliance_Options!C25="","",Compliance_Options!C25)</f>
        <v/>
      </c>
      <c r="AO3" s="197" t="str">
        <f>IF(Compliance_Options!D25="","",Compliance_Options!D25)</f>
        <v/>
      </c>
      <c r="AP3" s="197" t="str">
        <f t="shared" ref="AP3:AP66" si="14">AM3&amp;AN3&amp;AO3</f>
        <v/>
      </c>
      <c r="AQ3" s="198" t="str">
        <f>IF(AO3=$P$4,IF(COUNTIF(AP$2:AP3,AP3)=1,AP3,""),"")</f>
        <v/>
      </c>
      <c r="AR3" s="198" t="str">
        <f t="shared" ref="AR3:AR66" si="15">IF(AS3="","",AS3&amp;" "&amp;AT3)</f>
        <v/>
      </c>
      <c r="AS3" s="199" t="str">
        <f t="shared" si="6"/>
        <v/>
      </c>
      <c r="AT3" s="199" t="str">
        <f t="shared" si="7"/>
        <v/>
      </c>
      <c r="AV3" s="197" t="str">
        <f>+IF(BA3="","",MAX(AV$1:AV2)+1)</f>
        <v/>
      </c>
      <c r="AW3" s="197" t="str">
        <f>IF(Compliance_Options!B25="","",Compliance_Options!B25)</f>
        <v/>
      </c>
      <c r="AX3" s="197" t="str">
        <f>IF(Compliance_Options!C25="","",Compliance_Options!C25)</f>
        <v/>
      </c>
      <c r="AY3" s="197" t="str">
        <f>IF(Compliance_Options!D25="","",Compliance_Options!D25)</f>
        <v/>
      </c>
      <c r="AZ3" s="197" t="str">
        <f t="shared" ref="AZ3:AZ66" si="16">AW3&amp;AX3&amp;AY3</f>
        <v/>
      </c>
      <c r="BA3" s="198" t="str">
        <f>IF(AY3=$P$5,IF(COUNTIF(AZ$2:AZ3,AZ3)=1,AZ3,""),"")</f>
        <v/>
      </c>
      <c r="BB3" s="198" t="str">
        <f t="shared" ref="BB3:BB66" si="17">IF(BC3="","",BC3&amp;" "&amp;BD3)</f>
        <v/>
      </c>
      <c r="BC3" s="199" t="str">
        <f t="shared" si="8"/>
        <v/>
      </c>
      <c r="BD3" s="199" t="str">
        <f t="shared" si="9"/>
        <v/>
      </c>
      <c r="BF3" s="197" t="str">
        <f>+IF(BH3="","",MAX(BF$1:BF2)+1)</f>
        <v/>
      </c>
      <c r="BG3" s="197" t="str">
        <f>IF(Compliance_Options!B25="","",IF(Compliance_Options!D25=$P$3,Compliance_Options!B25,""))</f>
        <v/>
      </c>
      <c r="BH3" s="198" t="str">
        <f>IF(COUNTIF(BG$2:BG3,BG3)=1,BG3,"")</f>
        <v/>
      </c>
      <c r="BI3" s="199" t="str">
        <f t="shared" si="10"/>
        <v/>
      </c>
      <c r="BK3" s="197" t="str">
        <f>+IF(BP3="","",MAX(BK$1:BK2)+1)</f>
        <v/>
      </c>
      <c r="BL3" s="197" t="str">
        <f>IF(Compliance_Options!B25="","",Compliance_Options!B25)</f>
        <v/>
      </c>
      <c r="BM3" s="197" t="str">
        <f>IF(Compliance_Options!C25="","",Compliance_Options!C25)</f>
        <v/>
      </c>
      <c r="BN3" s="197" t="str">
        <f>IF(Compliance_Options!D25="","",Compliance_Options!D25)</f>
        <v/>
      </c>
      <c r="BO3" s="197" t="str">
        <f t="shared" ref="BO3:BO66" si="18">BL3&amp;BM3&amp;BN3</f>
        <v/>
      </c>
      <c r="BP3" s="198" t="str">
        <f>IF(OR(BN3=$P$5,BN3=$P$4),IF(COUNTIF(BO$2:BO3,BO3)=1,BO3,""),"")</f>
        <v/>
      </c>
      <c r="BQ3" s="198" t="str">
        <f t="shared" ref="BQ3:BQ66" si="19">IF(BR3="","",BR3&amp;" "&amp;BS3)</f>
        <v/>
      </c>
      <c r="BR3" s="199" t="str">
        <f t="shared" ref="BR3:BR34" si="20">+IFERROR(INDEX($BL$2:$BL$78,MATCH(ROW()-ROW($BQ$1),$BK$2:$BK$78,0)),"")</f>
        <v/>
      </c>
      <c r="BS3" s="199" t="str">
        <f t="shared" ref="BS3:BS66" si="21">+IFERROR(INDEX($BM$2:$BM$78,MATCH(ROW()-ROW($BQ$1),$BK$2:$BK$78,0)),"")</f>
        <v/>
      </c>
      <c r="BU3" s="197" t="str">
        <f>+IF(BZ3="","",MAX(BU$1:BU2)+1)</f>
        <v/>
      </c>
      <c r="BV3" s="197" t="str">
        <f>IF(With_Addon_CPMS1!B25="","",With_Addon_CPMS1!B25)</f>
        <v/>
      </c>
      <c r="BW3" s="197" t="str">
        <f>IF(With_Addon_CPMS1!C25="","",With_Addon_CPMS1!C25)</f>
        <v/>
      </c>
      <c r="BX3" s="197" t="str">
        <f>IF(With_Addon_CPMS1!E25="","",With_Addon_CPMS1!E25)</f>
        <v/>
      </c>
      <c r="BY3" s="197" t="str">
        <f t="shared" ref="BY3:BY66" si="22">BV3&amp;BW3&amp;BX3</f>
        <v/>
      </c>
      <c r="BZ3" s="198" t="str">
        <f>IF(COUNTIF(BY$1:BY3,BY3)=1,BY3,"")</f>
        <v/>
      </c>
      <c r="CA3" s="198" t="str">
        <f t="shared" ref="CA3:CA66" si="23">IF(CB3="","",CB3&amp;" "&amp;CC3&amp;" "&amp;CD3)</f>
        <v/>
      </c>
      <c r="CB3" s="199" t="str">
        <f t="shared" ref="CB3:CB66" si="24">+IFERROR(INDEX($BV$2:$BV$500,MATCH(ROW()-ROW($CA$1),$BU$2:$BU$500,0)),"")</f>
        <v/>
      </c>
      <c r="CC3" s="199" t="str">
        <f t="shared" ref="CC3:CC66" si="25">+IFERROR(INDEX($BW$2:$BW$500,MATCH(ROW()-ROW($CA$1),$BU$2:$BU$500,0)),"")</f>
        <v/>
      </c>
      <c r="CD3" s="199" t="str">
        <f t="shared" ref="CD3:CD66" si="26">+IFERROR(INDEX($BX$2:$BX$500,MATCH(ROW()-ROW($CA$1),$BU$2:$BU$500,0)),"")</f>
        <v/>
      </c>
      <c r="CF3" s="197" t="str">
        <f>+IF(CK3="","",MAX(CF$1:CF2)+1)</f>
        <v/>
      </c>
      <c r="CG3" s="197" t="str">
        <f>IF(With_Addon_CPMS2!N25="","",With_Addon_CPMS2!N25)</f>
        <v/>
      </c>
      <c r="CH3" s="197" t="str">
        <f>IF(With_Addon_CPMS2!O25="","",With_Addon_CPMS2!O25)</f>
        <v/>
      </c>
      <c r="CI3" s="197" t="str">
        <f>IF(With_Addon_CPMS2!Q25="","",With_Addon_CPMS2!Q25)</f>
        <v/>
      </c>
      <c r="CJ3" s="197" t="str">
        <f t="shared" ref="CJ3:CJ66" si="27">CG3&amp;CH3&amp;CI3</f>
        <v/>
      </c>
      <c r="CK3" s="198" t="str">
        <f>IF(COUNTIF(CJ$1:CJ3,CJ3)=1,CJ3,"")</f>
        <v/>
      </c>
      <c r="CL3" s="198" t="str">
        <f t="shared" ref="CL3:CL66" si="28">IF(CM3="","",CM3&amp;" "&amp;CN3&amp;" "&amp;CO3)</f>
        <v/>
      </c>
      <c r="CM3" s="199" t="str">
        <f t="shared" ref="CM3:CM66" si="29">+IFERROR(INDEX($CG$2:$CG$500,MATCH(ROW()-ROW($CL$1),$CF$2:$CF$500,0)),"")</f>
        <v/>
      </c>
      <c r="CN3" s="199" t="str">
        <f t="shared" ref="CN3:CN66" si="30">+IFERROR(INDEX($CH$2:$CH$500,MATCH(ROW()-ROW($CL$1),$CF$2:$CF$500,0)),"")</f>
        <v/>
      </c>
      <c r="CO3" s="199" t="str">
        <f t="shared" ref="CO3:CO66" si="31">+IFERROR(INDEX($CI$2:$CI$500,MATCH(ROW()-ROW($CL$1),$CF$2:$CF$500,0)),"")</f>
        <v/>
      </c>
      <c r="CQ3" s="197" t="str">
        <f>+IF(CV3="","",MAX(CQ$1:CQ2)+1)</f>
        <v/>
      </c>
      <c r="CR3" s="197" t="str">
        <f>IF(With_Addon_OpLimit!B25="","",With_Addon_OpLimit!B25)</f>
        <v/>
      </c>
      <c r="CS3" s="197" t="str">
        <f>IF(With_Addon_OpLimit!C25="","",With_Addon_OpLimit!C25)</f>
        <v/>
      </c>
      <c r="CT3" s="197" t="str">
        <f>IF(With_Addon_OpLimit!E25="","",With_Addon_OpLimit!E25)</f>
        <v/>
      </c>
      <c r="CU3" s="197" t="str">
        <f t="shared" ref="CU3:CU66" si="32">CR3&amp;CT3</f>
        <v/>
      </c>
      <c r="CV3" s="198" t="str">
        <f>IF(COUNTIF(CU$1:CU3,CU3)=1,CU3,"")</f>
        <v/>
      </c>
      <c r="CW3" s="198" t="str">
        <f t="shared" ref="CW3:CW66" si="33">IF(CX3="","",CX3&amp;" "&amp;CZ3)</f>
        <v/>
      </c>
      <c r="CX3" s="199" t="str">
        <f t="shared" ref="CX3:CX66" si="34">+IFERROR(INDEX($CR$2:$CR$500,MATCH(ROW()-ROW($CW$1),$CQ$2:$CQ$500,0)),"")</f>
        <v/>
      </c>
      <c r="CY3" s="199" t="str">
        <f t="shared" ref="CY3:CY66" si="35">+IFERROR(INDEX($CS$2:$CS$500,MATCH(ROW()-ROW($CW$1),$CQ$2:$CQ$500,0)),"")</f>
        <v/>
      </c>
      <c r="CZ3" s="199" t="str">
        <f t="shared" ref="CZ3:CZ66" si="36">+IFERROR(INDEX($CT$2:$CT$500,MATCH(ROW()-ROW($CW$1),$CQ$2:$CQ$500,0)),"")</f>
        <v/>
      </c>
    </row>
    <row r="4" spans="1:104" ht="16.5" x14ac:dyDescent="0.45">
      <c r="A4" s="119" t="str">
        <f>+IF(D4="","",MAX(A$1:A3)+1)</f>
        <v/>
      </c>
      <c r="B4" s="119" t="str">
        <f>IF(Company_Information!B26="","",Company_Information!B26)</f>
        <v/>
      </c>
      <c r="C4" s="211" t="str">
        <f t="shared" si="11"/>
        <v/>
      </c>
      <c r="D4" s="211" t="str">
        <f>IF(COUNTIF(B$2:B4,B4)=1,B4,"")</f>
        <v/>
      </c>
      <c r="F4" s="119" t="str">
        <f>+IF(I4="","",MAX(F$1:F3)+1)</f>
        <v/>
      </c>
      <c r="G4" s="192" t="str">
        <f>IF(Compliance_Options!C26="","",Compliance_Options!C26)</f>
        <v/>
      </c>
      <c r="H4" s="211" t="str">
        <f t="shared" si="0"/>
        <v/>
      </c>
      <c r="I4" s="192" t="str">
        <f>IF(COUNTIF(G$2:G4,G4)=1,G4,"")</f>
        <v/>
      </c>
      <c r="K4" s="119" t="str">
        <f>+IF(N4="","",MAX(K$1:K3)+1)</f>
        <v/>
      </c>
      <c r="L4" s="192" t="str">
        <f>IF(With_Addon_CPMS1!E26="","",With_Addon_CPMS1!E26)</f>
        <v/>
      </c>
      <c r="M4" s="211" t="str">
        <f t="shared" si="1"/>
        <v/>
      </c>
      <c r="N4" s="203" t="str">
        <f>IF(COUNTIF(L$2:L4,L4)=1,L4,"")</f>
        <v/>
      </c>
      <c r="P4" s="23" t="s">
        <v>126</v>
      </c>
      <c r="S4" s="192" t="str">
        <f>+IF(W4="","",MAX(S$1:S3)+1)</f>
        <v/>
      </c>
      <c r="T4" s="192" t="str">
        <f>IF(Compliance_Options!B26="","",Compliance_Options!B26)</f>
        <v/>
      </c>
      <c r="U4" s="192" t="str">
        <f>IF(Compliance_Options!C26="","",Compliance_Options!C26)</f>
        <v/>
      </c>
      <c r="V4" s="192" t="str">
        <f>+Lists!$T4&amp;Lists!$U4</f>
        <v/>
      </c>
      <c r="W4" s="192" t="str">
        <f>IF(COUNTIF(V$2:V4,V4)=1,V4,"")</f>
        <v/>
      </c>
      <c r="X4" s="192" t="str">
        <f t="shared" si="12"/>
        <v/>
      </c>
      <c r="Y4" s="201" t="str">
        <f t="shared" si="2"/>
        <v/>
      </c>
      <c r="Z4" s="201" t="str">
        <f t="shared" si="3"/>
        <v/>
      </c>
      <c r="AB4" s="197" t="str">
        <f>+IF(AG4="","",MAX(AB$1:AB3)+1)</f>
        <v/>
      </c>
      <c r="AC4" s="197" t="str">
        <f>IF(Compliance_Options!B26="","",Compliance_Options!B26)</f>
        <v/>
      </c>
      <c r="AD4" s="197" t="str">
        <f>IF(Compliance_Options!C26="","",Compliance_Options!C26)</f>
        <v/>
      </c>
      <c r="AE4" s="197" t="str">
        <f>IF(Compliance_Options!D26="","",Compliance_Options!D26)</f>
        <v/>
      </c>
      <c r="AF4" s="197" t="str">
        <f>+Lists!AC4&amp;Lists!AD4&amp;AE4</f>
        <v/>
      </c>
      <c r="AG4" s="198" t="str">
        <f>IF(AE4=$P$3,IF(COUNTIF(AF$2:AF4,AF4)=1,AF4,""),"")</f>
        <v/>
      </c>
      <c r="AH4" s="198" t="str">
        <f t="shared" si="13"/>
        <v/>
      </c>
      <c r="AI4" s="199" t="str">
        <f t="shared" si="4"/>
        <v/>
      </c>
      <c r="AJ4" s="199" t="str">
        <f t="shared" si="5"/>
        <v/>
      </c>
      <c r="AL4" s="197" t="str">
        <f>+IF(AQ4="","",MAX(AL$1:AL3)+1)</f>
        <v/>
      </c>
      <c r="AM4" s="197" t="str">
        <f>IF(Compliance_Options!B26="","",Compliance_Options!B26)</f>
        <v/>
      </c>
      <c r="AN4" s="197" t="str">
        <f>IF(Compliance_Options!C26="","",Compliance_Options!C26)</f>
        <v/>
      </c>
      <c r="AO4" s="197" t="str">
        <f>IF(Compliance_Options!D26="","",Compliance_Options!D26)</f>
        <v/>
      </c>
      <c r="AP4" s="197" t="str">
        <f t="shared" si="14"/>
        <v/>
      </c>
      <c r="AQ4" s="198" t="str">
        <f>IF(AO4=$P$4,IF(COUNTIF(AP$2:AP4,AP4)=1,AP4,""),"")</f>
        <v/>
      </c>
      <c r="AR4" s="198" t="str">
        <f t="shared" si="15"/>
        <v/>
      </c>
      <c r="AS4" s="199" t="str">
        <f t="shared" si="6"/>
        <v/>
      </c>
      <c r="AT4" s="199" t="str">
        <f t="shared" si="7"/>
        <v/>
      </c>
      <c r="AV4" s="197" t="str">
        <f>+IF(BA4="","",MAX(AV$1:AV3)+1)</f>
        <v/>
      </c>
      <c r="AW4" s="197" t="str">
        <f>IF(Compliance_Options!B26="","",Compliance_Options!B26)</f>
        <v/>
      </c>
      <c r="AX4" s="197" t="str">
        <f>IF(Compliance_Options!C26="","",Compliance_Options!C26)</f>
        <v/>
      </c>
      <c r="AY4" s="197" t="str">
        <f>IF(Compliance_Options!D26="","",Compliance_Options!D26)</f>
        <v/>
      </c>
      <c r="AZ4" s="197" t="str">
        <f t="shared" si="16"/>
        <v/>
      </c>
      <c r="BA4" s="198" t="str">
        <f>IF(AY4=$P$5,IF(COUNTIF(AZ$2:AZ4,AZ4)=1,AZ4,""),"")</f>
        <v/>
      </c>
      <c r="BB4" s="198" t="str">
        <f t="shared" si="17"/>
        <v/>
      </c>
      <c r="BC4" s="199" t="str">
        <f t="shared" si="8"/>
        <v/>
      </c>
      <c r="BD4" s="199" t="str">
        <f t="shared" si="9"/>
        <v/>
      </c>
      <c r="BF4" s="197" t="str">
        <f>+IF(BH4="","",MAX(BF$1:BF3)+1)</f>
        <v/>
      </c>
      <c r="BG4" s="197" t="str">
        <f>IF(Compliance_Options!B26="","",IF(Compliance_Options!D26=$P$3,Compliance_Options!B26,""))</f>
        <v/>
      </c>
      <c r="BH4" s="198" t="str">
        <f>IF(COUNTIF(BG$2:BG4,BG4)=1,BG4,"")</f>
        <v/>
      </c>
      <c r="BI4" s="199" t="str">
        <f t="shared" si="10"/>
        <v/>
      </c>
      <c r="BK4" s="197" t="str">
        <f>+IF(BP4="","",MAX(BK$1:BK3)+1)</f>
        <v/>
      </c>
      <c r="BL4" s="197" t="str">
        <f>IF(Compliance_Options!B26="","",Compliance_Options!B26)</f>
        <v/>
      </c>
      <c r="BM4" s="197" t="str">
        <f>IF(Compliance_Options!C26="","",Compliance_Options!C26)</f>
        <v/>
      </c>
      <c r="BN4" s="197" t="str">
        <f>IF(Compliance_Options!D26="","",Compliance_Options!D26)</f>
        <v/>
      </c>
      <c r="BO4" s="197" t="str">
        <f t="shared" si="18"/>
        <v/>
      </c>
      <c r="BP4" s="198" t="str">
        <f>IF(OR(BN4=$P$5,BN4=$P$4),IF(COUNTIF(BO$2:BO4,BO4)=1,BO4,""),"")</f>
        <v/>
      </c>
      <c r="BQ4" s="198" t="str">
        <f t="shared" si="19"/>
        <v/>
      </c>
      <c r="BR4" s="199" t="str">
        <f t="shared" si="20"/>
        <v/>
      </c>
      <c r="BS4" s="199" t="str">
        <f t="shared" si="21"/>
        <v/>
      </c>
      <c r="BU4" s="197" t="str">
        <f>+IF(BZ4="","",MAX(BU$1:BU3)+1)</f>
        <v/>
      </c>
      <c r="BV4" s="197" t="str">
        <f>IF(With_Addon_CPMS1!B26="","",With_Addon_CPMS1!B26)</f>
        <v/>
      </c>
      <c r="BW4" s="197" t="str">
        <f>IF(With_Addon_CPMS1!C26="","",With_Addon_CPMS1!C26)</f>
        <v/>
      </c>
      <c r="BX4" s="197" t="str">
        <f>IF(With_Addon_CPMS1!E26="","",With_Addon_CPMS1!E26)</f>
        <v/>
      </c>
      <c r="BY4" s="197" t="str">
        <f t="shared" si="22"/>
        <v/>
      </c>
      <c r="BZ4" s="198" t="str">
        <f>IF(COUNTIF(BY$1:BY4,BY4)=1,BY4,"")</f>
        <v/>
      </c>
      <c r="CA4" s="198" t="str">
        <f t="shared" si="23"/>
        <v/>
      </c>
      <c r="CB4" s="199" t="str">
        <f t="shared" si="24"/>
        <v/>
      </c>
      <c r="CC4" s="199" t="str">
        <f t="shared" si="25"/>
        <v/>
      </c>
      <c r="CD4" s="199" t="str">
        <f t="shared" si="26"/>
        <v/>
      </c>
      <c r="CF4" s="197" t="str">
        <f>+IF(CK4="","",MAX(CF$1:CF3)+1)</f>
        <v/>
      </c>
      <c r="CG4" s="197" t="str">
        <f>IF(With_Addon_CPMS2!N26="","",With_Addon_CPMS2!N26)</f>
        <v/>
      </c>
      <c r="CH4" s="197" t="str">
        <f>IF(With_Addon_CPMS2!O26="","",With_Addon_CPMS2!O26)</f>
        <v/>
      </c>
      <c r="CI4" s="197" t="str">
        <f>IF(With_Addon_CPMS2!Q26="","",With_Addon_CPMS2!Q26)</f>
        <v/>
      </c>
      <c r="CJ4" s="197" t="str">
        <f t="shared" si="27"/>
        <v/>
      </c>
      <c r="CK4" s="198" t="str">
        <f>IF(COUNTIF(CJ$1:CJ4,CJ4)=1,CJ4,"")</f>
        <v/>
      </c>
      <c r="CL4" s="198" t="str">
        <f t="shared" si="28"/>
        <v/>
      </c>
      <c r="CM4" s="199" t="str">
        <f t="shared" si="29"/>
        <v/>
      </c>
      <c r="CN4" s="199" t="str">
        <f t="shared" si="30"/>
        <v/>
      </c>
      <c r="CO4" s="199" t="str">
        <f t="shared" si="31"/>
        <v/>
      </c>
      <c r="CQ4" s="197" t="str">
        <f>+IF(CV4="","",MAX(CQ$1:CQ3)+1)</f>
        <v/>
      </c>
      <c r="CR4" s="197" t="str">
        <f>IF(With_Addon_OpLimit!B26="","",With_Addon_OpLimit!B26)</f>
        <v/>
      </c>
      <c r="CS4" s="197" t="str">
        <f>IF(With_Addon_OpLimit!C26="","",With_Addon_OpLimit!C26)</f>
        <v/>
      </c>
      <c r="CT4" s="197" t="str">
        <f>IF(With_Addon_OpLimit!E26="","",With_Addon_OpLimit!E26)</f>
        <v/>
      </c>
      <c r="CU4" s="197" t="str">
        <f t="shared" si="32"/>
        <v/>
      </c>
      <c r="CV4" s="198" t="str">
        <f>IF(COUNTIF(CU$1:CU4,CU4)=1,CU4,"")</f>
        <v/>
      </c>
      <c r="CW4" s="198" t="str">
        <f t="shared" si="33"/>
        <v/>
      </c>
      <c r="CX4" s="199" t="str">
        <f t="shared" si="34"/>
        <v/>
      </c>
      <c r="CY4" s="199" t="str">
        <f t="shared" si="35"/>
        <v/>
      </c>
      <c r="CZ4" s="199" t="str">
        <f t="shared" si="36"/>
        <v/>
      </c>
    </row>
    <row r="5" spans="1:104" ht="16.5" x14ac:dyDescent="0.45">
      <c r="A5" s="24" t="str">
        <f>+IF(D5="","",MAX(A$1:A4)+1)</f>
        <v/>
      </c>
      <c r="B5" s="24" t="str">
        <f>IF(Company_Information!B27="","",Company_Information!B27)</f>
        <v/>
      </c>
      <c r="C5" s="210" t="str">
        <f t="shared" si="11"/>
        <v/>
      </c>
      <c r="D5" s="210" t="str">
        <f>IF(COUNTIF(B$2:B5,B5)=1,B5,"")</f>
        <v/>
      </c>
      <c r="F5" s="24" t="str">
        <f>+IF(I5="","",MAX(F$1:F4)+1)</f>
        <v/>
      </c>
      <c r="G5" s="23" t="str">
        <f>IF(Compliance_Options!C27="","",Compliance_Options!C27)</f>
        <v/>
      </c>
      <c r="H5" s="210" t="str">
        <f t="shared" si="0"/>
        <v/>
      </c>
      <c r="I5" s="23" t="str">
        <f>IF(COUNTIF(G$2:G5,G5)=1,G5,"")</f>
        <v/>
      </c>
      <c r="K5" s="24" t="str">
        <f>+IF(N5="","",MAX(K$1:K4)+1)</f>
        <v/>
      </c>
      <c r="L5" s="23" t="str">
        <f>IF(With_Addon_CPMS1!E27="","",With_Addon_CPMS1!E27)</f>
        <v/>
      </c>
      <c r="M5" s="210" t="str">
        <f t="shared" si="1"/>
        <v/>
      </c>
      <c r="N5" s="120" t="str">
        <f>IF(COUNTIF(L$2:L5,L5)=1,L5,"")</f>
        <v/>
      </c>
      <c r="P5" s="193" t="s">
        <v>127</v>
      </c>
      <c r="S5" s="23" t="str">
        <f>+IF(W5="","",MAX(S$1:S4)+1)</f>
        <v/>
      </c>
      <c r="T5" s="23" t="str">
        <f>IF(Compliance_Options!B27="","",Compliance_Options!B27)</f>
        <v/>
      </c>
      <c r="U5" s="23" t="str">
        <f>IF(Compliance_Options!C27="","",Compliance_Options!C27)</f>
        <v/>
      </c>
      <c r="V5" s="23" t="str">
        <f>+Lists!$T5&amp;Lists!$U5</f>
        <v/>
      </c>
      <c r="W5" s="23" t="str">
        <f>IF(COUNTIF(V$2:V5,V5)=1,V5,"")</f>
        <v/>
      </c>
      <c r="X5" s="23" t="str">
        <f t="shared" si="12"/>
        <v/>
      </c>
      <c r="Y5" s="200" t="str">
        <f t="shared" si="2"/>
        <v/>
      </c>
      <c r="Z5" s="200" t="str">
        <f t="shared" si="3"/>
        <v/>
      </c>
      <c r="AB5" s="197" t="str">
        <f>+IF(AG5="","",MAX(AB$1:AB4)+1)</f>
        <v/>
      </c>
      <c r="AC5" s="197" t="str">
        <f>IF(Compliance_Options!B27="","",Compliance_Options!B27)</f>
        <v/>
      </c>
      <c r="AD5" s="197" t="str">
        <f>IF(Compliance_Options!C27="","",Compliance_Options!C27)</f>
        <v/>
      </c>
      <c r="AE5" s="197" t="str">
        <f>IF(Compliance_Options!D27="","",Compliance_Options!D27)</f>
        <v/>
      </c>
      <c r="AF5" s="197" t="str">
        <f>+Lists!AC5&amp;Lists!AD5&amp;AE5</f>
        <v/>
      </c>
      <c r="AG5" s="198" t="str">
        <f>IF(AE5=$P$3,IF(COUNTIF(AF$2:AF5,AF5)=1,AF5,""),"")</f>
        <v/>
      </c>
      <c r="AH5" s="198" t="str">
        <f t="shared" si="13"/>
        <v/>
      </c>
      <c r="AI5" s="199" t="str">
        <f t="shared" si="4"/>
        <v/>
      </c>
      <c r="AJ5" s="199" t="str">
        <f t="shared" si="5"/>
        <v/>
      </c>
      <c r="AL5" s="197" t="str">
        <f>+IF(AQ5="","",MAX(AL$1:AL4)+1)</f>
        <v/>
      </c>
      <c r="AM5" s="197" t="str">
        <f>IF(Compliance_Options!B27="","",Compliance_Options!B27)</f>
        <v/>
      </c>
      <c r="AN5" s="197" t="str">
        <f>IF(Compliance_Options!C27="","",Compliance_Options!C27)</f>
        <v/>
      </c>
      <c r="AO5" s="197" t="str">
        <f>IF(Compliance_Options!D27="","",Compliance_Options!D27)</f>
        <v/>
      </c>
      <c r="AP5" s="197" t="str">
        <f t="shared" si="14"/>
        <v/>
      </c>
      <c r="AQ5" s="198" t="str">
        <f>IF(AO5=$P$4,IF(COUNTIF(AP$2:AP5,AP5)=1,AP5,""),"")</f>
        <v/>
      </c>
      <c r="AR5" s="198" t="str">
        <f t="shared" si="15"/>
        <v/>
      </c>
      <c r="AS5" s="199" t="str">
        <f t="shared" si="6"/>
        <v/>
      </c>
      <c r="AT5" s="199" t="str">
        <f t="shared" si="7"/>
        <v/>
      </c>
      <c r="AV5" s="197" t="str">
        <f>+IF(BA5="","",MAX(AV$1:AV4)+1)</f>
        <v/>
      </c>
      <c r="AW5" s="197" t="str">
        <f>IF(Compliance_Options!B27="","",Compliance_Options!B27)</f>
        <v/>
      </c>
      <c r="AX5" s="197" t="str">
        <f>IF(Compliance_Options!C27="","",Compliance_Options!C27)</f>
        <v/>
      </c>
      <c r="AY5" s="197" t="str">
        <f>IF(Compliance_Options!D27="","",Compliance_Options!D27)</f>
        <v/>
      </c>
      <c r="AZ5" s="197" t="str">
        <f t="shared" si="16"/>
        <v/>
      </c>
      <c r="BA5" s="198" t="str">
        <f>IF(AY5=$P$5,IF(COUNTIF(AZ$2:AZ5,AZ5)=1,AZ5,""),"")</f>
        <v/>
      </c>
      <c r="BB5" s="198" t="str">
        <f t="shared" si="17"/>
        <v/>
      </c>
      <c r="BC5" s="199" t="str">
        <f t="shared" si="8"/>
        <v/>
      </c>
      <c r="BD5" s="199" t="str">
        <f t="shared" si="9"/>
        <v/>
      </c>
      <c r="BF5" s="197" t="str">
        <f>+IF(BH5="","",MAX(BF$1:BF4)+1)</f>
        <v/>
      </c>
      <c r="BG5" s="197" t="str">
        <f>IF(Compliance_Options!B27="","",IF(Compliance_Options!D27=$P$3,Compliance_Options!B27,""))</f>
        <v/>
      </c>
      <c r="BH5" s="198" t="str">
        <f>IF(COUNTIF(BG$2:BG5,BG5)=1,BG5,"")</f>
        <v/>
      </c>
      <c r="BI5" s="199" t="str">
        <f t="shared" si="10"/>
        <v/>
      </c>
      <c r="BK5" s="197" t="str">
        <f>+IF(BP5="","",MAX(BK$1:BK4)+1)</f>
        <v/>
      </c>
      <c r="BL5" s="197" t="str">
        <f>IF(Compliance_Options!B27="","",Compliance_Options!B27)</f>
        <v/>
      </c>
      <c r="BM5" s="197" t="str">
        <f>IF(Compliance_Options!C27="","",Compliance_Options!C27)</f>
        <v/>
      </c>
      <c r="BN5" s="197" t="str">
        <f>IF(Compliance_Options!D27="","",Compliance_Options!D27)</f>
        <v/>
      </c>
      <c r="BO5" s="197" t="str">
        <f t="shared" si="18"/>
        <v/>
      </c>
      <c r="BP5" s="198" t="str">
        <f>IF(OR(BN5=$P$5,BN5=$P$4),IF(COUNTIF(BO$2:BO5,BO5)=1,BO5,""),"")</f>
        <v/>
      </c>
      <c r="BQ5" s="198" t="str">
        <f t="shared" si="19"/>
        <v/>
      </c>
      <c r="BR5" s="199" t="str">
        <f t="shared" si="20"/>
        <v/>
      </c>
      <c r="BS5" s="199" t="str">
        <f t="shared" si="21"/>
        <v/>
      </c>
      <c r="BU5" s="197" t="str">
        <f>+IF(BZ5="","",MAX(BU$1:BU4)+1)</f>
        <v/>
      </c>
      <c r="BV5" s="197" t="str">
        <f>IF(With_Addon_CPMS1!B27="","",With_Addon_CPMS1!B27)</f>
        <v/>
      </c>
      <c r="BW5" s="197" t="str">
        <f>IF(With_Addon_CPMS1!C27="","",With_Addon_CPMS1!C27)</f>
        <v/>
      </c>
      <c r="BX5" s="197" t="str">
        <f>IF(With_Addon_CPMS1!E27="","",With_Addon_CPMS1!E27)</f>
        <v/>
      </c>
      <c r="BY5" s="197" t="str">
        <f t="shared" si="22"/>
        <v/>
      </c>
      <c r="BZ5" s="198" t="str">
        <f>IF(COUNTIF(BY$1:BY5,BY5)=1,BY5,"")</f>
        <v/>
      </c>
      <c r="CA5" s="198" t="str">
        <f t="shared" si="23"/>
        <v/>
      </c>
      <c r="CB5" s="199" t="str">
        <f t="shared" si="24"/>
        <v/>
      </c>
      <c r="CC5" s="199" t="str">
        <f t="shared" si="25"/>
        <v/>
      </c>
      <c r="CD5" s="199" t="str">
        <f t="shared" si="26"/>
        <v/>
      </c>
      <c r="CF5" s="197" t="str">
        <f>+IF(CK5="","",MAX(CF$1:CF4)+1)</f>
        <v/>
      </c>
      <c r="CG5" s="197" t="str">
        <f>IF(With_Addon_CPMS2!N27="","",With_Addon_CPMS2!N27)</f>
        <v/>
      </c>
      <c r="CH5" s="197" t="str">
        <f>IF(With_Addon_CPMS2!O27="","",With_Addon_CPMS2!O27)</f>
        <v/>
      </c>
      <c r="CI5" s="197" t="str">
        <f>IF(With_Addon_CPMS2!Q27="","",With_Addon_CPMS2!Q27)</f>
        <v/>
      </c>
      <c r="CJ5" s="197" t="str">
        <f t="shared" si="27"/>
        <v/>
      </c>
      <c r="CK5" s="198" t="str">
        <f>IF(COUNTIF(CJ$1:CJ5,CJ5)=1,CJ5,"")</f>
        <v/>
      </c>
      <c r="CL5" s="198" t="str">
        <f t="shared" si="28"/>
        <v/>
      </c>
      <c r="CM5" s="199" t="str">
        <f t="shared" si="29"/>
        <v/>
      </c>
      <c r="CN5" s="199" t="str">
        <f t="shared" si="30"/>
        <v/>
      </c>
      <c r="CO5" s="199" t="str">
        <f t="shared" si="31"/>
        <v/>
      </c>
      <c r="CQ5" s="197" t="str">
        <f>+IF(CV5="","",MAX(CQ$1:CQ4)+1)</f>
        <v/>
      </c>
      <c r="CR5" s="197" t="str">
        <f>IF(With_Addon_OpLimit!B27="","",With_Addon_OpLimit!B27)</f>
        <v/>
      </c>
      <c r="CS5" s="197" t="str">
        <f>IF(With_Addon_OpLimit!C27="","",With_Addon_OpLimit!C27)</f>
        <v/>
      </c>
      <c r="CT5" s="197" t="str">
        <f>IF(With_Addon_OpLimit!E27="","",With_Addon_OpLimit!E27)</f>
        <v/>
      </c>
      <c r="CU5" s="197" t="str">
        <f t="shared" si="32"/>
        <v/>
      </c>
      <c r="CV5" s="198" t="str">
        <f>IF(COUNTIF(CU$1:CU5,CU5)=1,CU5,"")</f>
        <v/>
      </c>
      <c r="CW5" s="198" t="str">
        <f t="shared" si="33"/>
        <v/>
      </c>
      <c r="CX5" s="199" t="str">
        <f t="shared" si="34"/>
        <v/>
      </c>
      <c r="CY5" s="199" t="str">
        <f t="shared" si="35"/>
        <v/>
      </c>
      <c r="CZ5" s="199" t="str">
        <f t="shared" si="36"/>
        <v/>
      </c>
    </row>
    <row r="6" spans="1:104" ht="16.5" x14ac:dyDescent="0.45">
      <c r="A6" s="119" t="str">
        <f>+IF(D6="","",MAX(A$1:A5)+1)</f>
        <v/>
      </c>
      <c r="B6" s="119" t="str">
        <f>IF(Company_Information!B28="","",Company_Information!B28)</f>
        <v/>
      </c>
      <c r="C6" s="211" t="str">
        <f t="shared" si="11"/>
        <v/>
      </c>
      <c r="D6" s="211" t="str">
        <f>IF(COUNTIF(B$2:B6,B6)=1,B6,"")</f>
        <v/>
      </c>
      <c r="F6" s="119" t="str">
        <f>+IF(I6="","",MAX(F$1:F5)+1)</f>
        <v/>
      </c>
      <c r="G6" s="192" t="str">
        <f>IF(Compliance_Options!C28="","",Compliance_Options!C28)</f>
        <v/>
      </c>
      <c r="H6" s="211" t="str">
        <f t="shared" si="0"/>
        <v/>
      </c>
      <c r="I6" s="192" t="str">
        <f>IF(COUNTIF(G$2:G6,G6)=1,G6,"")</f>
        <v/>
      </c>
      <c r="K6" s="119" t="str">
        <f>+IF(N6="","",MAX(K$1:K5)+1)</f>
        <v/>
      </c>
      <c r="L6" s="192" t="str">
        <f>IF(With_Addon_CPMS1!E28="","",With_Addon_CPMS1!E28)</f>
        <v/>
      </c>
      <c r="M6" s="211" t="str">
        <f t="shared" si="1"/>
        <v/>
      </c>
      <c r="N6" s="203" t="str">
        <f>IF(COUNTIF(L$2:L6,L6)=1,L6,"")</f>
        <v/>
      </c>
      <c r="S6" s="192" t="str">
        <f>+IF(W6="","",MAX(S$1:S5)+1)</f>
        <v/>
      </c>
      <c r="T6" s="192" t="str">
        <f>IF(Compliance_Options!B28="","",Compliance_Options!B28)</f>
        <v/>
      </c>
      <c r="U6" s="192" t="str">
        <f>IF(Compliance_Options!C28="","",Compliance_Options!C28)</f>
        <v/>
      </c>
      <c r="V6" s="192" t="str">
        <f>+Lists!$T6&amp;Lists!$U6</f>
        <v/>
      </c>
      <c r="W6" s="192" t="str">
        <f>IF(COUNTIF(V$2:V6,V6)=1,V6,"")</f>
        <v/>
      </c>
      <c r="X6" s="192" t="str">
        <f t="shared" si="12"/>
        <v/>
      </c>
      <c r="Y6" s="201" t="str">
        <f t="shared" si="2"/>
        <v/>
      </c>
      <c r="Z6" s="201" t="str">
        <f t="shared" si="3"/>
        <v/>
      </c>
      <c r="AB6" s="197" t="str">
        <f>+IF(AG6="","",MAX(AB$1:AB5)+1)</f>
        <v/>
      </c>
      <c r="AC6" s="197" t="str">
        <f>IF(Compliance_Options!B28="","",Compliance_Options!B28)</f>
        <v/>
      </c>
      <c r="AD6" s="197" t="str">
        <f>IF(Compliance_Options!C28="","",Compliance_Options!C28)</f>
        <v/>
      </c>
      <c r="AE6" s="197" t="str">
        <f>IF(Compliance_Options!D28="","",Compliance_Options!D28)</f>
        <v/>
      </c>
      <c r="AF6" s="197" t="str">
        <f>+Lists!AC6&amp;Lists!AD6&amp;AE6</f>
        <v/>
      </c>
      <c r="AG6" s="198" t="str">
        <f>IF(AE6=$P$3,IF(COUNTIF(AF$2:AF6,AF6)=1,AF6,""),"")</f>
        <v/>
      </c>
      <c r="AH6" s="198" t="str">
        <f t="shared" si="13"/>
        <v/>
      </c>
      <c r="AI6" s="199" t="str">
        <f t="shared" si="4"/>
        <v/>
      </c>
      <c r="AJ6" s="199" t="str">
        <f t="shared" si="5"/>
        <v/>
      </c>
      <c r="AL6" s="197" t="str">
        <f>+IF(AQ6="","",MAX(AL$1:AL5)+1)</f>
        <v/>
      </c>
      <c r="AM6" s="197" t="str">
        <f>IF(Compliance_Options!B28="","",Compliance_Options!B28)</f>
        <v/>
      </c>
      <c r="AN6" s="197" t="str">
        <f>IF(Compliance_Options!C28="","",Compliance_Options!C28)</f>
        <v/>
      </c>
      <c r="AO6" s="197" t="str">
        <f>IF(Compliance_Options!D28="","",Compliance_Options!D28)</f>
        <v/>
      </c>
      <c r="AP6" s="197" t="str">
        <f t="shared" si="14"/>
        <v/>
      </c>
      <c r="AQ6" s="198" t="str">
        <f>IF(AO6=$P$4,IF(COUNTIF(AP$2:AP6,AP6)=1,AP6,""),"")</f>
        <v/>
      </c>
      <c r="AR6" s="198" t="str">
        <f t="shared" si="15"/>
        <v/>
      </c>
      <c r="AS6" s="199" t="str">
        <f t="shared" si="6"/>
        <v/>
      </c>
      <c r="AT6" s="199" t="str">
        <f t="shared" si="7"/>
        <v/>
      </c>
      <c r="AV6" s="197" t="str">
        <f>+IF(BA6="","",MAX(AV$1:AV5)+1)</f>
        <v/>
      </c>
      <c r="AW6" s="197" t="str">
        <f>IF(Compliance_Options!B28="","",Compliance_Options!B28)</f>
        <v/>
      </c>
      <c r="AX6" s="197" t="str">
        <f>IF(Compliance_Options!C28="","",Compliance_Options!C28)</f>
        <v/>
      </c>
      <c r="AY6" s="197" t="str">
        <f>IF(Compliance_Options!D28="","",Compliance_Options!D28)</f>
        <v/>
      </c>
      <c r="AZ6" s="197" t="str">
        <f t="shared" si="16"/>
        <v/>
      </c>
      <c r="BA6" s="198" t="str">
        <f>IF(AY6=$P$5,IF(COUNTIF(AZ$2:AZ6,AZ6)=1,AZ6,""),"")</f>
        <v/>
      </c>
      <c r="BB6" s="198" t="str">
        <f t="shared" si="17"/>
        <v/>
      </c>
      <c r="BC6" s="199" t="str">
        <f t="shared" si="8"/>
        <v/>
      </c>
      <c r="BD6" s="199" t="str">
        <f t="shared" si="9"/>
        <v/>
      </c>
      <c r="BF6" s="197" t="str">
        <f>+IF(BH6="","",MAX(BF$1:BF5)+1)</f>
        <v/>
      </c>
      <c r="BG6" s="197" t="str">
        <f>IF(Compliance_Options!B28="","",IF(Compliance_Options!D28=$P$3,Compliance_Options!B28,""))</f>
        <v/>
      </c>
      <c r="BH6" s="198" t="str">
        <f>IF(COUNTIF(BG$2:BG6,BG6)=1,BG6,"")</f>
        <v/>
      </c>
      <c r="BI6" s="199" t="str">
        <f t="shared" si="10"/>
        <v/>
      </c>
      <c r="BK6" s="197" t="str">
        <f>+IF(BP6="","",MAX(BK$1:BK5)+1)</f>
        <v/>
      </c>
      <c r="BL6" s="197" t="str">
        <f>IF(Compliance_Options!B28="","",Compliance_Options!B28)</f>
        <v/>
      </c>
      <c r="BM6" s="197" t="str">
        <f>IF(Compliance_Options!C28="","",Compliance_Options!C28)</f>
        <v/>
      </c>
      <c r="BN6" s="197" t="str">
        <f>IF(Compliance_Options!D28="","",Compliance_Options!D28)</f>
        <v/>
      </c>
      <c r="BO6" s="197" t="str">
        <f t="shared" si="18"/>
        <v/>
      </c>
      <c r="BP6" s="198" t="str">
        <f>IF(OR(BN6=$P$5,BN6=$P$4),IF(COUNTIF(BO$2:BO6,BO6)=1,BO6,""),"")</f>
        <v/>
      </c>
      <c r="BQ6" s="198" t="str">
        <f t="shared" si="19"/>
        <v/>
      </c>
      <c r="BR6" s="199" t="str">
        <f t="shared" si="20"/>
        <v/>
      </c>
      <c r="BS6" s="199" t="str">
        <f t="shared" si="21"/>
        <v/>
      </c>
      <c r="BU6" s="197" t="str">
        <f>+IF(BZ6="","",MAX(BU$1:BU5)+1)</f>
        <v/>
      </c>
      <c r="BV6" s="197" t="str">
        <f>IF(With_Addon_CPMS1!B28="","",With_Addon_CPMS1!B28)</f>
        <v/>
      </c>
      <c r="BW6" s="197" t="str">
        <f>IF(With_Addon_CPMS1!C28="","",With_Addon_CPMS1!C28)</f>
        <v/>
      </c>
      <c r="BX6" s="197" t="str">
        <f>IF(With_Addon_CPMS1!E28="","",With_Addon_CPMS1!E28)</f>
        <v/>
      </c>
      <c r="BY6" s="197" t="str">
        <f t="shared" si="22"/>
        <v/>
      </c>
      <c r="BZ6" s="198" t="str">
        <f>IF(COUNTIF(BY$1:BY6,BY6)=1,BY6,"")</f>
        <v/>
      </c>
      <c r="CA6" s="198" t="str">
        <f t="shared" si="23"/>
        <v/>
      </c>
      <c r="CB6" s="199" t="str">
        <f t="shared" si="24"/>
        <v/>
      </c>
      <c r="CC6" s="199" t="str">
        <f t="shared" si="25"/>
        <v/>
      </c>
      <c r="CD6" s="199" t="str">
        <f t="shared" si="26"/>
        <v/>
      </c>
      <c r="CF6" s="197" t="str">
        <f>+IF(CK6="","",MAX(CF$1:CF5)+1)</f>
        <v/>
      </c>
      <c r="CG6" s="197" t="str">
        <f>IF(With_Addon_CPMS2!N28="","",With_Addon_CPMS2!N28)</f>
        <v/>
      </c>
      <c r="CH6" s="197" t="str">
        <f>IF(With_Addon_CPMS2!O28="","",With_Addon_CPMS2!O28)</f>
        <v/>
      </c>
      <c r="CI6" s="197" t="str">
        <f>IF(With_Addon_CPMS2!Q28="","",With_Addon_CPMS2!Q28)</f>
        <v/>
      </c>
      <c r="CJ6" s="197" t="str">
        <f t="shared" si="27"/>
        <v/>
      </c>
      <c r="CK6" s="198" t="str">
        <f>IF(COUNTIF(CJ$1:CJ6,CJ6)=1,CJ6,"")</f>
        <v/>
      </c>
      <c r="CL6" s="198" t="str">
        <f t="shared" si="28"/>
        <v/>
      </c>
      <c r="CM6" s="199" t="str">
        <f t="shared" si="29"/>
        <v/>
      </c>
      <c r="CN6" s="199" t="str">
        <f t="shared" si="30"/>
        <v/>
      </c>
      <c r="CO6" s="199" t="str">
        <f t="shared" si="31"/>
        <v/>
      </c>
      <c r="CQ6" s="197" t="str">
        <f>+IF(CV6="","",MAX(CQ$1:CQ5)+1)</f>
        <v/>
      </c>
      <c r="CR6" s="197" t="str">
        <f>IF(With_Addon_OpLimit!B28="","",With_Addon_OpLimit!B28)</f>
        <v/>
      </c>
      <c r="CS6" s="197" t="str">
        <f>IF(With_Addon_OpLimit!C28="","",With_Addon_OpLimit!C28)</f>
        <v/>
      </c>
      <c r="CT6" s="197" t="str">
        <f>IF(With_Addon_OpLimit!E28="","",With_Addon_OpLimit!E28)</f>
        <v/>
      </c>
      <c r="CU6" s="197" t="str">
        <f t="shared" si="32"/>
        <v/>
      </c>
      <c r="CV6" s="198" t="str">
        <f>IF(COUNTIF(CU$1:CU6,CU6)=1,CU6,"")</f>
        <v/>
      </c>
      <c r="CW6" s="198" t="str">
        <f t="shared" si="33"/>
        <v/>
      </c>
      <c r="CX6" s="199" t="str">
        <f t="shared" si="34"/>
        <v/>
      </c>
      <c r="CY6" s="199" t="str">
        <f t="shared" si="35"/>
        <v/>
      </c>
      <c r="CZ6" s="199" t="str">
        <f t="shared" si="36"/>
        <v/>
      </c>
    </row>
    <row r="7" spans="1:104" ht="16.5" x14ac:dyDescent="0.45">
      <c r="A7" s="24" t="str">
        <f>+IF(D7="","",MAX(A$1:A6)+1)</f>
        <v/>
      </c>
      <c r="B7" s="24" t="str">
        <f>IF(Company_Information!B29="","",Company_Information!B29)</f>
        <v/>
      </c>
      <c r="C7" s="210" t="str">
        <f t="shared" si="11"/>
        <v/>
      </c>
      <c r="D7" s="210" t="str">
        <f>IF(COUNTIF(B$2:B7,B7)=1,B7,"")</f>
        <v/>
      </c>
      <c r="F7" s="24" t="str">
        <f>+IF(I7="","",MAX(F$1:F6)+1)</f>
        <v/>
      </c>
      <c r="G7" s="23" t="str">
        <f>IF(Compliance_Options!C29="","",Compliance_Options!C29)</f>
        <v/>
      </c>
      <c r="H7" s="210" t="str">
        <f t="shared" si="0"/>
        <v/>
      </c>
      <c r="I7" s="23" t="str">
        <f>IF(COUNTIF(G$2:G7,G7)=1,G7,"")</f>
        <v/>
      </c>
      <c r="K7" s="24" t="str">
        <f>+IF(N7="","",MAX(K$1:K6)+1)</f>
        <v/>
      </c>
      <c r="L7" s="23" t="str">
        <f>IF(With_Addon_CPMS1!E29="","",With_Addon_CPMS1!E29)</f>
        <v/>
      </c>
      <c r="M7" s="210" t="str">
        <f t="shared" si="1"/>
        <v/>
      </c>
      <c r="N7" s="120" t="str">
        <f>IF(COUNTIF(L$2:L7,L7)=1,L7,"")</f>
        <v/>
      </c>
      <c r="S7" s="23" t="str">
        <f>+IF(W7="","",MAX(S$1:S6)+1)</f>
        <v/>
      </c>
      <c r="T7" s="23" t="str">
        <f>IF(Compliance_Options!B29="","",Compliance_Options!B29)</f>
        <v/>
      </c>
      <c r="U7" s="23" t="str">
        <f>IF(Compliance_Options!C29="","",Compliance_Options!C29)</f>
        <v/>
      </c>
      <c r="V7" s="23" t="str">
        <f>+Lists!$T7&amp;Lists!$U7</f>
        <v/>
      </c>
      <c r="W7" s="23" t="str">
        <f>IF(COUNTIF(V$2:V7,V7)=1,V7,"")</f>
        <v/>
      </c>
      <c r="X7" s="23" t="str">
        <f t="shared" si="12"/>
        <v/>
      </c>
      <c r="Y7" s="200" t="str">
        <f t="shared" si="2"/>
        <v/>
      </c>
      <c r="Z7" s="200" t="str">
        <f t="shared" si="3"/>
        <v/>
      </c>
      <c r="AB7" s="197" t="str">
        <f>+IF(AG7="","",MAX(AB$1:AB6)+1)</f>
        <v/>
      </c>
      <c r="AC7" s="197" t="str">
        <f>IF(Compliance_Options!B29="","",Compliance_Options!B29)</f>
        <v/>
      </c>
      <c r="AD7" s="197" t="str">
        <f>IF(Compliance_Options!C29="","",Compliance_Options!C29)</f>
        <v/>
      </c>
      <c r="AE7" s="197" t="str">
        <f>IF(Compliance_Options!D29="","",Compliance_Options!D29)</f>
        <v/>
      </c>
      <c r="AF7" s="197" t="str">
        <f>+Lists!AC7&amp;Lists!AD7&amp;AE7</f>
        <v/>
      </c>
      <c r="AG7" s="198" t="str">
        <f>IF(AE7=$P$3,IF(COUNTIF(AF$2:AF7,AF7)=1,AF7,""),"")</f>
        <v/>
      </c>
      <c r="AH7" s="198" t="str">
        <f t="shared" si="13"/>
        <v/>
      </c>
      <c r="AI7" s="199" t="str">
        <f t="shared" si="4"/>
        <v/>
      </c>
      <c r="AJ7" s="199" t="str">
        <f t="shared" si="5"/>
        <v/>
      </c>
      <c r="AL7" s="197" t="str">
        <f>+IF(AQ7="","",MAX(AL$1:AL6)+1)</f>
        <v/>
      </c>
      <c r="AM7" s="197" t="str">
        <f>IF(Compliance_Options!B29="","",Compliance_Options!B29)</f>
        <v/>
      </c>
      <c r="AN7" s="197" t="str">
        <f>IF(Compliance_Options!C29="","",Compliance_Options!C29)</f>
        <v/>
      </c>
      <c r="AO7" s="197" t="str">
        <f>IF(Compliance_Options!D29="","",Compliance_Options!D29)</f>
        <v/>
      </c>
      <c r="AP7" s="197" t="str">
        <f t="shared" si="14"/>
        <v/>
      </c>
      <c r="AQ7" s="198" t="str">
        <f>IF(AO7=$P$4,IF(COUNTIF(AP$2:AP7,AP7)=1,AP7,""),"")</f>
        <v/>
      </c>
      <c r="AR7" s="198" t="str">
        <f t="shared" si="15"/>
        <v/>
      </c>
      <c r="AS7" s="199" t="str">
        <f t="shared" si="6"/>
        <v/>
      </c>
      <c r="AT7" s="199" t="str">
        <f t="shared" si="7"/>
        <v/>
      </c>
      <c r="AV7" s="197" t="str">
        <f>+IF(BA7="","",MAX(AV$1:AV6)+1)</f>
        <v/>
      </c>
      <c r="AW7" s="197" t="str">
        <f>IF(Compliance_Options!B29="","",Compliance_Options!B29)</f>
        <v/>
      </c>
      <c r="AX7" s="197" t="str">
        <f>IF(Compliance_Options!C29="","",Compliance_Options!C29)</f>
        <v/>
      </c>
      <c r="AY7" s="197" t="str">
        <f>IF(Compliance_Options!D29="","",Compliance_Options!D29)</f>
        <v/>
      </c>
      <c r="AZ7" s="197" t="str">
        <f t="shared" si="16"/>
        <v/>
      </c>
      <c r="BA7" s="198" t="str">
        <f>IF(AY7=$P$5,IF(COUNTIF(AZ$2:AZ7,AZ7)=1,AZ7,""),"")</f>
        <v/>
      </c>
      <c r="BB7" s="198" t="str">
        <f t="shared" si="17"/>
        <v/>
      </c>
      <c r="BC7" s="199" t="str">
        <f t="shared" si="8"/>
        <v/>
      </c>
      <c r="BD7" s="199" t="str">
        <f t="shared" si="9"/>
        <v/>
      </c>
      <c r="BF7" s="197" t="str">
        <f>+IF(BH7="","",MAX(BF$1:BF6)+1)</f>
        <v/>
      </c>
      <c r="BG7" s="197" t="str">
        <f>IF(Compliance_Options!B29="","",IF(Compliance_Options!D29=$P$3,Compliance_Options!B29,""))</f>
        <v/>
      </c>
      <c r="BH7" s="198" t="str">
        <f>IF(COUNTIF(BG$2:BG7,BG7)=1,BG7,"")</f>
        <v/>
      </c>
      <c r="BI7" s="199" t="str">
        <f t="shared" si="10"/>
        <v/>
      </c>
      <c r="BK7" s="197" t="str">
        <f>+IF(BP7="","",MAX(BK$1:BK6)+1)</f>
        <v/>
      </c>
      <c r="BL7" s="197" t="str">
        <f>IF(Compliance_Options!B29="","",Compliance_Options!B29)</f>
        <v/>
      </c>
      <c r="BM7" s="197" t="str">
        <f>IF(Compliance_Options!C29="","",Compliance_Options!C29)</f>
        <v/>
      </c>
      <c r="BN7" s="197" t="str">
        <f>IF(Compliance_Options!D29="","",Compliance_Options!D29)</f>
        <v/>
      </c>
      <c r="BO7" s="197" t="str">
        <f t="shared" si="18"/>
        <v/>
      </c>
      <c r="BP7" s="198" t="str">
        <f>IF(OR(BN7=$P$5,BN7=$P$4),IF(COUNTIF(BO$2:BO7,BO7)=1,BO7,""),"")</f>
        <v/>
      </c>
      <c r="BQ7" s="198" t="str">
        <f t="shared" si="19"/>
        <v/>
      </c>
      <c r="BR7" s="199" t="str">
        <f t="shared" si="20"/>
        <v/>
      </c>
      <c r="BS7" s="199" t="str">
        <f t="shared" si="21"/>
        <v/>
      </c>
      <c r="BU7" s="197" t="str">
        <f>+IF(BZ7="","",MAX(BU$1:BU6)+1)</f>
        <v/>
      </c>
      <c r="BV7" s="197" t="str">
        <f>IF(With_Addon_CPMS1!B29="","",With_Addon_CPMS1!B29)</f>
        <v/>
      </c>
      <c r="BW7" s="197" t="str">
        <f>IF(With_Addon_CPMS1!C29="","",With_Addon_CPMS1!C29)</f>
        <v/>
      </c>
      <c r="BX7" s="197" t="str">
        <f>IF(With_Addon_CPMS1!E29="","",With_Addon_CPMS1!E29)</f>
        <v/>
      </c>
      <c r="BY7" s="197" t="str">
        <f t="shared" si="22"/>
        <v/>
      </c>
      <c r="BZ7" s="198" t="str">
        <f>IF(COUNTIF(BY$1:BY7,BY7)=1,BY7,"")</f>
        <v/>
      </c>
      <c r="CA7" s="198" t="str">
        <f t="shared" si="23"/>
        <v/>
      </c>
      <c r="CB7" s="199" t="str">
        <f t="shared" si="24"/>
        <v/>
      </c>
      <c r="CC7" s="199" t="str">
        <f t="shared" si="25"/>
        <v/>
      </c>
      <c r="CD7" s="199" t="str">
        <f t="shared" si="26"/>
        <v/>
      </c>
      <c r="CF7" s="197" t="str">
        <f>+IF(CK7="","",MAX(CF$1:CF6)+1)</f>
        <v/>
      </c>
      <c r="CG7" s="197" t="str">
        <f>IF(With_Addon_CPMS2!N29="","",With_Addon_CPMS2!N29)</f>
        <v/>
      </c>
      <c r="CH7" s="197" t="str">
        <f>IF(With_Addon_CPMS2!O29="","",With_Addon_CPMS2!O29)</f>
        <v/>
      </c>
      <c r="CI7" s="197" t="str">
        <f>IF(With_Addon_CPMS2!Q29="","",With_Addon_CPMS2!Q29)</f>
        <v/>
      </c>
      <c r="CJ7" s="197" t="str">
        <f t="shared" si="27"/>
        <v/>
      </c>
      <c r="CK7" s="198" t="str">
        <f>IF(COUNTIF(CJ$1:CJ7,CJ7)=1,CJ7,"")</f>
        <v/>
      </c>
      <c r="CL7" s="198" t="str">
        <f t="shared" si="28"/>
        <v/>
      </c>
      <c r="CM7" s="199" t="str">
        <f t="shared" si="29"/>
        <v/>
      </c>
      <c r="CN7" s="199" t="str">
        <f t="shared" si="30"/>
        <v/>
      </c>
      <c r="CO7" s="199" t="str">
        <f t="shared" si="31"/>
        <v/>
      </c>
      <c r="CQ7" s="197" t="str">
        <f>+IF(CV7="","",MAX(CQ$1:CQ6)+1)</f>
        <v/>
      </c>
      <c r="CR7" s="197" t="str">
        <f>IF(With_Addon_OpLimit!B29="","",With_Addon_OpLimit!B29)</f>
        <v/>
      </c>
      <c r="CS7" s="197" t="str">
        <f>IF(With_Addon_OpLimit!C29="","",With_Addon_OpLimit!C29)</f>
        <v/>
      </c>
      <c r="CT7" s="197" t="str">
        <f>IF(With_Addon_OpLimit!E29="","",With_Addon_OpLimit!E29)</f>
        <v/>
      </c>
      <c r="CU7" s="197" t="str">
        <f t="shared" si="32"/>
        <v/>
      </c>
      <c r="CV7" s="198" t="str">
        <f>IF(COUNTIF(CU$1:CU7,CU7)=1,CU7,"")</f>
        <v/>
      </c>
      <c r="CW7" s="198" t="str">
        <f t="shared" si="33"/>
        <v/>
      </c>
      <c r="CX7" s="199" t="str">
        <f t="shared" si="34"/>
        <v/>
      </c>
      <c r="CY7" s="199" t="str">
        <f t="shared" si="35"/>
        <v/>
      </c>
      <c r="CZ7" s="199" t="str">
        <f t="shared" si="36"/>
        <v/>
      </c>
    </row>
    <row r="8" spans="1:104" ht="16.5" x14ac:dyDescent="0.45">
      <c r="A8" s="119" t="str">
        <f>+IF(D8="","",MAX(A$1:A7)+1)</f>
        <v/>
      </c>
      <c r="B8" s="119" t="str">
        <f>IF(Company_Information!B30="","",Company_Information!B30)</f>
        <v/>
      </c>
      <c r="C8" s="211" t="str">
        <f t="shared" si="11"/>
        <v/>
      </c>
      <c r="D8" s="211" t="str">
        <f>IF(COUNTIF(B$2:B8,B8)=1,B8,"")</f>
        <v/>
      </c>
      <c r="F8" s="119" t="str">
        <f>+IF(I8="","",MAX(F$1:F7)+1)</f>
        <v/>
      </c>
      <c r="G8" s="192" t="str">
        <f>IF(Compliance_Options!C30="","",Compliance_Options!C30)</f>
        <v/>
      </c>
      <c r="H8" s="211" t="str">
        <f t="shared" si="0"/>
        <v/>
      </c>
      <c r="I8" s="192" t="str">
        <f>IF(COUNTIF(G$2:G8,G8)=1,G8,"")</f>
        <v/>
      </c>
      <c r="K8" s="119" t="str">
        <f>+IF(N8="","",MAX(K$1:K7)+1)</f>
        <v/>
      </c>
      <c r="L8" s="192" t="str">
        <f>IF(With_Addon_CPMS1!E30="","",With_Addon_CPMS1!E30)</f>
        <v/>
      </c>
      <c r="M8" s="211" t="str">
        <f t="shared" si="1"/>
        <v/>
      </c>
      <c r="N8" s="203" t="str">
        <f>IF(COUNTIF(L$2:L8,L8)=1,L8,"")</f>
        <v/>
      </c>
      <c r="S8" s="192" t="str">
        <f>+IF(W8="","",MAX(S$1:S7)+1)</f>
        <v/>
      </c>
      <c r="T8" s="192" t="str">
        <f>IF(Compliance_Options!B30="","",Compliance_Options!B30)</f>
        <v/>
      </c>
      <c r="U8" s="192" t="str">
        <f>IF(Compliance_Options!C30="","",Compliance_Options!C30)</f>
        <v/>
      </c>
      <c r="V8" s="192" t="str">
        <f>+Lists!$T8&amp;Lists!$U8</f>
        <v/>
      </c>
      <c r="W8" s="192" t="str">
        <f>IF(COUNTIF(V$2:V8,V8)=1,V8,"")</f>
        <v/>
      </c>
      <c r="X8" s="192" t="str">
        <f t="shared" si="12"/>
        <v/>
      </c>
      <c r="Y8" s="201" t="str">
        <f t="shared" si="2"/>
        <v/>
      </c>
      <c r="Z8" s="201" t="str">
        <f t="shared" si="3"/>
        <v/>
      </c>
      <c r="AB8" s="197" t="str">
        <f>+IF(AG8="","",MAX(AB$1:AB7)+1)</f>
        <v/>
      </c>
      <c r="AC8" s="197" t="str">
        <f>IF(Compliance_Options!B30="","",Compliance_Options!B30)</f>
        <v/>
      </c>
      <c r="AD8" s="197" t="str">
        <f>IF(Compliance_Options!C30="","",Compliance_Options!C30)</f>
        <v/>
      </c>
      <c r="AE8" s="197" t="str">
        <f>IF(Compliance_Options!D30="","",Compliance_Options!D30)</f>
        <v/>
      </c>
      <c r="AF8" s="197" t="str">
        <f>+Lists!AC8&amp;Lists!AD8&amp;AE8</f>
        <v/>
      </c>
      <c r="AG8" s="198" t="str">
        <f>IF(AE8=$P$3,IF(COUNTIF(AF$2:AF8,AF8)=1,AF8,""),"")</f>
        <v/>
      </c>
      <c r="AH8" s="198" t="str">
        <f t="shared" si="13"/>
        <v/>
      </c>
      <c r="AI8" s="199" t="str">
        <f t="shared" si="4"/>
        <v/>
      </c>
      <c r="AJ8" s="199" t="str">
        <f t="shared" si="5"/>
        <v/>
      </c>
      <c r="AL8" s="197" t="str">
        <f>+IF(AQ8="","",MAX(AL$1:AL7)+1)</f>
        <v/>
      </c>
      <c r="AM8" s="197" t="str">
        <f>IF(Compliance_Options!B30="","",Compliance_Options!B30)</f>
        <v/>
      </c>
      <c r="AN8" s="197" t="str">
        <f>IF(Compliance_Options!C30="","",Compliance_Options!C30)</f>
        <v/>
      </c>
      <c r="AO8" s="197" t="str">
        <f>IF(Compliance_Options!D30="","",Compliance_Options!D30)</f>
        <v/>
      </c>
      <c r="AP8" s="197" t="str">
        <f t="shared" si="14"/>
        <v/>
      </c>
      <c r="AQ8" s="198" t="str">
        <f>IF(AO8=$P$4,IF(COUNTIF(AP$2:AP8,AP8)=1,AP8,""),"")</f>
        <v/>
      </c>
      <c r="AR8" s="198" t="str">
        <f t="shared" si="15"/>
        <v/>
      </c>
      <c r="AS8" s="199" t="str">
        <f t="shared" si="6"/>
        <v/>
      </c>
      <c r="AT8" s="199" t="str">
        <f t="shared" si="7"/>
        <v/>
      </c>
      <c r="AV8" s="197" t="str">
        <f>+IF(BA8="","",MAX(AV$1:AV7)+1)</f>
        <v/>
      </c>
      <c r="AW8" s="197" t="str">
        <f>IF(Compliance_Options!B30="","",Compliance_Options!B30)</f>
        <v/>
      </c>
      <c r="AX8" s="197" t="str">
        <f>IF(Compliance_Options!C30="","",Compliance_Options!C30)</f>
        <v/>
      </c>
      <c r="AY8" s="197" t="str">
        <f>IF(Compliance_Options!D30="","",Compliance_Options!D30)</f>
        <v/>
      </c>
      <c r="AZ8" s="197" t="str">
        <f t="shared" si="16"/>
        <v/>
      </c>
      <c r="BA8" s="198" t="str">
        <f>IF(AY8=$P$5,IF(COUNTIF(AZ$2:AZ8,AZ8)=1,AZ8,""),"")</f>
        <v/>
      </c>
      <c r="BB8" s="198" t="str">
        <f t="shared" si="17"/>
        <v/>
      </c>
      <c r="BC8" s="199" t="str">
        <f t="shared" si="8"/>
        <v/>
      </c>
      <c r="BD8" s="199" t="str">
        <f t="shared" si="9"/>
        <v/>
      </c>
      <c r="BF8" s="197" t="str">
        <f>+IF(BH8="","",MAX(BF$1:BF7)+1)</f>
        <v/>
      </c>
      <c r="BG8" s="197" t="str">
        <f>IF(Compliance_Options!B30="","",IF(Compliance_Options!D30=$P$3,Compliance_Options!B30,""))</f>
        <v/>
      </c>
      <c r="BH8" s="198" t="str">
        <f>IF(COUNTIF(BG$2:BG8,BG8)=1,BG8,"")</f>
        <v/>
      </c>
      <c r="BI8" s="199" t="str">
        <f t="shared" si="10"/>
        <v/>
      </c>
      <c r="BK8" s="197" t="str">
        <f>+IF(BP8="","",MAX(BK$1:BK7)+1)</f>
        <v/>
      </c>
      <c r="BL8" s="197" t="str">
        <f>IF(Compliance_Options!B30="","",Compliance_Options!B30)</f>
        <v/>
      </c>
      <c r="BM8" s="197" t="str">
        <f>IF(Compliance_Options!C30="","",Compliance_Options!C30)</f>
        <v/>
      </c>
      <c r="BN8" s="197" t="str">
        <f>IF(Compliance_Options!D30="","",Compliance_Options!D30)</f>
        <v/>
      </c>
      <c r="BO8" s="197" t="str">
        <f t="shared" si="18"/>
        <v/>
      </c>
      <c r="BP8" s="198" t="str">
        <f>IF(OR(BN8=$P$5,BN8=$P$4),IF(COUNTIF(BO$2:BO8,BO8)=1,BO8,""),"")</f>
        <v/>
      </c>
      <c r="BQ8" s="198" t="str">
        <f t="shared" si="19"/>
        <v/>
      </c>
      <c r="BR8" s="199" t="str">
        <f t="shared" si="20"/>
        <v/>
      </c>
      <c r="BS8" s="199" t="str">
        <f t="shared" si="21"/>
        <v/>
      </c>
      <c r="BU8" s="197" t="str">
        <f>+IF(BZ8="","",MAX(BU$1:BU7)+1)</f>
        <v/>
      </c>
      <c r="BV8" s="197" t="str">
        <f>IF(With_Addon_CPMS1!B30="","",With_Addon_CPMS1!B30)</f>
        <v/>
      </c>
      <c r="BW8" s="197" t="str">
        <f>IF(With_Addon_CPMS1!C30="","",With_Addon_CPMS1!C30)</f>
        <v/>
      </c>
      <c r="BX8" s="197" t="str">
        <f>IF(With_Addon_CPMS1!E30="","",With_Addon_CPMS1!E30)</f>
        <v/>
      </c>
      <c r="BY8" s="197" t="str">
        <f t="shared" si="22"/>
        <v/>
      </c>
      <c r="BZ8" s="198" t="str">
        <f>IF(COUNTIF(BY$1:BY8,BY8)=1,BY8,"")</f>
        <v/>
      </c>
      <c r="CA8" s="198" t="str">
        <f t="shared" si="23"/>
        <v/>
      </c>
      <c r="CB8" s="199" t="str">
        <f t="shared" si="24"/>
        <v/>
      </c>
      <c r="CC8" s="199" t="str">
        <f t="shared" si="25"/>
        <v/>
      </c>
      <c r="CD8" s="199" t="str">
        <f t="shared" si="26"/>
        <v/>
      </c>
      <c r="CF8" s="197" t="str">
        <f>+IF(CK8="","",MAX(CF$1:CF7)+1)</f>
        <v/>
      </c>
      <c r="CG8" s="197" t="str">
        <f>IF(With_Addon_CPMS2!N30="","",With_Addon_CPMS2!N30)</f>
        <v/>
      </c>
      <c r="CH8" s="197" t="str">
        <f>IF(With_Addon_CPMS2!O30="","",With_Addon_CPMS2!O30)</f>
        <v/>
      </c>
      <c r="CI8" s="197" t="str">
        <f>IF(With_Addon_CPMS2!Q30="","",With_Addon_CPMS2!Q30)</f>
        <v/>
      </c>
      <c r="CJ8" s="197" t="str">
        <f t="shared" si="27"/>
        <v/>
      </c>
      <c r="CK8" s="198" t="str">
        <f>IF(COUNTIF(CJ$1:CJ8,CJ8)=1,CJ8,"")</f>
        <v/>
      </c>
      <c r="CL8" s="198" t="str">
        <f t="shared" si="28"/>
        <v/>
      </c>
      <c r="CM8" s="199" t="str">
        <f t="shared" si="29"/>
        <v/>
      </c>
      <c r="CN8" s="199" t="str">
        <f t="shared" si="30"/>
        <v/>
      </c>
      <c r="CO8" s="199" t="str">
        <f t="shared" si="31"/>
        <v/>
      </c>
      <c r="CQ8" s="197" t="str">
        <f>+IF(CV8="","",MAX(CQ$1:CQ7)+1)</f>
        <v/>
      </c>
      <c r="CR8" s="197" t="str">
        <f>IF(With_Addon_OpLimit!B30="","",With_Addon_OpLimit!B30)</f>
        <v/>
      </c>
      <c r="CS8" s="197" t="str">
        <f>IF(With_Addon_OpLimit!C30="","",With_Addon_OpLimit!C30)</f>
        <v/>
      </c>
      <c r="CT8" s="197" t="str">
        <f>IF(With_Addon_OpLimit!E30="","",With_Addon_OpLimit!E30)</f>
        <v/>
      </c>
      <c r="CU8" s="197" t="str">
        <f t="shared" si="32"/>
        <v/>
      </c>
      <c r="CV8" s="198" t="str">
        <f>IF(COUNTIF(CU$1:CU8,CU8)=1,CU8,"")</f>
        <v/>
      </c>
      <c r="CW8" s="198" t="str">
        <f t="shared" si="33"/>
        <v/>
      </c>
      <c r="CX8" s="199" t="str">
        <f t="shared" si="34"/>
        <v/>
      </c>
      <c r="CY8" s="199" t="str">
        <f t="shared" si="35"/>
        <v/>
      </c>
      <c r="CZ8" s="199" t="str">
        <f t="shared" si="36"/>
        <v/>
      </c>
    </row>
    <row r="9" spans="1:104" ht="16.5" x14ac:dyDescent="0.45">
      <c r="A9" s="24" t="str">
        <f>+IF(D9="","",MAX(A$1:A8)+1)</f>
        <v/>
      </c>
      <c r="B9" s="24" t="str">
        <f>IF(Company_Information!B31="","",Company_Information!B31)</f>
        <v/>
      </c>
      <c r="C9" s="210" t="str">
        <f t="shared" si="11"/>
        <v/>
      </c>
      <c r="D9" s="210" t="str">
        <f>IF(COUNTIF(B$2:B9,B9)=1,B9,"")</f>
        <v/>
      </c>
      <c r="F9" s="24" t="str">
        <f>+IF(I9="","",MAX(F$1:F8)+1)</f>
        <v/>
      </c>
      <c r="G9" s="23" t="str">
        <f>IF(Compliance_Options!C31="","",Compliance_Options!C31)</f>
        <v/>
      </c>
      <c r="H9" s="210" t="str">
        <f t="shared" si="0"/>
        <v/>
      </c>
      <c r="I9" s="23" t="str">
        <f>IF(COUNTIF(G$2:G9,G9)=1,G9,"")</f>
        <v/>
      </c>
      <c r="K9" s="24" t="str">
        <f>+IF(N9="","",MAX(K$1:K8)+1)</f>
        <v/>
      </c>
      <c r="L9" s="23" t="str">
        <f>IF(With_Addon_CPMS1!E31="","",With_Addon_CPMS1!E31)</f>
        <v/>
      </c>
      <c r="M9" s="210" t="str">
        <f t="shared" si="1"/>
        <v/>
      </c>
      <c r="N9" s="120" t="str">
        <f>IF(COUNTIF(L$2:L9,L9)=1,L9,"")</f>
        <v/>
      </c>
      <c r="S9" s="23" t="str">
        <f>+IF(W9="","",MAX(S$1:S8)+1)</f>
        <v/>
      </c>
      <c r="T9" s="23" t="str">
        <f>IF(Compliance_Options!B31="","",Compliance_Options!B31)</f>
        <v/>
      </c>
      <c r="U9" s="23" t="str">
        <f>IF(Compliance_Options!C31="","",Compliance_Options!C31)</f>
        <v/>
      </c>
      <c r="V9" s="23" t="str">
        <f>+Lists!$T9&amp;Lists!$U9</f>
        <v/>
      </c>
      <c r="W9" s="23" t="str">
        <f>IF(COUNTIF(V$2:V9,V9)=1,V9,"")</f>
        <v/>
      </c>
      <c r="X9" s="23" t="str">
        <f t="shared" si="12"/>
        <v/>
      </c>
      <c r="Y9" s="200" t="str">
        <f t="shared" si="2"/>
        <v/>
      </c>
      <c r="Z9" s="200" t="str">
        <f t="shared" si="3"/>
        <v/>
      </c>
      <c r="AB9" s="197" t="str">
        <f>+IF(AG9="","",MAX(AB$1:AB8)+1)</f>
        <v/>
      </c>
      <c r="AC9" s="197" t="str">
        <f>IF(Compliance_Options!B31="","",Compliance_Options!B31)</f>
        <v/>
      </c>
      <c r="AD9" s="197" t="str">
        <f>IF(Compliance_Options!C31="","",Compliance_Options!C31)</f>
        <v/>
      </c>
      <c r="AE9" s="197" t="str">
        <f>IF(Compliance_Options!D31="","",Compliance_Options!D31)</f>
        <v/>
      </c>
      <c r="AF9" s="197" t="str">
        <f>+Lists!AC9&amp;Lists!AD9&amp;AE9</f>
        <v/>
      </c>
      <c r="AG9" s="198" t="str">
        <f>IF(AE9=$P$3,IF(COUNTIF(AF$2:AF9,AF9)=1,AF9,""),"")</f>
        <v/>
      </c>
      <c r="AH9" s="198" t="str">
        <f t="shared" si="13"/>
        <v/>
      </c>
      <c r="AI9" s="199" t="str">
        <f t="shared" si="4"/>
        <v/>
      </c>
      <c r="AJ9" s="199" t="str">
        <f t="shared" si="5"/>
        <v/>
      </c>
      <c r="AL9" s="197" t="str">
        <f>+IF(AQ9="","",MAX(AL$1:AL8)+1)</f>
        <v/>
      </c>
      <c r="AM9" s="197" t="str">
        <f>IF(Compliance_Options!B31="","",Compliance_Options!B31)</f>
        <v/>
      </c>
      <c r="AN9" s="197" t="str">
        <f>IF(Compliance_Options!C31="","",Compliance_Options!C31)</f>
        <v/>
      </c>
      <c r="AO9" s="197" t="str">
        <f>IF(Compliance_Options!D31="","",Compliance_Options!D31)</f>
        <v/>
      </c>
      <c r="AP9" s="197" t="str">
        <f t="shared" si="14"/>
        <v/>
      </c>
      <c r="AQ9" s="198" t="str">
        <f>IF(AO9=$P$4,IF(COUNTIF(AP$2:AP9,AP9)=1,AP9,""),"")</f>
        <v/>
      </c>
      <c r="AR9" s="198" t="str">
        <f t="shared" si="15"/>
        <v/>
      </c>
      <c r="AS9" s="199" t="str">
        <f t="shared" si="6"/>
        <v/>
      </c>
      <c r="AT9" s="199" t="str">
        <f t="shared" si="7"/>
        <v/>
      </c>
      <c r="AV9" s="197" t="str">
        <f>+IF(BA9="","",MAX(AV$1:AV8)+1)</f>
        <v/>
      </c>
      <c r="AW9" s="197" t="str">
        <f>IF(Compliance_Options!B31="","",Compliance_Options!B31)</f>
        <v/>
      </c>
      <c r="AX9" s="197" t="str">
        <f>IF(Compliance_Options!C31="","",Compliance_Options!C31)</f>
        <v/>
      </c>
      <c r="AY9" s="197" t="str">
        <f>IF(Compliance_Options!D31="","",Compliance_Options!D31)</f>
        <v/>
      </c>
      <c r="AZ9" s="197" t="str">
        <f t="shared" si="16"/>
        <v/>
      </c>
      <c r="BA9" s="198" t="str">
        <f>IF(AY9=$P$5,IF(COUNTIF(AZ$2:AZ9,AZ9)=1,AZ9,""),"")</f>
        <v/>
      </c>
      <c r="BB9" s="198" t="str">
        <f t="shared" si="17"/>
        <v/>
      </c>
      <c r="BC9" s="199" t="str">
        <f t="shared" si="8"/>
        <v/>
      </c>
      <c r="BD9" s="199" t="str">
        <f t="shared" si="9"/>
        <v/>
      </c>
      <c r="BF9" s="197" t="str">
        <f>+IF(BH9="","",MAX(BF$1:BF8)+1)</f>
        <v/>
      </c>
      <c r="BG9" s="197" t="str">
        <f>IF(Compliance_Options!B31="","",IF(Compliance_Options!D31=$P$3,Compliance_Options!B31,""))</f>
        <v/>
      </c>
      <c r="BH9" s="198" t="str">
        <f>IF(COUNTIF(BG$2:BG9,BG9)=1,BG9,"")</f>
        <v/>
      </c>
      <c r="BI9" s="199" t="str">
        <f t="shared" si="10"/>
        <v/>
      </c>
      <c r="BK9" s="197" t="str">
        <f>+IF(BP9="","",MAX(BK$1:BK8)+1)</f>
        <v/>
      </c>
      <c r="BL9" s="197" t="str">
        <f>IF(Compliance_Options!B31="","",Compliance_Options!B31)</f>
        <v/>
      </c>
      <c r="BM9" s="197" t="str">
        <f>IF(Compliance_Options!C31="","",Compliance_Options!C31)</f>
        <v/>
      </c>
      <c r="BN9" s="197" t="str">
        <f>IF(Compliance_Options!D31="","",Compliance_Options!D31)</f>
        <v/>
      </c>
      <c r="BO9" s="197" t="str">
        <f t="shared" si="18"/>
        <v/>
      </c>
      <c r="BP9" s="198" t="str">
        <f>IF(OR(BN9=$P$5,BN9=$P$4),IF(COUNTIF(BO$2:BO9,BO9)=1,BO9,""),"")</f>
        <v/>
      </c>
      <c r="BQ9" s="198" t="str">
        <f t="shared" si="19"/>
        <v/>
      </c>
      <c r="BR9" s="199" t="str">
        <f t="shared" si="20"/>
        <v/>
      </c>
      <c r="BS9" s="199" t="str">
        <f t="shared" si="21"/>
        <v/>
      </c>
      <c r="BU9" s="197" t="str">
        <f>+IF(BZ9="","",MAX(BU$1:BU8)+1)</f>
        <v/>
      </c>
      <c r="BV9" s="197" t="str">
        <f>IF(With_Addon_CPMS1!B31="","",With_Addon_CPMS1!B31)</f>
        <v/>
      </c>
      <c r="BW9" s="197" t="str">
        <f>IF(With_Addon_CPMS1!C31="","",With_Addon_CPMS1!C31)</f>
        <v/>
      </c>
      <c r="BX9" s="197" t="str">
        <f>IF(With_Addon_CPMS1!E31="","",With_Addon_CPMS1!E31)</f>
        <v/>
      </c>
      <c r="BY9" s="197" t="str">
        <f t="shared" si="22"/>
        <v/>
      </c>
      <c r="BZ9" s="198" t="str">
        <f>IF(COUNTIF(BY$1:BY9,BY9)=1,BY9,"")</f>
        <v/>
      </c>
      <c r="CA9" s="198" t="str">
        <f t="shared" si="23"/>
        <v/>
      </c>
      <c r="CB9" s="199" t="str">
        <f t="shared" si="24"/>
        <v/>
      </c>
      <c r="CC9" s="199" t="str">
        <f t="shared" si="25"/>
        <v/>
      </c>
      <c r="CD9" s="199" t="str">
        <f t="shared" si="26"/>
        <v/>
      </c>
      <c r="CF9" s="197" t="str">
        <f>+IF(CK9="","",MAX(CF$1:CF8)+1)</f>
        <v/>
      </c>
      <c r="CG9" s="197" t="str">
        <f>IF(With_Addon_CPMS2!N31="","",With_Addon_CPMS2!N31)</f>
        <v/>
      </c>
      <c r="CH9" s="197" t="str">
        <f>IF(With_Addon_CPMS2!O31="","",With_Addon_CPMS2!O31)</f>
        <v/>
      </c>
      <c r="CI9" s="197" t="str">
        <f>IF(With_Addon_CPMS2!Q31="","",With_Addon_CPMS2!Q31)</f>
        <v/>
      </c>
      <c r="CJ9" s="197" t="str">
        <f t="shared" si="27"/>
        <v/>
      </c>
      <c r="CK9" s="198" t="str">
        <f>IF(COUNTIF(CJ$1:CJ9,CJ9)=1,CJ9,"")</f>
        <v/>
      </c>
      <c r="CL9" s="198" t="str">
        <f t="shared" si="28"/>
        <v/>
      </c>
      <c r="CM9" s="199" t="str">
        <f t="shared" si="29"/>
        <v/>
      </c>
      <c r="CN9" s="199" t="str">
        <f t="shared" si="30"/>
        <v/>
      </c>
      <c r="CO9" s="199" t="str">
        <f t="shared" si="31"/>
        <v/>
      </c>
      <c r="CQ9" s="197" t="str">
        <f>+IF(CV9="","",MAX(CQ$1:CQ8)+1)</f>
        <v/>
      </c>
      <c r="CR9" s="197" t="str">
        <f>IF(With_Addon_OpLimit!B31="","",With_Addon_OpLimit!B31)</f>
        <v/>
      </c>
      <c r="CS9" s="197" t="str">
        <f>IF(With_Addon_OpLimit!C31="","",With_Addon_OpLimit!C31)</f>
        <v/>
      </c>
      <c r="CT9" s="197" t="str">
        <f>IF(With_Addon_OpLimit!E31="","",With_Addon_OpLimit!E31)</f>
        <v/>
      </c>
      <c r="CU9" s="197" t="str">
        <f t="shared" si="32"/>
        <v/>
      </c>
      <c r="CV9" s="198" t="str">
        <f>IF(COUNTIF(CU$1:CU9,CU9)=1,CU9,"")</f>
        <v/>
      </c>
      <c r="CW9" s="198" t="str">
        <f t="shared" si="33"/>
        <v/>
      </c>
      <c r="CX9" s="199" t="str">
        <f t="shared" si="34"/>
        <v/>
      </c>
      <c r="CY9" s="199" t="str">
        <f t="shared" si="35"/>
        <v/>
      </c>
      <c r="CZ9" s="199" t="str">
        <f t="shared" si="36"/>
        <v/>
      </c>
    </row>
    <row r="10" spans="1:104" ht="16.5" x14ac:dyDescent="0.45">
      <c r="A10" s="119" t="str">
        <f>+IF(D10="","",MAX(A$1:A9)+1)</f>
        <v/>
      </c>
      <c r="B10" s="119" t="str">
        <f>IF(Company_Information!B32="","",Company_Information!B32)</f>
        <v/>
      </c>
      <c r="C10" s="211" t="str">
        <f t="shared" si="11"/>
        <v/>
      </c>
      <c r="D10" s="211" t="str">
        <f>IF(COUNTIF(B$2:B10,B10)=1,B10,"")</f>
        <v/>
      </c>
      <c r="F10" s="119" t="str">
        <f>+IF(I10="","",MAX(F$1:F9)+1)</f>
        <v/>
      </c>
      <c r="G10" s="192" t="str">
        <f>IF(Compliance_Options!C32="","",Compliance_Options!C32)</f>
        <v/>
      </c>
      <c r="H10" s="211" t="str">
        <f t="shared" si="0"/>
        <v/>
      </c>
      <c r="I10" s="192" t="str">
        <f>IF(COUNTIF(G$2:G10,G10)=1,G10,"")</f>
        <v/>
      </c>
      <c r="K10" s="119" t="str">
        <f>+IF(N10="","",MAX(K$1:K9)+1)</f>
        <v/>
      </c>
      <c r="L10" s="192" t="str">
        <f>IF(With_Addon_CPMS1!E32="","",With_Addon_CPMS1!E32)</f>
        <v/>
      </c>
      <c r="M10" s="211" t="str">
        <f t="shared" si="1"/>
        <v/>
      </c>
      <c r="N10" s="203" t="str">
        <f>IF(COUNTIF(L$2:L10,L10)=1,L10,"")</f>
        <v/>
      </c>
      <c r="P10" s="196" t="s">
        <v>78</v>
      </c>
      <c r="S10" s="192" t="str">
        <f>+IF(W10="","",MAX(S$1:S9)+1)</f>
        <v/>
      </c>
      <c r="T10" s="192" t="str">
        <f>IF(Compliance_Options!B32="","",Compliance_Options!B32)</f>
        <v/>
      </c>
      <c r="U10" s="192" t="str">
        <f>IF(Compliance_Options!C32="","",Compliance_Options!C32)</f>
        <v/>
      </c>
      <c r="V10" s="192" t="str">
        <f>+Lists!$T10&amp;Lists!$U10</f>
        <v/>
      </c>
      <c r="W10" s="192" t="str">
        <f>IF(COUNTIF(V$2:V10,V10)=1,V10,"")</f>
        <v/>
      </c>
      <c r="X10" s="192" t="str">
        <f t="shared" si="12"/>
        <v/>
      </c>
      <c r="Y10" s="201" t="str">
        <f t="shared" si="2"/>
        <v/>
      </c>
      <c r="Z10" s="201" t="str">
        <f t="shared" si="3"/>
        <v/>
      </c>
      <c r="AB10" s="197" t="str">
        <f>+IF(AG10="","",MAX(AB$1:AB9)+1)</f>
        <v/>
      </c>
      <c r="AC10" s="197" t="str">
        <f>IF(Compliance_Options!B32="","",Compliance_Options!B32)</f>
        <v/>
      </c>
      <c r="AD10" s="197" t="str">
        <f>IF(Compliance_Options!C32="","",Compliance_Options!C32)</f>
        <v/>
      </c>
      <c r="AE10" s="197" t="str">
        <f>IF(Compliance_Options!D32="","",Compliance_Options!D32)</f>
        <v/>
      </c>
      <c r="AF10" s="197" t="str">
        <f>+Lists!AC10&amp;Lists!AD10&amp;AE10</f>
        <v/>
      </c>
      <c r="AG10" s="198" t="str">
        <f>IF(AE10=$P$3,IF(COUNTIF(AF$2:AF10,AF10)=1,AF10,""),"")</f>
        <v/>
      </c>
      <c r="AH10" s="198" t="str">
        <f t="shared" si="13"/>
        <v/>
      </c>
      <c r="AI10" s="199" t="str">
        <f t="shared" si="4"/>
        <v/>
      </c>
      <c r="AJ10" s="199" t="str">
        <f t="shared" si="5"/>
        <v/>
      </c>
      <c r="AL10" s="197" t="str">
        <f>+IF(AQ10="","",MAX(AL$1:AL9)+1)</f>
        <v/>
      </c>
      <c r="AM10" s="197" t="str">
        <f>IF(Compliance_Options!B32="","",Compliance_Options!B32)</f>
        <v/>
      </c>
      <c r="AN10" s="197" t="str">
        <f>IF(Compliance_Options!C32="","",Compliance_Options!C32)</f>
        <v/>
      </c>
      <c r="AO10" s="197" t="str">
        <f>IF(Compliance_Options!D32="","",Compliance_Options!D32)</f>
        <v/>
      </c>
      <c r="AP10" s="197" t="str">
        <f t="shared" si="14"/>
        <v/>
      </c>
      <c r="AQ10" s="198" t="str">
        <f>IF(AO10=$P$4,IF(COUNTIF(AP$2:AP10,AP10)=1,AP10,""),"")</f>
        <v/>
      </c>
      <c r="AR10" s="198" t="str">
        <f t="shared" si="15"/>
        <v/>
      </c>
      <c r="AS10" s="199" t="str">
        <f t="shared" si="6"/>
        <v/>
      </c>
      <c r="AT10" s="199" t="str">
        <f t="shared" si="7"/>
        <v/>
      </c>
      <c r="AV10" s="197" t="str">
        <f>+IF(BA10="","",MAX(AV$1:AV9)+1)</f>
        <v/>
      </c>
      <c r="AW10" s="197" t="str">
        <f>IF(Compliance_Options!B32="","",Compliance_Options!B32)</f>
        <v/>
      </c>
      <c r="AX10" s="197" t="str">
        <f>IF(Compliance_Options!C32="","",Compliance_Options!C32)</f>
        <v/>
      </c>
      <c r="AY10" s="197" t="str">
        <f>IF(Compliance_Options!D32="","",Compliance_Options!D32)</f>
        <v/>
      </c>
      <c r="AZ10" s="197" t="str">
        <f t="shared" si="16"/>
        <v/>
      </c>
      <c r="BA10" s="198" t="str">
        <f>IF(AY10=$P$5,IF(COUNTIF(AZ$2:AZ10,AZ10)=1,AZ10,""),"")</f>
        <v/>
      </c>
      <c r="BB10" s="198" t="str">
        <f t="shared" si="17"/>
        <v/>
      </c>
      <c r="BC10" s="199" t="str">
        <f t="shared" si="8"/>
        <v/>
      </c>
      <c r="BD10" s="199" t="str">
        <f t="shared" si="9"/>
        <v/>
      </c>
      <c r="BF10" s="197" t="str">
        <f>+IF(BH10="","",MAX(BF$1:BF9)+1)</f>
        <v/>
      </c>
      <c r="BG10" s="197" t="str">
        <f>IF(Compliance_Options!B32="","",IF(Compliance_Options!D32=$P$3,Compliance_Options!B32,""))</f>
        <v/>
      </c>
      <c r="BH10" s="198" t="str">
        <f>IF(COUNTIF(BG$2:BG10,BG10)=1,BG10,"")</f>
        <v/>
      </c>
      <c r="BI10" s="199" t="str">
        <f t="shared" si="10"/>
        <v/>
      </c>
      <c r="BK10" s="197" t="str">
        <f>+IF(BP10="","",MAX(BK$1:BK9)+1)</f>
        <v/>
      </c>
      <c r="BL10" s="197" t="str">
        <f>IF(Compliance_Options!B32="","",Compliance_Options!B32)</f>
        <v/>
      </c>
      <c r="BM10" s="197" t="str">
        <f>IF(Compliance_Options!C32="","",Compliance_Options!C32)</f>
        <v/>
      </c>
      <c r="BN10" s="197" t="str">
        <f>IF(Compliance_Options!D32="","",Compliance_Options!D32)</f>
        <v/>
      </c>
      <c r="BO10" s="197" t="str">
        <f t="shared" si="18"/>
        <v/>
      </c>
      <c r="BP10" s="198" t="str">
        <f>IF(OR(BN10=$P$5,BN10=$P$4),IF(COUNTIF(BO$2:BO10,BO10)=1,BO10,""),"")</f>
        <v/>
      </c>
      <c r="BQ10" s="198" t="str">
        <f t="shared" si="19"/>
        <v/>
      </c>
      <c r="BR10" s="199" t="str">
        <f t="shared" si="20"/>
        <v/>
      </c>
      <c r="BS10" s="199" t="str">
        <f t="shared" si="21"/>
        <v/>
      </c>
      <c r="BU10" s="197" t="str">
        <f>+IF(BZ10="","",MAX(BU$1:BU9)+1)</f>
        <v/>
      </c>
      <c r="BV10" s="197" t="str">
        <f>IF(With_Addon_CPMS1!B32="","",With_Addon_CPMS1!B32)</f>
        <v/>
      </c>
      <c r="BW10" s="197" t="str">
        <f>IF(With_Addon_CPMS1!C32="","",With_Addon_CPMS1!C32)</f>
        <v/>
      </c>
      <c r="BX10" s="197" t="str">
        <f>IF(With_Addon_CPMS1!E32="","",With_Addon_CPMS1!E32)</f>
        <v/>
      </c>
      <c r="BY10" s="197" t="str">
        <f t="shared" si="22"/>
        <v/>
      </c>
      <c r="BZ10" s="198" t="str">
        <f>IF(COUNTIF(BY$1:BY10,BY10)=1,BY10,"")</f>
        <v/>
      </c>
      <c r="CA10" s="198" t="str">
        <f t="shared" si="23"/>
        <v/>
      </c>
      <c r="CB10" s="199" t="str">
        <f t="shared" si="24"/>
        <v/>
      </c>
      <c r="CC10" s="199" t="str">
        <f t="shared" si="25"/>
        <v/>
      </c>
      <c r="CD10" s="199" t="str">
        <f t="shared" si="26"/>
        <v/>
      </c>
      <c r="CF10" s="197" t="str">
        <f>+IF(CK10="","",MAX(CF$1:CF9)+1)</f>
        <v/>
      </c>
      <c r="CG10" s="197" t="str">
        <f>IF(With_Addon_CPMS2!N32="","",With_Addon_CPMS2!N32)</f>
        <v/>
      </c>
      <c r="CH10" s="197" t="str">
        <f>IF(With_Addon_CPMS2!O32="","",With_Addon_CPMS2!O32)</f>
        <v/>
      </c>
      <c r="CI10" s="197" t="str">
        <f>IF(With_Addon_CPMS2!Q32="","",With_Addon_CPMS2!Q32)</f>
        <v/>
      </c>
      <c r="CJ10" s="197" t="str">
        <f t="shared" si="27"/>
        <v/>
      </c>
      <c r="CK10" s="198" t="str">
        <f>IF(COUNTIF(CJ$1:CJ10,CJ10)=1,CJ10,"")</f>
        <v/>
      </c>
      <c r="CL10" s="198" t="str">
        <f t="shared" si="28"/>
        <v/>
      </c>
      <c r="CM10" s="199" t="str">
        <f t="shared" si="29"/>
        <v/>
      </c>
      <c r="CN10" s="199" t="str">
        <f t="shared" si="30"/>
        <v/>
      </c>
      <c r="CO10" s="199" t="str">
        <f t="shared" si="31"/>
        <v/>
      </c>
      <c r="CQ10" s="197" t="str">
        <f>+IF(CV10="","",MAX(CQ$1:CQ9)+1)</f>
        <v/>
      </c>
      <c r="CR10" s="197" t="str">
        <f>IF(With_Addon_OpLimit!B32="","",With_Addon_OpLimit!B32)</f>
        <v/>
      </c>
      <c r="CS10" s="197" t="str">
        <f>IF(With_Addon_OpLimit!C32="","",With_Addon_OpLimit!C32)</f>
        <v/>
      </c>
      <c r="CT10" s="197" t="str">
        <f>IF(With_Addon_OpLimit!E32="","",With_Addon_OpLimit!E32)</f>
        <v/>
      </c>
      <c r="CU10" s="197" t="str">
        <f t="shared" si="32"/>
        <v/>
      </c>
      <c r="CV10" s="198" t="str">
        <f>IF(COUNTIF(CU$1:CU10,CU10)=1,CU10,"")</f>
        <v/>
      </c>
      <c r="CW10" s="198" t="str">
        <f t="shared" si="33"/>
        <v/>
      </c>
      <c r="CX10" s="199" t="str">
        <f t="shared" si="34"/>
        <v/>
      </c>
      <c r="CY10" s="199" t="str">
        <f t="shared" si="35"/>
        <v/>
      </c>
      <c r="CZ10" s="199" t="str">
        <f t="shared" si="36"/>
        <v/>
      </c>
    </row>
    <row r="11" spans="1:104" ht="16.5" x14ac:dyDescent="0.45">
      <c r="A11" s="194" t="str">
        <f>+IF(D11="","",MAX(A$1:A10)+1)</f>
        <v/>
      </c>
      <c r="B11" s="194" t="str">
        <f>IF(Company_Information!B33="","",Company_Information!B33)</f>
        <v/>
      </c>
      <c r="C11" s="214" t="str">
        <f t="shared" si="11"/>
        <v/>
      </c>
      <c r="D11" s="214" t="str">
        <f>IF(COUNTIF(B$2:B11,B11)=1,B11,"")</f>
        <v/>
      </c>
      <c r="F11" s="24" t="str">
        <f>+IF(I11="","",MAX(F$1:F10)+1)</f>
        <v/>
      </c>
      <c r="G11" s="23" t="str">
        <f>IF(Compliance_Options!C33="","",Compliance_Options!C33)</f>
        <v/>
      </c>
      <c r="H11" s="210" t="str">
        <f t="shared" si="0"/>
        <v/>
      </c>
      <c r="I11" s="23" t="str">
        <f>IF(COUNTIF(G$2:G11,G11)=1,G11,"")</f>
        <v/>
      </c>
      <c r="K11" s="24" t="str">
        <f>+IF(N11="","",MAX(K$1:K10)+1)</f>
        <v/>
      </c>
      <c r="L11" s="23" t="str">
        <f>IF(With_Addon_CPMS1!E33="","",With_Addon_CPMS1!E33)</f>
        <v/>
      </c>
      <c r="M11" s="210" t="str">
        <f t="shared" si="1"/>
        <v/>
      </c>
      <c r="N11" s="120" t="str">
        <f>IF(COUNTIF(L$2:L11,L11)=1,L11,"")</f>
        <v/>
      </c>
      <c r="P11" s="197" t="s">
        <v>79</v>
      </c>
      <c r="S11" s="23" t="str">
        <f>+IF(W11="","",MAX(S$1:S10)+1)</f>
        <v/>
      </c>
      <c r="T11" s="23" t="str">
        <f>IF(Compliance_Options!B33="","",Compliance_Options!B33)</f>
        <v/>
      </c>
      <c r="U11" s="23" t="str">
        <f>IF(Compliance_Options!C33="","",Compliance_Options!C33)</f>
        <v/>
      </c>
      <c r="V11" s="23" t="str">
        <f>+Lists!$T11&amp;Lists!$U11</f>
        <v/>
      </c>
      <c r="W11" s="23" t="str">
        <f>IF(COUNTIF(V$2:V11,V11)=1,V11,"")</f>
        <v/>
      </c>
      <c r="X11" s="23" t="str">
        <f t="shared" si="12"/>
        <v/>
      </c>
      <c r="Y11" s="200" t="str">
        <f t="shared" si="2"/>
        <v/>
      </c>
      <c r="Z11" s="200" t="str">
        <f t="shared" si="3"/>
        <v/>
      </c>
      <c r="AB11" s="197" t="str">
        <f>+IF(AG11="","",MAX(AB$1:AB10)+1)</f>
        <v/>
      </c>
      <c r="AC11" s="197" t="str">
        <f>IF(Compliance_Options!B33="","",Compliance_Options!B33)</f>
        <v/>
      </c>
      <c r="AD11" s="197" t="str">
        <f>IF(Compliance_Options!C33="","",Compliance_Options!C33)</f>
        <v/>
      </c>
      <c r="AE11" s="197" t="str">
        <f>IF(Compliance_Options!D33="","",Compliance_Options!D33)</f>
        <v/>
      </c>
      <c r="AF11" s="197" t="str">
        <f>+Lists!AC11&amp;Lists!AD11&amp;AE11</f>
        <v/>
      </c>
      <c r="AG11" s="198" t="str">
        <f>IF(AE11=$P$3,IF(COUNTIF(AF$2:AF11,AF11)=1,AF11,""),"")</f>
        <v/>
      </c>
      <c r="AH11" s="198" t="str">
        <f t="shared" si="13"/>
        <v/>
      </c>
      <c r="AI11" s="199" t="str">
        <f t="shared" si="4"/>
        <v/>
      </c>
      <c r="AJ11" s="199" t="str">
        <f t="shared" si="5"/>
        <v/>
      </c>
      <c r="AL11" s="197" t="str">
        <f>+IF(AQ11="","",MAX(AL$1:AL10)+1)</f>
        <v/>
      </c>
      <c r="AM11" s="197" t="str">
        <f>IF(Compliance_Options!B33="","",Compliance_Options!B33)</f>
        <v/>
      </c>
      <c r="AN11" s="197" t="str">
        <f>IF(Compliance_Options!C33="","",Compliance_Options!C33)</f>
        <v/>
      </c>
      <c r="AO11" s="197" t="str">
        <f>IF(Compliance_Options!D33="","",Compliance_Options!D33)</f>
        <v/>
      </c>
      <c r="AP11" s="197" t="str">
        <f t="shared" si="14"/>
        <v/>
      </c>
      <c r="AQ11" s="198" t="str">
        <f>IF(AO11=$P$4,IF(COUNTIF(AP$2:AP11,AP11)=1,AP11,""),"")</f>
        <v/>
      </c>
      <c r="AR11" s="198" t="str">
        <f t="shared" si="15"/>
        <v/>
      </c>
      <c r="AS11" s="199" t="str">
        <f t="shared" si="6"/>
        <v/>
      </c>
      <c r="AT11" s="199" t="str">
        <f t="shared" si="7"/>
        <v/>
      </c>
      <c r="AV11" s="197" t="str">
        <f>+IF(BA11="","",MAX(AV$1:AV10)+1)</f>
        <v/>
      </c>
      <c r="AW11" s="197" t="str">
        <f>IF(Compliance_Options!B33="","",Compliance_Options!B33)</f>
        <v/>
      </c>
      <c r="AX11" s="197" t="str">
        <f>IF(Compliance_Options!C33="","",Compliance_Options!C33)</f>
        <v/>
      </c>
      <c r="AY11" s="197" t="str">
        <f>IF(Compliance_Options!D33="","",Compliance_Options!D33)</f>
        <v/>
      </c>
      <c r="AZ11" s="197" t="str">
        <f t="shared" si="16"/>
        <v/>
      </c>
      <c r="BA11" s="198" t="str">
        <f>IF(AY11=$P$5,IF(COUNTIF(AZ$2:AZ11,AZ11)=1,AZ11,""),"")</f>
        <v/>
      </c>
      <c r="BB11" s="198" t="str">
        <f t="shared" si="17"/>
        <v/>
      </c>
      <c r="BC11" s="199" t="str">
        <f t="shared" si="8"/>
        <v/>
      </c>
      <c r="BD11" s="199" t="str">
        <f t="shared" si="9"/>
        <v/>
      </c>
      <c r="BF11" s="197" t="str">
        <f>+IF(BH11="","",MAX(BF$1:BF10)+1)</f>
        <v/>
      </c>
      <c r="BG11" s="197" t="str">
        <f>IF(Compliance_Options!B33="","",IF(Compliance_Options!D33=$P$3,Compliance_Options!B33,""))</f>
        <v/>
      </c>
      <c r="BH11" s="198" t="str">
        <f>IF(COUNTIF(BG$2:BG11,BG11)=1,BG11,"")</f>
        <v/>
      </c>
      <c r="BI11" s="199" t="str">
        <f t="shared" si="10"/>
        <v/>
      </c>
      <c r="BK11" s="197" t="str">
        <f>+IF(BP11="","",MAX(BK$1:BK10)+1)</f>
        <v/>
      </c>
      <c r="BL11" s="197" t="str">
        <f>IF(Compliance_Options!B33="","",Compliance_Options!B33)</f>
        <v/>
      </c>
      <c r="BM11" s="197" t="str">
        <f>IF(Compliance_Options!C33="","",Compliance_Options!C33)</f>
        <v/>
      </c>
      <c r="BN11" s="197" t="str">
        <f>IF(Compliance_Options!D33="","",Compliance_Options!D33)</f>
        <v/>
      </c>
      <c r="BO11" s="197" t="str">
        <f t="shared" si="18"/>
        <v/>
      </c>
      <c r="BP11" s="198" t="str">
        <f>IF(OR(BN11=$P$5,BN11=$P$4),IF(COUNTIF(BO$2:BO11,BO11)=1,BO11,""),"")</f>
        <v/>
      </c>
      <c r="BQ11" s="198" t="str">
        <f t="shared" si="19"/>
        <v/>
      </c>
      <c r="BR11" s="199" t="str">
        <f t="shared" si="20"/>
        <v/>
      </c>
      <c r="BS11" s="199" t="str">
        <f t="shared" si="21"/>
        <v/>
      </c>
      <c r="BU11" s="197" t="str">
        <f>+IF(BZ11="","",MAX(BU$1:BU10)+1)</f>
        <v/>
      </c>
      <c r="BV11" s="197" t="str">
        <f>IF(With_Addon_CPMS1!B33="","",With_Addon_CPMS1!B33)</f>
        <v/>
      </c>
      <c r="BW11" s="197" t="str">
        <f>IF(With_Addon_CPMS1!C33="","",With_Addon_CPMS1!C33)</f>
        <v/>
      </c>
      <c r="BX11" s="197" t="str">
        <f>IF(With_Addon_CPMS1!E33="","",With_Addon_CPMS1!E33)</f>
        <v/>
      </c>
      <c r="BY11" s="197" t="str">
        <f t="shared" si="22"/>
        <v/>
      </c>
      <c r="BZ11" s="198" t="str">
        <f>IF(COUNTIF(BY$1:BY11,BY11)=1,BY11,"")</f>
        <v/>
      </c>
      <c r="CA11" s="198" t="str">
        <f t="shared" si="23"/>
        <v/>
      </c>
      <c r="CB11" s="199" t="str">
        <f t="shared" si="24"/>
        <v/>
      </c>
      <c r="CC11" s="199" t="str">
        <f t="shared" si="25"/>
        <v/>
      </c>
      <c r="CD11" s="199" t="str">
        <f t="shared" si="26"/>
        <v/>
      </c>
      <c r="CF11" s="197" t="str">
        <f>+IF(CK11="","",MAX(CF$1:CF10)+1)</f>
        <v/>
      </c>
      <c r="CG11" s="197" t="str">
        <f>IF(With_Addon_CPMS2!N33="","",With_Addon_CPMS2!N33)</f>
        <v/>
      </c>
      <c r="CH11" s="197" t="str">
        <f>IF(With_Addon_CPMS2!O33="","",With_Addon_CPMS2!O33)</f>
        <v/>
      </c>
      <c r="CI11" s="197" t="str">
        <f>IF(With_Addon_CPMS2!Q33="","",With_Addon_CPMS2!Q33)</f>
        <v/>
      </c>
      <c r="CJ11" s="197" t="str">
        <f t="shared" si="27"/>
        <v/>
      </c>
      <c r="CK11" s="198" t="str">
        <f>IF(COUNTIF(CJ$1:CJ11,CJ11)=1,CJ11,"")</f>
        <v/>
      </c>
      <c r="CL11" s="198" t="str">
        <f t="shared" si="28"/>
        <v/>
      </c>
      <c r="CM11" s="199" t="str">
        <f t="shared" si="29"/>
        <v/>
      </c>
      <c r="CN11" s="199" t="str">
        <f t="shared" si="30"/>
        <v/>
      </c>
      <c r="CO11" s="199" t="str">
        <f t="shared" si="31"/>
        <v/>
      </c>
      <c r="CQ11" s="197" t="str">
        <f>+IF(CV11="","",MAX(CQ$1:CQ10)+1)</f>
        <v/>
      </c>
      <c r="CR11" s="197" t="str">
        <f>IF(With_Addon_OpLimit!B33="","",With_Addon_OpLimit!B33)</f>
        <v/>
      </c>
      <c r="CS11" s="197" t="str">
        <f>IF(With_Addon_OpLimit!C33="","",With_Addon_OpLimit!C33)</f>
        <v/>
      </c>
      <c r="CT11" s="197" t="str">
        <f>IF(With_Addon_OpLimit!E33="","",With_Addon_OpLimit!E33)</f>
        <v/>
      </c>
      <c r="CU11" s="197" t="str">
        <f t="shared" si="32"/>
        <v/>
      </c>
      <c r="CV11" s="198" t="str">
        <f>IF(COUNTIF(CU$1:CU11,CU11)=1,CU11,"")</f>
        <v/>
      </c>
      <c r="CW11" s="198" t="str">
        <f t="shared" si="33"/>
        <v/>
      </c>
      <c r="CX11" s="199" t="str">
        <f t="shared" si="34"/>
        <v/>
      </c>
      <c r="CY11" s="199" t="str">
        <f t="shared" si="35"/>
        <v/>
      </c>
      <c r="CZ11" s="199" t="str">
        <f t="shared" si="36"/>
        <v/>
      </c>
    </row>
    <row r="12" spans="1:104" ht="16.5" x14ac:dyDescent="0.45">
      <c r="F12" s="119" t="str">
        <f>+IF(I12="","",MAX(F$1:F11)+1)</f>
        <v/>
      </c>
      <c r="G12" s="192" t="str">
        <f>IF(Compliance_Options!C34="","",Compliance_Options!C34)</f>
        <v/>
      </c>
      <c r="H12" s="211" t="str">
        <f t="shared" si="0"/>
        <v/>
      </c>
      <c r="I12" s="192" t="str">
        <f>IF(COUNTIF(G$2:G12,G12)=1,G12,"")</f>
        <v/>
      </c>
      <c r="K12" s="119" t="str">
        <f>+IF(N12="","",MAX(K$1:K11)+1)</f>
        <v/>
      </c>
      <c r="L12" s="192" t="str">
        <f>IF(With_Addon_CPMS1!E34="","",With_Addon_CPMS1!E34)</f>
        <v/>
      </c>
      <c r="M12" s="211" t="str">
        <f t="shared" si="1"/>
        <v/>
      </c>
      <c r="N12" s="203" t="str">
        <f>IF(COUNTIF(L$2:L12,L12)=1,L12,"")</f>
        <v/>
      </c>
      <c r="P12" s="23" t="s">
        <v>80</v>
      </c>
      <c r="S12" s="192" t="str">
        <f>+IF(W12="","",MAX(S$1:S11)+1)</f>
        <v/>
      </c>
      <c r="T12" s="192" t="str">
        <f>IF(Compliance_Options!B34="","",Compliance_Options!B34)</f>
        <v/>
      </c>
      <c r="U12" s="192" t="str">
        <f>IF(Compliance_Options!C34="","",Compliance_Options!C34)</f>
        <v/>
      </c>
      <c r="V12" s="192" t="str">
        <f>+Lists!$T12&amp;Lists!$U12</f>
        <v/>
      </c>
      <c r="W12" s="192" t="str">
        <f>IF(COUNTIF(V$2:V12,V12)=1,V12,"")</f>
        <v/>
      </c>
      <c r="X12" s="192" t="str">
        <f t="shared" si="12"/>
        <v/>
      </c>
      <c r="Y12" s="201" t="str">
        <f t="shared" si="2"/>
        <v/>
      </c>
      <c r="Z12" s="201" t="str">
        <f t="shared" si="3"/>
        <v/>
      </c>
      <c r="AB12" s="197" t="str">
        <f>+IF(AG12="","",MAX(AB$1:AB11)+1)</f>
        <v/>
      </c>
      <c r="AC12" s="197" t="str">
        <f>IF(Compliance_Options!B34="","",Compliance_Options!B34)</f>
        <v/>
      </c>
      <c r="AD12" s="197" t="str">
        <f>IF(Compliance_Options!C34="","",Compliance_Options!C34)</f>
        <v/>
      </c>
      <c r="AE12" s="197" t="str">
        <f>IF(Compliance_Options!D34="","",Compliance_Options!D34)</f>
        <v/>
      </c>
      <c r="AF12" s="197" t="str">
        <f>+Lists!AC12&amp;Lists!AD12&amp;AE12</f>
        <v/>
      </c>
      <c r="AG12" s="198" t="str">
        <f>IF(AE12=$P$3,IF(COUNTIF(AF$2:AF12,AF12)=1,AF12,""),"")</f>
        <v/>
      </c>
      <c r="AH12" s="198" t="str">
        <f t="shared" si="13"/>
        <v/>
      </c>
      <c r="AI12" s="199" t="str">
        <f t="shared" si="4"/>
        <v/>
      </c>
      <c r="AJ12" s="199" t="str">
        <f t="shared" si="5"/>
        <v/>
      </c>
      <c r="AL12" s="197" t="str">
        <f>+IF(AQ12="","",MAX(AL$1:AL11)+1)</f>
        <v/>
      </c>
      <c r="AM12" s="197" t="str">
        <f>IF(Compliance_Options!B34="","",Compliance_Options!B34)</f>
        <v/>
      </c>
      <c r="AN12" s="197" t="str">
        <f>IF(Compliance_Options!C34="","",Compliance_Options!C34)</f>
        <v/>
      </c>
      <c r="AO12" s="197" t="str">
        <f>IF(Compliance_Options!D34="","",Compliance_Options!D34)</f>
        <v/>
      </c>
      <c r="AP12" s="197" t="str">
        <f t="shared" si="14"/>
        <v/>
      </c>
      <c r="AQ12" s="198" t="str">
        <f>IF(AO12=$P$4,IF(COUNTIF(AP$2:AP12,AP12)=1,AP12,""),"")</f>
        <v/>
      </c>
      <c r="AR12" s="198" t="str">
        <f t="shared" si="15"/>
        <v/>
      </c>
      <c r="AS12" s="199" t="str">
        <f t="shared" si="6"/>
        <v/>
      </c>
      <c r="AT12" s="199" t="str">
        <f t="shared" si="7"/>
        <v/>
      </c>
      <c r="AV12" s="197" t="str">
        <f>+IF(BA12="","",MAX(AV$1:AV11)+1)</f>
        <v/>
      </c>
      <c r="AW12" s="197" t="str">
        <f>IF(Compliance_Options!B34="","",Compliance_Options!B34)</f>
        <v/>
      </c>
      <c r="AX12" s="197" t="str">
        <f>IF(Compliance_Options!C34="","",Compliance_Options!C34)</f>
        <v/>
      </c>
      <c r="AY12" s="197" t="str">
        <f>IF(Compliance_Options!D34="","",Compliance_Options!D34)</f>
        <v/>
      </c>
      <c r="AZ12" s="197" t="str">
        <f t="shared" si="16"/>
        <v/>
      </c>
      <c r="BA12" s="198" t="str">
        <f>IF(AY12=$P$5,IF(COUNTIF(AZ$2:AZ12,AZ12)=1,AZ12,""),"")</f>
        <v/>
      </c>
      <c r="BB12" s="198" t="str">
        <f t="shared" si="17"/>
        <v/>
      </c>
      <c r="BC12" s="199" t="str">
        <f t="shared" si="8"/>
        <v/>
      </c>
      <c r="BD12" s="199" t="str">
        <f t="shared" si="9"/>
        <v/>
      </c>
      <c r="BF12" s="197" t="str">
        <f>+IF(BH12="","",MAX(BF$1:BF11)+1)</f>
        <v/>
      </c>
      <c r="BG12" s="197" t="str">
        <f>IF(Compliance_Options!B34="","",IF(Compliance_Options!D34=$P$3,Compliance_Options!B34,""))</f>
        <v/>
      </c>
      <c r="BH12" s="198" t="str">
        <f>IF(COUNTIF(BG$2:BG12,BG12)=1,BG12,"")</f>
        <v/>
      </c>
      <c r="BI12" s="199" t="str">
        <f t="shared" si="10"/>
        <v/>
      </c>
      <c r="BK12" s="197" t="str">
        <f>+IF(BP12="","",MAX(BK$1:BK11)+1)</f>
        <v/>
      </c>
      <c r="BL12" s="197" t="str">
        <f>IF(Compliance_Options!B34="","",Compliance_Options!B34)</f>
        <v/>
      </c>
      <c r="BM12" s="197" t="str">
        <f>IF(Compliance_Options!C34="","",Compliance_Options!C34)</f>
        <v/>
      </c>
      <c r="BN12" s="197" t="str">
        <f>IF(Compliance_Options!D34="","",Compliance_Options!D34)</f>
        <v/>
      </c>
      <c r="BO12" s="197" t="str">
        <f t="shared" si="18"/>
        <v/>
      </c>
      <c r="BP12" s="198" t="str">
        <f>IF(OR(BN12=$P$5,BN12=$P$4),IF(COUNTIF(BO$2:BO12,BO12)=1,BO12,""),"")</f>
        <v/>
      </c>
      <c r="BQ12" s="198" t="str">
        <f t="shared" si="19"/>
        <v/>
      </c>
      <c r="BR12" s="199" t="str">
        <f t="shared" si="20"/>
        <v/>
      </c>
      <c r="BS12" s="199" t="str">
        <f t="shared" si="21"/>
        <v/>
      </c>
      <c r="BU12" s="197" t="str">
        <f>+IF(BZ12="","",MAX(BU$1:BU11)+1)</f>
        <v/>
      </c>
      <c r="BV12" s="197" t="str">
        <f>IF(With_Addon_CPMS1!B34="","",With_Addon_CPMS1!B34)</f>
        <v/>
      </c>
      <c r="BW12" s="197" t="str">
        <f>IF(With_Addon_CPMS1!C34="","",With_Addon_CPMS1!C34)</f>
        <v/>
      </c>
      <c r="BX12" s="197" t="str">
        <f>IF(With_Addon_CPMS1!E34="","",With_Addon_CPMS1!E34)</f>
        <v/>
      </c>
      <c r="BY12" s="197" t="str">
        <f t="shared" si="22"/>
        <v/>
      </c>
      <c r="BZ12" s="198" t="str">
        <f>IF(COUNTIF(BY$1:BY12,BY12)=1,BY12,"")</f>
        <v/>
      </c>
      <c r="CA12" s="198" t="str">
        <f t="shared" si="23"/>
        <v/>
      </c>
      <c r="CB12" s="199" t="str">
        <f t="shared" si="24"/>
        <v/>
      </c>
      <c r="CC12" s="199" t="str">
        <f t="shared" si="25"/>
        <v/>
      </c>
      <c r="CD12" s="199" t="str">
        <f t="shared" si="26"/>
        <v/>
      </c>
      <c r="CF12" s="197" t="str">
        <f>+IF(CK12="","",MAX(CF$1:CF11)+1)</f>
        <v/>
      </c>
      <c r="CG12" s="197" t="str">
        <f>IF(With_Addon_CPMS2!N34="","",With_Addon_CPMS2!N34)</f>
        <v/>
      </c>
      <c r="CH12" s="197" t="str">
        <f>IF(With_Addon_CPMS2!O34="","",With_Addon_CPMS2!O34)</f>
        <v/>
      </c>
      <c r="CI12" s="197" t="str">
        <f>IF(With_Addon_CPMS2!Q34="","",With_Addon_CPMS2!Q34)</f>
        <v/>
      </c>
      <c r="CJ12" s="197" t="str">
        <f t="shared" si="27"/>
        <v/>
      </c>
      <c r="CK12" s="198" t="str">
        <f>IF(COUNTIF(CJ$1:CJ12,CJ12)=1,CJ12,"")</f>
        <v/>
      </c>
      <c r="CL12" s="198" t="str">
        <f t="shared" si="28"/>
        <v/>
      </c>
      <c r="CM12" s="199" t="str">
        <f t="shared" si="29"/>
        <v/>
      </c>
      <c r="CN12" s="199" t="str">
        <f t="shared" si="30"/>
        <v/>
      </c>
      <c r="CO12" s="199" t="str">
        <f t="shared" si="31"/>
        <v/>
      </c>
      <c r="CQ12" s="197" t="str">
        <f>+IF(CV12="","",MAX(CQ$1:CQ11)+1)</f>
        <v/>
      </c>
      <c r="CR12" s="197" t="str">
        <f>IF(With_Addon_OpLimit!B34="","",With_Addon_OpLimit!B34)</f>
        <v/>
      </c>
      <c r="CS12" s="197" t="str">
        <f>IF(With_Addon_OpLimit!C34="","",With_Addon_OpLimit!C34)</f>
        <v/>
      </c>
      <c r="CT12" s="197" t="str">
        <f>IF(With_Addon_OpLimit!E34="","",With_Addon_OpLimit!E34)</f>
        <v/>
      </c>
      <c r="CU12" s="197" t="str">
        <f t="shared" si="32"/>
        <v/>
      </c>
      <c r="CV12" s="198" t="str">
        <f>IF(COUNTIF(CU$1:CU12,CU12)=1,CU12,"")</f>
        <v/>
      </c>
      <c r="CW12" s="198" t="str">
        <f t="shared" si="33"/>
        <v/>
      </c>
      <c r="CX12" s="199" t="str">
        <f t="shared" si="34"/>
        <v/>
      </c>
      <c r="CY12" s="199" t="str">
        <f t="shared" si="35"/>
        <v/>
      </c>
      <c r="CZ12" s="199" t="str">
        <f t="shared" si="36"/>
        <v/>
      </c>
    </row>
    <row r="13" spans="1:104" ht="16.5" x14ac:dyDescent="0.45">
      <c r="F13" s="24" t="str">
        <f>+IF(I13="","",MAX(F$1:F12)+1)</f>
        <v/>
      </c>
      <c r="G13" s="23" t="str">
        <f>IF(Compliance_Options!C35="","",Compliance_Options!C35)</f>
        <v/>
      </c>
      <c r="H13" s="210" t="str">
        <f t="shared" si="0"/>
        <v/>
      </c>
      <c r="I13" s="23" t="str">
        <f>IF(COUNTIF(G$2:G13,G13)=1,G13,"")</f>
        <v/>
      </c>
      <c r="K13" s="24" t="str">
        <f>+IF(N13="","",MAX(K$1:K12)+1)</f>
        <v/>
      </c>
      <c r="L13" s="23" t="str">
        <f>IF(With_Addon_CPMS1!E35="","",With_Addon_CPMS1!E35)</f>
        <v/>
      </c>
      <c r="M13" s="210" t="str">
        <f t="shared" si="1"/>
        <v/>
      </c>
      <c r="N13" s="120" t="str">
        <f>IF(COUNTIF(L$2:L13,L13)=1,L13,"")</f>
        <v/>
      </c>
      <c r="P13" s="192" t="s">
        <v>81</v>
      </c>
      <c r="S13" s="23" t="str">
        <f>+IF(W13="","",MAX(S$1:S12)+1)</f>
        <v/>
      </c>
      <c r="T13" s="23" t="str">
        <f>IF(Compliance_Options!B35="","",Compliance_Options!B35)</f>
        <v/>
      </c>
      <c r="U13" s="23" t="str">
        <f>IF(Compliance_Options!C35="","",Compliance_Options!C35)</f>
        <v/>
      </c>
      <c r="V13" s="23" t="str">
        <f>+Lists!$T13&amp;Lists!$U13</f>
        <v/>
      </c>
      <c r="W13" s="23" t="str">
        <f>IF(COUNTIF(V$2:V13,V13)=1,V13,"")</f>
        <v/>
      </c>
      <c r="X13" s="23" t="str">
        <f t="shared" si="12"/>
        <v/>
      </c>
      <c r="Y13" s="200" t="str">
        <f t="shared" si="2"/>
        <v/>
      </c>
      <c r="Z13" s="200" t="str">
        <f t="shared" si="3"/>
        <v/>
      </c>
      <c r="AB13" s="197" t="str">
        <f>+IF(AG13="","",MAX(AB$1:AB12)+1)</f>
        <v/>
      </c>
      <c r="AC13" s="197" t="str">
        <f>IF(Compliance_Options!B35="","",Compliance_Options!B35)</f>
        <v/>
      </c>
      <c r="AD13" s="197" t="str">
        <f>IF(Compliance_Options!C35="","",Compliance_Options!C35)</f>
        <v/>
      </c>
      <c r="AE13" s="197" t="str">
        <f>IF(Compliance_Options!D35="","",Compliance_Options!D35)</f>
        <v/>
      </c>
      <c r="AF13" s="197" t="str">
        <f>+Lists!AC13&amp;Lists!AD13&amp;AE13</f>
        <v/>
      </c>
      <c r="AG13" s="198" t="str">
        <f>IF(AE13=$P$3,IF(COUNTIF(AF$2:AF13,AF13)=1,AF13,""),"")</f>
        <v/>
      </c>
      <c r="AH13" s="198" t="str">
        <f t="shared" si="13"/>
        <v/>
      </c>
      <c r="AI13" s="199" t="str">
        <f t="shared" si="4"/>
        <v/>
      </c>
      <c r="AJ13" s="199" t="str">
        <f t="shared" si="5"/>
        <v/>
      </c>
      <c r="AL13" s="197" t="str">
        <f>+IF(AQ13="","",MAX(AL$1:AL12)+1)</f>
        <v/>
      </c>
      <c r="AM13" s="197" t="str">
        <f>IF(Compliance_Options!B35="","",Compliance_Options!B35)</f>
        <v/>
      </c>
      <c r="AN13" s="197" t="str">
        <f>IF(Compliance_Options!C35="","",Compliance_Options!C35)</f>
        <v/>
      </c>
      <c r="AO13" s="197" t="str">
        <f>IF(Compliance_Options!D35="","",Compliance_Options!D35)</f>
        <v/>
      </c>
      <c r="AP13" s="197" t="str">
        <f t="shared" si="14"/>
        <v/>
      </c>
      <c r="AQ13" s="198" t="str">
        <f>IF(AO13=$P$4,IF(COUNTIF(AP$2:AP13,AP13)=1,AP13,""),"")</f>
        <v/>
      </c>
      <c r="AR13" s="198" t="str">
        <f t="shared" si="15"/>
        <v/>
      </c>
      <c r="AS13" s="199" t="str">
        <f t="shared" si="6"/>
        <v/>
      </c>
      <c r="AT13" s="199" t="str">
        <f t="shared" si="7"/>
        <v/>
      </c>
      <c r="AV13" s="197" t="str">
        <f>+IF(BA13="","",MAX(AV$1:AV12)+1)</f>
        <v/>
      </c>
      <c r="AW13" s="197" t="str">
        <f>IF(Compliance_Options!B35="","",Compliance_Options!B35)</f>
        <v/>
      </c>
      <c r="AX13" s="197" t="str">
        <f>IF(Compliance_Options!C35="","",Compliance_Options!C35)</f>
        <v/>
      </c>
      <c r="AY13" s="197" t="str">
        <f>IF(Compliance_Options!D35="","",Compliance_Options!D35)</f>
        <v/>
      </c>
      <c r="AZ13" s="197" t="str">
        <f t="shared" si="16"/>
        <v/>
      </c>
      <c r="BA13" s="198" t="str">
        <f>IF(AY13=$P$5,IF(COUNTIF(AZ$2:AZ13,AZ13)=1,AZ13,""),"")</f>
        <v/>
      </c>
      <c r="BB13" s="198" t="str">
        <f t="shared" si="17"/>
        <v/>
      </c>
      <c r="BC13" s="199" t="str">
        <f t="shared" si="8"/>
        <v/>
      </c>
      <c r="BD13" s="199" t="str">
        <f t="shared" si="9"/>
        <v/>
      </c>
      <c r="BF13" s="197" t="str">
        <f>+IF(BH13="","",MAX(BF$1:BF12)+1)</f>
        <v/>
      </c>
      <c r="BG13" s="197" t="str">
        <f>IF(Compliance_Options!B35="","",IF(Compliance_Options!D35=$P$3,Compliance_Options!B35,""))</f>
        <v/>
      </c>
      <c r="BH13" s="198" t="str">
        <f>IF(COUNTIF(BG$2:BG13,BG13)=1,BG13,"")</f>
        <v/>
      </c>
      <c r="BI13" s="199" t="str">
        <f t="shared" si="10"/>
        <v/>
      </c>
      <c r="BK13" s="197" t="str">
        <f>+IF(BP13="","",MAX(BK$1:BK12)+1)</f>
        <v/>
      </c>
      <c r="BL13" s="197" t="str">
        <f>IF(Compliance_Options!B35="","",Compliance_Options!B35)</f>
        <v/>
      </c>
      <c r="BM13" s="197" t="str">
        <f>IF(Compliance_Options!C35="","",Compliance_Options!C35)</f>
        <v/>
      </c>
      <c r="BN13" s="197" t="str">
        <f>IF(Compliance_Options!D35="","",Compliance_Options!D35)</f>
        <v/>
      </c>
      <c r="BO13" s="197" t="str">
        <f t="shared" si="18"/>
        <v/>
      </c>
      <c r="BP13" s="198" t="str">
        <f>IF(OR(BN13=$P$5,BN13=$P$4),IF(COUNTIF(BO$2:BO13,BO13)=1,BO13,""),"")</f>
        <v/>
      </c>
      <c r="BQ13" s="198" t="str">
        <f t="shared" si="19"/>
        <v/>
      </c>
      <c r="BR13" s="199" t="str">
        <f t="shared" si="20"/>
        <v/>
      </c>
      <c r="BS13" s="199" t="str">
        <f t="shared" si="21"/>
        <v/>
      </c>
      <c r="BU13" s="197" t="str">
        <f>+IF(BZ13="","",MAX(BU$1:BU12)+1)</f>
        <v/>
      </c>
      <c r="BV13" s="197" t="str">
        <f>IF(With_Addon_CPMS1!B35="","",With_Addon_CPMS1!B35)</f>
        <v/>
      </c>
      <c r="BW13" s="197" t="str">
        <f>IF(With_Addon_CPMS1!C35="","",With_Addon_CPMS1!C35)</f>
        <v/>
      </c>
      <c r="BX13" s="197" t="str">
        <f>IF(With_Addon_CPMS1!E35="","",With_Addon_CPMS1!E35)</f>
        <v/>
      </c>
      <c r="BY13" s="197" t="str">
        <f t="shared" si="22"/>
        <v/>
      </c>
      <c r="BZ13" s="198" t="str">
        <f>IF(COUNTIF(BY$1:BY13,BY13)=1,BY13,"")</f>
        <v/>
      </c>
      <c r="CA13" s="198" t="str">
        <f t="shared" si="23"/>
        <v/>
      </c>
      <c r="CB13" s="199" t="str">
        <f t="shared" si="24"/>
        <v/>
      </c>
      <c r="CC13" s="199" t="str">
        <f t="shared" si="25"/>
        <v/>
      </c>
      <c r="CD13" s="199" t="str">
        <f t="shared" si="26"/>
        <v/>
      </c>
      <c r="CF13" s="197" t="str">
        <f>+IF(CK13="","",MAX(CF$1:CF12)+1)</f>
        <v/>
      </c>
      <c r="CG13" s="197" t="str">
        <f>IF(With_Addon_CPMS2!N35="","",With_Addon_CPMS2!N35)</f>
        <v/>
      </c>
      <c r="CH13" s="197" t="str">
        <f>IF(With_Addon_CPMS2!O35="","",With_Addon_CPMS2!O35)</f>
        <v/>
      </c>
      <c r="CI13" s="197" t="str">
        <f>IF(With_Addon_CPMS2!Q35="","",With_Addon_CPMS2!Q35)</f>
        <v/>
      </c>
      <c r="CJ13" s="197" t="str">
        <f t="shared" si="27"/>
        <v/>
      </c>
      <c r="CK13" s="198" t="str">
        <f>IF(COUNTIF(CJ$1:CJ13,CJ13)=1,CJ13,"")</f>
        <v/>
      </c>
      <c r="CL13" s="198" t="str">
        <f t="shared" si="28"/>
        <v/>
      </c>
      <c r="CM13" s="199" t="str">
        <f t="shared" si="29"/>
        <v/>
      </c>
      <c r="CN13" s="199" t="str">
        <f t="shared" si="30"/>
        <v/>
      </c>
      <c r="CO13" s="199" t="str">
        <f t="shared" si="31"/>
        <v/>
      </c>
      <c r="CQ13" s="197" t="str">
        <f>+IF(CV13="","",MAX(CQ$1:CQ12)+1)</f>
        <v/>
      </c>
      <c r="CR13" s="197" t="str">
        <f>IF(With_Addon_OpLimit!B35="","",With_Addon_OpLimit!B35)</f>
        <v/>
      </c>
      <c r="CS13" s="197" t="str">
        <f>IF(With_Addon_OpLimit!C35="","",With_Addon_OpLimit!C35)</f>
        <v/>
      </c>
      <c r="CT13" s="197" t="str">
        <f>IF(With_Addon_OpLimit!E35="","",With_Addon_OpLimit!E35)</f>
        <v/>
      </c>
      <c r="CU13" s="197" t="str">
        <f t="shared" si="32"/>
        <v/>
      </c>
      <c r="CV13" s="198" t="str">
        <f>IF(COUNTIF(CU$1:CU13,CU13)=1,CU13,"")</f>
        <v/>
      </c>
      <c r="CW13" s="198" t="str">
        <f t="shared" si="33"/>
        <v/>
      </c>
      <c r="CX13" s="199" t="str">
        <f t="shared" si="34"/>
        <v/>
      </c>
      <c r="CY13" s="199" t="str">
        <f t="shared" si="35"/>
        <v/>
      </c>
      <c r="CZ13" s="199" t="str">
        <f t="shared" si="36"/>
        <v/>
      </c>
    </row>
    <row r="14" spans="1:104" ht="16.5" x14ac:dyDescent="0.45">
      <c r="F14" s="119" t="str">
        <f>+IF(I14="","",MAX(F$1:F13)+1)</f>
        <v/>
      </c>
      <c r="G14" s="192" t="str">
        <f>IF(Compliance_Options!C36="","",Compliance_Options!C36)</f>
        <v/>
      </c>
      <c r="H14" s="211" t="str">
        <f t="shared" si="0"/>
        <v/>
      </c>
      <c r="I14" s="192" t="str">
        <f>IF(COUNTIF(G$2:G14,G14)=1,G14,"")</f>
        <v/>
      </c>
      <c r="K14" s="119" t="str">
        <f>+IF(N14="","",MAX(K$1:K13)+1)</f>
        <v/>
      </c>
      <c r="L14" s="192" t="str">
        <f>IF(With_Addon_CPMS1!E36="","",With_Addon_CPMS1!E36)</f>
        <v/>
      </c>
      <c r="M14" s="211" t="str">
        <f t="shared" si="1"/>
        <v/>
      </c>
      <c r="N14" s="203" t="str">
        <f>IF(COUNTIF(L$2:L14,L14)=1,L14,"")</f>
        <v/>
      </c>
      <c r="P14" s="194" t="s">
        <v>82</v>
      </c>
      <c r="S14" s="192" t="str">
        <f>+IF(W14="","",MAX(S$1:S13)+1)</f>
        <v/>
      </c>
      <c r="T14" s="192" t="str">
        <f>IF(Compliance_Options!B36="","",Compliance_Options!B36)</f>
        <v/>
      </c>
      <c r="U14" s="192" t="str">
        <f>IF(Compliance_Options!C36="","",Compliance_Options!C36)</f>
        <v/>
      </c>
      <c r="V14" s="192" t="str">
        <f>+Lists!$T14&amp;Lists!$U14</f>
        <v/>
      </c>
      <c r="W14" s="192" t="str">
        <f>IF(COUNTIF(V$2:V14,V14)=1,V14,"")</f>
        <v/>
      </c>
      <c r="X14" s="192" t="str">
        <f t="shared" si="12"/>
        <v/>
      </c>
      <c r="Y14" s="201" t="str">
        <f t="shared" si="2"/>
        <v/>
      </c>
      <c r="Z14" s="201" t="str">
        <f t="shared" si="3"/>
        <v/>
      </c>
      <c r="AB14" s="197" t="str">
        <f>+IF(AG14="","",MAX(AB$1:AB13)+1)</f>
        <v/>
      </c>
      <c r="AC14" s="197" t="str">
        <f>IF(Compliance_Options!B36="","",Compliance_Options!B36)</f>
        <v/>
      </c>
      <c r="AD14" s="197" t="str">
        <f>IF(Compliance_Options!C36="","",Compliance_Options!C36)</f>
        <v/>
      </c>
      <c r="AE14" s="197" t="str">
        <f>IF(Compliance_Options!D36="","",Compliance_Options!D36)</f>
        <v/>
      </c>
      <c r="AF14" s="197" t="str">
        <f>+Lists!AC14&amp;Lists!AD14&amp;AE14</f>
        <v/>
      </c>
      <c r="AG14" s="198" t="str">
        <f>IF(AE14=$P$3,IF(COUNTIF(AF$2:AF14,AF14)=1,AF14,""),"")</f>
        <v/>
      </c>
      <c r="AH14" s="198" t="str">
        <f t="shared" si="13"/>
        <v/>
      </c>
      <c r="AI14" s="199" t="str">
        <f t="shared" si="4"/>
        <v/>
      </c>
      <c r="AJ14" s="199" t="str">
        <f t="shared" si="5"/>
        <v/>
      </c>
      <c r="AL14" s="197" t="str">
        <f>+IF(AQ14="","",MAX(AL$1:AL13)+1)</f>
        <v/>
      </c>
      <c r="AM14" s="197" t="str">
        <f>IF(Compliance_Options!B36="","",Compliance_Options!B36)</f>
        <v/>
      </c>
      <c r="AN14" s="197" t="str">
        <f>IF(Compliance_Options!C36="","",Compliance_Options!C36)</f>
        <v/>
      </c>
      <c r="AO14" s="197" t="str">
        <f>IF(Compliance_Options!D36="","",Compliance_Options!D36)</f>
        <v/>
      </c>
      <c r="AP14" s="197" t="str">
        <f t="shared" si="14"/>
        <v/>
      </c>
      <c r="AQ14" s="198" t="str">
        <f>IF(AO14=$P$4,IF(COUNTIF(AP$2:AP14,AP14)=1,AP14,""),"")</f>
        <v/>
      </c>
      <c r="AR14" s="198" t="str">
        <f t="shared" si="15"/>
        <v/>
      </c>
      <c r="AS14" s="199" t="str">
        <f t="shared" si="6"/>
        <v/>
      </c>
      <c r="AT14" s="199" t="str">
        <f t="shared" si="7"/>
        <v/>
      </c>
      <c r="AV14" s="197" t="str">
        <f>+IF(BA14="","",MAX(AV$1:AV13)+1)</f>
        <v/>
      </c>
      <c r="AW14" s="197" t="str">
        <f>IF(Compliance_Options!B36="","",Compliance_Options!B36)</f>
        <v/>
      </c>
      <c r="AX14" s="197" t="str">
        <f>IF(Compliance_Options!C36="","",Compliance_Options!C36)</f>
        <v/>
      </c>
      <c r="AY14" s="197" t="str">
        <f>IF(Compliance_Options!D36="","",Compliance_Options!D36)</f>
        <v/>
      </c>
      <c r="AZ14" s="197" t="str">
        <f t="shared" si="16"/>
        <v/>
      </c>
      <c r="BA14" s="198" t="str">
        <f>IF(AY14=$P$5,IF(COUNTIF(AZ$2:AZ14,AZ14)=1,AZ14,""),"")</f>
        <v/>
      </c>
      <c r="BB14" s="198" t="str">
        <f t="shared" si="17"/>
        <v/>
      </c>
      <c r="BC14" s="199" t="str">
        <f t="shared" si="8"/>
        <v/>
      </c>
      <c r="BD14" s="199" t="str">
        <f t="shared" si="9"/>
        <v/>
      </c>
      <c r="BF14" s="197" t="str">
        <f>+IF(BH14="","",MAX(BF$1:BF13)+1)</f>
        <v/>
      </c>
      <c r="BG14" s="197" t="str">
        <f>IF(Compliance_Options!B36="","",IF(Compliance_Options!D36=$P$3,Compliance_Options!B36,""))</f>
        <v/>
      </c>
      <c r="BH14" s="198" t="str">
        <f>IF(COUNTIF(BG$2:BG14,BG14)=1,BG14,"")</f>
        <v/>
      </c>
      <c r="BI14" s="199" t="str">
        <f t="shared" si="10"/>
        <v/>
      </c>
      <c r="BK14" s="197" t="str">
        <f>+IF(BP14="","",MAX(BK$1:BK13)+1)</f>
        <v/>
      </c>
      <c r="BL14" s="197" t="str">
        <f>IF(Compliance_Options!B36="","",Compliance_Options!B36)</f>
        <v/>
      </c>
      <c r="BM14" s="197" t="str">
        <f>IF(Compliance_Options!C36="","",Compliance_Options!C36)</f>
        <v/>
      </c>
      <c r="BN14" s="197" t="str">
        <f>IF(Compliance_Options!D36="","",Compliance_Options!D36)</f>
        <v/>
      </c>
      <c r="BO14" s="197" t="str">
        <f t="shared" si="18"/>
        <v/>
      </c>
      <c r="BP14" s="198" t="str">
        <f>IF(OR(BN14=$P$5,BN14=$P$4),IF(COUNTIF(BO$2:BO14,BO14)=1,BO14,""),"")</f>
        <v/>
      </c>
      <c r="BQ14" s="198" t="str">
        <f t="shared" si="19"/>
        <v/>
      </c>
      <c r="BR14" s="199" t="str">
        <f t="shared" si="20"/>
        <v/>
      </c>
      <c r="BS14" s="199" t="str">
        <f t="shared" si="21"/>
        <v/>
      </c>
      <c r="BU14" s="197" t="str">
        <f>+IF(BZ14="","",MAX(BU$1:BU13)+1)</f>
        <v/>
      </c>
      <c r="BV14" s="197" t="str">
        <f>IF(With_Addon_CPMS1!B36="","",With_Addon_CPMS1!B36)</f>
        <v/>
      </c>
      <c r="BW14" s="197" t="str">
        <f>IF(With_Addon_CPMS1!C36="","",With_Addon_CPMS1!C36)</f>
        <v/>
      </c>
      <c r="BX14" s="197" t="str">
        <f>IF(With_Addon_CPMS1!E36="","",With_Addon_CPMS1!E36)</f>
        <v/>
      </c>
      <c r="BY14" s="197" t="str">
        <f t="shared" si="22"/>
        <v/>
      </c>
      <c r="BZ14" s="198" t="str">
        <f>IF(COUNTIF(BY$1:BY14,BY14)=1,BY14,"")</f>
        <v/>
      </c>
      <c r="CA14" s="198" t="str">
        <f t="shared" si="23"/>
        <v/>
      </c>
      <c r="CB14" s="199" t="str">
        <f t="shared" si="24"/>
        <v/>
      </c>
      <c r="CC14" s="199" t="str">
        <f t="shared" si="25"/>
        <v/>
      </c>
      <c r="CD14" s="199" t="str">
        <f t="shared" si="26"/>
        <v/>
      </c>
      <c r="CF14" s="197" t="str">
        <f>+IF(CK14="","",MAX(CF$1:CF13)+1)</f>
        <v/>
      </c>
      <c r="CG14" s="197" t="str">
        <f>IF(With_Addon_CPMS2!N36="","",With_Addon_CPMS2!N36)</f>
        <v/>
      </c>
      <c r="CH14" s="197" t="str">
        <f>IF(With_Addon_CPMS2!O36="","",With_Addon_CPMS2!O36)</f>
        <v/>
      </c>
      <c r="CI14" s="197" t="str">
        <f>IF(With_Addon_CPMS2!Q36="","",With_Addon_CPMS2!Q36)</f>
        <v/>
      </c>
      <c r="CJ14" s="197" t="str">
        <f t="shared" si="27"/>
        <v/>
      </c>
      <c r="CK14" s="198" t="str">
        <f>IF(COUNTIF(CJ$1:CJ14,CJ14)=1,CJ14,"")</f>
        <v/>
      </c>
      <c r="CL14" s="198" t="str">
        <f t="shared" si="28"/>
        <v/>
      </c>
      <c r="CM14" s="199" t="str">
        <f t="shared" si="29"/>
        <v/>
      </c>
      <c r="CN14" s="199" t="str">
        <f t="shared" si="30"/>
        <v/>
      </c>
      <c r="CO14" s="199" t="str">
        <f t="shared" si="31"/>
        <v/>
      </c>
      <c r="CQ14" s="197" t="str">
        <f>+IF(CV14="","",MAX(CQ$1:CQ13)+1)</f>
        <v/>
      </c>
      <c r="CR14" s="197" t="str">
        <f>IF(With_Addon_OpLimit!B36="","",With_Addon_OpLimit!B36)</f>
        <v/>
      </c>
      <c r="CS14" s="197" t="str">
        <f>IF(With_Addon_OpLimit!C36="","",With_Addon_OpLimit!C36)</f>
        <v/>
      </c>
      <c r="CT14" s="197" t="str">
        <f>IF(With_Addon_OpLimit!E36="","",With_Addon_OpLimit!E36)</f>
        <v/>
      </c>
      <c r="CU14" s="197" t="str">
        <f t="shared" si="32"/>
        <v/>
      </c>
      <c r="CV14" s="198" t="str">
        <f>IF(COUNTIF(CU$1:CU14,CU14)=1,CU14,"")</f>
        <v/>
      </c>
      <c r="CW14" s="198" t="str">
        <f t="shared" si="33"/>
        <v/>
      </c>
      <c r="CX14" s="199" t="str">
        <f t="shared" si="34"/>
        <v/>
      </c>
      <c r="CY14" s="199" t="str">
        <f t="shared" si="35"/>
        <v/>
      </c>
      <c r="CZ14" s="199" t="str">
        <f t="shared" si="36"/>
        <v/>
      </c>
    </row>
    <row r="15" spans="1:104" ht="16.5" x14ac:dyDescent="0.45">
      <c r="F15" s="24" t="str">
        <f>+IF(I15="","",MAX(F$1:F14)+1)</f>
        <v/>
      </c>
      <c r="G15" s="23" t="str">
        <f>IF(Compliance_Options!C37="","",Compliance_Options!C37)</f>
        <v/>
      </c>
      <c r="H15" s="210" t="str">
        <f t="shared" si="0"/>
        <v/>
      </c>
      <c r="I15" s="23" t="str">
        <f>IF(COUNTIF(G$2:G15,G15)=1,G15,"")</f>
        <v/>
      </c>
      <c r="K15" s="24" t="str">
        <f>+IF(N15="","",MAX(K$1:K14)+1)</f>
        <v/>
      </c>
      <c r="L15" s="23" t="str">
        <f>IF(With_Addon_CPMS1!E37="","",With_Addon_CPMS1!E37)</f>
        <v/>
      </c>
      <c r="M15" s="210" t="str">
        <f t="shared" si="1"/>
        <v/>
      </c>
      <c r="N15" s="120" t="str">
        <f>IF(COUNTIF(L$2:L15,L15)=1,L15,"")</f>
        <v/>
      </c>
      <c r="S15" s="23" t="str">
        <f>+IF(W15="","",MAX(S$1:S14)+1)</f>
        <v/>
      </c>
      <c r="T15" s="23" t="str">
        <f>IF(Compliance_Options!B37="","",Compliance_Options!B37)</f>
        <v/>
      </c>
      <c r="U15" s="23" t="str">
        <f>IF(Compliance_Options!C37="","",Compliance_Options!C37)</f>
        <v/>
      </c>
      <c r="V15" s="23" t="str">
        <f>+Lists!$T15&amp;Lists!$U15</f>
        <v/>
      </c>
      <c r="W15" s="23" t="str">
        <f>IF(COUNTIF(V$2:V15,V15)=1,V15,"")</f>
        <v/>
      </c>
      <c r="X15" s="23" t="str">
        <f t="shared" si="12"/>
        <v/>
      </c>
      <c r="Y15" s="200" t="str">
        <f t="shared" si="2"/>
        <v/>
      </c>
      <c r="Z15" s="200" t="str">
        <f t="shared" si="3"/>
        <v/>
      </c>
      <c r="AB15" s="197" t="str">
        <f>+IF(AG15="","",MAX(AB$1:AB14)+1)</f>
        <v/>
      </c>
      <c r="AC15" s="197" t="str">
        <f>IF(Compliance_Options!B37="","",Compliance_Options!B37)</f>
        <v/>
      </c>
      <c r="AD15" s="197" t="str">
        <f>IF(Compliance_Options!C37="","",Compliance_Options!C37)</f>
        <v/>
      </c>
      <c r="AE15" s="197" t="str">
        <f>IF(Compliance_Options!D37="","",Compliance_Options!D37)</f>
        <v/>
      </c>
      <c r="AF15" s="197" t="str">
        <f>+Lists!AC15&amp;Lists!AD15&amp;AE15</f>
        <v/>
      </c>
      <c r="AG15" s="198" t="str">
        <f>IF(AE15=$P$3,IF(COUNTIF(AF$2:AF15,AF15)=1,AF15,""),"")</f>
        <v/>
      </c>
      <c r="AH15" s="198" t="str">
        <f t="shared" si="13"/>
        <v/>
      </c>
      <c r="AI15" s="199" t="str">
        <f t="shared" si="4"/>
        <v/>
      </c>
      <c r="AJ15" s="199" t="str">
        <f t="shared" si="5"/>
        <v/>
      </c>
      <c r="AL15" s="197" t="str">
        <f>+IF(AQ15="","",MAX(AL$1:AL14)+1)</f>
        <v/>
      </c>
      <c r="AM15" s="197" t="str">
        <f>IF(Compliance_Options!B37="","",Compliance_Options!B37)</f>
        <v/>
      </c>
      <c r="AN15" s="197" t="str">
        <f>IF(Compliance_Options!C37="","",Compliance_Options!C37)</f>
        <v/>
      </c>
      <c r="AO15" s="197" t="str">
        <f>IF(Compliance_Options!D37="","",Compliance_Options!D37)</f>
        <v/>
      </c>
      <c r="AP15" s="197" t="str">
        <f t="shared" si="14"/>
        <v/>
      </c>
      <c r="AQ15" s="198" t="str">
        <f>IF(AO15=$P$4,IF(COUNTIF(AP$2:AP15,AP15)=1,AP15,""),"")</f>
        <v/>
      </c>
      <c r="AR15" s="198" t="str">
        <f t="shared" si="15"/>
        <v/>
      </c>
      <c r="AS15" s="199" t="str">
        <f t="shared" si="6"/>
        <v/>
      </c>
      <c r="AT15" s="199" t="str">
        <f t="shared" si="7"/>
        <v/>
      </c>
      <c r="AV15" s="197" t="str">
        <f>+IF(BA15="","",MAX(AV$1:AV14)+1)</f>
        <v/>
      </c>
      <c r="AW15" s="197" t="str">
        <f>IF(Compliance_Options!B37="","",Compliance_Options!B37)</f>
        <v/>
      </c>
      <c r="AX15" s="197" t="str">
        <f>IF(Compliance_Options!C37="","",Compliance_Options!C37)</f>
        <v/>
      </c>
      <c r="AY15" s="197" t="str">
        <f>IF(Compliance_Options!D37="","",Compliance_Options!D37)</f>
        <v/>
      </c>
      <c r="AZ15" s="197" t="str">
        <f t="shared" si="16"/>
        <v/>
      </c>
      <c r="BA15" s="198" t="str">
        <f>IF(AY15=$P$5,IF(COUNTIF(AZ$2:AZ15,AZ15)=1,AZ15,""),"")</f>
        <v/>
      </c>
      <c r="BB15" s="198" t="str">
        <f t="shared" si="17"/>
        <v/>
      </c>
      <c r="BC15" s="199" t="str">
        <f t="shared" si="8"/>
        <v/>
      </c>
      <c r="BD15" s="199" t="str">
        <f t="shared" si="9"/>
        <v/>
      </c>
      <c r="BF15" s="197" t="str">
        <f>+IF(BH15="","",MAX(BF$1:BF14)+1)</f>
        <v/>
      </c>
      <c r="BG15" s="197" t="str">
        <f>IF(Compliance_Options!B37="","",IF(Compliance_Options!D37=$P$3,Compliance_Options!B37,""))</f>
        <v/>
      </c>
      <c r="BH15" s="198" t="str">
        <f>IF(COUNTIF(BG$2:BG15,BG15)=1,BG15,"")</f>
        <v/>
      </c>
      <c r="BI15" s="199" t="str">
        <f t="shared" si="10"/>
        <v/>
      </c>
      <c r="BK15" s="197" t="str">
        <f>+IF(BP15="","",MAX(BK$1:BK14)+1)</f>
        <v/>
      </c>
      <c r="BL15" s="197" t="str">
        <f>IF(Compliance_Options!B37="","",Compliance_Options!B37)</f>
        <v/>
      </c>
      <c r="BM15" s="197" t="str">
        <f>IF(Compliance_Options!C37="","",Compliance_Options!C37)</f>
        <v/>
      </c>
      <c r="BN15" s="197" t="str">
        <f>IF(Compliance_Options!D37="","",Compliance_Options!D37)</f>
        <v/>
      </c>
      <c r="BO15" s="197" t="str">
        <f t="shared" si="18"/>
        <v/>
      </c>
      <c r="BP15" s="198" t="str">
        <f>IF(OR(BN15=$P$5,BN15=$P$4),IF(COUNTIF(BO$2:BO15,BO15)=1,BO15,""),"")</f>
        <v/>
      </c>
      <c r="BQ15" s="198" t="str">
        <f t="shared" si="19"/>
        <v/>
      </c>
      <c r="BR15" s="199" t="str">
        <f t="shared" si="20"/>
        <v/>
      </c>
      <c r="BS15" s="199" t="str">
        <f t="shared" si="21"/>
        <v/>
      </c>
      <c r="BU15" s="197" t="str">
        <f>+IF(BZ15="","",MAX(BU$1:BU14)+1)</f>
        <v/>
      </c>
      <c r="BV15" s="197" t="str">
        <f>IF(With_Addon_CPMS1!B37="","",With_Addon_CPMS1!B37)</f>
        <v/>
      </c>
      <c r="BW15" s="197" t="str">
        <f>IF(With_Addon_CPMS1!C37="","",With_Addon_CPMS1!C37)</f>
        <v/>
      </c>
      <c r="BX15" s="197" t="str">
        <f>IF(With_Addon_CPMS1!E37="","",With_Addon_CPMS1!E37)</f>
        <v/>
      </c>
      <c r="BY15" s="197" t="str">
        <f t="shared" si="22"/>
        <v/>
      </c>
      <c r="BZ15" s="198" t="str">
        <f>IF(COUNTIF(BY$1:BY15,BY15)=1,BY15,"")</f>
        <v/>
      </c>
      <c r="CA15" s="198" t="str">
        <f t="shared" si="23"/>
        <v/>
      </c>
      <c r="CB15" s="199" t="str">
        <f t="shared" si="24"/>
        <v/>
      </c>
      <c r="CC15" s="199" t="str">
        <f t="shared" si="25"/>
        <v/>
      </c>
      <c r="CD15" s="199" t="str">
        <f t="shared" si="26"/>
        <v/>
      </c>
      <c r="CF15" s="197" t="str">
        <f>+IF(CK15="","",MAX(CF$1:CF14)+1)</f>
        <v/>
      </c>
      <c r="CG15" s="197" t="str">
        <f>IF(With_Addon_CPMS2!N37="","",With_Addon_CPMS2!N37)</f>
        <v/>
      </c>
      <c r="CH15" s="197" t="str">
        <f>IF(With_Addon_CPMS2!O37="","",With_Addon_CPMS2!O37)</f>
        <v/>
      </c>
      <c r="CI15" s="197" t="str">
        <f>IF(With_Addon_CPMS2!Q37="","",With_Addon_CPMS2!Q37)</f>
        <v/>
      </c>
      <c r="CJ15" s="197" t="str">
        <f t="shared" si="27"/>
        <v/>
      </c>
      <c r="CK15" s="198" t="str">
        <f>IF(COUNTIF(CJ$1:CJ15,CJ15)=1,CJ15,"")</f>
        <v/>
      </c>
      <c r="CL15" s="198" t="str">
        <f t="shared" si="28"/>
        <v/>
      </c>
      <c r="CM15" s="199" t="str">
        <f t="shared" si="29"/>
        <v/>
      </c>
      <c r="CN15" s="199" t="str">
        <f t="shared" si="30"/>
        <v/>
      </c>
      <c r="CO15" s="199" t="str">
        <f t="shared" si="31"/>
        <v/>
      </c>
      <c r="CQ15" s="197" t="str">
        <f>+IF(CV15="","",MAX(CQ$1:CQ14)+1)</f>
        <v/>
      </c>
      <c r="CR15" s="197" t="str">
        <f>IF(With_Addon_OpLimit!B37="","",With_Addon_OpLimit!B37)</f>
        <v/>
      </c>
      <c r="CS15" s="197" t="str">
        <f>IF(With_Addon_OpLimit!C37="","",With_Addon_OpLimit!C37)</f>
        <v/>
      </c>
      <c r="CT15" s="197" t="str">
        <f>IF(With_Addon_OpLimit!E37="","",With_Addon_OpLimit!E37)</f>
        <v/>
      </c>
      <c r="CU15" s="197" t="str">
        <f t="shared" si="32"/>
        <v/>
      </c>
      <c r="CV15" s="198" t="str">
        <f>IF(COUNTIF(CU$1:CU15,CU15)=1,CU15,"")</f>
        <v/>
      </c>
      <c r="CW15" s="198" t="str">
        <f t="shared" si="33"/>
        <v/>
      </c>
      <c r="CX15" s="199" t="str">
        <f t="shared" si="34"/>
        <v/>
      </c>
      <c r="CY15" s="199" t="str">
        <f t="shared" si="35"/>
        <v/>
      </c>
      <c r="CZ15" s="199" t="str">
        <f t="shared" si="36"/>
        <v/>
      </c>
    </row>
    <row r="16" spans="1:104" ht="16.5" x14ac:dyDescent="0.45">
      <c r="F16" s="119" t="str">
        <f>+IF(I16="","",MAX(F$1:F15)+1)</f>
        <v/>
      </c>
      <c r="G16" s="192" t="str">
        <f>IF(Compliance_Options!C38="","",Compliance_Options!C38)</f>
        <v/>
      </c>
      <c r="H16" s="211" t="str">
        <f t="shared" si="0"/>
        <v/>
      </c>
      <c r="I16" s="192" t="str">
        <f>IF(COUNTIF(G$2:G16,G16)=1,G16,"")</f>
        <v/>
      </c>
      <c r="K16" s="119" t="str">
        <f>+IF(N16="","",MAX(K$1:K15)+1)</f>
        <v/>
      </c>
      <c r="L16" s="192" t="str">
        <f>IF(With_Addon_CPMS1!E38="","",With_Addon_CPMS1!E38)</f>
        <v/>
      </c>
      <c r="M16" s="211" t="str">
        <f t="shared" si="1"/>
        <v/>
      </c>
      <c r="N16" s="203" t="str">
        <f>IF(COUNTIF(L$2:L16,L16)=1,L16,"")</f>
        <v/>
      </c>
      <c r="P16" s="204" t="s">
        <v>87</v>
      </c>
      <c r="S16" s="192" t="str">
        <f>+IF(W16="","",MAX(S$1:S15)+1)</f>
        <v/>
      </c>
      <c r="T16" s="192" t="str">
        <f>IF(Compliance_Options!B38="","",Compliance_Options!B38)</f>
        <v/>
      </c>
      <c r="U16" s="192" t="str">
        <f>IF(Compliance_Options!C38="","",Compliance_Options!C38)</f>
        <v/>
      </c>
      <c r="V16" s="192" t="str">
        <f>+Lists!$T16&amp;Lists!$U16</f>
        <v/>
      </c>
      <c r="W16" s="192" t="str">
        <f>IF(COUNTIF(V$2:V16,V16)=1,V16,"")</f>
        <v/>
      </c>
      <c r="X16" s="192" t="str">
        <f t="shared" si="12"/>
        <v/>
      </c>
      <c r="Y16" s="201" t="str">
        <f t="shared" si="2"/>
        <v/>
      </c>
      <c r="Z16" s="201" t="str">
        <f t="shared" si="3"/>
        <v/>
      </c>
      <c r="AB16" s="197" t="str">
        <f>+IF(AG16="","",MAX(AB$1:AB15)+1)</f>
        <v/>
      </c>
      <c r="AC16" s="197" t="str">
        <f>IF(Compliance_Options!B38="","",Compliance_Options!B38)</f>
        <v/>
      </c>
      <c r="AD16" s="197" t="str">
        <f>IF(Compliance_Options!C38="","",Compliance_Options!C38)</f>
        <v/>
      </c>
      <c r="AE16" s="197" t="str">
        <f>IF(Compliance_Options!D38="","",Compliance_Options!D38)</f>
        <v/>
      </c>
      <c r="AF16" s="197" t="str">
        <f>+Lists!AC16&amp;Lists!AD16&amp;AE16</f>
        <v/>
      </c>
      <c r="AG16" s="198" t="str">
        <f>IF(AE16=$P$3,IF(COUNTIF(AF$2:AF16,AF16)=1,AF16,""),"")</f>
        <v/>
      </c>
      <c r="AH16" s="198" t="str">
        <f t="shared" si="13"/>
        <v/>
      </c>
      <c r="AI16" s="199" t="str">
        <f t="shared" si="4"/>
        <v/>
      </c>
      <c r="AJ16" s="199" t="str">
        <f t="shared" si="5"/>
        <v/>
      </c>
      <c r="AL16" s="197" t="str">
        <f>+IF(AQ16="","",MAX(AL$1:AL15)+1)</f>
        <v/>
      </c>
      <c r="AM16" s="197" t="str">
        <f>IF(Compliance_Options!B38="","",Compliance_Options!B38)</f>
        <v/>
      </c>
      <c r="AN16" s="197" t="str">
        <f>IF(Compliance_Options!C38="","",Compliance_Options!C38)</f>
        <v/>
      </c>
      <c r="AO16" s="197" t="str">
        <f>IF(Compliance_Options!D38="","",Compliance_Options!D38)</f>
        <v/>
      </c>
      <c r="AP16" s="197" t="str">
        <f t="shared" si="14"/>
        <v/>
      </c>
      <c r="AQ16" s="198" t="str">
        <f>IF(AO16=$P$4,IF(COUNTIF(AP$2:AP16,AP16)=1,AP16,""),"")</f>
        <v/>
      </c>
      <c r="AR16" s="198" t="str">
        <f t="shared" si="15"/>
        <v/>
      </c>
      <c r="AS16" s="199" t="str">
        <f t="shared" si="6"/>
        <v/>
      </c>
      <c r="AT16" s="199" t="str">
        <f t="shared" si="7"/>
        <v/>
      </c>
      <c r="AV16" s="197" t="str">
        <f>+IF(BA16="","",MAX(AV$1:AV15)+1)</f>
        <v/>
      </c>
      <c r="AW16" s="197" t="str">
        <f>IF(Compliance_Options!B38="","",Compliance_Options!B38)</f>
        <v/>
      </c>
      <c r="AX16" s="197" t="str">
        <f>IF(Compliance_Options!C38="","",Compliance_Options!C38)</f>
        <v/>
      </c>
      <c r="AY16" s="197" t="str">
        <f>IF(Compliance_Options!D38="","",Compliance_Options!D38)</f>
        <v/>
      </c>
      <c r="AZ16" s="197" t="str">
        <f t="shared" si="16"/>
        <v/>
      </c>
      <c r="BA16" s="198" t="str">
        <f>IF(AY16=$P$5,IF(COUNTIF(AZ$2:AZ16,AZ16)=1,AZ16,""),"")</f>
        <v/>
      </c>
      <c r="BB16" s="198" t="str">
        <f t="shared" si="17"/>
        <v/>
      </c>
      <c r="BC16" s="199" t="str">
        <f t="shared" si="8"/>
        <v/>
      </c>
      <c r="BD16" s="199" t="str">
        <f t="shared" si="9"/>
        <v/>
      </c>
      <c r="BF16" s="197" t="str">
        <f>+IF(BH16="","",MAX(BF$1:BF15)+1)</f>
        <v/>
      </c>
      <c r="BG16" s="197" t="str">
        <f>IF(Compliance_Options!B38="","",IF(Compliance_Options!D38=$P$3,Compliance_Options!B38,""))</f>
        <v/>
      </c>
      <c r="BH16" s="198" t="str">
        <f>IF(COUNTIF(BG$2:BG16,BG16)=1,BG16,"")</f>
        <v/>
      </c>
      <c r="BI16" s="199" t="str">
        <f t="shared" si="10"/>
        <v/>
      </c>
      <c r="BK16" s="197" t="str">
        <f>+IF(BP16="","",MAX(BK$1:BK15)+1)</f>
        <v/>
      </c>
      <c r="BL16" s="197" t="str">
        <f>IF(Compliance_Options!B38="","",Compliance_Options!B38)</f>
        <v/>
      </c>
      <c r="BM16" s="197" t="str">
        <f>IF(Compliance_Options!C38="","",Compliance_Options!C38)</f>
        <v/>
      </c>
      <c r="BN16" s="197" t="str">
        <f>IF(Compliance_Options!D38="","",Compliance_Options!D38)</f>
        <v/>
      </c>
      <c r="BO16" s="197" t="str">
        <f t="shared" si="18"/>
        <v/>
      </c>
      <c r="BP16" s="198" t="str">
        <f>IF(OR(BN16=$P$5,BN16=$P$4),IF(COUNTIF(BO$2:BO16,BO16)=1,BO16,""),"")</f>
        <v/>
      </c>
      <c r="BQ16" s="198" t="str">
        <f t="shared" si="19"/>
        <v/>
      </c>
      <c r="BR16" s="199" t="str">
        <f t="shared" si="20"/>
        <v/>
      </c>
      <c r="BS16" s="199" t="str">
        <f t="shared" si="21"/>
        <v/>
      </c>
      <c r="BU16" s="197" t="str">
        <f>+IF(BZ16="","",MAX(BU$1:BU15)+1)</f>
        <v/>
      </c>
      <c r="BV16" s="197" t="str">
        <f>IF(With_Addon_CPMS1!B38="","",With_Addon_CPMS1!B38)</f>
        <v/>
      </c>
      <c r="BW16" s="197" t="str">
        <f>IF(With_Addon_CPMS1!C38="","",With_Addon_CPMS1!C38)</f>
        <v/>
      </c>
      <c r="BX16" s="197" t="str">
        <f>IF(With_Addon_CPMS1!E38="","",With_Addon_CPMS1!E38)</f>
        <v/>
      </c>
      <c r="BY16" s="197" t="str">
        <f t="shared" si="22"/>
        <v/>
      </c>
      <c r="BZ16" s="198" t="str">
        <f>IF(COUNTIF(BY$1:BY16,BY16)=1,BY16,"")</f>
        <v/>
      </c>
      <c r="CA16" s="198" t="str">
        <f t="shared" si="23"/>
        <v/>
      </c>
      <c r="CB16" s="199" t="str">
        <f t="shared" si="24"/>
        <v/>
      </c>
      <c r="CC16" s="199" t="str">
        <f t="shared" si="25"/>
        <v/>
      </c>
      <c r="CD16" s="199" t="str">
        <f t="shared" si="26"/>
        <v/>
      </c>
      <c r="CF16" s="197" t="str">
        <f>+IF(CK16="","",MAX(CF$1:CF15)+1)</f>
        <v/>
      </c>
      <c r="CG16" s="197" t="str">
        <f>IF(With_Addon_CPMS2!N38="","",With_Addon_CPMS2!N38)</f>
        <v/>
      </c>
      <c r="CH16" s="197" t="str">
        <f>IF(With_Addon_CPMS2!O38="","",With_Addon_CPMS2!O38)</f>
        <v/>
      </c>
      <c r="CI16" s="197" t="str">
        <f>IF(With_Addon_CPMS2!Q38="","",With_Addon_CPMS2!Q38)</f>
        <v/>
      </c>
      <c r="CJ16" s="197" t="str">
        <f t="shared" si="27"/>
        <v/>
      </c>
      <c r="CK16" s="198" t="str">
        <f>IF(COUNTIF(CJ$1:CJ16,CJ16)=1,CJ16,"")</f>
        <v/>
      </c>
      <c r="CL16" s="198" t="str">
        <f t="shared" si="28"/>
        <v/>
      </c>
      <c r="CM16" s="199" t="str">
        <f t="shared" si="29"/>
        <v/>
      </c>
      <c r="CN16" s="199" t="str">
        <f t="shared" si="30"/>
        <v/>
      </c>
      <c r="CO16" s="199" t="str">
        <f t="shared" si="31"/>
        <v/>
      </c>
      <c r="CQ16" s="197" t="str">
        <f>+IF(CV16="","",MAX(CQ$1:CQ15)+1)</f>
        <v/>
      </c>
      <c r="CR16" s="197" t="str">
        <f>IF(With_Addon_OpLimit!B38="","",With_Addon_OpLimit!B38)</f>
        <v/>
      </c>
      <c r="CS16" s="197" t="str">
        <f>IF(With_Addon_OpLimit!C38="","",With_Addon_OpLimit!C38)</f>
        <v/>
      </c>
      <c r="CT16" s="197" t="str">
        <f>IF(With_Addon_OpLimit!E38="","",With_Addon_OpLimit!E38)</f>
        <v/>
      </c>
      <c r="CU16" s="197" t="str">
        <f t="shared" si="32"/>
        <v/>
      </c>
      <c r="CV16" s="198" t="str">
        <f>IF(COUNTIF(CU$1:CU16,CU16)=1,CU16,"")</f>
        <v/>
      </c>
      <c r="CW16" s="198" t="str">
        <f t="shared" si="33"/>
        <v/>
      </c>
      <c r="CX16" s="199" t="str">
        <f t="shared" si="34"/>
        <v/>
      </c>
      <c r="CY16" s="199" t="str">
        <f t="shared" si="35"/>
        <v/>
      </c>
      <c r="CZ16" s="199" t="str">
        <f t="shared" si="36"/>
        <v/>
      </c>
    </row>
    <row r="17" spans="6:104" ht="16.5" x14ac:dyDescent="0.45">
      <c r="F17" s="24" t="str">
        <f>+IF(I17="","",MAX(F$1:F16)+1)</f>
        <v/>
      </c>
      <c r="G17" s="23" t="str">
        <f>IF(Compliance_Options!C39="","",Compliance_Options!C39)</f>
        <v/>
      </c>
      <c r="H17" s="210" t="str">
        <f t="shared" si="0"/>
        <v/>
      </c>
      <c r="I17" s="23" t="str">
        <f>IF(COUNTIF(G$2:G17,G17)=1,G17,"")</f>
        <v/>
      </c>
      <c r="K17" s="24" t="str">
        <f>+IF(N17="","",MAX(K$1:K16)+1)</f>
        <v/>
      </c>
      <c r="L17" s="23" t="str">
        <f>IF(With_Addon_CPMS1!E39="","",With_Addon_CPMS1!E39)</f>
        <v/>
      </c>
      <c r="M17" s="210" t="str">
        <f t="shared" si="1"/>
        <v/>
      </c>
      <c r="N17" s="120" t="str">
        <f>IF(COUNTIF(L$2:L17,L17)=1,L17,"")</f>
        <v/>
      </c>
      <c r="P17" s="205" t="s">
        <v>88</v>
      </c>
      <c r="S17" s="23" t="str">
        <f>+IF(W17="","",MAX(S$1:S16)+1)</f>
        <v/>
      </c>
      <c r="T17" s="23" t="str">
        <f>IF(Compliance_Options!B39="","",Compliance_Options!B39)</f>
        <v/>
      </c>
      <c r="U17" s="23" t="str">
        <f>IF(Compliance_Options!C39="","",Compliance_Options!C39)</f>
        <v/>
      </c>
      <c r="V17" s="23" t="str">
        <f>+Lists!$T17&amp;Lists!$U17</f>
        <v/>
      </c>
      <c r="W17" s="23" t="str">
        <f>IF(COUNTIF(V$2:V17,V17)=1,V17,"")</f>
        <v/>
      </c>
      <c r="X17" s="23" t="str">
        <f t="shared" si="12"/>
        <v/>
      </c>
      <c r="Y17" s="200" t="str">
        <f t="shared" si="2"/>
        <v/>
      </c>
      <c r="Z17" s="200" t="str">
        <f t="shared" si="3"/>
        <v/>
      </c>
      <c r="AB17" s="197" t="str">
        <f>+IF(AG17="","",MAX(AB$1:AB16)+1)</f>
        <v/>
      </c>
      <c r="AC17" s="197" t="str">
        <f>IF(Compliance_Options!B39="","",Compliance_Options!B39)</f>
        <v/>
      </c>
      <c r="AD17" s="197" t="str">
        <f>IF(Compliance_Options!C39="","",Compliance_Options!C39)</f>
        <v/>
      </c>
      <c r="AE17" s="197" t="str">
        <f>IF(Compliance_Options!D39="","",Compliance_Options!D39)</f>
        <v/>
      </c>
      <c r="AF17" s="197" t="str">
        <f>+Lists!AC17&amp;Lists!AD17&amp;AE17</f>
        <v/>
      </c>
      <c r="AG17" s="198" t="str">
        <f>IF(AE17=$P$3,IF(COUNTIF(AF$2:AF17,AF17)=1,AF17,""),"")</f>
        <v/>
      </c>
      <c r="AH17" s="198" t="str">
        <f t="shared" si="13"/>
        <v/>
      </c>
      <c r="AI17" s="199" t="str">
        <f t="shared" si="4"/>
        <v/>
      </c>
      <c r="AJ17" s="199" t="str">
        <f t="shared" si="5"/>
        <v/>
      </c>
      <c r="AL17" s="197" t="str">
        <f>+IF(AQ17="","",MAX(AL$1:AL16)+1)</f>
        <v/>
      </c>
      <c r="AM17" s="197" t="str">
        <f>IF(Compliance_Options!B39="","",Compliance_Options!B39)</f>
        <v/>
      </c>
      <c r="AN17" s="197" t="str">
        <f>IF(Compliance_Options!C39="","",Compliance_Options!C39)</f>
        <v/>
      </c>
      <c r="AO17" s="197" t="str">
        <f>IF(Compliance_Options!D39="","",Compliance_Options!D39)</f>
        <v/>
      </c>
      <c r="AP17" s="197" t="str">
        <f t="shared" si="14"/>
        <v/>
      </c>
      <c r="AQ17" s="198" t="str">
        <f>IF(AO17=$P$4,IF(COUNTIF(AP$2:AP17,AP17)=1,AP17,""),"")</f>
        <v/>
      </c>
      <c r="AR17" s="198" t="str">
        <f t="shared" si="15"/>
        <v/>
      </c>
      <c r="AS17" s="199" t="str">
        <f t="shared" si="6"/>
        <v/>
      </c>
      <c r="AT17" s="199" t="str">
        <f t="shared" si="7"/>
        <v/>
      </c>
      <c r="AV17" s="197" t="str">
        <f>+IF(BA17="","",MAX(AV$1:AV16)+1)</f>
        <v/>
      </c>
      <c r="AW17" s="197" t="str">
        <f>IF(Compliance_Options!B39="","",Compliance_Options!B39)</f>
        <v/>
      </c>
      <c r="AX17" s="197" t="str">
        <f>IF(Compliance_Options!C39="","",Compliance_Options!C39)</f>
        <v/>
      </c>
      <c r="AY17" s="197" t="str">
        <f>IF(Compliance_Options!D39="","",Compliance_Options!D39)</f>
        <v/>
      </c>
      <c r="AZ17" s="197" t="str">
        <f t="shared" si="16"/>
        <v/>
      </c>
      <c r="BA17" s="198" t="str">
        <f>IF(AY17=$P$5,IF(COUNTIF(AZ$2:AZ17,AZ17)=1,AZ17,""),"")</f>
        <v/>
      </c>
      <c r="BB17" s="198" t="str">
        <f t="shared" si="17"/>
        <v/>
      </c>
      <c r="BC17" s="199" t="str">
        <f t="shared" si="8"/>
        <v/>
      </c>
      <c r="BD17" s="199" t="str">
        <f t="shared" si="9"/>
        <v/>
      </c>
      <c r="BF17" s="197" t="str">
        <f>+IF(BH17="","",MAX(BF$1:BF16)+1)</f>
        <v/>
      </c>
      <c r="BG17" s="197" t="str">
        <f>IF(Compliance_Options!B39="","",IF(Compliance_Options!D39=$P$3,Compliance_Options!B39,""))</f>
        <v/>
      </c>
      <c r="BH17" s="198" t="str">
        <f>IF(COUNTIF(BG$2:BG17,BG17)=1,BG17,"")</f>
        <v/>
      </c>
      <c r="BI17" s="199" t="str">
        <f t="shared" si="10"/>
        <v/>
      </c>
      <c r="BK17" s="197" t="str">
        <f>+IF(BP17="","",MAX(BK$1:BK16)+1)</f>
        <v/>
      </c>
      <c r="BL17" s="197" t="str">
        <f>IF(Compliance_Options!B39="","",Compliance_Options!B39)</f>
        <v/>
      </c>
      <c r="BM17" s="197" t="str">
        <f>IF(Compliance_Options!C39="","",Compliance_Options!C39)</f>
        <v/>
      </c>
      <c r="BN17" s="197" t="str">
        <f>IF(Compliance_Options!D39="","",Compliance_Options!D39)</f>
        <v/>
      </c>
      <c r="BO17" s="197" t="str">
        <f t="shared" si="18"/>
        <v/>
      </c>
      <c r="BP17" s="198" t="str">
        <f>IF(OR(BN17=$P$5,BN17=$P$4),IF(COUNTIF(BO$2:BO17,BO17)=1,BO17,""),"")</f>
        <v/>
      </c>
      <c r="BQ17" s="198" t="str">
        <f t="shared" si="19"/>
        <v/>
      </c>
      <c r="BR17" s="199" t="str">
        <f t="shared" si="20"/>
        <v/>
      </c>
      <c r="BS17" s="199" t="str">
        <f t="shared" si="21"/>
        <v/>
      </c>
      <c r="BU17" s="197" t="str">
        <f>+IF(BZ17="","",MAX(BU$1:BU16)+1)</f>
        <v/>
      </c>
      <c r="BV17" s="197" t="str">
        <f>IF(With_Addon_CPMS1!B39="","",With_Addon_CPMS1!B39)</f>
        <v/>
      </c>
      <c r="BW17" s="197" t="str">
        <f>IF(With_Addon_CPMS1!C39="","",With_Addon_CPMS1!C39)</f>
        <v/>
      </c>
      <c r="BX17" s="197" t="str">
        <f>IF(With_Addon_CPMS1!E39="","",With_Addon_CPMS1!E39)</f>
        <v/>
      </c>
      <c r="BY17" s="197" t="str">
        <f t="shared" si="22"/>
        <v/>
      </c>
      <c r="BZ17" s="198" t="str">
        <f>IF(COUNTIF(BY$1:BY17,BY17)=1,BY17,"")</f>
        <v/>
      </c>
      <c r="CA17" s="198" t="str">
        <f t="shared" si="23"/>
        <v/>
      </c>
      <c r="CB17" s="199" t="str">
        <f t="shared" si="24"/>
        <v/>
      </c>
      <c r="CC17" s="199" t="str">
        <f t="shared" si="25"/>
        <v/>
      </c>
      <c r="CD17" s="199" t="str">
        <f t="shared" si="26"/>
        <v/>
      </c>
      <c r="CF17" s="197" t="str">
        <f>+IF(CK17="","",MAX(CF$1:CF16)+1)</f>
        <v/>
      </c>
      <c r="CG17" s="197" t="str">
        <f>IF(With_Addon_CPMS2!N39="","",With_Addon_CPMS2!N39)</f>
        <v/>
      </c>
      <c r="CH17" s="197" t="str">
        <f>IF(With_Addon_CPMS2!O39="","",With_Addon_CPMS2!O39)</f>
        <v/>
      </c>
      <c r="CI17" s="197" t="str">
        <f>IF(With_Addon_CPMS2!Q39="","",With_Addon_CPMS2!Q39)</f>
        <v/>
      </c>
      <c r="CJ17" s="197" t="str">
        <f t="shared" si="27"/>
        <v/>
      </c>
      <c r="CK17" s="198" t="str">
        <f>IF(COUNTIF(CJ$1:CJ17,CJ17)=1,CJ17,"")</f>
        <v/>
      </c>
      <c r="CL17" s="198" t="str">
        <f t="shared" si="28"/>
        <v/>
      </c>
      <c r="CM17" s="199" t="str">
        <f t="shared" si="29"/>
        <v/>
      </c>
      <c r="CN17" s="199" t="str">
        <f t="shared" si="30"/>
        <v/>
      </c>
      <c r="CO17" s="199" t="str">
        <f t="shared" si="31"/>
        <v/>
      </c>
      <c r="CQ17" s="197" t="str">
        <f>+IF(CV17="","",MAX(CQ$1:CQ16)+1)</f>
        <v/>
      </c>
      <c r="CR17" s="197" t="str">
        <f>IF(With_Addon_OpLimit!B39="","",With_Addon_OpLimit!B39)</f>
        <v/>
      </c>
      <c r="CS17" s="197" t="str">
        <f>IF(With_Addon_OpLimit!C39="","",With_Addon_OpLimit!C39)</f>
        <v/>
      </c>
      <c r="CT17" s="197" t="str">
        <f>IF(With_Addon_OpLimit!E39="","",With_Addon_OpLimit!E39)</f>
        <v/>
      </c>
      <c r="CU17" s="197" t="str">
        <f t="shared" si="32"/>
        <v/>
      </c>
      <c r="CV17" s="198" t="str">
        <f>IF(COUNTIF(CU$1:CU17,CU17)=1,CU17,"")</f>
        <v/>
      </c>
      <c r="CW17" s="198" t="str">
        <f t="shared" si="33"/>
        <v/>
      </c>
      <c r="CX17" s="199" t="str">
        <f t="shared" si="34"/>
        <v/>
      </c>
      <c r="CY17" s="199" t="str">
        <f t="shared" si="35"/>
        <v/>
      </c>
      <c r="CZ17" s="199" t="str">
        <f t="shared" si="36"/>
        <v/>
      </c>
    </row>
    <row r="18" spans="6:104" ht="16.5" x14ac:dyDescent="0.45">
      <c r="F18" s="119" t="str">
        <f>+IF(I18="","",MAX(F$1:F17)+1)</f>
        <v/>
      </c>
      <c r="G18" s="192" t="str">
        <f>IF(Compliance_Options!C40="","",Compliance_Options!C40)</f>
        <v/>
      </c>
      <c r="H18" s="211" t="str">
        <f t="shared" si="0"/>
        <v/>
      </c>
      <c r="I18" s="192" t="str">
        <f>IF(COUNTIF(G$2:G18,G18)=1,G18,"")</f>
        <v/>
      </c>
      <c r="K18" s="119" t="str">
        <f>+IF(N18="","",MAX(K$1:K17)+1)</f>
        <v/>
      </c>
      <c r="L18" s="192" t="str">
        <f>IF(With_Addon_CPMS1!E40="","",With_Addon_CPMS1!E40)</f>
        <v/>
      </c>
      <c r="M18" s="211" t="str">
        <f t="shared" si="1"/>
        <v/>
      </c>
      <c r="N18" s="203" t="str">
        <f>IF(COUNTIF(L$2:L18,L18)=1,L18,"")</f>
        <v/>
      </c>
      <c r="P18" s="206" t="s">
        <v>89</v>
      </c>
      <c r="S18" s="192" t="str">
        <f>+IF(W18="","",MAX(S$1:S17)+1)</f>
        <v/>
      </c>
      <c r="T18" s="192" t="str">
        <f>IF(Compliance_Options!B40="","",Compliance_Options!B40)</f>
        <v/>
      </c>
      <c r="U18" s="192" t="str">
        <f>IF(Compliance_Options!C40="","",Compliance_Options!C40)</f>
        <v/>
      </c>
      <c r="V18" s="192" t="str">
        <f>+Lists!$T18&amp;Lists!$U18</f>
        <v/>
      </c>
      <c r="W18" s="192" t="str">
        <f>IF(COUNTIF(V$2:V18,V18)=1,V18,"")</f>
        <v/>
      </c>
      <c r="X18" s="192" t="str">
        <f t="shared" si="12"/>
        <v/>
      </c>
      <c r="Y18" s="201" t="str">
        <f t="shared" si="2"/>
        <v/>
      </c>
      <c r="Z18" s="201" t="str">
        <f t="shared" si="3"/>
        <v/>
      </c>
      <c r="AB18" s="197" t="str">
        <f>+IF(AG18="","",MAX(AB$1:AB17)+1)</f>
        <v/>
      </c>
      <c r="AC18" s="197" t="str">
        <f>IF(Compliance_Options!B40="","",Compliance_Options!B40)</f>
        <v/>
      </c>
      <c r="AD18" s="197" t="str">
        <f>IF(Compliance_Options!C40="","",Compliance_Options!C40)</f>
        <v/>
      </c>
      <c r="AE18" s="197" t="str">
        <f>IF(Compliance_Options!D40="","",Compliance_Options!D40)</f>
        <v/>
      </c>
      <c r="AF18" s="197" t="str">
        <f>+Lists!AC18&amp;Lists!AD18&amp;AE18</f>
        <v/>
      </c>
      <c r="AG18" s="198" t="str">
        <f>IF(AE18=$P$3,IF(COUNTIF(AF$2:AF18,AF18)=1,AF18,""),"")</f>
        <v/>
      </c>
      <c r="AH18" s="198" t="str">
        <f t="shared" si="13"/>
        <v/>
      </c>
      <c r="AI18" s="199" t="str">
        <f t="shared" si="4"/>
        <v/>
      </c>
      <c r="AJ18" s="199" t="str">
        <f t="shared" si="5"/>
        <v/>
      </c>
      <c r="AL18" s="197" t="str">
        <f>+IF(AQ18="","",MAX(AL$1:AL17)+1)</f>
        <v/>
      </c>
      <c r="AM18" s="197" t="str">
        <f>IF(Compliance_Options!B40="","",Compliance_Options!B40)</f>
        <v/>
      </c>
      <c r="AN18" s="197" t="str">
        <f>IF(Compliance_Options!C40="","",Compliance_Options!C40)</f>
        <v/>
      </c>
      <c r="AO18" s="197" t="str">
        <f>IF(Compliance_Options!D40="","",Compliance_Options!D40)</f>
        <v/>
      </c>
      <c r="AP18" s="197" t="str">
        <f t="shared" si="14"/>
        <v/>
      </c>
      <c r="AQ18" s="198" t="str">
        <f>IF(AO18=$P$4,IF(COUNTIF(AP$2:AP18,AP18)=1,AP18,""),"")</f>
        <v/>
      </c>
      <c r="AR18" s="198" t="str">
        <f t="shared" si="15"/>
        <v/>
      </c>
      <c r="AS18" s="199" t="str">
        <f t="shared" si="6"/>
        <v/>
      </c>
      <c r="AT18" s="199" t="str">
        <f t="shared" si="7"/>
        <v/>
      </c>
      <c r="AV18" s="197" t="str">
        <f>+IF(BA18="","",MAX(AV$1:AV17)+1)</f>
        <v/>
      </c>
      <c r="AW18" s="197" t="str">
        <f>IF(Compliance_Options!B40="","",Compliance_Options!B40)</f>
        <v/>
      </c>
      <c r="AX18" s="197" t="str">
        <f>IF(Compliance_Options!C40="","",Compliance_Options!C40)</f>
        <v/>
      </c>
      <c r="AY18" s="197" t="str">
        <f>IF(Compliance_Options!D40="","",Compliance_Options!D40)</f>
        <v/>
      </c>
      <c r="AZ18" s="197" t="str">
        <f t="shared" si="16"/>
        <v/>
      </c>
      <c r="BA18" s="198" t="str">
        <f>IF(AY18=$P$5,IF(COUNTIF(AZ$2:AZ18,AZ18)=1,AZ18,""),"")</f>
        <v/>
      </c>
      <c r="BB18" s="198" t="str">
        <f t="shared" si="17"/>
        <v/>
      </c>
      <c r="BC18" s="199" t="str">
        <f t="shared" si="8"/>
        <v/>
      </c>
      <c r="BD18" s="199" t="str">
        <f t="shared" si="9"/>
        <v/>
      </c>
      <c r="BF18" s="197" t="str">
        <f>+IF(BH18="","",MAX(BF$1:BF17)+1)</f>
        <v/>
      </c>
      <c r="BG18" s="197" t="str">
        <f>IF(Compliance_Options!B40="","",IF(Compliance_Options!D40=$P$3,Compliance_Options!B40,""))</f>
        <v/>
      </c>
      <c r="BH18" s="198" t="str">
        <f>IF(COUNTIF(BG$2:BG18,BG18)=1,BG18,"")</f>
        <v/>
      </c>
      <c r="BI18" s="199" t="str">
        <f t="shared" si="10"/>
        <v/>
      </c>
      <c r="BK18" s="197" t="str">
        <f>+IF(BP18="","",MAX(BK$1:BK17)+1)</f>
        <v/>
      </c>
      <c r="BL18" s="197" t="str">
        <f>IF(Compliance_Options!B40="","",Compliance_Options!B40)</f>
        <v/>
      </c>
      <c r="BM18" s="197" t="str">
        <f>IF(Compliance_Options!C40="","",Compliance_Options!C40)</f>
        <v/>
      </c>
      <c r="BN18" s="197" t="str">
        <f>IF(Compliance_Options!D40="","",Compliance_Options!D40)</f>
        <v/>
      </c>
      <c r="BO18" s="197" t="str">
        <f t="shared" si="18"/>
        <v/>
      </c>
      <c r="BP18" s="198" t="str">
        <f>IF(OR(BN18=$P$5,BN18=$P$4),IF(COUNTIF(BO$2:BO18,BO18)=1,BO18,""),"")</f>
        <v/>
      </c>
      <c r="BQ18" s="198" t="str">
        <f t="shared" si="19"/>
        <v/>
      </c>
      <c r="BR18" s="199" t="str">
        <f t="shared" si="20"/>
        <v/>
      </c>
      <c r="BS18" s="199" t="str">
        <f t="shared" si="21"/>
        <v/>
      </c>
      <c r="BU18" s="197" t="str">
        <f>+IF(BZ18="","",MAX(BU$1:BU17)+1)</f>
        <v/>
      </c>
      <c r="BV18" s="197" t="str">
        <f>IF(With_Addon_CPMS1!B40="","",With_Addon_CPMS1!B40)</f>
        <v/>
      </c>
      <c r="BW18" s="197" t="str">
        <f>IF(With_Addon_CPMS1!C40="","",With_Addon_CPMS1!C40)</f>
        <v/>
      </c>
      <c r="BX18" s="197" t="str">
        <f>IF(With_Addon_CPMS1!E40="","",With_Addon_CPMS1!E40)</f>
        <v/>
      </c>
      <c r="BY18" s="197" t="str">
        <f t="shared" si="22"/>
        <v/>
      </c>
      <c r="BZ18" s="198" t="str">
        <f>IF(COUNTIF(BY$1:BY18,BY18)=1,BY18,"")</f>
        <v/>
      </c>
      <c r="CA18" s="198" t="str">
        <f t="shared" si="23"/>
        <v/>
      </c>
      <c r="CB18" s="199" t="str">
        <f t="shared" si="24"/>
        <v/>
      </c>
      <c r="CC18" s="199" t="str">
        <f t="shared" si="25"/>
        <v/>
      </c>
      <c r="CD18" s="199" t="str">
        <f t="shared" si="26"/>
        <v/>
      </c>
      <c r="CF18" s="197" t="str">
        <f>+IF(CK18="","",MAX(CF$1:CF17)+1)</f>
        <v/>
      </c>
      <c r="CG18" s="197" t="str">
        <f>IF(With_Addon_CPMS2!N40="","",With_Addon_CPMS2!N40)</f>
        <v/>
      </c>
      <c r="CH18" s="197" t="str">
        <f>IF(With_Addon_CPMS2!O40="","",With_Addon_CPMS2!O40)</f>
        <v/>
      </c>
      <c r="CI18" s="197" t="str">
        <f>IF(With_Addon_CPMS2!Q40="","",With_Addon_CPMS2!Q40)</f>
        <v/>
      </c>
      <c r="CJ18" s="197" t="str">
        <f t="shared" si="27"/>
        <v/>
      </c>
      <c r="CK18" s="198" t="str">
        <f>IF(COUNTIF(CJ$1:CJ18,CJ18)=1,CJ18,"")</f>
        <v/>
      </c>
      <c r="CL18" s="198" t="str">
        <f t="shared" si="28"/>
        <v/>
      </c>
      <c r="CM18" s="199" t="str">
        <f t="shared" si="29"/>
        <v/>
      </c>
      <c r="CN18" s="199" t="str">
        <f t="shared" si="30"/>
        <v/>
      </c>
      <c r="CO18" s="199" t="str">
        <f t="shared" si="31"/>
        <v/>
      </c>
      <c r="CQ18" s="197" t="str">
        <f>+IF(CV18="","",MAX(CQ$1:CQ17)+1)</f>
        <v/>
      </c>
      <c r="CR18" s="197" t="str">
        <f>IF(With_Addon_OpLimit!B40="","",With_Addon_OpLimit!B40)</f>
        <v/>
      </c>
      <c r="CS18" s="197" t="str">
        <f>IF(With_Addon_OpLimit!C40="","",With_Addon_OpLimit!C40)</f>
        <v/>
      </c>
      <c r="CT18" s="197" t="str">
        <f>IF(With_Addon_OpLimit!E40="","",With_Addon_OpLimit!E40)</f>
        <v/>
      </c>
      <c r="CU18" s="197" t="str">
        <f t="shared" si="32"/>
        <v/>
      </c>
      <c r="CV18" s="198" t="str">
        <f>IF(COUNTIF(CU$1:CU18,CU18)=1,CU18,"")</f>
        <v/>
      </c>
      <c r="CW18" s="198" t="str">
        <f t="shared" si="33"/>
        <v/>
      </c>
      <c r="CX18" s="199" t="str">
        <f t="shared" si="34"/>
        <v/>
      </c>
      <c r="CY18" s="199" t="str">
        <f t="shared" si="35"/>
        <v/>
      </c>
      <c r="CZ18" s="199" t="str">
        <f t="shared" si="36"/>
        <v/>
      </c>
    </row>
    <row r="19" spans="6:104" ht="16.5" x14ac:dyDescent="0.45">
      <c r="F19" s="24" t="str">
        <f>+IF(I19="","",MAX(F$1:F18)+1)</f>
        <v/>
      </c>
      <c r="G19" s="23" t="str">
        <f>IF(Compliance_Options!C41="","",Compliance_Options!C41)</f>
        <v/>
      </c>
      <c r="H19" s="210" t="str">
        <f t="shared" si="0"/>
        <v/>
      </c>
      <c r="I19" s="23" t="str">
        <f>IF(COUNTIF(G$2:G19,G19)=1,G19,"")</f>
        <v/>
      </c>
      <c r="K19" s="24" t="str">
        <f>+IF(N19="","",MAX(K$1:K18)+1)</f>
        <v/>
      </c>
      <c r="L19" s="23" t="str">
        <f>IF(With_Addon_CPMS1!E41="","",With_Addon_CPMS1!E41)</f>
        <v/>
      </c>
      <c r="M19" s="210" t="str">
        <f t="shared" si="1"/>
        <v/>
      </c>
      <c r="N19" s="120" t="str">
        <f>IF(COUNTIF(L$2:L19,L19)=1,L19,"")</f>
        <v/>
      </c>
      <c r="P19" s="207" t="s">
        <v>90</v>
      </c>
      <c r="S19" s="23" t="str">
        <f>+IF(W19="","",MAX(S$1:S18)+1)</f>
        <v/>
      </c>
      <c r="T19" s="23" t="str">
        <f>IF(Compliance_Options!B41="","",Compliance_Options!B41)</f>
        <v/>
      </c>
      <c r="U19" s="23" t="str">
        <f>IF(Compliance_Options!C41="","",Compliance_Options!C41)</f>
        <v/>
      </c>
      <c r="V19" s="23" t="str">
        <f>+Lists!$T19&amp;Lists!$U19</f>
        <v/>
      </c>
      <c r="W19" s="23" t="str">
        <f>IF(COUNTIF(V$2:V19,V19)=1,V19,"")</f>
        <v/>
      </c>
      <c r="X19" s="23" t="str">
        <f t="shared" si="12"/>
        <v/>
      </c>
      <c r="Y19" s="200" t="str">
        <f t="shared" si="2"/>
        <v/>
      </c>
      <c r="Z19" s="200" t="str">
        <f t="shared" si="3"/>
        <v/>
      </c>
      <c r="AB19" s="197" t="str">
        <f>+IF(AG19="","",MAX(AB$1:AB18)+1)</f>
        <v/>
      </c>
      <c r="AC19" s="197" t="str">
        <f>IF(Compliance_Options!B41="","",Compliance_Options!B41)</f>
        <v/>
      </c>
      <c r="AD19" s="197" t="str">
        <f>IF(Compliance_Options!C41="","",Compliance_Options!C41)</f>
        <v/>
      </c>
      <c r="AE19" s="197" t="str">
        <f>IF(Compliance_Options!D41="","",Compliance_Options!D41)</f>
        <v/>
      </c>
      <c r="AF19" s="197" t="str">
        <f>+Lists!AC19&amp;Lists!AD19&amp;AE19</f>
        <v/>
      </c>
      <c r="AG19" s="198" t="str">
        <f>IF(AE19=$P$3,IF(COUNTIF(AF$2:AF19,AF19)=1,AF19,""),"")</f>
        <v/>
      </c>
      <c r="AH19" s="198" t="str">
        <f t="shared" si="13"/>
        <v/>
      </c>
      <c r="AI19" s="199" t="str">
        <f t="shared" si="4"/>
        <v/>
      </c>
      <c r="AJ19" s="199" t="str">
        <f t="shared" si="5"/>
        <v/>
      </c>
      <c r="AL19" s="197" t="str">
        <f>+IF(AQ19="","",MAX(AL$1:AL18)+1)</f>
        <v/>
      </c>
      <c r="AM19" s="197" t="str">
        <f>IF(Compliance_Options!B41="","",Compliance_Options!B41)</f>
        <v/>
      </c>
      <c r="AN19" s="197" t="str">
        <f>IF(Compliance_Options!C41="","",Compliance_Options!C41)</f>
        <v/>
      </c>
      <c r="AO19" s="197" t="str">
        <f>IF(Compliance_Options!D41="","",Compliance_Options!D41)</f>
        <v/>
      </c>
      <c r="AP19" s="197" t="str">
        <f t="shared" si="14"/>
        <v/>
      </c>
      <c r="AQ19" s="198" t="str">
        <f>IF(AO19=$P$4,IF(COUNTIF(AP$2:AP19,AP19)=1,AP19,""),"")</f>
        <v/>
      </c>
      <c r="AR19" s="198" t="str">
        <f t="shared" si="15"/>
        <v/>
      </c>
      <c r="AS19" s="199" t="str">
        <f t="shared" si="6"/>
        <v/>
      </c>
      <c r="AT19" s="199" t="str">
        <f t="shared" si="7"/>
        <v/>
      </c>
      <c r="AV19" s="197" t="str">
        <f>+IF(BA19="","",MAX(AV$1:AV18)+1)</f>
        <v/>
      </c>
      <c r="AW19" s="197" t="str">
        <f>IF(Compliance_Options!B41="","",Compliance_Options!B41)</f>
        <v/>
      </c>
      <c r="AX19" s="197" t="str">
        <f>IF(Compliance_Options!C41="","",Compliance_Options!C41)</f>
        <v/>
      </c>
      <c r="AY19" s="197" t="str">
        <f>IF(Compliance_Options!D41="","",Compliance_Options!D41)</f>
        <v/>
      </c>
      <c r="AZ19" s="197" t="str">
        <f t="shared" si="16"/>
        <v/>
      </c>
      <c r="BA19" s="198" t="str">
        <f>IF(AY19=$P$5,IF(COUNTIF(AZ$2:AZ19,AZ19)=1,AZ19,""),"")</f>
        <v/>
      </c>
      <c r="BB19" s="198" t="str">
        <f t="shared" si="17"/>
        <v/>
      </c>
      <c r="BC19" s="199" t="str">
        <f t="shared" si="8"/>
        <v/>
      </c>
      <c r="BD19" s="199" t="str">
        <f t="shared" si="9"/>
        <v/>
      </c>
      <c r="BF19" s="197" t="str">
        <f>+IF(BH19="","",MAX(BF$1:BF18)+1)</f>
        <v/>
      </c>
      <c r="BG19" s="197" t="str">
        <f>IF(Compliance_Options!B41="","",IF(Compliance_Options!D41=$P$3,Compliance_Options!B41,""))</f>
        <v/>
      </c>
      <c r="BH19" s="198" t="str">
        <f>IF(COUNTIF(BG$2:BG19,BG19)=1,BG19,"")</f>
        <v/>
      </c>
      <c r="BI19" s="199" t="str">
        <f t="shared" si="10"/>
        <v/>
      </c>
      <c r="BK19" s="197" t="str">
        <f>+IF(BP19="","",MAX(BK$1:BK18)+1)</f>
        <v/>
      </c>
      <c r="BL19" s="197" t="str">
        <f>IF(Compliance_Options!B41="","",Compliance_Options!B41)</f>
        <v/>
      </c>
      <c r="BM19" s="197" t="str">
        <f>IF(Compliance_Options!C41="","",Compliance_Options!C41)</f>
        <v/>
      </c>
      <c r="BN19" s="197" t="str">
        <f>IF(Compliance_Options!D41="","",Compliance_Options!D41)</f>
        <v/>
      </c>
      <c r="BO19" s="197" t="str">
        <f t="shared" si="18"/>
        <v/>
      </c>
      <c r="BP19" s="198" t="str">
        <f>IF(OR(BN19=$P$5,BN19=$P$4),IF(COUNTIF(BO$2:BO19,BO19)=1,BO19,""),"")</f>
        <v/>
      </c>
      <c r="BQ19" s="198" t="str">
        <f t="shared" si="19"/>
        <v/>
      </c>
      <c r="BR19" s="199" t="str">
        <f t="shared" si="20"/>
        <v/>
      </c>
      <c r="BS19" s="199" t="str">
        <f t="shared" si="21"/>
        <v/>
      </c>
      <c r="BU19" s="197" t="str">
        <f>+IF(BZ19="","",MAX(BU$1:BU18)+1)</f>
        <v/>
      </c>
      <c r="BV19" s="197" t="str">
        <f>IF(With_Addon_CPMS1!B41="","",With_Addon_CPMS1!B41)</f>
        <v/>
      </c>
      <c r="BW19" s="197" t="str">
        <f>IF(With_Addon_CPMS1!C41="","",With_Addon_CPMS1!C41)</f>
        <v/>
      </c>
      <c r="BX19" s="197" t="str">
        <f>IF(With_Addon_CPMS1!E41="","",With_Addon_CPMS1!E41)</f>
        <v/>
      </c>
      <c r="BY19" s="197" t="str">
        <f t="shared" si="22"/>
        <v/>
      </c>
      <c r="BZ19" s="198" t="str">
        <f>IF(COUNTIF(BY$1:BY19,BY19)=1,BY19,"")</f>
        <v/>
      </c>
      <c r="CA19" s="198" t="str">
        <f t="shared" si="23"/>
        <v/>
      </c>
      <c r="CB19" s="199" t="str">
        <f t="shared" si="24"/>
        <v/>
      </c>
      <c r="CC19" s="199" t="str">
        <f t="shared" si="25"/>
        <v/>
      </c>
      <c r="CD19" s="199" t="str">
        <f t="shared" si="26"/>
        <v/>
      </c>
      <c r="CF19" s="197" t="str">
        <f>+IF(CK19="","",MAX(CF$1:CF18)+1)</f>
        <v/>
      </c>
      <c r="CG19" s="197" t="str">
        <f>IF(With_Addon_CPMS2!N41="","",With_Addon_CPMS2!N41)</f>
        <v/>
      </c>
      <c r="CH19" s="197" t="str">
        <f>IF(With_Addon_CPMS2!O41="","",With_Addon_CPMS2!O41)</f>
        <v/>
      </c>
      <c r="CI19" s="197" t="str">
        <f>IF(With_Addon_CPMS2!Q41="","",With_Addon_CPMS2!Q41)</f>
        <v/>
      </c>
      <c r="CJ19" s="197" t="str">
        <f t="shared" si="27"/>
        <v/>
      </c>
      <c r="CK19" s="198" t="str">
        <f>IF(COUNTIF(CJ$1:CJ19,CJ19)=1,CJ19,"")</f>
        <v/>
      </c>
      <c r="CL19" s="198" t="str">
        <f t="shared" si="28"/>
        <v/>
      </c>
      <c r="CM19" s="199" t="str">
        <f t="shared" si="29"/>
        <v/>
      </c>
      <c r="CN19" s="199" t="str">
        <f t="shared" si="30"/>
        <v/>
      </c>
      <c r="CO19" s="199" t="str">
        <f t="shared" si="31"/>
        <v/>
      </c>
      <c r="CQ19" s="197" t="str">
        <f>+IF(CV19="","",MAX(CQ$1:CQ18)+1)</f>
        <v/>
      </c>
      <c r="CR19" s="197" t="str">
        <f>IF(With_Addon_OpLimit!B41="","",With_Addon_OpLimit!B41)</f>
        <v/>
      </c>
      <c r="CS19" s="197" t="str">
        <f>IF(With_Addon_OpLimit!C41="","",With_Addon_OpLimit!C41)</f>
        <v/>
      </c>
      <c r="CT19" s="197" t="str">
        <f>IF(With_Addon_OpLimit!E41="","",With_Addon_OpLimit!E41)</f>
        <v/>
      </c>
      <c r="CU19" s="197" t="str">
        <f t="shared" si="32"/>
        <v/>
      </c>
      <c r="CV19" s="198" t="str">
        <f>IF(COUNTIF(CU$1:CU19,CU19)=1,CU19,"")</f>
        <v/>
      </c>
      <c r="CW19" s="198" t="str">
        <f t="shared" si="33"/>
        <v/>
      </c>
      <c r="CX19" s="199" t="str">
        <f t="shared" si="34"/>
        <v/>
      </c>
      <c r="CY19" s="199" t="str">
        <f t="shared" si="35"/>
        <v/>
      </c>
      <c r="CZ19" s="199" t="str">
        <f t="shared" si="36"/>
        <v/>
      </c>
    </row>
    <row r="20" spans="6:104" ht="16.5" x14ac:dyDescent="0.45">
      <c r="F20" s="119" t="str">
        <f>+IF(I20="","",MAX(F$1:F19)+1)</f>
        <v/>
      </c>
      <c r="G20" s="192" t="str">
        <f>IF(Compliance_Options!C42="","",Compliance_Options!C42)</f>
        <v/>
      </c>
      <c r="H20" s="211" t="str">
        <f t="shared" si="0"/>
        <v/>
      </c>
      <c r="I20" s="192" t="str">
        <f>IF(COUNTIF(G$2:G20,G20)=1,G20,"")</f>
        <v/>
      </c>
      <c r="K20" s="119" t="str">
        <f>+IF(N20="","",MAX(K$1:K19)+1)</f>
        <v/>
      </c>
      <c r="L20" s="192" t="str">
        <f>IF(With_Addon_CPMS1!E42="","",With_Addon_CPMS1!E42)</f>
        <v/>
      </c>
      <c r="M20" s="211" t="str">
        <f t="shared" si="1"/>
        <v/>
      </c>
      <c r="N20" s="203" t="str">
        <f>IF(COUNTIF(L$2:L20,L20)=1,L20,"")</f>
        <v/>
      </c>
      <c r="P20" s="206" t="s">
        <v>81</v>
      </c>
      <c r="S20" s="192" t="str">
        <f>+IF(W20="","",MAX(S$1:S19)+1)</f>
        <v/>
      </c>
      <c r="T20" s="192" t="str">
        <f>IF(Compliance_Options!B42="","",Compliance_Options!B42)</f>
        <v/>
      </c>
      <c r="U20" s="192" t="str">
        <f>IF(Compliance_Options!C42="","",Compliance_Options!C42)</f>
        <v/>
      </c>
      <c r="V20" s="192" t="str">
        <f>+Lists!$T20&amp;Lists!$U20</f>
        <v/>
      </c>
      <c r="W20" s="192" t="str">
        <f>IF(COUNTIF(V$2:V20,V20)=1,V20,"")</f>
        <v/>
      </c>
      <c r="X20" s="192" t="str">
        <f t="shared" si="12"/>
        <v/>
      </c>
      <c r="Y20" s="201" t="str">
        <f t="shared" si="2"/>
        <v/>
      </c>
      <c r="Z20" s="201" t="str">
        <f t="shared" si="3"/>
        <v/>
      </c>
      <c r="AB20" s="197" t="str">
        <f>+IF(AG20="","",MAX(AB$1:AB19)+1)</f>
        <v/>
      </c>
      <c r="AC20" s="197" t="str">
        <f>IF(Compliance_Options!B42="","",Compliance_Options!B42)</f>
        <v/>
      </c>
      <c r="AD20" s="197" t="str">
        <f>IF(Compliance_Options!C42="","",Compliance_Options!C42)</f>
        <v/>
      </c>
      <c r="AE20" s="197" t="str">
        <f>IF(Compliance_Options!D42="","",Compliance_Options!D42)</f>
        <v/>
      </c>
      <c r="AF20" s="197" t="str">
        <f>+Lists!AC20&amp;Lists!AD20&amp;AE20</f>
        <v/>
      </c>
      <c r="AG20" s="198" t="str">
        <f>IF(AE20=$P$3,IF(COUNTIF(AF$2:AF20,AF20)=1,AF20,""),"")</f>
        <v/>
      </c>
      <c r="AH20" s="198" t="str">
        <f t="shared" si="13"/>
        <v/>
      </c>
      <c r="AI20" s="199" t="str">
        <f t="shared" si="4"/>
        <v/>
      </c>
      <c r="AJ20" s="199" t="str">
        <f t="shared" si="5"/>
        <v/>
      </c>
      <c r="AL20" s="197" t="str">
        <f>+IF(AQ20="","",MAX(AL$1:AL19)+1)</f>
        <v/>
      </c>
      <c r="AM20" s="197" t="str">
        <f>IF(Compliance_Options!B42="","",Compliance_Options!B42)</f>
        <v/>
      </c>
      <c r="AN20" s="197" t="str">
        <f>IF(Compliance_Options!C42="","",Compliance_Options!C42)</f>
        <v/>
      </c>
      <c r="AO20" s="197" t="str">
        <f>IF(Compliance_Options!D42="","",Compliance_Options!D42)</f>
        <v/>
      </c>
      <c r="AP20" s="197" t="str">
        <f t="shared" si="14"/>
        <v/>
      </c>
      <c r="AQ20" s="198" t="str">
        <f>IF(AO20=$P$4,IF(COUNTIF(AP$2:AP20,AP20)=1,AP20,""),"")</f>
        <v/>
      </c>
      <c r="AR20" s="198" t="str">
        <f t="shared" si="15"/>
        <v/>
      </c>
      <c r="AS20" s="199" t="str">
        <f t="shared" si="6"/>
        <v/>
      </c>
      <c r="AT20" s="199" t="str">
        <f t="shared" si="7"/>
        <v/>
      </c>
      <c r="AV20" s="197" t="str">
        <f>+IF(BA20="","",MAX(AV$1:AV19)+1)</f>
        <v/>
      </c>
      <c r="AW20" s="197" t="str">
        <f>IF(Compliance_Options!B42="","",Compliance_Options!B42)</f>
        <v/>
      </c>
      <c r="AX20" s="197" t="str">
        <f>IF(Compliance_Options!C42="","",Compliance_Options!C42)</f>
        <v/>
      </c>
      <c r="AY20" s="197" t="str">
        <f>IF(Compliance_Options!D42="","",Compliance_Options!D42)</f>
        <v/>
      </c>
      <c r="AZ20" s="197" t="str">
        <f t="shared" si="16"/>
        <v/>
      </c>
      <c r="BA20" s="198" t="str">
        <f>IF(AY20=$P$5,IF(COUNTIF(AZ$2:AZ20,AZ20)=1,AZ20,""),"")</f>
        <v/>
      </c>
      <c r="BB20" s="198" t="str">
        <f t="shared" si="17"/>
        <v/>
      </c>
      <c r="BC20" s="199" t="str">
        <f t="shared" si="8"/>
        <v/>
      </c>
      <c r="BD20" s="199" t="str">
        <f t="shared" si="9"/>
        <v/>
      </c>
      <c r="BF20" s="197" t="str">
        <f>+IF(BH20="","",MAX(BF$1:BF19)+1)</f>
        <v/>
      </c>
      <c r="BG20" s="197" t="str">
        <f>IF(Compliance_Options!B42="","",IF(Compliance_Options!D42=$P$3,Compliance_Options!B42,""))</f>
        <v/>
      </c>
      <c r="BH20" s="198" t="str">
        <f>IF(COUNTIF(BG$2:BG20,BG20)=1,BG20,"")</f>
        <v/>
      </c>
      <c r="BI20" s="199" t="str">
        <f t="shared" si="10"/>
        <v/>
      </c>
      <c r="BK20" s="197" t="str">
        <f>+IF(BP20="","",MAX(BK$1:BK19)+1)</f>
        <v/>
      </c>
      <c r="BL20" s="197" t="str">
        <f>IF(Compliance_Options!B42="","",Compliance_Options!B42)</f>
        <v/>
      </c>
      <c r="BM20" s="197" t="str">
        <f>IF(Compliance_Options!C42="","",Compliance_Options!C42)</f>
        <v/>
      </c>
      <c r="BN20" s="197" t="str">
        <f>IF(Compliance_Options!D42="","",Compliance_Options!D42)</f>
        <v/>
      </c>
      <c r="BO20" s="197" t="str">
        <f t="shared" si="18"/>
        <v/>
      </c>
      <c r="BP20" s="198" t="str">
        <f>IF(OR(BN20=$P$5,BN20=$P$4),IF(COUNTIF(BO$2:BO20,BO20)=1,BO20,""),"")</f>
        <v/>
      </c>
      <c r="BQ20" s="198" t="str">
        <f t="shared" si="19"/>
        <v/>
      </c>
      <c r="BR20" s="199" t="str">
        <f t="shared" si="20"/>
        <v/>
      </c>
      <c r="BS20" s="199" t="str">
        <f t="shared" si="21"/>
        <v/>
      </c>
      <c r="BU20" s="197" t="str">
        <f>+IF(BZ20="","",MAX(BU$1:BU19)+1)</f>
        <v/>
      </c>
      <c r="BV20" s="197" t="str">
        <f>IF(With_Addon_CPMS1!B42="","",With_Addon_CPMS1!B42)</f>
        <v/>
      </c>
      <c r="BW20" s="197" t="str">
        <f>IF(With_Addon_CPMS1!C42="","",With_Addon_CPMS1!C42)</f>
        <v/>
      </c>
      <c r="BX20" s="197" t="str">
        <f>IF(With_Addon_CPMS1!E42="","",With_Addon_CPMS1!E42)</f>
        <v/>
      </c>
      <c r="BY20" s="197" t="str">
        <f t="shared" si="22"/>
        <v/>
      </c>
      <c r="BZ20" s="198" t="str">
        <f>IF(COUNTIF(BY$1:BY20,BY20)=1,BY20,"")</f>
        <v/>
      </c>
      <c r="CA20" s="198" t="str">
        <f t="shared" si="23"/>
        <v/>
      </c>
      <c r="CB20" s="199" t="str">
        <f t="shared" si="24"/>
        <v/>
      </c>
      <c r="CC20" s="199" t="str">
        <f t="shared" si="25"/>
        <v/>
      </c>
      <c r="CD20" s="199" t="str">
        <f t="shared" si="26"/>
        <v/>
      </c>
      <c r="CF20" s="197" t="str">
        <f>+IF(CK20="","",MAX(CF$1:CF19)+1)</f>
        <v/>
      </c>
      <c r="CG20" s="197" t="str">
        <f>IF(With_Addon_CPMS2!N42="","",With_Addon_CPMS2!N42)</f>
        <v/>
      </c>
      <c r="CH20" s="197" t="str">
        <f>IF(With_Addon_CPMS2!O42="","",With_Addon_CPMS2!O42)</f>
        <v/>
      </c>
      <c r="CI20" s="197" t="str">
        <f>IF(With_Addon_CPMS2!Q42="","",With_Addon_CPMS2!Q42)</f>
        <v/>
      </c>
      <c r="CJ20" s="197" t="str">
        <f t="shared" si="27"/>
        <v/>
      </c>
      <c r="CK20" s="198" t="str">
        <f>IF(COUNTIF(CJ$1:CJ20,CJ20)=1,CJ20,"")</f>
        <v/>
      </c>
      <c r="CL20" s="198" t="str">
        <f t="shared" si="28"/>
        <v/>
      </c>
      <c r="CM20" s="199" t="str">
        <f t="shared" si="29"/>
        <v/>
      </c>
      <c r="CN20" s="199" t="str">
        <f t="shared" si="30"/>
        <v/>
      </c>
      <c r="CO20" s="199" t="str">
        <f t="shared" si="31"/>
        <v/>
      </c>
      <c r="CQ20" s="197" t="str">
        <f>+IF(CV20="","",MAX(CQ$1:CQ19)+1)</f>
        <v/>
      </c>
      <c r="CR20" s="197" t="str">
        <f>IF(With_Addon_OpLimit!B42="","",With_Addon_OpLimit!B42)</f>
        <v/>
      </c>
      <c r="CS20" s="197" t="str">
        <f>IF(With_Addon_OpLimit!C42="","",With_Addon_OpLimit!C42)</f>
        <v/>
      </c>
      <c r="CT20" s="197" t="str">
        <f>IF(With_Addon_OpLimit!E42="","",With_Addon_OpLimit!E42)</f>
        <v/>
      </c>
      <c r="CU20" s="197" t="str">
        <f t="shared" si="32"/>
        <v/>
      </c>
      <c r="CV20" s="198" t="str">
        <f>IF(COUNTIF(CU$1:CU20,CU20)=1,CU20,"")</f>
        <v/>
      </c>
      <c r="CW20" s="198" t="str">
        <f t="shared" si="33"/>
        <v/>
      </c>
      <c r="CX20" s="199" t="str">
        <f t="shared" si="34"/>
        <v/>
      </c>
      <c r="CY20" s="199" t="str">
        <f t="shared" si="35"/>
        <v/>
      </c>
      <c r="CZ20" s="199" t="str">
        <f t="shared" si="36"/>
        <v/>
      </c>
    </row>
    <row r="21" spans="6:104" ht="16.5" x14ac:dyDescent="0.45">
      <c r="F21" s="24" t="str">
        <f>+IF(I21="","",MAX(F$1:F20)+1)</f>
        <v/>
      </c>
      <c r="G21" s="23" t="str">
        <f>IF(Compliance_Options!C43="","",Compliance_Options!C43)</f>
        <v/>
      </c>
      <c r="H21" s="210" t="str">
        <f t="shared" si="0"/>
        <v/>
      </c>
      <c r="I21" s="23" t="str">
        <f>IF(COUNTIF(G$2:G21,G21)=1,G21,"")</f>
        <v/>
      </c>
      <c r="K21" s="24" t="str">
        <f>+IF(N21="","",MAX(K$1:K20)+1)</f>
        <v/>
      </c>
      <c r="L21" s="23" t="str">
        <f>IF(With_Addon_CPMS1!E43="","",With_Addon_CPMS1!E43)</f>
        <v/>
      </c>
      <c r="M21" s="210" t="str">
        <f t="shared" si="1"/>
        <v/>
      </c>
      <c r="N21" s="120" t="str">
        <f>IF(COUNTIF(L$2:L21,L21)=1,L21,"")</f>
        <v/>
      </c>
      <c r="P21" s="208" t="s">
        <v>82</v>
      </c>
      <c r="S21" s="119" t="str">
        <f>+IF(W21="","",MAX(S$1:S20)+1)</f>
        <v/>
      </c>
      <c r="T21" s="23" t="str">
        <f>IF(Compliance_Options!B43="","",Compliance_Options!B43)</f>
        <v/>
      </c>
      <c r="U21" s="23" t="str">
        <f>IF(Compliance_Options!C43="","",Compliance_Options!C43)</f>
        <v/>
      </c>
      <c r="V21" s="23" t="str">
        <f>+Lists!$T21&amp;Lists!$U21</f>
        <v/>
      </c>
      <c r="W21" s="120" t="str">
        <f>IF(COUNTIF(V$2:V21,V21)=1,V21,"")</f>
        <v/>
      </c>
      <c r="X21" s="120" t="str">
        <f t="shared" si="12"/>
        <v/>
      </c>
      <c r="Y21" s="202" t="str">
        <f t="shared" si="2"/>
        <v/>
      </c>
      <c r="Z21" s="202" t="str">
        <f t="shared" si="3"/>
        <v/>
      </c>
      <c r="AB21" s="197" t="str">
        <f>+IF(AG21="","",MAX(AB$1:AB20)+1)</f>
        <v/>
      </c>
      <c r="AC21" s="197" t="str">
        <f>IF(Compliance_Options!B43="","",Compliance_Options!B43)</f>
        <v/>
      </c>
      <c r="AD21" s="197" t="str">
        <f>IF(Compliance_Options!C43="","",Compliance_Options!C43)</f>
        <v/>
      </c>
      <c r="AE21" s="197" t="str">
        <f>IF(Compliance_Options!D43="","",Compliance_Options!D43)</f>
        <v/>
      </c>
      <c r="AF21" s="197" t="str">
        <f>+Lists!AC21&amp;Lists!AD21&amp;AE21</f>
        <v/>
      </c>
      <c r="AG21" s="198" t="str">
        <f>IF(AE21=$P$3,IF(COUNTIF(AF$2:AF21,AF21)=1,AF21,""),"")</f>
        <v/>
      </c>
      <c r="AH21" s="198" t="str">
        <f t="shared" si="13"/>
        <v/>
      </c>
      <c r="AI21" s="199" t="str">
        <f t="shared" si="4"/>
        <v/>
      </c>
      <c r="AJ21" s="199" t="str">
        <f t="shared" si="5"/>
        <v/>
      </c>
      <c r="AL21" s="197" t="str">
        <f>+IF(AQ21="","",MAX(AL$1:AL20)+1)</f>
        <v/>
      </c>
      <c r="AM21" s="197" t="str">
        <f>IF(Compliance_Options!B43="","",Compliance_Options!B43)</f>
        <v/>
      </c>
      <c r="AN21" s="197" t="str">
        <f>IF(Compliance_Options!C43="","",Compliance_Options!C43)</f>
        <v/>
      </c>
      <c r="AO21" s="197" t="str">
        <f>IF(Compliance_Options!D43="","",Compliance_Options!D43)</f>
        <v/>
      </c>
      <c r="AP21" s="197" t="str">
        <f t="shared" si="14"/>
        <v/>
      </c>
      <c r="AQ21" s="198" t="str">
        <f>IF(AO21=$P$4,IF(COUNTIF(AP$2:AP21,AP21)=1,AP21,""),"")</f>
        <v/>
      </c>
      <c r="AR21" s="198" t="str">
        <f t="shared" si="15"/>
        <v/>
      </c>
      <c r="AS21" s="199" t="str">
        <f t="shared" si="6"/>
        <v/>
      </c>
      <c r="AT21" s="199" t="str">
        <f t="shared" si="7"/>
        <v/>
      </c>
      <c r="AV21" s="197" t="str">
        <f>+IF(BA21="","",MAX(AV$1:AV20)+1)</f>
        <v/>
      </c>
      <c r="AW21" s="197" t="str">
        <f>IF(Compliance_Options!B43="","",Compliance_Options!B43)</f>
        <v/>
      </c>
      <c r="AX21" s="197" t="str">
        <f>IF(Compliance_Options!C43="","",Compliance_Options!C43)</f>
        <v/>
      </c>
      <c r="AY21" s="197" t="str">
        <f>IF(Compliance_Options!D43="","",Compliance_Options!D43)</f>
        <v/>
      </c>
      <c r="AZ21" s="197" t="str">
        <f t="shared" si="16"/>
        <v/>
      </c>
      <c r="BA21" s="198" t="str">
        <f>IF(AY21=$P$5,IF(COUNTIF(AZ$2:AZ21,AZ21)=1,AZ21,""),"")</f>
        <v/>
      </c>
      <c r="BB21" s="198" t="str">
        <f t="shared" si="17"/>
        <v/>
      </c>
      <c r="BC21" s="199" t="str">
        <f t="shared" si="8"/>
        <v/>
      </c>
      <c r="BD21" s="199" t="str">
        <f t="shared" si="9"/>
        <v/>
      </c>
      <c r="BF21" s="197" t="str">
        <f>+IF(BH21="","",MAX(BF$1:BF20)+1)</f>
        <v/>
      </c>
      <c r="BG21" s="197" t="str">
        <f>IF(Compliance_Options!B43="","",IF(Compliance_Options!D43=$P$3,Compliance_Options!B43,""))</f>
        <v/>
      </c>
      <c r="BH21" s="198" t="str">
        <f>IF(COUNTIF(BG$2:BG21,BG21)=1,BG21,"")</f>
        <v/>
      </c>
      <c r="BI21" s="199" t="str">
        <f t="shared" si="10"/>
        <v/>
      </c>
      <c r="BK21" s="197" t="str">
        <f>+IF(BP21="","",MAX(BK$1:BK20)+1)</f>
        <v/>
      </c>
      <c r="BL21" s="197" t="str">
        <f>IF(Compliance_Options!B43="","",Compliance_Options!B43)</f>
        <v/>
      </c>
      <c r="BM21" s="197" t="str">
        <f>IF(Compliance_Options!C43="","",Compliance_Options!C43)</f>
        <v/>
      </c>
      <c r="BN21" s="197" t="str">
        <f>IF(Compliance_Options!D43="","",Compliance_Options!D43)</f>
        <v/>
      </c>
      <c r="BO21" s="197" t="str">
        <f t="shared" si="18"/>
        <v/>
      </c>
      <c r="BP21" s="198" t="str">
        <f>IF(OR(BN21=$P$5,BN21=$P$4),IF(COUNTIF(BO$2:BO21,BO21)=1,BO21,""),"")</f>
        <v/>
      </c>
      <c r="BQ21" s="198" t="str">
        <f t="shared" si="19"/>
        <v/>
      </c>
      <c r="BR21" s="199" t="str">
        <f t="shared" si="20"/>
        <v/>
      </c>
      <c r="BS21" s="199" t="str">
        <f t="shared" si="21"/>
        <v/>
      </c>
      <c r="BU21" s="197" t="str">
        <f>+IF(BZ21="","",MAX(BU$1:BU20)+1)</f>
        <v/>
      </c>
      <c r="BV21" s="197" t="str">
        <f>IF(With_Addon_CPMS1!B43="","",With_Addon_CPMS1!B43)</f>
        <v/>
      </c>
      <c r="BW21" s="197" t="str">
        <f>IF(With_Addon_CPMS1!C43="","",With_Addon_CPMS1!C43)</f>
        <v/>
      </c>
      <c r="BX21" s="197" t="str">
        <f>IF(With_Addon_CPMS1!E43="","",With_Addon_CPMS1!E43)</f>
        <v/>
      </c>
      <c r="BY21" s="197" t="str">
        <f t="shared" si="22"/>
        <v/>
      </c>
      <c r="BZ21" s="198" t="str">
        <f>IF(COUNTIF(BY$1:BY21,BY21)=1,BY21,"")</f>
        <v/>
      </c>
      <c r="CA21" s="198" t="str">
        <f t="shared" si="23"/>
        <v/>
      </c>
      <c r="CB21" s="199" t="str">
        <f t="shared" si="24"/>
        <v/>
      </c>
      <c r="CC21" s="199" t="str">
        <f t="shared" si="25"/>
        <v/>
      </c>
      <c r="CD21" s="199" t="str">
        <f t="shared" si="26"/>
        <v/>
      </c>
      <c r="CF21" s="197" t="str">
        <f>+IF(CK21="","",MAX(CF$1:CF20)+1)</f>
        <v/>
      </c>
      <c r="CG21" s="197" t="str">
        <f>IF(With_Addon_CPMS2!N43="","",With_Addon_CPMS2!N43)</f>
        <v/>
      </c>
      <c r="CH21" s="197" t="str">
        <f>IF(With_Addon_CPMS2!O43="","",With_Addon_CPMS2!O43)</f>
        <v/>
      </c>
      <c r="CI21" s="197" t="str">
        <f>IF(With_Addon_CPMS2!Q43="","",With_Addon_CPMS2!Q43)</f>
        <v/>
      </c>
      <c r="CJ21" s="197" t="str">
        <f t="shared" si="27"/>
        <v/>
      </c>
      <c r="CK21" s="198" t="str">
        <f>IF(COUNTIF(CJ$1:CJ21,CJ21)=1,CJ21,"")</f>
        <v/>
      </c>
      <c r="CL21" s="198" t="str">
        <f t="shared" si="28"/>
        <v/>
      </c>
      <c r="CM21" s="199" t="str">
        <f t="shared" si="29"/>
        <v/>
      </c>
      <c r="CN21" s="199" t="str">
        <f t="shared" si="30"/>
        <v/>
      </c>
      <c r="CO21" s="199" t="str">
        <f t="shared" si="31"/>
        <v/>
      </c>
      <c r="CQ21" s="197" t="str">
        <f>+IF(CV21="","",MAX(CQ$1:CQ20)+1)</f>
        <v/>
      </c>
      <c r="CR21" s="197" t="str">
        <f>IF(With_Addon_OpLimit!B43="","",With_Addon_OpLimit!B43)</f>
        <v/>
      </c>
      <c r="CS21" s="197" t="str">
        <f>IF(With_Addon_OpLimit!C43="","",With_Addon_OpLimit!C43)</f>
        <v/>
      </c>
      <c r="CT21" s="197" t="str">
        <f>IF(With_Addon_OpLimit!E43="","",With_Addon_OpLimit!E43)</f>
        <v/>
      </c>
      <c r="CU21" s="197" t="str">
        <f t="shared" si="32"/>
        <v/>
      </c>
      <c r="CV21" s="198" t="str">
        <f>IF(COUNTIF(CU$1:CU21,CU21)=1,CU21,"")</f>
        <v/>
      </c>
      <c r="CW21" s="198" t="str">
        <f t="shared" si="33"/>
        <v/>
      </c>
      <c r="CX21" s="199" t="str">
        <f t="shared" si="34"/>
        <v/>
      </c>
      <c r="CY21" s="199" t="str">
        <f t="shared" si="35"/>
        <v/>
      </c>
      <c r="CZ21" s="199" t="str">
        <f t="shared" si="36"/>
        <v/>
      </c>
    </row>
    <row r="22" spans="6:104" ht="16.5" x14ac:dyDescent="0.45">
      <c r="F22" s="119" t="str">
        <f>+IF(I22="","",MAX(F$1:F21)+1)</f>
        <v/>
      </c>
      <c r="G22" s="192" t="str">
        <f>IF(Compliance_Options!C44="","",Compliance_Options!C44)</f>
        <v/>
      </c>
      <c r="H22" s="211" t="str">
        <f t="shared" si="0"/>
        <v/>
      </c>
      <c r="I22" s="192" t="str">
        <f>IF(COUNTIF(G$2:G22,G22)=1,G22,"")</f>
        <v/>
      </c>
      <c r="K22" s="119" t="str">
        <f>+IF(N22="","",MAX(K$1:K21)+1)</f>
        <v/>
      </c>
      <c r="L22" s="192" t="str">
        <f>IF(With_Addon_CPMS1!E44="","",With_Addon_CPMS1!E44)</f>
        <v/>
      </c>
      <c r="M22" s="211" t="str">
        <f t="shared" si="1"/>
        <v/>
      </c>
      <c r="N22" s="203" t="str">
        <f>IF(COUNTIF(L$2:L22,L22)=1,L22,"")</f>
        <v/>
      </c>
      <c r="S22" s="192" t="str">
        <f>+IF(W22="","",MAX(S$1:S21)+1)</f>
        <v/>
      </c>
      <c r="T22" s="192" t="str">
        <f>IF(Compliance_Options!B44="","",Compliance_Options!B44)</f>
        <v/>
      </c>
      <c r="U22" s="192" t="str">
        <f>IF(Compliance_Options!C44="","",Compliance_Options!C44)</f>
        <v/>
      </c>
      <c r="V22" s="192" t="str">
        <f>+Lists!$T22&amp;Lists!$U22</f>
        <v/>
      </c>
      <c r="W22" s="192" t="str">
        <f>IF(COUNTIF(V$2:V22,V22)=1,V22,"")</f>
        <v/>
      </c>
      <c r="X22" s="192" t="str">
        <f t="shared" si="12"/>
        <v/>
      </c>
      <c r="Y22" s="201" t="str">
        <f t="shared" si="2"/>
        <v/>
      </c>
      <c r="Z22" s="201" t="str">
        <f t="shared" si="3"/>
        <v/>
      </c>
      <c r="AB22" s="197" t="str">
        <f>+IF(AG22="","",MAX(AB$1:AB21)+1)</f>
        <v/>
      </c>
      <c r="AC22" s="197" t="str">
        <f>IF(Compliance_Options!B44="","",Compliance_Options!B44)</f>
        <v/>
      </c>
      <c r="AD22" s="197" t="str">
        <f>IF(Compliance_Options!C44="","",Compliance_Options!C44)</f>
        <v/>
      </c>
      <c r="AE22" s="197" t="str">
        <f>IF(Compliance_Options!D44="","",Compliance_Options!D44)</f>
        <v/>
      </c>
      <c r="AF22" s="197" t="str">
        <f>+Lists!AC22&amp;Lists!AD22&amp;AE22</f>
        <v/>
      </c>
      <c r="AG22" s="198" t="str">
        <f>IF(AE22=$P$3,IF(COUNTIF(AF$2:AF22,AF22)=1,AF22,""),"")</f>
        <v/>
      </c>
      <c r="AH22" s="198" t="str">
        <f t="shared" si="13"/>
        <v/>
      </c>
      <c r="AI22" s="199" t="str">
        <f t="shared" si="4"/>
        <v/>
      </c>
      <c r="AJ22" s="199" t="str">
        <f t="shared" si="5"/>
        <v/>
      </c>
      <c r="AL22" s="197" t="str">
        <f>+IF(AQ22="","",MAX(AL$1:AL21)+1)</f>
        <v/>
      </c>
      <c r="AM22" s="197" t="str">
        <f>IF(Compliance_Options!B44="","",Compliance_Options!B44)</f>
        <v/>
      </c>
      <c r="AN22" s="197" t="str">
        <f>IF(Compliance_Options!C44="","",Compliance_Options!C44)</f>
        <v/>
      </c>
      <c r="AO22" s="197" t="str">
        <f>IF(Compliance_Options!D44="","",Compliance_Options!D44)</f>
        <v/>
      </c>
      <c r="AP22" s="197" t="str">
        <f t="shared" si="14"/>
        <v/>
      </c>
      <c r="AQ22" s="198" t="str">
        <f>IF(AO22=$P$4,IF(COUNTIF(AP$2:AP22,AP22)=1,AP22,""),"")</f>
        <v/>
      </c>
      <c r="AR22" s="198" t="str">
        <f t="shared" si="15"/>
        <v/>
      </c>
      <c r="AS22" s="199" t="str">
        <f t="shared" si="6"/>
        <v/>
      </c>
      <c r="AT22" s="199" t="str">
        <f t="shared" si="7"/>
        <v/>
      </c>
      <c r="AV22" s="197" t="str">
        <f>+IF(BA22="","",MAX(AV$1:AV21)+1)</f>
        <v/>
      </c>
      <c r="AW22" s="197" t="str">
        <f>IF(Compliance_Options!B44="","",Compliance_Options!B44)</f>
        <v/>
      </c>
      <c r="AX22" s="197" t="str">
        <f>IF(Compliance_Options!C44="","",Compliance_Options!C44)</f>
        <v/>
      </c>
      <c r="AY22" s="197" t="str">
        <f>IF(Compliance_Options!D44="","",Compliance_Options!D44)</f>
        <v/>
      </c>
      <c r="AZ22" s="197" t="str">
        <f t="shared" si="16"/>
        <v/>
      </c>
      <c r="BA22" s="198" t="str">
        <f>IF(AY22=$P$5,IF(COUNTIF(AZ$2:AZ22,AZ22)=1,AZ22,""),"")</f>
        <v/>
      </c>
      <c r="BB22" s="198" t="str">
        <f t="shared" si="17"/>
        <v/>
      </c>
      <c r="BC22" s="199" t="str">
        <f t="shared" si="8"/>
        <v/>
      </c>
      <c r="BD22" s="199" t="str">
        <f t="shared" si="9"/>
        <v/>
      </c>
      <c r="BF22" s="197" t="str">
        <f>+IF(BH22="","",MAX(BF$1:BF21)+1)</f>
        <v/>
      </c>
      <c r="BG22" s="197" t="str">
        <f>IF(Compliance_Options!B44="","",IF(Compliance_Options!D44=$P$3,Compliance_Options!B44,""))</f>
        <v/>
      </c>
      <c r="BH22" s="198" t="str">
        <f>IF(COUNTIF(BG$2:BG22,BG22)=1,BG22,"")</f>
        <v/>
      </c>
      <c r="BI22" s="199" t="str">
        <f t="shared" si="10"/>
        <v/>
      </c>
      <c r="BK22" s="197" t="str">
        <f>+IF(BP22="","",MAX(BK$1:BK21)+1)</f>
        <v/>
      </c>
      <c r="BL22" s="197" t="str">
        <f>IF(Compliance_Options!B44="","",Compliance_Options!B44)</f>
        <v/>
      </c>
      <c r="BM22" s="197" t="str">
        <f>IF(Compliance_Options!C44="","",Compliance_Options!C44)</f>
        <v/>
      </c>
      <c r="BN22" s="197" t="str">
        <f>IF(Compliance_Options!D44="","",Compliance_Options!D44)</f>
        <v/>
      </c>
      <c r="BO22" s="197" t="str">
        <f t="shared" si="18"/>
        <v/>
      </c>
      <c r="BP22" s="198" t="str">
        <f>IF(OR(BN22=$P$5,BN22=$P$4),IF(COUNTIF(BO$2:BO22,BO22)=1,BO22,""),"")</f>
        <v/>
      </c>
      <c r="BQ22" s="198" t="str">
        <f t="shared" si="19"/>
        <v/>
      </c>
      <c r="BR22" s="199" t="str">
        <f t="shared" si="20"/>
        <v/>
      </c>
      <c r="BS22" s="199" t="str">
        <f t="shared" si="21"/>
        <v/>
      </c>
      <c r="BU22" s="197" t="str">
        <f>+IF(BZ22="","",MAX(BU$1:BU21)+1)</f>
        <v/>
      </c>
      <c r="BV22" s="197" t="str">
        <f>IF(With_Addon_CPMS1!B44="","",With_Addon_CPMS1!B44)</f>
        <v/>
      </c>
      <c r="BW22" s="197" t="str">
        <f>IF(With_Addon_CPMS1!C44="","",With_Addon_CPMS1!C44)</f>
        <v/>
      </c>
      <c r="BX22" s="197" t="str">
        <f>IF(With_Addon_CPMS1!E44="","",With_Addon_CPMS1!E44)</f>
        <v/>
      </c>
      <c r="BY22" s="197" t="str">
        <f t="shared" si="22"/>
        <v/>
      </c>
      <c r="BZ22" s="198" t="str">
        <f>IF(COUNTIF(BY$1:BY22,BY22)=1,BY22,"")</f>
        <v/>
      </c>
      <c r="CA22" s="198" t="str">
        <f t="shared" si="23"/>
        <v/>
      </c>
      <c r="CB22" s="199" t="str">
        <f t="shared" si="24"/>
        <v/>
      </c>
      <c r="CC22" s="199" t="str">
        <f t="shared" si="25"/>
        <v/>
      </c>
      <c r="CD22" s="199" t="str">
        <f t="shared" si="26"/>
        <v/>
      </c>
      <c r="CF22" s="197" t="str">
        <f>+IF(CK22="","",MAX(CF$1:CF21)+1)</f>
        <v/>
      </c>
      <c r="CG22" s="197" t="str">
        <f>IF(With_Addon_CPMS2!N44="","",With_Addon_CPMS2!N44)</f>
        <v/>
      </c>
      <c r="CH22" s="197" t="str">
        <f>IF(With_Addon_CPMS2!O44="","",With_Addon_CPMS2!O44)</f>
        <v/>
      </c>
      <c r="CI22" s="197" t="str">
        <f>IF(With_Addon_CPMS2!Q44="","",With_Addon_CPMS2!Q44)</f>
        <v/>
      </c>
      <c r="CJ22" s="197" t="str">
        <f t="shared" si="27"/>
        <v/>
      </c>
      <c r="CK22" s="198" t="str">
        <f>IF(COUNTIF(CJ$1:CJ22,CJ22)=1,CJ22,"")</f>
        <v/>
      </c>
      <c r="CL22" s="198" t="str">
        <f t="shared" si="28"/>
        <v/>
      </c>
      <c r="CM22" s="199" t="str">
        <f t="shared" si="29"/>
        <v/>
      </c>
      <c r="CN22" s="199" t="str">
        <f t="shared" si="30"/>
        <v/>
      </c>
      <c r="CO22" s="199" t="str">
        <f t="shared" si="31"/>
        <v/>
      </c>
      <c r="CQ22" s="197" t="str">
        <f>+IF(CV22="","",MAX(CQ$1:CQ21)+1)</f>
        <v/>
      </c>
      <c r="CR22" s="197" t="str">
        <f>IF(With_Addon_OpLimit!B44="","",With_Addon_OpLimit!B44)</f>
        <v/>
      </c>
      <c r="CS22" s="197" t="str">
        <f>IF(With_Addon_OpLimit!C44="","",With_Addon_OpLimit!C44)</f>
        <v/>
      </c>
      <c r="CT22" s="197" t="str">
        <f>IF(With_Addon_OpLimit!E44="","",With_Addon_OpLimit!E44)</f>
        <v/>
      </c>
      <c r="CU22" s="197" t="str">
        <f t="shared" si="32"/>
        <v/>
      </c>
      <c r="CV22" s="198" t="str">
        <f>IF(COUNTIF(CU$1:CU22,CU22)=1,CU22,"")</f>
        <v/>
      </c>
      <c r="CW22" s="198" t="str">
        <f t="shared" si="33"/>
        <v/>
      </c>
      <c r="CX22" s="199" t="str">
        <f t="shared" si="34"/>
        <v/>
      </c>
      <c r="CY22" s="199" t="str">
        <f t="shared" si="35"/>
        <v/>
      </c>
      <c r="CZ22" s="199" t="str">
        <f t="shared" si="36"/>
        <v/>
      </c>
    </row>
    <row r="23" spans="6:104" ht="16.5" x14ac:dyDescent="0.45">
      <c r="F23" s="24" t="str">
        <f>+IF(I23="","",MAX(F$1:F22)+1)</f>
        <v/>
      </c>
      <c r="G23" s="23" t="str">
        <f>IF(Compliance_Options!C45="","",Compliance_Options!C45)</f>
        <v/>
      </c>
      <c r="H23" s="210" t="str">
        <f t="shared" si="0"/>
        <v/>
      </c>
      <c r="I23" s="23" t="str">
        <f>IF(COUNTIF(G$2:G23,G23)=1,G23,"")</f>
        <v/>
      </c>
      <c r="K23" s="24" t="str">
        <f>+IF(N23="","",MAX(K$1:K22)+1)</f>
        <v/>
      </c>
      <c r="L23" s="23" t="str">
        <f>IF(With_Addon_CPMS1!E45="","",With_Addon_CPMS1!E45)</f>
        <v/>
      </c>
      <c r="M23" s="210" t="str">
        <f t="shared" si="1"/>
        <v/>
      </c>
      <c r="N23" s="120" t="str">
        <f>IF(COUNTIF(L$2:L23,L23)=1,L23,"")</f>
        <v/>
      </c>
      <c r="P23" s="196" t="s">
        <v>91</v>
      </c>
      <c r="S23" s="23" t="str">
        <f>+IF(W23="","",MAX(S$1:S22)+1)</f>
        <v/>
      </c>
      <c r="T23" s="23" t="str">
        <f>IF(Compliance_Options!B45="","",Compliance_Options!B45)</f>
        <v/>
      </c>
      <c r="U23" s="23" t="str">
        <f>IF(Compliance_Options!C45="","",Compliance_Options!C45)</f>
        <v/>
      </c>
      <c r="V23" s="23" t="str">
        <f>+Lists!$T23&amp;Lists!$U23</f>
        <v/>
      </c>
      <c r="W23" s="23" t="str">
        <f>IF(COUNTIF(V$2:V23,V23)=1,V23,"")</f>
        <v/>
      </c>
      <c r="X23" s="23" t="str">
        <f t="shared" si="12"/>
        <v/>
      </c>
      <c r="Y23" s="200" t="str">
        <f t="shared" si="2"/>
        <v/>
      </c>
      <c r="Z23" s="200" t="str">
        <f t="shared" si="3"/>
        <v/>
      </c>
      <c r="AB23" s="197" t="str">
        <f>+IF(AG23="","",MAX(AB$1:AB22)+1)</f>
        <v/>
      </c>
      <c r="AC23" s="197" t="str">
        <f>IF(Compliance_Options!B45="","",Compliance_Options!B45)</f>
        <v/>
      </c>
      <c r="AD23" s="197" t="str">
        <f>IF(Compliance_Options!C45="","",Compliance_Options!C45)</f>
        <v/>
      </c>
      <c r="AE23" s="197" t="str">
        <f>IF(Compliance_Options!D45="","",Compliance_Options!D45)</f>
        <v/>
      </c>
      <c r="AF23" s="197" t="str">
        <f>+Lists!AC23&amp;Lists!AD23&amp;AE23</f>
        <v/>
      </c>
      <c r="AG23" s="198" t="str">
        <f>IF(AE23=$P$3,IF(COUNTIF(AF$2:AF23,AF23)=1,AF23,""),"")</f>
        <v/>
      </c>
      <c r="AH23" s="198" t="str">
        <f t="shared" si="13"/>
        <v/>
      </c>
      <c r="AI23" s="199" t="str">
        <f t="shared" si="4"/>
        <v/>
      </c>
      <c r="AJ23" s="199" t="str">
        <f t="shared" si="5"/>
        <v/>
      </c>
      <c r="AL23" s="197" t="str">
        <f>+IF(AQ23="","",MAX(AL$1:AL22)+1)</f>
        <v/>
      </c>
      <c r="AM23" s="197" t="str">
        <f>IF(Compliance_Options!B45="","",Compliance_Options!B45)</f>
        <v/>
      </c>
      <c r="AN23" s="197" t="str">
        <f>IF(Compliance_Options!C45="","",Compliance_Options!C45)</f>
        <v/>
      </c>
      <c r="AO23" s="197" t="str">
        <f>IF(Compliance_Options!D45="","",Compliance_Options!D45)</f>
        <v/>
      </c>
      <c r="AP23" s="197" t="str">
        <f t="shared" si="14"/>
        <v/>
      </c>
      <c r="AQ23" s="198" t="str">
        <f>IF(AO23=$P$4,IF(COUNTIF(AP$2:AP23,AP23)=1,AP23,""),"")</f>
        <v/>
      </c>
      <c r="AR23" s="198" t="str">
        <f t="shared" si="15"/>
        <v/>
      </c>
      <c r="AS23" s="199" t="str">
        <f t="shared" si="6"/>
        <v/>
      </c>
      <c r="AT23" s="199" t="str">
        <f t="shared" si="7"/>
        <v/>
      </c>
      <c r="AV23" s="197" t="str">
        <f>+IF(BA23="","",MAX(AV$1:AV22)+1)</f>
        <v/>
      </c>
      <c r="AW23" s="197" t="str">
        <f>IF(Compliance_Options!B45="","",Compliance_Options!B45)</f>
        <v/>
      </c>
      <c r="AX23" s="197" t="str">
        <f>IF(Compliance_Options!C45="","",Compliance_Options!C45)</f>
        <v/>
      </c>
      <c r="AY23" s="197" t="str">
        <f>IF(Compliance_Options!D45="","",Compliance_Options!D45)</f>
        <v/>
      </c>
      <c r="AZ23" s="197" t="str">
        <f t="shared" si="16"/>
        <v/>
      </c>
      <c r="BA23" s="198" t="str">
        <f>IF(AY23=$P$5,IF(COUNTIF(AZ$2:AZ23,AZ23)=1,AZ23,""),"")</f>
        <v/>
      </c>
      <c r="BB23" s="198" t="str">
        <f t="shared" si="17"/>
        <v/>
      </c>
      <c r="BC23" s="199" t="str">
        <f t="shared" si="8"/>
        <v/>
      </c>
      <c r="BD23" s="199" t="str">
        <f t="shared" si="9"/>
        <v/>
      </c>
      <c r="BF23" s="197" t="str">
        <f>+IF(BH23="","",MAX(BF$1:BF22)+1)</f>
        <v/>
      </c>
      <c r="BG23" s="197" t="str">
        <f>IF(Compliance_Options!B45="","",IF(Compliance_Options!D45=$P$3,Compliance_Options!B45,""))</f>
        <v/>
      </c>
      <c r="BH23" s="198" t="str">
        <f>IF(COUNTIF(BG$2:BG23,BG23)=1,BG23,"")</f>
        <v/>
      </c>
      <c r="BI23" s="199" t="str">
        <f t="shared" si="10"/>
        <v/>
      </c>
      <c r="BK23" s="197" t="str">
        <f>+IF(BP23="","",MAX(BK$1:BK22)+1)</f>
        <v/>
      </c>
      <c r="BL23" s="197" t="str">
        <f>IF(Compliance_Options!B45="","",Compliance_Options!B45)</f>
        <v/>
      </c>
      <c r="BM23" s="197" t="str">
        <f>IF(Compliance_Options!C45="","",Compliance_Options!C45)</f>
        <v/>
      </c>
      <c r="BN23" s="197" t="str">
        <f>IF(Compliance_Options!D45="","",Compliance_Options!D45)</f>
        <v/>
      </c>
      <c r="BO23" s="197" t="str">
        <f t="shared" si="18"/>
        <v/>
      </c>
      <c r="BP23" s="198" t="str">
        <f>IF(OR(BN23=$P$5,BN23=$P$4),IF(COUNTIF(BO$2:BO23,BO23)=1,BO23,""),"")</f>
        <v/>
      </c>
      <c r="BQ23" s="198" t="str">
        <f t="shared" si="19"/>
        <v/>
      </c>
      <c r="BR23" s="199" t="str">
        <f t="shared" si="20"/>
        <v/>
      </c>
      <c r="BS23" s="199" t="str">
        <f t="shared" si="21"/>
        <v/>
      </c>
      <c r="BU23" s="197" t="str">
        <f>+IF(BZ23="","",MAX(BU$1:BU22)+1)</f>
        <v/>
      </c>
      <c r="BV23" s="197" t="str">
        <f>IF(With_Addon_CPMS1!B45="","",With_Addon_CPMS1!B45)</f>
        <v/>
      </c>
      <c r="BW23" s="197" t="str">
        <f>IF(With_Addon_CPMS1!C45="","",With_Addon_CPMS1!C45)</f>
        <v/>
      </c>
      <c r="BX23" s="197" t="str">
        <f>IF(With_Addon_CPMS1!E45="","",With_Addon_CPMS1!E45)</f>
        <v/>
      </c>
      <c r="BY23" s="197" t="str">
        <f t="shared" si="22"/>
        <v/>
      </c>
      <c r="BZ23" s="198" t="str">
        <f>IF(COUNTIF(BY$1:BY23,BY23)=1,BY23,"")</f>
        <v/>
      </c>
      <c r="CA23" s="198" t="str">
        <f t="shared" si="23"/>
        <v/>
      </c>
      <c r="CB23" s="199" t="str">
        <f t="shared" si="24"/>
        <v/>
      </c>
      <c r="CC23" s="199" t="str">
        <f t="shared" si="25"/>
        <v/>
      </c>
      <c r="CD23" s="199" t="str">
        <f t="shared" si="26"/>
        <v/>
      </c>
      <c r="CF23" s="197" t="str">
        <f>+IF(CK23="","",MAX(CF$1:CF22)+1)</f>
        <v/>
      </c>
      <c r="CG23" s="197" t="str">
        <f>IF(With_Addon_CPMS2!N45="","",With_Addon_CPMS2!N45)</f>
        <v/>
      </c>
      <c r="CH23" s="197" t="str">
        <f>IF(With_Addon_CPMS2!O45="","",With_Addon_CPMS2!O45)</f>
        <v/>
      </c>
      <c r="CI23" s="197" t="str">
        <f>IF(With_Addon_CPMS2!Q45="","",With_Addon_CPMS2!Q45)</f>
        <v/>
      </c>
      <c r="CJ23" s="197" t="str">
        <f t="shared" si="27"/>
        <v/>
      </c>
      <c r="CK23" s="198" t="str">
        <f>IF(COUNTIF(CJ$1:CJ23,CJ23)=1,CJ23,"")</f>
        <v/>
      </c>
      <c r="CL23" s="198" t="str">
        <f t="shared" si="28"/>
        <v/>
      </c>
      <c r="CM23" s="199" t="str">
        <f t="shared" si="29"/>
        <v/>
      </c>
      <c r="CN23" s="199" t="str">
        <f t="shared" si="30"/>
        <v/>
      </c>
      <c r="CO23" s="199" t="str">
        <f t="shared" si="31"/>
        <v/>
      </c>
      <c r="CQ23" s="197" t="str">
        <f>+IF(CV23="","",MAX(CQ$1:CQ22)+1)</f>
        <v/>
      </c>
      <c r="CR23" s="197" t="str">
        <f>IF(With_Addon_OpLimit!B45="","",With_Addon_OpLimit!B45)</f>
        <v/>
      </c>
      <c r="CS23" s="197" t="str">
        <f>IF(With_Addon_OpLimit!C45="","",With_Addon_OpLimit!C45)</f>
        <v/>
      </c>
      <c r="CT23" s="197" t="str">
        <f>IF(With_Addon_OpLimit!E45="","",With_Addon_OpLimit!E45)</f>
        <v/>
      </c>
      <c r="CU23" s="197" t="str">
        <f t="shared" si="32"/>
        <v/>
      </c>
      <c r="CV23" s="198" t="str">
        <f>IF(COUNTIF(CU$1:CU23,CU23)=1,CU23,"")</f>
        <v/>
      </c>
      <c r="CW23" s="198" t="str">
        <f t="shared" si="33"/>
        <v/>
      </c>
      <c r="CX23" s="199" t="str">
        <f t="shared" si="34"/>
        <v/>
      </c>
      <c r="CY23" s="199" t="str">
        <f t="shared" si="35"/>
        <v/>
      </c>
      <c r="CZ23" s="199" t="str">
        <f t="shared" si="36"/>
        <v/>
      </c>
    </row>
    <row r="24" spans="6:104" ht="16.5" x14ac:dyDescent="0.45">
      <c r="F24" s="119" t="str">
        <f>+IF(I24="","",MAX(F$1:F23)+1)</f>
        <v/>
      </c>
      <c r="G24" s="192" t="str">
        <f>IF(Compliance_Options!C46="","",Compliance_Options!C46)</f>
        <v/>
      </c>
      <c r="H24" s="211" t="str">
        <f t="shared" si="0"/>
        <v/>
      </c>
      <c r="I24" s="192" t="str">
        <f>IF(COUNTIF(G$2:G24,G24)=1,G24,"")</f>
        <v/>
      </c>
      <c r="K24" s="119" t="str">
        <f>+IF(N24="","",MAX(K$1:K23)+1)</f>
        <v/>
      </c>
      <c r="L24" s="192" t="str">
        <f>IF(With_Addon_CPMS1!E46="","",With_Addon_CPMS1!E46)</f>
        <v/>
      </c>
      <c r="M24" s="211" t="str">
        <f t="shared" si="1"/>
        <v/>
      </c>
      <c r="N24" s="203" t="str">
        <f>IF(COUNTIF(L$2:L24,L24)=1,L24,"")</f>
        <v/>
      </c>
      <c r="P24" s="197" t="s">
        <v>92</v>
      </c>
      <c r="S24" s="192" t="str">
        <f>+IF(W24="","",MAX(S$1:S23)+1)</f>
        <v/>
      </c>
      <c r="T24" s="192" t="str">
        <f>IF(Compliance_Options!B46="","",Compliance_Options!B46)</f>
        <v/>
      </c>
      <c r="U24" s="192" t="str">
        <f>IF(Compliance_Options!C46="","",Compliance_Options!C46)</f>
        <v/>
      </c>
      <c r="V24" s="192" t="str">
        <f>+Lists!$T24&amp;Lists!$U24</f>
        <v/>
      </c>
      <c r="W24" s="192" t="str">
        <f>IF(COUNTIF(V$2:V24,V24)=1,V24,"")</f>
        <v/>
      </c>
      <c r="X24" s="192" t="str">
        <f t="shared" si="12"/>
        <v/>
      </c>
      <c r="Y24" s="201" t="str">
        <f t="shared" si="2"/>
        <v/>
      </c>
      <c r="Z24" s="201" t="str">
        <f t="shared" si="3"/>
        <v/>
      </c>
      <c r="AB24" s="197" t="str">
        <f>+IF(AG24="","",MAX(AB$1:AB23)+1)</f>
        <v/>
      </c>
      <c r="AC24" s="197" t="str">
        <f>IF(Compliance_Options!B46="","",Compliance_Options!B46)</f>
        <v/>
      </c>
      <c r="AD24" s="197" t="str">
        <f>IF(Compliance_Options!C46="","",Compliance_Options!C46)</f>
        <v/>
      </c>
      <c r="AE24" s="197" t="str">
        <f>IF(Compliance_Options!D46="","",Compliance_Options!D46)</f>
        <v/>
      </c>
      <c r="AF24" s="197" t="str">
        <f>+Lists!AC24&amp;Lists!AD24&amp;AE24</f>
        <v/>
      </c>
      <c r="AG24" s="198" t="str">
        <f>IF(AE24=$P$3,IF(COUNTIF(AF$2:AF24,AF24)=1,AF24,""),"")</f>
        <v/>
      </c>
      <c r="AH24" s="198" t="str">
        <f t="shared" si="13"/>
        <v/>
      </c>
      <c r="AI24" s="199" t="str">
        <f t="shared" si="4"/>
        <v/>
      </c>
      <c r="AJ24" s="199" t="str">
        <f t="shared" si="5"/>
        <v/>
      </c>
      <c r="AL24" s="197" t="str">
        <f>+IF(AQ24="","",MAX(AL$1:AL23)+1)</f>
        <v/>
      </c>
      <c r="AM24" s="197" t="str">
        <f>IF(Compliance_Options!B46="","",Compliance_Options!B46)</f>
        <v/>
      </c>
      <c r="AN24" s="197" t="str">
        <f>IF(Compliance_Options!C46="","",Compliance_Options!C46)</f>
        <v/>
      </c>
      <c r="AO24" s="197" t="str">
        <f>IF(Compliance_Options!D46="","",Compliance_Options!D46)</f>
        <v/>
      </c>
      <c r="AP24" s="197" t="str">
        <f t="shared" si="14"/>
        <v/>
      </c>
      <c r="AQ24" s="198" t="str">
        <f>IF(AO24=$P$4,IF(COUNTIF(AP$2:AP24,AP24)=1,AP24,""),"")</f>
        <v/>
      </c>
      <c r="AR24" s="198" t="str">
        <f t="shared" si="15"/>
        <v/>
      </c>
      <c r="AS24" s="199" t="str">
        <f t="shared" si="6"/>
        <v/>
      </c>
      <c r="AT24" s="199" t="str">
        <f t="shared" si="7"/>
        <v/>
      </c>
      <c r="AV24" s="197" t="str">
        <f>+IF(BA24="","",MAX(AV$1:AV23)+1)</f>
        <v/>
      </c>
      <c r="AW24" s="197" t="str">
        <f>IF(Compliance_Options!B46="","",Compliance_Options!B46)</f>
        <v/>
      </c>
      <c r="AX24" s="197" t="str">
        <f>IF(Compliance_Options!C46="","",Compliance_Options!C46)</f>
        <v/>
      </c>
      <c r="AY24" s="197" t="str">
        <f>IF(Compliance_Options!D46="","",Compliance_Options!D46)</f>
        <v/>
      </c>
      <c r="AZ24" s="197" t="str">
        <f t="shared" si="16"/>
        <v/>
      </c>
      <c r="BA24" s="198" t="str">
        <f>IF(AY24=$P$5,IF(COUNTIF(AZ$2:AZ24,AZ24)=1,AZ24,""),"")</f>
        <v/>
      </c>
      <c r="BB24" s="198" t="str">
        <f t="shared" si="17"/>
        <v/>
      </c>
      <c r="BC24" s="199" t="str">
        <f t="shared" si="8"/>
        <v/>
      </c>
      <c r="BD24" s="199" t="str">
        <f t="shared" si="9"/>
        <v/>
      </c>
      <c r="BF24" s="197" t="str">
        <f>+IF(BH24="","",MAX(BF$1:BF23)+1)</f>
        <v/>
      </c>
      <c r="BG24" s="197" t="str">
        <f>IF(Compliance_Options!B46="","",IF(Compliance_Options!D46=$P$3,Compliance_Options!B46,""))</f>
        <v/>
      </c>
      <c r="BH24" s="198" t="str">
        <f>IF(COUNTIF(BG$2:BG24,BG24)=1,BG24,"")</f>
        <v/>
      </c>
      <c r="BI24" s="199" t="str">
        <f t="shared" si="10"/>
        <v/>
      </c>
      <c r="BK24" s="197" t="str">
        <f>+IF(BP24="","",MAX(BK$1:BK23)+1)</f>
        <v/>
      </c>
      <c r="BL24" s="197" t="str">
        <f>IF(Compliance_Options!B46="","",Compliance_Options!B46)</f>
        <v/>
      </c>
      <c r="BM24" s="197" t="str">
        <f>IF(Compliance_Options!C46="","",Compliance_Options!C46)</f>
        <v/>
      </c>
      <c r="BN24" s="197" t="str">
        <f>IF(Compliance_Options!D46="","",Compliance_Options!D46)</f>
        <v/>
      </c>
      <c r="BO24" s="197" t="str">
        <f t="shared" si="18"/>
        <v/>
      </c>
      <c r="BP24" s="198" t="str">
        <f>IF(OR(BN24=$P$5,BN24=$P$4),IF(COUNTIF(BO$2:BO24,BO24)=1,BO24,""),"")</f>
        <v/>
      </c>
      <c r="BQ24" s="198" t="str">
        <f t="shared" si="19"/>
        <v/>
      </c>
      <c r="BR24" s="199" t="str">
        <f t="shared" si="20"/>
        <v/>
      </c>
      <c r="BS24" s="199" t="str">
        <f t="shared" si="21"/>
        <v/>
      </c>
      <c r="BU24" s="197" t="str">
        <f>+IF(BZ24="","",MAX(BU$1:BU23)+1)</f>
        <v/>
      </c>
      <c r="BV24" s="197" t="str">
        <f>IF(With_Addon_CPMS1!B46="","",With_Addon_CPMS1!B46)</f>
        <v/>
      </c>
      <c r="BW24" s="197" t="str">
        <f>IF(With_Addon_CPMS1!C46="","",With_Addon_CPMS1!C46)</f>
        <v/>
      </c>
      <c r="BX24" s="197" t="str">
        <f>IF(With_Addon_CPMS1!E46="","",With_Addon_CPMS1!E46)</f>
        <v/>
      </c>
      <c r="BY24" s="197" t="str">
        <f t="shared" si="22"/>
        <v/>
      </c>
      <c r="BZ24" s="198" t="str">
        <f>IF(COUNTIF(BY$1:BY24,BY24)=1,BY24,"")</f>
        <v/>
      </c>
      <c r="CA24" s="198" t="str">
        <f t="shared" si="23"/>
        <v/>
      </c>
      <c r="CB24" s="199" t="str">
        <f t="shared" si="24"/>
        <v/>
      </c>
      <c r="CC24" s="199" t="str">
        <f t="shared" si="25"/>
        <v/>
      </c>
      <c r="CD24" s="199" t="str">
        <f t="shared" si="26"/>
        <v/>
      </c>
      <c r="CF24" s="197" t="str">
        <f>+IF(CK24="","",MAX(CF$1:CF23)+1)</f>
        <v/>
      </c>
      <c r="CG24" s="197" t="str">
        <f>IF(With_Addon_CPMS2!N46="","",With_Addon_CPMS2!N46)</f>
        <v/>
      </c>
      <c r="CH24" s="197" t="str">
        <f>IF(With_Addon_CPMS2!O46="","",With_Addon_CPMS2!O46)</f>
        <v/>
      </c>
      <c r="CI24" s="197" t="str">
        <f>IF(With_Addon_CPMS2!Q46="","",With_Addon_CPMS2!Q46)</f>
        <v/>
      </c>
      <c r="CJ24" s="197" t="str">
        <f t="shared" si="27"/>
        <v/>
      </c>
      <c r="CK24" s="198" t="str">
        <f>IF(COUNTIF(CJ$1:CJ24,CJ24)=1,CJ24,"")</f>
        <v/>
      </c>
      <c r="CL24" s="198" t="str">
        <f t="shared" si="28"/>
        <v/>
      </c>
      <c r="CM24" s="199" t="str">
        <f t="shared" si="29"/>
        <v/>
      </c>
      <c r="CN24" s="199" t="str">
        <f t="shared" si="30"/>
        <v/>
      </c>
      <c r="CO24" s="199" t="str">
        <f t="shared" si="31"/>
        <v/>
      </c>
      <c r="CQ24" s="197" t="str">
        <f>+IF(CV24="","",MAX(CQ$1:CQ23)+1)</f>
        <v/>
      </c>
      <c r="CR24" s="197" t="str">
        <f>IF(With_Addon_OpLimit!B46="","",With_Addon_OpLimit!B46)</f>
        <v/>
      </c>
      <c r="CS24" s="197" t="str">
        <f>IF(With_Addon_OpLimit!C46="","",With_Addon_OpLimit!C46)</f>
        <v/>
      </c>
      <c r="CT24" s="197" t="str">
        <f>IF(With_Addon_OpLimit!E46="","",With_Addon_OpLimit!E46)</f>
        <v/>
      </c>
      <c r="CU24" s="197" t="str">
        <f t="shared" si="32"/>
        <v/>
      </c>
      <c r="CV24" s="198" t="str">
        <f>IF(COUNTIF(CU$1:CU24,CU24)=1,CU24,"")</f>
        <v/>
      </c>
      <c r="CW24" s="198" t="str">
        <f t="shared" si="33"/>
        <v/>
      </c>
      <c r="CX24" s="199" t="str">
        <f t="shared" si="34"/>
        <v/>
      </c>
      <c r="CY24" s="199" t="str">
        <f t="shared" si="35"/>
        <v/>
      </c>
      <c r="CZ24" s="199" t="str">
        <f t="shared" si="36"/>
        <v/>
      </c>
    </row>
    <row r="25" spans="6:104" ht="16.5" x14ac:dyDescent="0.45">
      <c r="F25" s="24" t="str">
        <f>+IF(I25="","",MAX(F$1:F24)+1)</f>
        <v/>
      </c>
      <c r="G25" s="23" t="str">
        <f>IF(Compliance_Options!C47="","",Compliance_Options!C47)</f>
        <v/>
      </c>
      <c r="H25" s="210" t="str">
        <f t="shared" si="0"/>
        <v/>
      </c>
      <c r="I25" s="23" t="str">
        <f>IF(COUNTIF(G$2:G25,G25)=1,G25,"")</f>
        <v/>
      </c>
      <c r="K25" s="24" t="str">
        <f>+IF(N25="","",MAX(K$1:K24)+1)</f>
        <v/>
      </c>
      <c r="L25" s="23" t="str">
        <f>IF(With_Addon_CPMS1!E47="","",With_Addon_CPMS1!E47)</f>
        <v/>
      </c>
      <c r="M25" s="210" t="str">
        <f t="shared" si="1"/>
        <v/>
      </c>
      <c r="N25" s="120" t="str">
        <f>IF(COUNTIF(L$2:L25,L25)=1,L25,"")</f>
        <v/>
      </c>
      <c r="P25" s="24" t="s">
        <v>93</v>
      </c>
      <c r="S25" s="23" t="str">
        <f>+IF(W25="","",MAX(S$1:S24)+1)</f>
        <v/>
      </c>
      <c r="T25" s="23" t="str">
        <f>IF(Compliance_Options!B47="","",Compliance_Options!B47)</f>
        <v/>
      </c>
      <c r="U25" s="23" t="str">
        <f>IF(Compliance_Options!C47="","",Compliance_Options!C47)</f>
        <v/>
      </c>
      <c r="V25" s="23" t="str">
        <f>+Lists!$T25&amp;Lists!$U25</f>
        <v/>
      </c>
      <c r="W25" s="23" t="str">
        <f>IF(COUNTIF(V$2:V25,V25)=1,V25,"")</f>
        <v/>
      </c>
      <c r="X25" s="23" t="str">
        <f t="shared" si="12"/>
        <v/>
      </c>
      <c r="Y25" s="200" t="str">
        <f t="shared" si="2"/>
        <v/>
      </c>
      <c r="Z25" s="200" t="str">
        <f t="shared" si="3"/>
        <v/>
      </c>
      <c r="AB25" s="197" t="str">
        <f>+IF(AG25="","",MAX(AB$1:AB24)+1)</f>
        <v/>
      </c>
      <c r="AC25" s="197" t="str">
        <f>IF(Compliance_Options!B47="","",Compliance_Options!B47)</f>
        <v/>
      </c>
      <c r="AD25" s="197" t="str">
        <f>IF(Compliance_Options!C47="","",Compliance_Options!C47)</f>
        <v/>
      </c>
      <c r="AE25" s="197" t="str">
        <f>IF(Compliance_Options!D47="","",Compliance_Options!D47)</f>
        <v/>
      </c>
      <c r="AF25" s="197" t="str">
        <f>+Lists!AC25&amp;Lists!AD25&amp;AE25</f>
        <v/>
      </c>
      <c r="AG25" s="198" t="str">
        <f>IF(AE25=$P$3,IF(COUNTIF(AF$2:AF25,AF25)=1,AF25,""),"")</f>
        <v/>
      </c>
      <c r="AH25" s="198" t="str">
        <f t="shared" si="13"/>
        <v/>
      </c>
      <c r="AI25" s="199" t="str">
        <f t="shared" si="4"/>
        <v/>
      </c>
      <c r="AJ25" s="199" t="str">
        <f t="shared" si="5"/>
        <v/>
      </c>
      <c r="AL25" s="197" t="str">
        <f>+IF(AQ25="","",MAX(AL$1:AL24)+1)</f>
        <v/>
      </c>
      <c r="AM25" s="197" t="str">
        <f>IF(Compliance_Options!B47="","",Compliance_Options!B47)</f>
        <v/>
      </c>
      <c r="AN25" s="197" t="str">
        <f>IF(Compliance_Options!C47="","",Compliance_Options!C47)</f>
        <v/>
      </c>
      <c r="AO25" s="197" t="str">
        <f>IF(Compliance_Options!D47="","",Compliance_Options!D47)</f>
        <v/>
      </c>
      <c r="AP25" s="197" t="str">
        <f t="shared" si="14"/>
        <v/>
      </c>
      <c r="AQ25" s="198" t="str">
        <f>IF(AO25=$P$4,IF(COUNTIF(AP$2:AP25,AP25)=1,AP25,""),"")</f>
        <v/>
      </c>
      <c r="AR25" s="198" t="str">
        <f t="shared" si="15"/>
        <v/>
      </c>
      <c r="AS25" s="199" t="str">
        <f t="shared" si="6"/>
        <v/>
      </c>
      <c r="AT25" s="199" t="str">
        <f t="shared" si="7"/>
        <v/>
      </c>
      <c r="AV25" s="197" t="str">
        <f>+IF(BA25="","",MAX(AV$1:AV24)+1)</f>
        <v/>
      </c>
      <c r="AW25" s="197" t="str">
        <f>IF(Compliance_Options!B47="","",Compliance_Options!B47)</f>
        <v/>
      </c>
      <c r="AX25" s="197" t="str">
        <f>IF(Compliance_Options!C47="","",Compliance_Options!C47)</f>
        <v/>
      </c>
      <c r="AY25" s="197" t="str">
        <f>IF(Compliance_Options!D47="","",Compliance_Options!D47)</f>
        <v/>
      </c>
      <c r="AZ25" s="197" t="str">
        <f t="shared" si="16"/>
        <v/>
      </c>
      <c r="BA25" s="198" t="str">
        <f>IF(AY25=$P$5,IF(COUNTIF(AZ$2:AZ25,AZ25)=1,AZ25,""),"")</f>
        <v/>
      </c>
      <c r="BB25" s="198" t="str">
        <f t="shared" si="17"/>
        <v/>
      </c>
      <c r="BC25" s="199" t="str">
        <f t="shared" si="8"/>
        <v/>
      </c>
      <c r="BD25" s="199" t="str">
        <f t="shared" si="9"/>
        <v/>
      </c>
      <c r="BF25" s="197" t="str">
        <f>+IF(BH25="","",MAX(BF$1:BF24)+1)</f>
        <v/>
      </c>
      <c r="BG25" s="197" t="str">
        <f>IF(Compliance_Options!B47="","",IF(Compliance_Options!D47=$P$3,Compliance_Options!B47,""))</f>
        <v/>
      </c>
      <c r="BH25" s="198" t="str">
        <f>IF(COUNTIF(BG$2:BG25,BG25)=1,BG25,"")</f>
        <v/>
      </c>
      <c r="BI25" s="199" t="str">
        <f t="shared" si="10"/>
        <v/>
      </c>
      <c r="BK25" s="197" t="str">
        <f>+IF(BP25="","",MAX(BK$1:BK24)+1)</f>
        <v/>
      </c>
      <c r="BL25" s="197" t="str">
        <f>IF(Compliance_Options!B47="","",Compliance_Options!B47)</f>
        <v/>
      </c>
      <c r="BM25" s="197" t="str">
        <f>IF(Compliance_Options!C47="","",Compliance_Options!C47)</f>
        <v/>
      </c>
      <c r="BN25" s="197" t="str">
        <f>IF(Compliance_Options!D47="","",Compliance_Options!D47)</f>
        <v/>
      </c>
      <c r="BO25" s="197" t="str">
        <f t="shared" si="18"/>
        <v/>
      </c>
      <c r="BP25" s="198" t="str">
        <f>IF(OR(BN25=$P$5,BN25=$P$4),IF(COUNTIF(BO$2:BO25,BO25)=1,BO25,""),"")</f>
        <v/>
      </c>
      <c r="BQ25" s="198" t="str">
        <f t="shared" si="19"/>
        <v/>
      </c>
      <c r="BR25" s="199" t="str">
        <f t="shared" si="20"/>
        <v/>
      </c>
      <c r="BS25" s="199" t="str">
        <f t="shared" si="21"/>
        <v/>
      </c>
      <c r="BU25" s="197" t="str">
        <f>+IF(BZ25="","",MAX(BU$1:BU24)+1)</f>
        <v/>
      </c>
      <c r="BV25" s="197" t="str">
        <f>IF(With_Addon_CPMS1!B47="","",With_Addon_CPMS1!B47)</f>
        <v/>
      </c>
      <c r="BW25" s="197" t="str">
        <f>IF(With_Addon_CPMS1!C47="","",With_Addon_CPMS1!C47)</f>
        <v/>
      </c>
      <c r="BX25" s="197" t="str">
        <f>IF(With_Addon_CPMS1!E47="","",With_Addon_CPMS1!E47)</f>
        <v/>
      </c>
      <c r="BY25" s="197" t="str">
        <f t="shared" si="22"/>
        <v/>
      </c>
      <c r="BZ25" s="198" t="str">
        <f>IF(COUNTIF(BY$1:BY25,BY25)=1,BY25,"")</f>
        <v/>
      </c>
      <c r="CA25" s="198" t="str">
        <f t="shared" si="23"/>
        <v/>
      </c>
      <c r="CB25" s="199" t="str">
        <f t="shared" si="24"/>
        <v/>
      </c>
      <c r="CC25" s="199" t="str">
        <f t="shared" si="25"/>
        <v/>
      </c>
      <c r="CD25" s="199" t="str">
        <f t="shared" si="26"/>
        <v/>
      </c>
      <c r="CF25" s="197" t="str">
        <f>+IF(CK25="","",MAX(CF$1:CF24)+1)</f>
        <v/>
      </c>
      <c r="CG25" s="197" t="str">
        <f>IF(With_Addon_CPMS2!N47="","",With_Addon_CPMS2!N47)</f>
        <v/>
      </c>
      <c r="CH25" s="197" t="str">
        <f>IF(With_Addon_CPMS2!O47="","",With_Addon_CPMS2!O47)</f>
        <v/>
      </c>
      <c r="CI25" s="197" t="str">
        <f>IF(With_Addon_CPMS2!Q47="","",With_Addon_CPMS2!Q47)</f>
        <v/>
      </c>
      <c r="CJ25" s="197" t="str">
        <f t="shared" si="27"/>
        <v/>
      </c>
      <c r="CK25" s="198" t="str">
        <f>IF(COUNTIF(CJ$1:CJ25,CJ25)=1,CJ25,"")</f>
        <v/>
      </c>
      <c r="CL25" s="198" t="str">
        <f t="shared" si="28"/>
        <v/>
      </c>
      <c r="CM25" s="199" t="str">
        <f t="shared" si="29"/>
        <v/>
      </c>
      <c r="CN25" s="199" t="str">
        <f t="shared" si="30"/>
        <v/>
      </c>
      <c r="CO25" s="199" t="str">
        <f t="shared" si="31"/>
        <v/>
      </c>
      <c r="CQ25" s="197" t="str">
        <f>+IF(CV25="","",MAX(CQ$1:CQ24)+1)</f>
        <v/>
      </c>
      <c r="CR25" s="197" t="str">
        <f>IF(With_Addon_OpLimit!B47="","",With_Addon_OpLimit!B47)</f>
        <v/>
      </c>
      <c r="CS25" s="197" t="str">
        <f>IF(With_Addon_OpLimit!C47="","",With_Addon_OpLimit!C47)</f>
        <v/>
      </c>
      <c r="CT25" s="197" t="str">
        <f>IF(With_Addon_OpLimit!E47="","",With_Addon_OpLimit!E47)</f>
        <v/>
      </c>
      <c r="CU25" s="197" t="str">
        <f t="shared" si="32"/>
        <v/>
      </c>
      <c r="CV25" s="198" t="str">
        <f>IF(COUNTIF(CU$1:CU25,CU25)=1,CU25,"")</f>
        <v/>
      </c>
      <c r="CW25" s="198" t="str">
        <f t="shared" si="33"/>
        <v/>
      </c>
      <c r="CX25" s="199" t="str">
        <f t="shared" si="34"/>
        <v/>
      </c>
      <c r="CY25" s="199" t="str">
        <f t="shared" si="35"/>
        <v/>
      </c>
      <c r="CZ25" s="199" t="str">
        <f t="shared" si="36"/>
        <v/>
      </c>
    </row>
    <row r="26" spans="6:104" ht="16.5" x14ac:dyDescent="0.45">
      <c r="F26" s="119" t="str">
        <f>+IF(I26="","",MAX(F$1:F25)+1)</f>
        <v/>
      </c>
      <c r="G26" s="192" t="str">
        <f>IF(Compliance_Options!C48="","",Compliance_Options!C48)</f>
        <v/>
      </c>
      <c r="H26" s="211" t="str">
        <f t="shared" si="0"/>
        <v/>
      </c>
      <c r="I26" s="192" t="str">
        <f>IF(COUNTIF(G$2:G26,G26)=1,G26,"")</f>
        <v/>
      </c>
      <c r="K26" s="119" t="str">
        <f>+IF(N26="","",MAX(K$1:K25)+1)</f>
        <v/>
      </c>
      <c r="L26" s="192" t="str">
        <f>IF(With_Addon_CPMS1!E48="","",With_Addon_CPMS1!E48)</f>
        <v/>
      </c>
      <c r="M26" s="211" t="str">
        <f t="shared" si="1"/>
        <v/>
      </c>
      <c r="N26" s="203" t="str">
        <f>IF(COUNTIF(L$2:L26,L26)=1,L26,"")</f>
        <v/>
      </c>
      <c r="P26" s="119" t="s">
        <v>94</v>
      </c>
      <c r="S26" s="192" t="str">
        <f>+IF(W26="","",MAX(S$1:S25)+1)</f>
        <v/>
      </c>
      <c r="T26" s="192" t="str">
        <f>IF(Compliance_Options!B48="","",Compliance_Options!B48)</f>
        <v/>
      </c>
      <c r="U26" s="192" t="str">
        <f>IF(Compliance_Options!C48="","",Compliance_Options!C48)</f>
        <v/>
      </c>
      <c r="V26" s="192" t="str">
        <f>+Lists!$T26&amp;Lists!$U26</f>
        <v/>
      </c>
      <c r="W26" s="192" t="str">
        <f>IF(COUNTIF(V$2:V26,V26)=1,V26,"")</f>
        <v/>
      </c>
      <c r="X26" s="192" t="str">
        <f t="shared" si="12"/>
        <v/>
      </c>
      <c r="Y26" s="201" t="str">
        <f t="shared" si="2"/>
        <v/>
      </c>
      <c r="Z26" s="201" t="str">
        <f t="shared" si="3"/>
        <v/>
      </c>
      <c r="AB26" s="197" t="str">
        <f>+IF(AG26="","",MAX(AB$1:AB25)+1)</f>
        <v/>
      </c>
      <c r="AC26" s="197" t="str">
        <f>IF(Compliance_Options!B48="","",Compliance_Options!B48)</f>
        <v/>
      </c>
      <c r="AD26" s="197" t="str">
        <f>IF(Compliance_Options!C48="","",Compliance_Options!C48)</f>
        <v/>
      </c>
      <c r="AE26" s="197" t="str">
        <f>IF(Compliance_Options!D48="","",Compliance_Options!D48)</f>
        <v/>
      </c>
      <c r="AF26" s="197" t="str">
        <f>+Lists!AC26&amp;Lists!AD26&amp;AE26</f>
        <v/>
      </c>
      <c r="AG26" s="198" t="str">
        <f>IF(AE26=$P$3,IF(COUNTIF(AF$2:AF26,AF26)=1,AF26,""),"")</f>
        <v/>
      </c>
      <c r="AH26" s="198" t="str">
        <f t="shared" si="13"/>
        <v/>
      </c>
      <c r="AI26" s="199" t="str">
        <f t="shared" si="4"/>
        <v/>
      </c>
      <c r="AJ26" s="199" t="str">
        <f t="shared" si="5"/>
        <v/>
      </c>
      <c r="AL26" s="197" t="str">
        <f>+IF(AQ26="","",MAX(AL$1:AL25)+1)</f>
        <v/>
      </c>
      <c r="AM26" s="197" t="str">
        <f>IF(Compliance_Options!B48="","",Compliance_Options!B48)</f>
        <v/>
      </c>
      <c r="AN26" s="197" t="str">
        <f>IF(Compliance_Options!C48="","",Compliance_Options!C48)</f>
        <v/>
      </c>
      <c r="AO26" s="197" t="str">
        <f>IF(Compliance_Options!D48="","",Compliance_Options!D48)</f>
        <v/>
      </c>
      <c r="AP26" s="197" t="str">
        <f t="shared" si="14"/>
        <v/>
      </c>
      <c r="AQ26" s="198" t="str">
        <f>IF(AO26=$P$4,IF(COUNTIF(AP$2:AP26,AP26)=1,AP26,""),"")</f>
        <v/>
      </c>
      <c r="AR26" s="198" t="str">
        <f t="shared" si="15"/>
        <v/>
      </c>
      <c r="AS26" s="199" t="str">
        <f t="shared" si="6"/>
        <v/>
      </c>
      <c r="AT26" s="199" t="str">
        <f t="shared" si="7"/>
        <v/>
      </c>
      <c r="AV26" s="197" t="str">
        <f>+IF(BA26="","",MAX(AV$1:AV25)+1)</f>
        <v/>
      </c>
      <c r="AW26" s="197" t="str">
        <f>IF(Compliance_Options!B48="","",Compliance_Options!B48)</f>
        <v/>
      </c>
      <c r="AX26" s="197" t="str">
        <f>IF(Compliance_Options!C48="","",Compliance_Options!C48)</f>
        <v/>
      </c>
      <c r="AY26" s="197" t="str">
        <f>IF(Compliance_Options!D48="","",Compliance_Options!D48)</f>
        <v/>
      </c>
      <c r="AZ26" s="197" t="str">
        <f t="shared" si="16"/>
        <v/>
      </c>
      <c r="BA26" s="198" t="str">
        <f>IF(AY26=$P$5,IF(COUNTIF(AZ$2:AZ26,AZ26)=1,AZ26,""),"")</f>
        <v/>
      </c>
      <c r="BB26" s="198" t="str">
        <f t="shared" si="17"/>
        <v/>
      </c>
      <c r="BC26" s="199" t="str">
        <f t="shared" si="8"/>
        <v/>
      </c>
      <c r="BD26" s="199" t="str">
        <f t="shared" si="9"/>
        <v/>
      </c>
      <c r="BF26" s="197" t="str">
        <f>+IF(BH26="","",MAX(BF$1:BF25)+1)</f>
        <v/>
      </c>
      <c r="BG26" s="197" t="str">
        <f>IF(Compliance_Options!B48="","",IF(Compliance_Options!D48=$P$3,Compliance_Options!B48,""))</f>
        <v/>
      </c>
      <c r="BH26" s="198" t="str">
        <f>IF(COUNTIF(BG$2:BG26,BG26)=1,BG26,"")</f>
        <v/>
      </c>
      <c r="BI26" s="199" t="str">
        <f t="shared" si="10"/>
        <v/>
      </c>
      <c r="BK26" s="197" t="str">
        <f>+IF(BP26="","",MAX(BK$1:BK25)+1)</f>
        <v/>
      </c>
      <c r="BL26" s="197" t="str">
        <f>IF(Compliance_Options!B48="","",Compliance_Options!B48)</f>
        <v/>
      </c>
      <c r="BM26" s="197" t="str">
        <f>IF(Compliance_Options!C48="","",Compliance_Options!C48)</f>
        <v/>
      </c>
      <c r="BN26" s="197" t="str">
        <f>IF(Compliance_Options!D48="","",Compliance_Options!D48)</f>
        <v/>
      </c>
      <c r="BO26" s="197" t="str">
        <f t="shared" si="18"/>
        <v/>
      </c>
      <c r="BP26" s="198" t="str">
        <f>IF(OR(BN26=$P$5,BN26=$P$4),IF(COUNTIF(BO$2:BO26,BO26)=1,BO26,""),"")</f>
        <v/>
      </c>
      <c r="BQ26" s="198" t="str">
        <f t="shared" si="19"/>
        <v/>
      </c>
      <c r="BR26" s="199" t="str">
        <f t="shared" si="20"/>
        <v/>
      </c>
      <c r="BS26" s="199" t="str">
        <f t="shared" si="21"/>
        <v/>
      </c>
      <c r="BU26" s="197" t="str">
        <f>+IF(BZ26="","",MAX(BU$1:BU25)+1)</f>
        <v/>
      </c>
      <c r="BV26" s="197" t="str">
        <f>IF(With_Addon_CPMS1!B48="","",With_Addon_CPMS1!B48)</f>
        <v/>
      </c>
      <c r="BW26" s="197" t="str">
        <f>IF(With_Addon_CPMS1!C48="","",With_Addon_CPMS1!C48)</f>
        <v/>
      </c>
      <c r="BX26" s="197" t="str">
        <f>IF(With_Addon_CPMS1!E48="","",With_Addon_CPMS1!E48)</f>
        <v/>
      </c>
      <c r="BY26" s="197" t="str">
        <f t="shared" si="22"/>
        <v/>
      </c>
      <c r="BZ26" s="198" t="str">
        <f>IF(COUNTIF(BY$1:BY26,BY26)=1,BY26,"")</f>
        <v/>
      </c>
      <c r="CA26" s="198" t="str">
        <f t="shared" si="23"/>
        <v/>
      </c>
      <c r="CB26" s="199" t="str">
        <f t="shared" si="24"/>
        <v/>
      </c>
      <c r="CC26" s="199" t="str">
        <f t="shared" si="25"/>
        <v/>
      </c>
      <c r="CD26" s="199" t="str">
        <f t="shared" si="26"/>
        <v/>
      </c>
      <c r="CF26" s="197" t="str">
        <f>+IF(CK26="","",MAX(CF$1:CF25)+1)</f>
        <v/>
      </c>
      <c r="CG26" s="197" t="str">
        <f>IF(With_Addon_CPMS2!N48="","",With_Addon_CPMS2!N48)</f>
        <v/>
      </c>
      <c r="CH26" s="197" t="str">
        <f>IF(With_Addon_CPMS2!O48="","",With_Addon_CPMS2!O48)</f>
        <v/>
      </c>
      <c r="CI26" s="197" t="str">
        <f>IF(With_Addon_CPMS2!Q48="","",With_Addon_CPMS2!Q48)</f>
        <v/>
      </c>
      <c r="CJ26" s="197" t="str">
        <f t="shared" si="27"/>
        <v/>
      </c>
      <c r="CK26" s="198" t="str">
        <f>IF(COUNTIF(CJ$1:CJ26,CJ26)=1,CJ26,"")</f>
        <v/>
      </c>
      <c r="CL26" s="198" t="str">
        <f t="shared" si="28"/>
        <v/>
      </c>
      <c r="CM26" s="199" t="str">
        <f t="shared" si="29"/>
        <v/>
      </c>
      <c r="CN26" s="199" t="str">
        <f t="shared" si="30"/>
        <v/>
      </c>
      <c r="CO26" s="199" t="str">
        <f t="shared" si="31"/>
        <v/>
      </c>
      <c r="CQ26" s="197" t="str">
        <f>+IF(CV26="","",MAX(CQ$1:CQ25)+1)</f>
        <v/>
      </c>
      <c r="CR26" s="197" t="str">
        <f>IF(With_Addon_OpLimit!B48="","",With_Addon_OpLimit!B48)</f>
        <v/>
      </c>
      <c r="CS26" s="197" t="str">
        <f>IF(With_Addon_OpLimit!C48="","",With_Addon_OpLimit!C48)</f>
        <v/>
      </c>
      <c r="CT26" s="197" t="str">
        <f>IF(With_Addon_OpLimit!E48="","",With_Addon_OpLimit!E48)</f>
        <v/>
      </c>
      <c r="CU26" s="197" t="str">
        <f t="shared" si="32"/>
        <v/>
      </c>
      <c r="CV26" s="198" t="str">
        <f>IF(COUNTIF(CU$1:CU26,CU26)=1,CU26,"")</f>
        <v/>
      </c>
      <c r="CW26" s="198" t="str">
        <f t="shared" si="33"/>
        <v/>
      </c>
      <c r="CX26" s="199" t="str">
        <f t="shared" si="34"/>
        <v/>
      </c>
      <c r="CY26" s="199" t="str">
        <f t="shared" si="35"/>
        <v/>
      </c>
      <c r="CZ26" s="199" t="str">
        <f t="shared" si="36"/>
        <v/>
      </c>
    </row>
    <row r="27" spans="6:104" ht="16.5" x14ac:dyDescent="0.45">
      <c r="F27" s="24" t="str">
        <f>+IF(I27="","",MAX(F$1:F26)+1)</f>
        <v/>
      </c>
      <c r="G27" s="23" t="str">
        <f>IF(Compliance_Options!C49="","",Compliance_Options!C49)</f>
        <v/>
      </c>
      <c r="H27" s="210" t="str">
        <f t="shared" si="0"/>
        <v/>
      </c>
      <c r="I27" s="23" t="str">
        <f>IF(COUNTIF(G$2:G27,G27)=1,G27,"")</f>
        <v/>
      </c>
      <c r="K27" s="24" t="str">
        <f>+IF(N27="","",MAX(K$1:K26)+1)</f>
        <v/>
      </c>
      <c r="L27" s="23" t="str">
        <f>IF(With_Addon_CPMS1!E49="","",With_Addon_CPMS1!E49)</f>
        <v/>
      </c>
      <c r="M27" s="210" t="str">
        <f t="shared" si="1"/>
        <v/>
      </c>
      <c r="N27" s="120" t="str">
        <f>IF(COUNTIF(L$2:L27,L27)=1,L27,"")</f>
        <v/>
      </c>
      <c r="P27" s="24" t="s">
        <v>95</v>
      </c>
      <c r="S27" s="23" t="str">
        <f>+IF(W27="","",MAX(S$1:S26)+1)</f>
        <v/>
      </c>
      <c r="T27" s="23" t="str">
        <f>IF(Compliance_Options!B49="","",Compliance_Options!B49)</f>
        <v/>
      </c>
      <c r="U27" s="23" t="str">
        <f>IF(Compliance_Options!C49="","",Compliance_Options!C49)</f>
        <v/>
      </c>
      <c r="V27" s="23" t="str">
        <f>+Lists!$T27&amp;Lists!$U27</f>
        <v/>
      </c>
      <c r="W27" s="23" t="str">
        <f>IF(COUNTIF(V$2:V27,V27)=1,V27,"")</f>
        <v/>
      </c>
      <c r="X27" s="23" t="str">
        <f t="shared" si="12"/>
        <v/>
      </c>
      <c r="Y27" s="200" t="str">
        <f t="shared" si="2"/>
        <v/>
      </c>
      <c r="Z27" s="200" t="str">
        <f t="shared" si="3"/>
        <v/>
      </c>
      <c r="AB27" s="197" t="str">
        <f>+IF(AG27="","",MAX(AB$1:AB26)+1)</f>
        <v/>
      </c>
      <c r="AC27" s="197" t="str">
        <f>IF(Compliance_Options!B49="","",Compliance_Options!B49)</f>
        <v/>
      </c>
      <c r="AD27" s="197" t="str">
        <f>IF(Compliance_Options!C49="","",Compliance_Options!C49)</f>
        <v/>
      </c>
      <c r="AE27" s="197" t="str">
        <f>IF(Compliance_Options!D49="","",Compliance_Options!D49)</f>
        <v/>
      </c>
      <c r="AF27" s="197" t="str">
        <f>+Lists!AC27&amp;Lists!AD27&amp;AE27</f>
        <v/>
      </c>
      <c r="AG27" s="198" t="str">
        <f>IF(AE27=$P$3,IF(COUNTIF(AF$2:AF27,AF27)=1,AF27,""),"")</f>
        <v/>
      </c>
      <c r="AH27" s="198" t="str">
        <f t="shared" si="13"/>
        <v/>
      </c>
      <c r="AI27" s="199" t="str">
        <f t="shared" si="4"/>
        <v/>
      </c>
      <c r="AJ27" s="199" t="str">
        <f t="shared" si="5"/>
        <v/>
      </c>
      <c r="AL27" s="197" t="str">
        <f>+IF(AQ27="","",MAX(AL$1:AL26)+1)</f>
        <v/>
      </c>
      <c r="AM27" s="197" t="str">
        <f>IF(Compliance_Options!B49="","",Compliance_Options!B49)</f>
        <v/>
      </c>
      <c r="AN27" s="197" t="str">
        <f>IF(Compliance_Options!C49="","",Compliance_Options!C49)</f>
        <v/>
      </c>
      <c r="AO27" s="197" t="str">
        <f>IF(Compliance_Options!D49="","",Compliance_Options!D49)</f>
        <v/>
      </c>
      <c r="AP27" s="197" t="str">
        <f t="shared" si="14"/>
        <v/>
      </c>
      <c r="AQ27" s="198" t="str">
        <f>IF(AO27=$P$4,IF(COUNTIF(AP$2:AP27,AP27)=1,AP27,""),"")</f>
        <v/>
      </c>
      <c r="AR27" s="198" t="str">
        <f t="shared" si="15"/>
        <v/>
      </c>
      <c r="AS27" s="199" t="str">
        <f t="shared" si="6"/>
        <v/>
      </c>
      <c r="AT27" s="199" t="str">
        <f t="shared" si="7"/>
        <v/>
      </c>
      <c r="AV27" s="197" t="str">
        <f>+IF(BA27="","",MAX(AV$1:AV26)+1)</f>
        <v/>
      </c>
      <c r="AW27" s="197" t="str">
        <f>IF(Compliance_Options!B49="","",Compliance_Options!B49)</f>
        <v/>
      </c>
      <c r="AX27" s="197" t="str">
        <f>IF(Compliance_Options!C49="","",Compliance_Options!C49)</f>
        <v/>
      </c>
      <c r="AY27" s="197" t="str">
        <f>IF(Compliance_Options!D49="","",Compliance_Options!D49)</f>
        <v/>
      </c>
      <c r="AZ27" s="197" t="str">
        <f t="shared" si="16"/>
        <v/>
      </c>
      <c r="BA27" s="198" t="str">
        <f>IF(AY27=$P$5,IF(COUNTIF(AZ$2:AZ27,AZ27)=1,AZ27,""),"")</f>
        <v/>
      </c>
      <c r="BB27" s="198" t="str">
        <f t="shared" si="17"/>
        <v/>
      </c>
      <c r="BC27" s="199" t="str">
        <f t="shared" si="8"/>
        <v/>
      </c>
      <c r="BD27" s="199" t="str">
        <f t="shared" si="9"/>
        <v/>
      </c>
      <c r="BF27" s="197" t="str">
        <f>+IF(BH27="","",MAX(BF$1:BF26)+1)</f>
        <v/>
      </c>
      <c r="BG27" s="197" t="str">
        <f>IF(Compliance_Options!B49="","",IF(Compliance_Options!D49=$P$3,Compliance_Options!B49,""))</f>
        <v/>
      </c>
      <c r="BH27" s="198" t="str">
        <f>IF(COUNTIF(BG$2:BG27,BG27)=1,BG27,"")</f>
        <v/>
      </c>
      <c r="BI27" s="199" t="str">
        <f t="shared" si="10"/>
        <v/>
      </c>
      <c r="BK27" s="197" t="str">
        <f>+IF(BP27="","",MAX(BK$1:BK26)+1)</f>
        <v/>
      </c>
      <c r="BL27" s="197" t="str">
        <f>IF(Compliance_Options!B49="","",Compliance_Options!B49)</f>
        <v/>
      </c>
      <c r="BM27" s="197" t="str">
        <f>IF(Compliance_Options!C49="","",Compliance_Options!C49)</f>
        <v/>
      </c>
      <c r="BN27" s="197" t="str">
        <f>IF(Compliance_Options!D49="","",Compliance_Options!D49)</f>
        <v/>
      </c>
      <c r="BO27" s="197" t="str">
        <f t="shared" si="18"/>
        <v/>
      </c>
      <c r="BP27" s="198" t="str">
        <f>IF(OR(BN27=$P$5,BN27=$P$4),IF(COUNTIF(BO$2:BO27,BO27)=1,BO27,""),"")</f>
        <v/>
      </c>
      <c r="BQ27" s="198" t="str">
        <f t="shared" si="19"/>
        <v/>
      </c>
      <c r="BR27" s="199" t="str">
        <f t="shared" si="20"/>
        <v/>
      </c>
      <c r="BS27" s="199" t="str">
        <f t="shared" si="21"/>
        <v/>
      </c>
      <c r="BU27" s="197" t="str">
        <f>+IF(BZ27="","",MAX(BU$1:BU26)+1)</f>
        <v/>
      </c>
      <c r="BV27" s="197" t="str">
        <f>IF(With_Addon_CPMS1!B49="","",With_Addon_CPMS1!B49)</f>
        <v/>
      </c>
      <c r="BW27" s="197" t="str">
        <f>IF(With_Addon_CPMS1!C49="","",With_Addon_CPMS1!C49)</f>
        <v/>
      </c>
      <c r="BX27" s="197" t="str">
        <f>IF(With_Addon_CPMS1!E49="","",With_Addon_CPMS1!E49)</f>
        <v/>
      </c>
      <c r="BY27" s="197" t="str">
        <f t="shared" si="22"/>
        <v/>
      </c>
      <c r="BZ27" s="198" t="str">
        <f>IF(COUNTIF(BY$1:BY27,BY27)=1,BY27,"")</f>
        <v/>
      </c>
      <c r="CA27" s="198" t="str">
        <f t="shared" si="23"/>
        <v/>
      </c>
      <c r="CB27" s="199" t="str">
        <f t="shared" si="24"/>
        <v/>
      </c>
      <c r="CC27" s="199" t="str">
        <f t="shared" si="25"/>
        <v/>
      </c>
      <c r="CD27" s="199" t="str">
        <f t="shared" si="26"/>
        <v/>
      </c>
      <c r="CF27" s="197" t="str">
        <f>+IF(CK27="","",MAX(CF$1:CF26)+1)</f>
        <v/>
      </c>
      <c r="CG27" s="197" t="str">
        <f>IF(With_Addon_CPMS2!N49="","",With_Addon_CPMS2!N49)</f>
        <v/>
      </c>
      <c r="CH27" s="197" t="str">
        <f>IF(With_Addon_CPMS2!O49="","",With_Addon_CPMS2!O49)</f>
        <v/>
      </c>
      <c r="CI27" s="197" t="str">
        <f>IF(With_Addon_CPMS2!Q49="","",With_Addon_CPMS2!Q49)</f>
        <v/>
      </c>
      <c r="CJ27" s="197" t="str">
        <f t="shared" si="27"/>
        <v/>
      </c>
      <c r="CK27" s="198" t="str">
        <f>IF(COUNTIF(CJ$1:CJ27,CJ27)=1,CJ27,"")</f>
        <v/>
      </c>
      <c r="CL27" s="198" t="str">
        <f t="shared" si="28"/>
        <v/>
      </c>
      <c r="CM27" s="199" t="str">
        <f t="shared" si="29"/>
        <v/>
      </c>
      <c r="CN27" s="199" t="str">
        <f t="shared" si="30"/>
        <v/>
      </c>
      <c r="CO27" s="199" t="str">
        <f t="shared" si="31"/>
        <v/>
      </c>
      <c r="CQ27" s="197" t="str">
        <f>+IF(CV27="","",MAX(CQ$1:CQ26)+1)</f>
        <v/>
      </c>
      <c r="CR27" s="197" t="str">
        <f>IF(With_Addon_OpLimit!B49="","",With_Addon_OpLimit!B49)</f>
        <v/>
      </c>
      <c r="CS27" s="197" t="str">
        <f>IF(With_Addon_OpLimit!C49="","",With_Addon_OpLimit!C49)</f>
        <v/>
      </c>
      <c r="CT27" s="197" t="str">
        <f>IF(With_Addon_OpLimit!E49="","",With_Addon_OpLimit!E49)</f>
        <v/>
      </c>
      <c r="CU27" s="197" t="str">
        <f t="shared" si="32"/>
        <v/>
      </c>
      <c r="CV27" s="198" t="str">
        <f>IF(COUNTIF(CU$1:CU27,CU27)=1,CU27,"")</f>
        <v/>
      </c>
      <c r="CW27" s="198" t="str">
        <f t="shared" si="33"/>
        <v/>
      </c>
      <c r="CX27" s="199" t="str">
        <f t="shared" si="34"/>
        <v/>
      </c>
      <c r="CY27" s="199" t="str">
        <f t="shared" si="35"/>
        <v/>
      </c>
      <c r="CZ27" s="199" t="str">
        <f t="shared" si="36"/>
        <v/>
      </c>
    </row>
    <row r="28" spans="6:104" ht="16.5" x14ac:dyDescent="0.45">
      <c r="F28" s="119" t="str">
        <f>+IF(I28="","",MAX(F$1:F27)+1)</f>
        <v/>
      </c>
      <c r="G28" s="192" t="str">
        <f>IF(Compliance_Options!C50="","",Compliance_Options!C50)</f>
        <v/>
      </c>
      <c r="H28" s="211" t="str">
        <f t="shared" si="0"/>
        <v/>
      </c>
      <c r="I28" s="192" t="str">
        <f>IF(COUNTIF(G$2:G28,G28)=1,G28,"")</f>
        <v/>
      </c>
      <c r="K28" s="119" t="str">
        <f>+IF(N28="","",MAX(K$1:K27)+1)</f>
        <v/>
      </c>
      <c r="L28" s="192" t="str">
        <f>IF(With_Addon_CPMS1!E50="","",With_Addon_CPMS1!E50)</f>
        <v/>
      </c>
      <c r="M28" s="211" t="str">
        <f t="shared" si="1"/>
        <v/>
      </c>
      <c r="N28" s="203" t="str">
        <f>IF(COUNTIF(L$2:L28,L28)=1,L28,"")</f>
        <v/>
      </c>
      <c r="P28" s="119" t="s">
        <v>96</v>
      </c>
      <c r="S28" s="192" t="str">
        <f>+IF(W28="","",MAX(S$1:S27)+1)</f>
        <v/>
      </c>
      <c r="T28" s="192" t="str">
        <f>IF(Compliance_Options!B50="","",Compliance_Options!B50)</f>
        <v/>
      </c>
      <c r="U28" s="192" t="str">
        <f>IF(Compliance_Options!C50="","",Compliance_Options!C50)</f>
        <v/>
      </c>
      <c r="V28" s="192" t="str">
        <f>+Lists!$T28&amp;Lists!$U28</f>
        <v/>
      </c>
      <c r="W28" s="192" t="str">
        <f>IF(COUNTIF(V$2:V28,V28)=1,V28,"")</f>
        <v/>
      </c>
      <c r="X28" s="192" t="str">
        <f t="shared" si="12"/>
        <v/>
      </c>
      <c r="Y28" s="201" t="str">
        <f t="shared" si="2"/>
        <v/>
      </c>
      <c r="Z28" s="201" t="str">
        <f t="shared" si="3"/>
        <v/>
      </c>
      <c r="AB28" s="197" t="str">
        <f>+IF(AG28="","",MAX(AB$1:AB27)+1)</f>
        <v/>
      </c>
      <c r="AC28" s="197" t="str">
        <f>IF(Compliance_Options!B50="","",Compliance_Options!B50)</f>
        <v/>
      </c>
      <c r="AD28" s="197" t="str">
        <f>IF(Compliance_Options!C50="","",Compliance_Options!C50)</f>
        <v/>
      </c>
      <c r="AE28" s="197" t="str">
        <f>IF(Compliance_Options!D50="","",Compliance_Options!D50)</f>
        <v/>
      </c>
      <c r="AF28" s="197" t="str">
        <f>+Lists!AC28&amp;Lists!AD28&amp;AE28</f>
        <v/>
      </c>
      <c r="AG28" s="198" t="str">
        <f>IF(AE28=$P$3,IF(COUNTIF(AF$2:AF28,AF28)=1,AF28,""),"")</f>
        <v/>
      </c>
      <c r="AH28" s="198" t="str">
        <f t="shared" si="13"/>
        <v/>
      </c>
      <c r="AI28" s="199" t="str">
        <f t="shared" si="4"/>
        <v/>
      </c>
      <c r="AJ28" s="199" t="str">
        <f t="shared" si="5"/>
        <v/>
      </c>
      <c r="AL28" s="197" t="str">
        <f>+IF(AQ28="","",MAX(AL$1:AL27)+1)</f>
        <v/>
      </c>
      <c r="AM28" s="197" t="str">
        <f>IF(Compliance_Options!B50="","",Compliance_Options!B50)</f>
        <v/>
      </c>
      <c r="AN28" s="197" t="str">
        <f>IF(Compliance_Options!C50="","",Compliance_Options!C50)</f>
        <v/>
      </c>
      <c r="AO28" s="197" t="str">
        <f>IF(Compliance_Options!D50="","",Compliance_Options!D50)</f>
        <v/>
      </c>
      <c r="AP28" s="197" t="str">
        <f t="shared" si="14"/>
        <v/>
      </c>
      <c r="AQ28" s="198" t="str">
        <f>IF(AO28=$P$4,IF(COUNTIF(AP$2:AP28,AP28)=1,AP28,""),"")</f>
        <v/>
      </c>
      <c r="AR28" s="198" t="str">
        <f t="shared" si="15"/>
        <v/>
      </c>
      <c r="AS28" s="199" t="str">
        <f t="shared" si="6"/>
        <v/>
      </c>
      <c r="AT28" s="199" t="str">
        <f t="shared" si="7"/>
        <v/>
      </c>
      <c r="AV28" s="197" t="str">
        <f>+IF(BA28="","",MAX(AV$1:AV27)+1)</f>
        <v/>
      </c>
      <c r="AW28" s="197" t="str">
        <f>IF(Compliance_Options!B50="","",Compliance_Options!B50)</f>
        <v/>
      </c>
      <c r="AX28" s="197" t="str">
        <f>IF(Compliance_Options!C50="","",Compliance_Options!C50)</f>
        <v/>
      </c>
      <c r="AY28" s="197" t="str">
        <f>IF(Compliance_Options!D50="","",Compliance_Options!D50)</f>
        <v/>
      </c>
      <c r="AZ28" s="197" t="str">
        <f t="shared" si="16"/>
        <v/>
      </c>
      <c r="BA28" s="198" t="str">
        <f>IF(AY28=$P$5,IF(COUNTIF(AZ$2:AZ28,AZ28)=1,AZ28,""),"")</f>
        <v/>
      </c>
      <c r="BB28" s="198" t="str">
        <f t="shared" si="17"/>
        <v/>
      </c>
      <c r="BC28" s="199" t="str">
        <f t="shared" si="8"/>
        <v/>
      </c>
      <c r="BD28" s="199" t="str">
        <f t="shared" si="9"/>
        <v/>
      </c>
      <c r="BF28" s="197" t="str">
        <f>+IF(BH28="","",MAX(BF$1:BF27)+1)</f>
        <v/>
      </c>
      <c r="BG28" s="197" t="str">
        <f>IF(Compliance_Options!B50="","",IF(Compliance_Options!D50=$P$3,Compliance_Options!B50,""))</f>
        <v/>
      </c>
      <c r="BH28" s="198" t="str">
        <f>IF(COUNTIF(BG$2:BG28,BG28)=1,BG28,"")</f>
        <v/>
      </c>
      <c r="BI28" s="199" t="str">
        <f t="shared" si="10"/>
        <v/>
      </c>
      <c r="BK28" s="197" t="str">
        <f>+IF(BP28="","",MAX(BK$1:BK27)+1)</f>
        <v/>
      </c>
      <c r="BL28" s="197" t="str">
        <f>IF(Compliance_Options!B50="","",Compliance_Options!B50)</f>
        <v/>
      </c>
      <c r="BM28" s="197" t="str">
        <f>IF(Compliance_Options!C50="","",Compliance_Options!C50)</f>
        <v/>
      </c>
      <c r="BN28" s="197" t="str">
        <f>IF(Compliance_Options!D50="","",Compliance_Options!D50)</f>
        <v/>
      </c>
      <c r="BO28" s="197" t="str">
        <f t="shared" si="18"/>
        <v/>
      </c>
      <c r="BP28" s="198" t="str">
        <f>IF(OR(BN28=$P$5,BN28=$P$4),IF(COUNTIF(BO$2:BO28,BO28)=1,BO28,""),"")</f>
        <v/>
      </c>
      <c r="BQ28" s="198" t="str">
        <f t="shared" si="19"/>
        <v/>
      </c>
      <c r="BR28" s="199" t="str">
        <f t="shared" si="20"/>
        <v/>
      </c>
      <c r="BS28" s="199" t="str">
        <f t="shared" si="21"/>
        <v/>
      </c>
      <c r="BU28" s="197" t="str">
        <f>+IF(BZ28="","",MAX(BU$1:BU27)+1)</f>
        <v/>
      </c>
      <c r="BV28" s="197" t="str">
        <f>IF(With_Addon_CPMS1!B50="","",With_Addon_CPMS1!B50)</f>
        <v/>
      </c>
      <c r="BW28" s="197" t="str">
        <f>IF(With_Addon_CPMS1!C50="","",With_Addon_CPMS1!C50)</f>
        <v/>
      </c>
      <c r="BX28" s="197" t="str">
        <f>IF(With_Addon_CPMS1!E50="","",With_Addon_CPMS1!E50)</f>
        <v/>
      </c>
      <c r="BY28" s="197" t="str">
        <f t="shared" si="22"/>
        <v/>
      </c>
      <c r="BZ28" s="198" t="str">
        <f>IF(COUNTIF(BY$1:BY28,BY28)=1,BY28,"")</f>
        <v/>
      </c>
      <c r="CA28" s="198" t="str">
        <f t="shared" si="23"/>
        <v/>
      </c>
      <c r="CB28" s="199" t="str">
        <f t="shared" si="24"/>
        <v/>
      </c>
      <c r="CC28" s="199" t="str">
        <f t="shared" si="25"/>
        <v/>
      </c>
      <c r="CD28" s="199" t="str">
        <f t="shared" si="26"/>
        <v/>
      </c>
      <c r="CF28" s="197" t="str">
        <f>+IF(CK28="","",MAX(CF$1:CF27)+1)</f>
        <v/>
      </c>
      <c r="CG28" s="197" t="str">
        <f>IF(With_Addon_CPMS2!N50="","",With_Addon_CPMS2!N50)</f>
        <v/>
      </c>
      <c r="CH28" s="197" t="str">
        <f>IF(With_Addon_CPMS2!O50="","",With_Addon_CPMS2!O50)</f>
        <v/>
      </c>
      <c r="CI28" s="197" t="str">
        <f>IF(With_Addon_CPMS2!Q50="","",With_Addon_CPMS2!Q50)</f>
        <v/>
      </c>
      <c r="CJ28" s="197" t="str">
        <f t="shared" si="27"/>
        <v/>
      </c>
      <c r="CK28" s="198" t="str">
        <f>IF(COUNTIF(CJ$1:CJ28,CJ28)=1,CJ28,"")</f>
        <v/>
      </c>
      <c r="CL28" s="198" t="str">
        <f t="shared" si="28"/>
        <v/>
      </c>
      <c r="CM28" s="199" t="str">
        <f t="shared" si="29"/>
        <v/>
      </c>
      <c r="CN28" s="199" t="str">
        <f t="shared" si="30"/>
        <v/>
      </c>
      <c r="CO28" s="199" t="str">
        <f t="shared" si="31"/>
        <v/>
      </c>
      <c r="CQ28" s="197" t="str">
        <f>+IF(CV28="","",MAX(CQ$1:CQ27)+1)</f>
        <v/>
      </c>
      <c r="CR28" s="197" t="str">
        <f>IF(With_Addon_OpLimit!B50="","",With_Addon_OpLimit!B50)</f>
        <v/>
      </c>
      <c r="CS28" s="197" t="str">
        <f>IF(With_Addon_OpLimit!C50="","",With_Addon_OpLimit!C50)</f>
        <v/>
      </c>
      <c r="CT28" s="197" t="str">
        <f>IF(With_Addon_OpLimit!E50="","",With_Addon_OpLimit!E50)</f>
        <v/>
      </c>
      <c r="CU28" s="197" t="str">
        <f t="shared" si="32"/>
        <v/>
      </c>
      <c r="CV28" s="198" t="str">
        <f>IF(COUNTIF(CU$1:CU28,CU28)=1,CU28,"")</f>
        <v/>
      </c>
      <c r="CW28" s="198" t="str">
        <f t="shared" si="33"/>
        <v/>
      </c>
      <c r="CX28" s="199" t="str">
        <f t="shared" si="34"/>
        <v/>
      </c>
      <c r="CY28" s="199" t="str">
        <f t="shared" si="35"/>
        <v/>
      </c>
      <c r="CZ28" s="199" t="str">
        <f t="shared" si="36"/>
        <v/>
      </c>
    </row>
    <row r="29" spans="6:104" ht="16.5" x14ac:dyDescent="0.45">
      <c r="F29" s="24" t="str">
        <f>+IF(I29="","",MAX(F$1:F28)+1)</f>
        <v/>
      </c>
      <c r="G29" s="23" t="str">
        <f>IF(Compliance_Options!C51="","",Compliance_Options!C51)</f>
        <v/>
      </c>
      <c r="H29" s="210" t="str">
        <f t="shared" si="0"/>
        <v/>
      </c>
      <c r="I29" s="23" t="str">
        <f>IF(COUNTIF(G$2:G29,G29)=1,G29,"")</f>
        <v/>
      </c>
      <c r="K29" s="24" t="str">
        <f>+IF(N29="","",MAX(K$1:K28)+1)</f>
        <v/>
      </c>
      <c r="L29" s="23" t="str">
        <f>IF(With_Addon_CPMS1!E51="","",With_Addon_CPMS1!E51)</f>
        <v/>
      </c>
      <c r="M29" s="210" t="str">
        <f t="shared" si="1"/>
        <v/>
      </c>
      <c r="N29" s="120" t="str">
        <f>IF(COUNTIF(L$2:L29,L29)=1,L29,"")</f>
        <v/>
      </c>
      <c r="P29" s="24" t="s">
        <v>97</v>
      </c>
      <c r="S29" s="23" t="str">
        <f>+IF(W29="","",MAX(S$1:S28)+1)</f>
        <v/>
      </c>
      <c r="T29" s="23" t="str">
        <f>IF(Compliance_Options!B51="","",Compliance_Options!B51)</f>
        <v/>
      </c>
      <c r="U29" s="23" t="str">
        <f>IF(Compliance_Options!C51="","",Compliance_Options!C51)</f>
        <v/>
      </c>
      <c r="V29" s="23" t="str">
        <f>+Lists!$T29&amp;Lists!$U29</f>
        <v/>
      </c>
      <c r="W29" s="23" t="str">
        <f>IF(COUNTIF(V$2:V29,V29)=1,V29,"")</f>
        <v/>
      </c>
      <c r="X29" s="23" t="str">
        <f t="shared" si="12"/>
        <v/>
      </c>
      <c r="Y29" s="200" t="str">
        <f t="shared" si="2"/>
        <v/>
      </c>
      <c r="Z29" s="200" t="str">
        <f t="shared" si="3"/>
        <v/>
      </c>
      <c r="AB29" s="197" t="str">
        <f>+IF(AG29="","",MAX(AB$1:AB28)+1)</f>
        <v/>
      </c>
      <c r="AC29" s="197" t="str">
        <f>IF(Compliance_Options!B51="","",Compliance_Options!B51)</f>
        <v/>
      </c>
      <c r="AD29" s="197" t="str">
        <f>IF(Compliance_Options!C51="","",Compliance_Options!C51)</f>
        <v/>
      </c>
      <c r="AE29" s="197" t="str">
        <f>IF(Compliance_Options!D51="","",Compliance_Options!D51)</f>
        <v/>
      </c>
      <c r="AF29" s="197" t="str">
        <f>+Lists!AC29&amp;Lists!AD29&amp;AE29</f>
        <v/>
      </c>
      <c r="AG29" s="198" t="str">
        <f>IF(AE29=$P$3,IF(COUNTIF(AF$2:AF29,AF29)=1,AF29,""),"")</f>
        <v/>
      </c>
      <c r="AH29" s="198" t="str">
        <f t="shared" si="13"/>
        <v/>
      </c>
      <c r="AI29" s="199" t="str">
        <f t="shared" si="4"/>
        <v/>
      </c>
      <c r="AJ29" s="199" t="str">
        <f t="shared" si="5"/>
        <v/>
      </c>
      <c r="AL29" s="197" t="str">
        <f>+IF(AQ29="","",MAX(AL$1:AL28)+1)</f>
        <v/>
      </c>
      <c r="AM29" s="197" t="str">
        <f>IF(Compliance_Options!B51="","",Compliance_Options!B51)</f>
        <v/>
      </c>
      <c r="AN29" s="197" t="str">
        <f>IF(Compliance_Options!C51="","",Compliance_Options!C51)</f>
        <v/>
      </c>
      <c r="AO29" s="197" t="str">
        <f>IF(Compliance_Options!D51="","",Compliance_Options!D51)</f>
        <v/>
      </c>
      <c r="AP29" s="197" t="str">
        <f t="shared" si="14"/>
        <v/>
      </c>
      <c r="AQ29" s="198" t="str">
        <f>IF(AO29=$P$4,IF(COUNTIF(AP$2:AP29,AP29)=1,AP29,""),"")</f>
        <v/>
      </c>
      <c r="AR29" s="198" t="str">
        <f t="shared" si="15"/>
        <v/>
      </c>
      <c r="AS29" s="199" t="str">
        <f t="shared" si="6"/>
        <v/>
      </c>
      <c r="AT29" s="199" t="str">
        <f t="shared" si="7"/>
        <v/>
      </c>
      <c r="AV29" s="197" t="str">
        <f>+IF(BA29="","",MAX(AV$1:AV28)+1)</f>
        <v/>
      </c>
      <c r="AW29" s="197" t="str">
        <f>IF(Compliance_Options!B51="","",Compliance_Options!B51)</f>
        <v/>
      </c>
      <c r="AX29" s="197" t="str">
        <f>IF(Compliance_Options!C51="","",Compliance_Options!C51)</f>
        <v/>
      </c>
      <c r="AY29" s="197" t="str">
        <f>IF(Compliance_Options!D51="","",Compliance_Options!D51)</f>
        <v/>
      </c>
      <c r="AZ29" s="197" t="str">
        <f t="shared" si="16"/>
        <v/>
      </c>
      <c r="BA29" s="198" t="str">
        <f>IF(AY29=$P$5,IF(COUNTIF(AZ$2:AZ29,AZ29)=1,AZ29,""),"")</f>
        <v/>
      </c>
      <c r="BB29" s="198" t="str">
        <f t="shared" si="17"/>
        <v/>
      </c>
      <c r="BC29" s="199" t="str">
        <f t="shared" si="8"/>
        <v/>
      </c>
      <c r="BD29" s="199" t="str">
        <f t="shared" si="9"/>
        <v/>
      </c>
      <c r="BF29" s="197" t="str">
        <f>+IF(BH29="","",MAX(BF$1:BF28)+1)</f>
        <v/>
      </c>
      <c r="BG29" s="197" t="str">
        <f>IF(Compliance_Options!B51="","",IF(Compliance_Options!D51=$P$3,Compliance_Options!B51,""))</f>
        <v/>
      </c>
      <c r="BH29" s="198" t="str">
        <f>IF(COUNTIF(BG$2:BG29,BG29)=1,BG29,"")</f>
        <v/>
      </c>
      <c r="BI29" s="199" t="str">
        <f t="shared" si="10"/>
        <v/>
      </c>
      <c r="BK29" s="197" t="str">
        <f>+IF(BP29="","",MAX(BK$1:BK28)+1)</f>
        <v/>
      </c>
      <c r="BL29" s="197" t="str">
        <f>IF(Compliance_Options!B51="","",Compliance_Options!B51)</f>
        <v/>
      </c>
      <c r="BM29" s="197" t="str">
        <f>IF(Compliance_Options!C51="","",Compliance_Options!C51)</f>
        <v/>
      </c>
      <c r="BN29" s="197" t="str">
        <f>IF(Compliance_Options!D51="","",Compliance_Options!D51)</f>
        <v/>
      </c>
      <c r="BO29" s="197" t="str">
        <f t="shared" si="18"/>
        <v/>
      </c>
      <c r="BP29" s="198" t="str">
        <f>IF(OR(BN29=$P$5,BN29=$P$4),IF(COUNTIF(BO$2:BO29,BO29)=1,BO29,""),"")</f>
        <v/>
      </c>
      <c r="BQ29" s="198" t="str">
        <f t="shared" si="19"/>
        <v/>
      </c>
      <c r="BR29" s="199" t="str">
        <f t="shared" si="20"/>
        <v/>
      </c>
      <c r="BS29" s="199" t="str">
        <f t="shared" si="21"/>
        <v/>
      </c>
      <c r="BU29" s="197" t="str">
        <f>+IF(BZ29="","",MAX(BU$1:BU28)+1)</f>
        <v/>
      </c>
      <c r="BV29" s="197" t="str">
        <f>IF(With_Addon_CPMS1!B51="","",With_Addon_CPMS1!B51)</f>
        <v/>
      </c>
      <c r="BW29" s="197" t="str">
        <f>IF(With_Addon_CPMS1!C51="","",With_Addon_CPMS1!C51)</f>
        <v/>
      </c>
      <c r="BX29" s="197" t="str">
        <f>IF(With_Addon_CPMS1!E51="","",With_Addon_CPMS1!E51)</f>
        <v/>
      </c>
      <c r="BY29" s="197" t="str">
        <f t="shared" si="22"/>
        <v/>
      </c>
      <c r="BZ29" s="198" t="str">
        <f>IF(COUNTIF(BY$1:BY29,BY29)=1,BY29,"")</f>
        <v/>
      </c>
      <c r="CA29" s="198" t="str">
        <f t="shared" si="23"/>
        <v/>
      </c>
      <c r="CB29" s="199" t="str">
        <f t="shared" si="24"/>
        <v/>
      </c>
      <c r="CC29" s="199" t="str">
        <f t="shared" si="25"/>
        <v/>
      </c>
      <c r="CD29" s="199" t="str">
        <f t="shared" si="26"/>
        <v/>
      </c>
      <c r="CF29" s="197" t="str">
        <f>+IF(CK29="","",MAX(CF$1:CF28)+1)</f>
        <v/>
      </c>
      <c r="CG29" s="197" t="str">
        <f>IF(With_Addon_CPMS2!N51="","",With_Addon_CPMS2!N51)</f>
        <v/>
      </c>
      <c r="CH29" s="197" t="str">
        <f>IF(With_Addon_CPMS2!O51="","",With_Addon_CPMS2!O51)</f>
        <v/>
      </c>
      <c r="CI29" s="197" t="str">
        <f>IF(With_Addon_CPMS2!Q51="","",With_Addon_CPMS2!Q51)</f>
        <v/>
      </c>
      <c r="CJ29" s="197" t="str">
        <f t="shared" si="27"/>
        <v/>
      </c>
      <c r="CK29" s="198" t="str">
        <f>IF(COUNTIF(CJ$1:CJ29,CJ29)=1,CJ29,"")</f>
        <v/>
      </c>
      <c r="CL29" s="198" t="str">
        <f t="shared" si="28"/>
        <v/>
      </c>
      <c r="CM29" s="199" t="str">
        <f t="shared" si="29"/>
        <v/>
      </c>
      <c r="CN29" s="199" t="str">
        <f t="shared" si="30"/>
        <v/>
      </c>
      <c r="CO29" s="199" t="str">
        <f t="shared" si="31"/>
        <v/>
      </c>
      <c r="CQ29" s="197" t="str">
        <f>+IF(CV29="","",MAX(CQ$1:CQ28)+1)</f>
        <v/>
      </c>
      <c r="CR29" s="197" t="str">
        <f>IF(With_Addon_OpLimit!B51="","",With_Addon_OpLimit!B51)</f>
        <v/>
      </c>
      <c r="CS29" s="197" t="str">
        <f>IF(With_Addon_OpLimit!C51="","",With_Addon_OpLimit!C51)</f>
        <v/>
      </c>
      <c r="CT29" s="197" t="str">
        <f>IF(With_Addon_OpLimit!E51="","",With_Addon_OpLimit!E51)</f>
        <v/>
      </c>
      <c r="CU29" s="197" t="str">
        <f t="shared" si="32"/>
        <v/>
      </c>
      <c r="CV29" s="198" t="str">
        <f>IF(COUNTIF(CU$1:CU29,CU29)=1,CU29,"")</f>
        <v/>
      </c>
      <c r="CW29" s="198" t="str">
        <f t="shared" si="33"/>
        <v/>
      </c>
      <c r="CX29" s="199" t="str">
        <f t="shared" si="34"/>
        <v/>
      </c>
      <c r="CY29" s="199" t="str">
        <f t="shared" si="35"/>
        <v/>
      </c>
      <c r="CZ29" s="199" t="str">
        <f t="shared" si="36"/>
        <v/>
      </c>
    </row>
    <row r="30" spans="6:104" ht="16.5" x14ac:dyDescent="0.45">
      <c r="F30" s="119" t="str">
        <f>+IF(I30="","",MAX(F$1:F29)+1)</f>
        <v/>
      </c>
      <c r="G30" s="192" t="str">
        <f>IF(Compliance_Options!C52="","",Compliance_Options!C52)</f>
        <v/>
      </c>
      <c r="H30" s="211" t="str">
        <f t="shared" si="0"/>
        <v/>
      </c>
      <c r="I30" s="192" t="str">
        <f>IF(COUNTIF(G$2:G30,G30)=1,G30,"")</f>
        <v/>
      </c>
      <c r="K30" s="119" t="str">
        <f>+IF(N30="","",MAX(K$1:K29)+1)</f>
        <v/>
      </c>
      <c r="L30" s="192" t="str">
        <f>IF(With_Addon_CPMS1!E52="","",With_Addon_CPMS1!E52)</f>
        <v/>
      </c>
      <c r="M30" s="211" t="str">
        <f t="shared" si="1"/>
        <v/>
      </c>
      <c r="N30" s="203" t="str">
        <f>IF(COUNTIF(L$2:L30,L30)=1,L30,"")</f>
        <v/>
      </c>
      <c r="P30" s="119" t="s">
        <v>98</v>
      </c>
      <c r="S30" s="192" t="str">
        <f>+IF(W30="","",MAX(S$1:S29)+1)</f>
        <v/>
      </c>
      <c r="T30" s="192" t="str">
        <f>IF(Compliance_Options!B52="","",Compliance_Options!B52)</f>
        <v/>
      </c>
      <c r="U30" s="192" t="str">
        <f>IF(Compliance_Options!C52="","",Compliance_Options!C52)</f>
        <v/>
      </c>
      <c r="V30" s="192" t="str">
        <f>+Lists!$T30&amp;Lists!$U30</f>
        <v/>
      </c>
      <c r="W30" s="192" t="str">
        <f>IF(COUNTIF(V$2:V30,V30)=1,V30,"")</f>
        <v/>
      </c>
      <c r="X30" s="192" t="str">
        <f t="shared" si="12"/>
        <v/>
      </c>
      <c r="Y30" s="201" t="str">
        <f t="shared" si="2"/>
        <v/>
      </c>
      <c r="Z30" s="201" t="str">
        <f t="shared" si="3"/>
        <v/>
      </c>
      <c r="AB30" s="197" t="str">
        <f>+IF(AG30="","",MAX(AB$1:AB29)+1)</f>
        <v/>
      </c>
      <c r="AC30" s="197" t="str">
        <f>IF(Compliance_Options!B52="","",Compliance_Options!B52)</f>
        <v/>
      </c>
      <c r="AD30" s="197" t="str">
        <f>IF(Compliance_Options!C52="","",Compliance_Options!C52)</f>
        <v/>
      </c>
      <c r="AE30" s="197" t="str">
        <f>IF(Compliance_Options!D52="","",Compliance_Options!D52)</f>
        <v/>
      </c>
      <c r="AF30" s="197" t="str">
        <f>+Lists!AC30&amp;Lists!AD30&amp;AE30</f>
        <v/>
      </c>
      <c r="AG30" s="198" t="str">
        <f>IF(AE30=$P$3,IF(COUNTIF(AF$2:AF30,AF30)=1,AF30,""),"")</f>
        <v/>
      </c>
      <c r="AH30" s="198" t="str">
        <f t="shared" si="13"/>
        <v/>
      </c>
      <c r="AI30" s="199" t="str">
        <f t="shared" si="4"/>
        <v/>
      </c>
      <c r="AJ30" s="199" t="str">
        <f t="shared" si="5"/>
        <v/>
      </c>
      <c r="AL30" s="197" t="str">
        <f>+IF(AQ30="","",MAX(AL$1:AL29)+1)</f>
        <v/>
      </c>
      <c r="AM30" s="197" t="str">
        <f>IF(Compliance_Options!B52="","",Compliance_Options!B52)</f>
        <v/>
      </c>
      <c r="AN30" s="197" t="str">
        <f>IF(Compliance_Options!C52="","",Compliance_Options!C52)</f>
        <v/>
      </c>
      <c r="AO30" s="197" t="str">
        <f>IF(Compliance_Options!D52="","",Compliance_Options!D52)</f>
        <v/>
      </c>
      <c r="AP30" s="197" t="str">
        <f t="shared" si="14"/>
        <v/>
      </c>
      <c r="AQ30" s="198" t="str">
        <f>IF(AO30=$P$4,IF(COUNTIF(AP$2:AP30,AP30)=1,AP30,""),"")</f>
        <v/>
      </c>
      <c r="AR30" s="198" t="str">
        <f t="shared" si="15"/>
        <v/>
      </c>
      <c r="AS30" s="199" t="str">
        <f t="shared" si="6"/>
        <v/>
      </c>
      <c r="AT30" s="199" t="str">
        <f t="shared" si="7"/>
        <v/>
      </c>
      <c r="AV30" s="197" t="str">
        <f>+IF(BA30="","",MAX(AV$1:AV29)+1)</f>
        <v/>
      </c>
      <c r="AW30" s="197" t="str">
        <f>IF(Compliance_Options!B52="","",Compliance_Options!B52)</f>
        <v/>
      </c>
      <c r="AX30" s="197" t="str">
        <f>IF(Compliance_Options!C52="","",Compliance_Options!C52)</f>
        <v/>
      </c>
      <c r="AY30" s="197" t="str">
        <f>IF(Compliance_Options!D52="","",Compliance_Options!D52)</f>
        <v/>
      </c>
      <c r="AZ30" s="197" t="str">
        <f t="shared" si="16"/>
        <v/>
      </c>
      <c r="BA30" s="198" t="str">
        <f>IF(AY30=$P$5,IF(COUNTIF(AZ$2:AZ30,AZ30)=1,AZ30,""),"")</f>
        <v/>
      </c>
      <c r="BB30" s="198" t="str">
        <f t="shared" si="17"/>
        <v/>
      </c>
      <c r="BC30" s="199" t="str">
        <f t="shared" si="8"/>
        <v/>
      </c>
      <c r="BD30" s="199" t="str">
        <f t="shared" si="9"/>
        <v/>
      </c>
      <c r="BF30" s="197" t="str">
        <f>+IF(BH30="","",MAX(BF$1:BF29)+1)</f>
        <v/>
      </c>
      <c r="BG30" s="197" t="str">
        <f>IF(Compliance_Options!B52="","",IF(Compliance_Options!D52=$P$3,Compliance_Options!B52,""))</f>
        <v/>
      </c>
      <c r="BH30" s="198" t="str">
        <f>IF(COUNTIF(BG$2:BG30,BG30)=1,BG30,"")</f>
        <v/>
      </c>
      <c r="BI30" s="199" t="str">
        <f t="shared" si="10"/>
        <v/>
      </c>
      <c r="BK30" s="197" t="str">
        <f>+IF(BP30="","",MAX(BK$1:BK29)+1)</f>
        <v/>
      </c>
      <c r="BL30" s="197" t="str">
        <f>IF(Compliance_Options!B52="","",Compliance_Options!B52)</f>
        <v/>
      </c>
      <c r="BM30" s="197" t="str">
        <f>IF(Compliance_Options!C52="","",Compliance_Options!C52)</f>
        <v/>
      </c>
      <c r="BN30" s="197" t="str">
        <f>IF(Compliance_Options!D52="","",Compliance_Options!D52)</f>
        <v/>
      </c>
      <c r="BO30" s="197" t="str">
        <f t="shared" si="18"/>
        <v/>
      </c>
      <c r="BP30" s="198" t="str">
        <f>IF(OR(BN30=$P$5,BN30=$P$4),IF(COUNTIF(BO$2:BO30,BO30)=1,BO30,""),"")</f>
        <v/>
      </c>
      <c r="BQ30" s="198" t="str">
        <f t="shared" si="19"/>
        <v/>
      </c>
      <c r="BR30" s="199" t="str">
        <f t="shared" si="20"/>
        <v/>
      </c>
      <c r="BS30" s="199" t="str">
        <f t="shared" si="21"/>
        <v/>
      </c>
      <c r="BU30" s="197" t="str">
        <f>+IF(BZ30="","",MAX(BU$1:BU29)+1)</f>
        <v/>
      </c>
      <c r="BV30" s="197" t="str">
        <f>IF(With_Addon_CPMS1!B52="","",With_Addon_CPMS1!B52)</f>
        <v/>
      </c>
      <c r="BW30" s="197" t="str">
        <f>IF(With_Addon_CPMS1!C52="","",With_Addon_CPMS1!C52)</f>
        <v/>
      </c>
      <c r="BX30" s="197" t="str">
        <f>IF(With_Addon_CPMS1!E52="","",With_Addon_CPMS1!E52)</f>
        <v/>
      </c>
      <c r="BY30" s="197" t="str">
        <f t="shared" si="22"/>
        <v/>
      </c>
      <c r="BZ30" s="198" t="str">
        <f>IF(COUNTIF(BY$1:BY30,BY30)=1,BY30,"")</f>
        <v/>
      </c>
      <c r="CA30" s="198" t="str">
        <f t="shared" si="23"/>
        <v/>
      </c>
      <c r="CB30" s="199" t="str">
        <f t="shared" si="24"/>
        <v/>
      </c>
      <c r="CC30" s="199" t="str">
        <f t="shared" si="25"/>
        <v/>
      </c>
      <c r="CD30" s="199" t="str">
        <f t="shared" si="26"/>
        <v/>
      </c>
      <c r="CF30" s="197" t="str">
        <f>+IF(CK30="","",MAX(CF$1:CF29)+1)</f>
        <v/>
      </c>
      <c r="CG30" s="197" t="str">
        <f>IF(With_Addon_CPMS2!N52="","",With_Addon_CPMS2!N52)</f>
        <v/>
      </c>
      <c r="CH30" s="197" t="str">
        <f>IF(With_Addon_CPMS2!O52="","",With_Addon_CPMS2!O52)</f>
        <v/>
      </c>
      <c r="CI30" s="197" t="str">
        <f>IF(With_Addon_CPMS2!Q52="","",With_Addon_CPMS2!Q52)</f>
        <v/>
      </c>
      <c r="CJ30" s="197" t="str">
        <f t="shared" si="27"/>
        <v/>
      </c>
      <c r="CK30" s="198" t="str">
        <f>IF(COUNTIF(CJ$1:CJ30,CJ30)=1,CJ30,"")</f>
        <v/>
      </c>
      <c r="CL30" s="198" t="str">
        <f t="shared" si="28"/>
        <v/>
      </c>
      <c r="CM30" s="199" t="str">
        <f t="shared" si="29"/>
        <v/>
      </c>
      <c r="CN30" s="199" t="str">
        <f t="shared" si="30"/>
        <v/>
      </c>
      <c r="CO30" s="199" t="str">
        <f t="shared" si="31"/>
        <v/>
      </c>
      <c r="CQ30" s="197" t="str">
        <f>+IF(CV30="","",MAX(CQ$1:CQ29)+1)</f>
        <v/>
      </c>
      <c r="CR30" s="197" t="str">
        <f>IF(With_Addon_OpLimit!B52="","",With_Addon_OpLimit!B52)</f>
        <v/>
      </c>
      <c r="CS30" s="197" t="str">
        <f>IF(With_Addon_OpLimit!C52="","",With_Addon_OpLimit!C52)</f>
        <v/>
      </c>
      <c r="CT30" s="197" t="str">
        <f>IF(With_Addon_OpLimit!E52="","",With_Addon_OpLimit!E52)</f>
        <v/>
      </c>
      <c r="CU30" s="197" t="str">
        <f t="shared" si="32"/>
        <v/>
      </c>
      <c r="CV30" s="198" t="str">
        <f>IF(COUNTIF(CU$1:CU30,CU30)=1,CU30,"")</f>
        <v/>
      </c>
      <c r="CW30" s="198" t="str">
        <f t="shared" si="33"/>
        <v/>
      </c>
      <c r="CX30" s="199" t="str">
        <f t="shared" si="34"/>
        <v/>
      </c>
      <c r="CY30" s="199" t="str">
        <f t="shared" si="35"/>
        <v/>
      </c>
      <c r="CZ30" s="199" t="str">
        <f t="shared" si="36"/>
        <v/>
      </c>
    </row>
    <row r="31" spans="6:104" ht="16.5" x14ac:dyDescent="0.45">
      <c r="F31" s="24" t="str">
        <f>+IF(I31="","",MAX(F$1:F30)+1)</f>
        <v/>
      </c>
      <c r="G31" s="23" t="str">
        <f>IF(Compliance_Options!C53="","",Compliance_Options!C53)</f>
        <v/>
      </c>
      <c r="H31" s="210" t="str">
        <f t="shared" si="0"/>
        <v/>
      </c>
      <c r="I31" s="23" t="str">
        <f>IF(COUNTIF(G$2:G31,G31)=1,G31,"")</f>
        <v/>
      </c>
      <c r="K31" s="24" t="str">
        <f>+IF(N31="","",MAX(K$1:K30)+1)</f>
        <v/>
      </c>
      <c r="L31" s="23" t="str">
        <f>IF(With_Addon_CPMS1!E53="","",With_Addon_CPMS1!E53)</f>
        <v/>
      </c>
      <c r="M31" s="210" t="str">
        <f t="shared" si="1"/>
        <v/>
      </c>
      <c r="N31" s="120" t="str">
        <f>IF(COUNTIF(L$2:L31,L31)=1,L31,"")</f>
        <v/>
      </c>
      <c r="P31" s="24" t="s">
        <v>99</v>
      </c>
      <c r="S31" s="23" t="str">
        <f>+IF(W31="","",MAX(S$1:S30)+1)</f>
        <v/>
      </c>
      <c r="T31" s="23" t="str">
        <f>IF(Compliance_Options!B53="","",Compliance_Options!B53)</f>
        <v/>
      </c>
      <c r="U31" s="23" t="str">
        <f>IF(Compliance_Options!C53="","",Compliance_Options!C53)</f>
        <v/>
      </c>
      <c r="V31" s="23" t="str">
        <f>+Lists!$T31&amp;Lists!$U31</f>
        <v/>
      </c>
      <c r="W31" s="23" t="str">
        <f>IF(COUNTIF(V$2:V31,V31)=1,V31,"")</f>
        <v/>
      </c>
      <c r="X31" s="23" t="str">
        <f t="shared" si="12"/>
        <v/>
      </c>
      <c r="Y31" s="200" t="str">
        <f t="shared" si="2"/>
        <v/>
      </c>
      <c r="Z31" s="200" t="str">
        <f t="shared" si="3"/>
        <v/>
      </c>
      <c r="AB31" s="197" t="str">
        <f>+IF(AG31="","",MAX(AB$1:AB30)+1)</f>
        <v/>
      </c>
      <c r="AC31" s="197" t="str">
        <f>IF(Compliance_Options!B53="","",Compliance_Options!B53)</f>
        <v/>
      </c>
      <c r="AD31" s="197" t="str">
        <f>IF(Compliance_Options!C53="","",Compliance_Options!C53)</f>
        <v/>
      </c>
      <c r="AE31" s="197" t="str">
        <f>IF(Compliance_Options!D53="","",Compliance_Options!D53)</f>
        <v/>
      </c>
      <c r="AF31" s="197" t="str">
        <f>+Lists!AC31&amp;Lists!AD31&amp;AE31</f>
        <v/>
      </c>
      <c r="AG31" s="198" t="str">
        <f>IF(AE31=$P$3,IF(COUNTIF(AF$2:AF31,AF31)=1,AF31,""),"")</f>
        <v/>
      </c>
      <c r="AH31" s="198" t="str">
        <f t="shared" si="13"/>
        <v/>
      </c>
      <c r="AI31" s="199" t="str">
        <f t="shared" si="4"/>
        <v/>
      </c>
      <c r="AJ31" s="199" t="str">
        <f t="shared" si="5"/>
        <v/>
      </c>
      <c r="AL31" s="197" t="str">
        <f>+IF(AQ31="","",MAX(AL$1:AL30)+1)</f>
        <v/>
      </c>
      <c r="AM31" s="197" t="str">
        <f>IF(Compliance_Options!B53="","",Compliance_Options!B53)</f>
        <v/>
      </c>
      <c r="AN31" s="197" t="str">
        <f>IF(Compliance_Options!C53="","",Compliance_Options!C53)</f>
        <v/>
      </c>
      <c r="AO31" s="197" t="str">
        <f>IF(Compliance_Options!D53="","",Compliance_Options!D53)</f>
        <v/>
      </c>
      <c r="AP31" s="197" t="str">
        <f t="shared" si="14"/>
        <v/>
      </c>
      <c r="AQ31" s="198" t="str">
        <f>IF(AO31=$P$4,IF(COUNTIF(AP$2:AP31,AP31)=1,AP31,""),"")</f>
        <v/>
      </c>
      <c r="AR31" s="198" t="str">
        <f t="shared" si="15"/>
        <v/>
      </c>
      <c r="AS31" s="199" t="str">
        <f t="shared" si="6"/>
        <v/>
      </c>
      <c r="AT31" s="199" t="str">
        <f t="shared" si="7"/>
        <v/>
      </c>
      <c r="AV31" s="197" t="str">
        <f>+IF(BA31="","",MAX(AV$1:AV30)+1)</f>
        <v/>
      </c>
      <c r="AW31" s="197" t="str">
        <f>IF(Compliance_Options!B53="","",Compliance_Options!B53)</f>
        <v/>
      </c>
      <c r="AX31" s="197" t="str">
        <f>IF(Compliance_Options!C53="","",Compliance_Options!C53)</f>
        <v/>
      </c>
      <c r="AY31" s="197" t="str">
        <f>IF(Compliance_Options!D53="","",Compliance_Options!D53)</f>
        <v/>
      </c>
      <c r="AZ31" s="197" t="str">
        <f t="shared" si="16"/>
        <v/>
      </c>
      <c r="BA31" s="198" t="str">
        <f>IF(AY31=$P$5,IF(COUNTIF(AZ$2:AZ31,AZ31)=1,AZ31,""),"")</f>
        <v/>
      </c>
      <c r="BB31" s="198" t="str">
        <f t="shared" si="17"/>
        <v/>
      </c>
      <c r="BC31" s="199" t="str">
        <f t="shared" si="8"/>
        <v/>
      </c>
      <c r="BD31" s="199" t="str">
        <f t="shared" si="9"/>
        <v/>
      </c>
      <c r="BF31" s="197" t="str">
        <f>+IF(BH31="","",MAX(BF$1:BF30)+1)</f>
        <v/>
      </c>
      <c r="BG31" s="197" t="str">
        <f>IF(Compliance_Options!B53="","",IF(Compliance_Options!D53=$P$3,Compliance_Options!B53,""))</f>
        <v/>
      </c>
      <c r="BH31" s="198" t="str">
        <f>IF(COUNTIF(BG$2:BG31,BG31)=1,BG31,"")</f>
        <v/>
      </c>
      <c r="BI31" s="199" t="str">
        <f t="shared" si="10"/>
        <v/>
      </c>
      <c r="BK31" s="197" t="str">
        <f>+IF(BP31="","",MAX(BK$1:BK30)+1)</f>
        <v/>
      </c>
      <c r="BL31" s="197" t="str">
        <f>IF(Compliance_Options!B53="","",Compliance_Options!B53)</f>
        <v/>
      </c>
      <c r="BM31" s="197" t="str">
        <f>IF(Compliance_Options!C53="","",Compliance_Options!C53)</f>
        <v/>
      </c>
      <c r="BN31" s="197" t="str">
        <f>IF(Compliance_Options!D53="","",Compliance_Options!D53)</f>
        <v/>
      </c>
      <c r="BO31" s="197" t="str">
        <f t="shared" si="18"/>
        <v/>
      </c>
      <c r="BP31" s="198" t="str">
        <f>IF(OR(BN31=$P$5,BN31=$P$4),IF(COUNTIF(BO$2:BO31,BO31)=1,BO31,""),"")</f>
        <v/>
      </c>
      <c r="BQ31" s="198" t="str">
        <f t="shared" si="19"/>
        <v/>
      </c>
      <c r="BR31" s="199" t="str">
        <f t="shared" si="20"/>
        <v/>
      </c>
      <c r="BS31" s="199" t="str">
        <f t="shared" si="21"/>
        <v/>
      </c>
      <c r="BU31" s="197" t="str">
        <f>+IF(BZ31="","",MAX(BU$1:BU30)+1)</f>
        <v/>
      </c>
      <c r="BV31" s="197" t="str">
        <f>IF(With_Addon_CPMS1!B53="","",With_Addon_CPMS1!B53)</f>
        <v/>
      </c>
      <c r="BW31" s="197" t="str">
        <f>IF(With_Addon_CPMS1!C53="","",With_Addon_CPMS1!C53)</f>
        <v/>
      </c>
      <c r="BX31" s="197" t="str">
        <f>IF(With_Addon_CPMS1!E53="","",With_Addon_CPMS1!E53)</f>
        <v/>
      </c>
      <c r="BY31" s="197" t="str">
        <f t="shared" si="22"/>
        <v/>
      </c>
      <c r="BZ31" s="198" t="str">
        <f>IF(COUNTIF(BY$1:BY31,BY31)=1,BY31,"")</f>
        <v/>
      </c>
      <c r="CA31" s="198" t="str">
        <f t="shared" si="23"/>
        <v/>
      </c>
      <c r="CB31" s="199" t="str">
        <f t="shared" si="24"/>
        <v/>
      </c>
      <c r="CC31" s="199" t="str">
        <f t="shared" si="25"/>
        <v/>
      </c>
      <c r="CD31" s="199" t="str">
        <f t="shared" si="26"/>
        <v/>
      </c>
      <c r="CF31" s="197" t="str">
        <f>+IF(CK31="","",MAX(CF$1:CF30)+1)</f>
        <v/>
      </c>
      <c r="CG31" s="197" t="str">
        <f>IF(With_Addon_CPMS2!N53="","",With_Addon_CPMS2!N53)</f>
        <v/>
      </c>
      <c r="CH31" s="197" t="str">
        <f>IF(With_Addon_CPMS2!O53="","",With_Addon_CPMS2!O53)</f>
        <v/>
      </c>
      <c r="CI31" s="197" t="str">
        <f>IF(With_Addon_CPMS2!Q53="","",With_Addon_CPMS2!Q53)</f>
        <v/>
      </c>
      <c r="CJ31" s="197" t="str">
        <f t="shared" si="27"/>
        <v/>
      </c>
      <c r="CK31" s="198" t="str">
        <f>IF(COUNTIF(CJ$1:CJ31,CJ31)=1,CJ31,"")</f>
        <v/>
      </c>
      <c r="CL31" s="198" t="str">
        <f t="shared" si="28"/>
        <v/>
      </c>
      <c r="CM31" s="199" t="str">
        <f t="shared" si="29"/>
        <v/>
      </c>
      <c r="CN31" s="199" t="str">
        <f t="shared" si="30"/>
        <v/>
      </c>
      <c r="CO31" s="199" t="str">
        <f t="shared" si="31"/>
        <v/>
      </c>
      <c r="CQ31" s="197" t="str">
        <f>+IF(CV31="","",MAX(CQ$1:CQ30)+1)</f>
        <v/>
      </c>
      <c r="CR31" s="197" t="str">
        <f>IF(With_Addon_OpLimit!B53="","",With_Addon_OpLimit!B53)</f>
        <v/>
      </c>
      <c r="CS31" s="197" t="str">
        <f>IF(With_Addon_OpLimit!C53="","",With_Addon_OpLimit!C53)</f>
        <v/>
      </c>
      <c r="CT31" s="197" t="str">
        <f>IF(With_Addon_OpLimit!E53="","",With_Addon_OpLimit!E53)</f>
        <v/>
      </c>
      <c r="CU31" s="197" t="str">
        <f t="shared" si="32"/>
        <v/>
      </c>
      <c r="CV31" s="198" t="str">
        <f>IF(COUNTIF(CU$1:CU31,CU31)=1,CU31,"")</f>
        <v/>
      </c>
      <c r="CW31" s="198" t="str">
        <f t="shared" si="33"/>
        <v/>
      </c>
      <c r="CX31" s="199" t="str">
        <f t="shared" si="34"/>
        <v/>
      </c>
      <c r="CY31" s="199" t="str">
        <f t="shared" si="35"/>
        <v/>
      </c>
      <c r="CZ31" s="199" t="str">
        <f t="shared" si="36"/>
        <v/>
      </c>
    </row>
    <row r="32" spans="6:104" ht="16.5" x14ac:dyDescent="0.45">
      <c r="F32" s="119" t="str">
        <f>+IF(I32="","",MAX(F$1:F31)+1)</f>
        <v/>
      </c>
      <c r="G32" s="192" t="str">
        <f>IF(Compliance_Options!C54="","",Compliance_Options!C54)</f>
        <v/>
      </c>
      <c r="H32" s="211" t="str">
        <f t="shared" si="0"/>
        <v/>
      </c>
      <c r="I32" s="192" t="str">
        <f>IF(COUNTIF(G$2:G32,G32)=1,G32,"")</f>
        <v/>
      </c>
      <c r="K32" s="119" t="str">
        <f>+IF(N32="","",MAX(K$1:K31)+1)</f>
        <v/>
      </c>
      <c r="L32" s="192" t="str">
        <f>IF(With_Addon_CPMS1!E54="","",With_Addon_CPMS1!E54)</f>
        <v/>
      </c>
      <c r="M32" s="211" t="str">
        <f t="shared" si="1"/>
        <v/>
      </c>
      <c r="N32" s="203" t="str">
        <f>IF(COUNTIF(L$2:L32,L32)=1,L32,"")</f>
        <v/>
      </c>
      <c r="P32" s="119" t="s">
        <v>102</v>
      </c>
      <c r="S32" s="192" t="str">
        <f>+IF(W32="","",MAX(S$1:S31)+1)</f>
        <v/>
      </c>
      <c r="T32" s="192" t="str">
        <f>IF(Compliance_Options!B54="","",Compliance_Options!B54)</f>
        <v/>
      </c>
      <c r="U32" s="192" t="str">
        <f>IF(Compliance_Options!C54="","",Compliance_Options!C54)</f>
        <v/>
      </c>
      <c r="V32" s="192" t="str">
        <f>+Lists!$T32&amp;Lists!$U32</f>
        <v/>
      </c>
      <c r="W32" s="192" t="str">
        <f>IF(COUNTIF(V$2:V32,V32)=1,V32,"")</f>
        <v/>
      </c>
      <c r="X32" s="192" t="str">
        <f t="shared" si="12"/>
        <v/>
      </c>
      <c r="Y32" s="201" t="str">
        <f t="shared" si="2"/>
        <v/>
      </c>
      <c r="Z32" s="201" t="str">
        <f t="shared" si="3"/>
        <v/>
      </c>
      <c r="AB32" s="197" t="str">
        <f>+IF(AG32="","",MAX(AB$1:AB31)+1)</f>
        <v/>
      </c>
      <c r="AC32" s="197" t="str">
        <f>IF(Compliance_Options!B54="","",Compliance_Options!B54)</f>
        <v/>
      </c>
      <c r="AD32" s="197" t="str">
        <f>IF(Compliance_Options!C54="","",Compliance_Options!C54)</f>
        <v/>
      </c>
      <c r="AE32" s="197" t="str">
        <f>IF(Compliance_Options!D54="","",Compliance_Options!D54)</f>
        <v/>
      </c>
      <c r="AF32" s="197" t="str">
        <f>+Lists!AC32&amp;Lists!AD32&amp;AE32</f>
        <v/>
      </c>
      <c r="AG32" s="198" t="str">
        <f>IF(AE32=$P$3,IF(COUNTIF(AF$2:AF32,AF32)=1,AF32,""),"")</f>
        <v/>
      </c>
      <c r="AH32" s="198" t="str">
        <f t="shared" si="13"/>
        <v/>
      </c>
      <c r="AI32" s="199" t="str">
        <f t="shared" si="4"/>
        <v/>
      </c>
      <c r="AJ32" s="199" t="str">
        <f t="shared" si="5"/>
        <v/>
      </c>
      <c r="AL32" s="197" t="str">
        <f>+IF(AQ32="","",MAX(AL$1:AL31)+1)</f>
        <v/>
      </c>
      <c r="AM32" s="197" t="str">
        <f>IF(Compliance_Options!B54="","",Compliance_Options!B54)</f>
        <v/>
      </c>
      <c r="AN32" s="197" t="str">
        <f>IF(Compliance_Options!C54="","",Compliance_Options!C54)</f>
        <v/>
      </c>
      <c r="AO32" s="197" t="str">
        <f>IF(Compliance_Options!D54="","",Compliance_Options!D54)</f>
        <v/>
      </c>
      <c r="AP32" s="197" t="str">
        <f t="shared" si="14"/>
        <v/>
      </c>
      <c r="AQ32" s="198" t="str">
        <f>IF(AO32=$P$4,IF(COUNTIF(AP$2:AP32,AP32)=1,AP32,""),"")</f>
        <v/>
      </c>
      <c r="AR32" s="198" t="str">
        <f t="shared" si="15"/>
        <v/>
      </c>
      <c r="AS32" s="199" t="str">
        <f t="shared" si="6"/>
        <v/>
      </c>
      <c r="AT32" s="199" t="str">
        <f t="shared" si="7"/>
        <v/>
      </c>
      <c r="AV32" s="197" t="str">
        <f>+IF(BA32="","",MAX(AV$1:AV31)+1)</f>
        <v/>
      </c>
      <c r="AW32" s="197" t="str">
        <f>IF(Compliance_Options!B54="","",Compliance_Options!B54)</f>
        <v/>
      </c>
      <c r="AX32" s="197" t="str">
        <f>IF(Compliance_Options!C54="","",Compliance_Options!C54)</f>
        <v/>
      </c>
      <c r="AY32" s="197" t="str">
        <f>IF(Compliance_Options!D54="","",Compliance_Options!D54)</f>
        <v/>
      </c>
      <c r="AZ32" s="197" t="str">
        <f t="shared" si="16"/>
        <v/>
      </c>
      <c r="BA32" s="198" t="str">
        <f>IF(AY32=$P$5,IF(COUNTIF(AZ$2:AZ32,AZ32)=1,AZ32,""),"")</f>
        <v/>
      </c>
      <c r="BB32" s="198" t="str">
        <f t="shared" si="17"/>
        <v/>
      </c>
      <c r="BC32" s="199" t="str">
        <f t="shared" si="8"/>
        <v/>
      </c>
      <c r="BD32" s="199" t="str">
        <f t="shared" si="9"/>
        <v/>
      </c>
      <c r="BF32" s="197" t="str">
        <f>+IF(BH32="","",MAX(BF$1:BF31)+1)</f>
        <v/>
      </c>
      <c r="BG32" s="197" t="str">
        <f>IF(Compliance_Options!B54="","",IF(Compliance_Options!D54=$P$3,Compliance_Options!B54,""))</f>
        <v/>
      </c>
      <c r="BH32" s="198" t="str">
        <f>IF(COUNTIF(BG$2:BG32,BG32)=1,BG32,"")</f>
        <v/>
      </c>
      <c r="BI32" s="199" t="str">
        <f t="shared" si="10"/>
        <v/>
      </c>
      <c r="BK32" s="197" t="str">
        <f>+IF(BP32="","",MAX(BK$1:BK31)+1)</f>
        <v/>
      </c>
      <c r="BL32" s="197" t="str">
        <f>IF(Compliance_Options!B54="","",Compliance_Options!B54)</f>
        <v/>
      </c>
      <c r="BM32" s="197" t="str">
        <f>IF(Compliance_Options!C54="","",Compliance_Options!C54)</f>
        <v/>
      </c>
      <c r="BN32" s="197" t="str">
        <f>IF(Compliance_Options!D54="","",Compliance_Options!D54)</f>
        <v/>
      </c>
      <c r="BO32" s="197" t="str">
        <f t="shared" si="18"/>
        <v/>
      </c>
      <c r="BP32" s="198" t="str">
        <f>IF(OR(BN32=$P$5,BN32=$P$4),IF(COUNTIF(BO$2:BO32,BO32)=1,BO32,""),"")</f>
        <v/>
      </c>
      <c r="BQ32" s="198" t="str">
        <f t="shared" si="19"/>
        <v/>
      </c>
      <c r="BR32" s="199" t="str">
        <f t="shared" si="20"/>
        <v/>
      </c>
      <c r="BS32" s="199" t="str">
        <f t="shared" si="21"/>
        <v/>
      </c>
      <c r="BU32" s="197" t="str">
        <f>+IF(BZ32="","",MAX(BU$1:BU31)+1)</f>
        <v/>
      </c>
      <c r="BV32" s="197" t="str">
        <f>IF(With_Addon_CPMS1!B54="","",With_Addon_CPMS1!B54)</f>
        <v/>
      </c>
      <c r="BW32" s="197" t="str">
        <f>IF(With_Addon_CPMS1!C54="","",With_Addon_CPMS1!C54)</f>
        <v/>
      </c>
      <c r="BX32" s="197" t="str">
        <f>IF(With_Addon_CPMS1!E54="","",With_Addon_CPMS1!E54)</f>
        <v/>
      </c>
      <c r="BY32" s="197" t="str">
        <f t="shared" si="22"/>
        <v/>
      </c>
      <c r="BZ32" s="198" t="str">
        <f>IF(COUNTIF(BY$1:BY32,BY32)=1,BY32,"")</f>
        <v/>
      </c>
      <c r="CA32" s="198" t="str">
        <f t="shared" si="23"/>
        <v/>
      </c>
      <c r="CB32" s="199" t="str">
        <f t="shared" si="24"/>
        <v/>
      </c>
      <c r="CC32" s="199" t="str">
        <f t="shared" si="25"/>
        <v/>
      </c>
      <c r="CD32" s="199" t="str">
        <f t="shared" si="26"/>
        <v/>
      </c>
      <c r="CF32" s="197" t="str">
        <f>+IF(CK32="","",MAX(CF$1:CF31)+1)</f>
        <v/>
      </c>
      <c r="CG32" s="197" t="str">
        <f>IF(With_Addon_CPMS2!N54="","",With_Addon_CPMS2!N54)</f>
        <v/>
      </c>
      <c r="CH32" s="197" t="str">
        <f>IF(With_Addon_CPMS2!O54="","",With_Addon_CPMS2!O54)</f>
        <v/>
      </c>
      <c r="CI32" s="197" t="str">
        <f>IF(With_Addon_CPMS2!Q54="","",With_Addon_CPMS2!Q54)</f>
        <v/>
      </c>
      <c r="CJ32" s="197" t="str">
        <f t="shared" si="27"/>
        <v/>
      </c>
      <c r="CK32" s="198" t="str">
        <f>IF(COUNTIF(CJ$1:CJ32,CJ32)=1,CJ32,"")</f>
        <v/>
      </c>
      <c r="CL32" s="198" t="str">
        <f t="shared" si="28"/>
        <v/>
      </c>
      <c r="CM32" s="199" t="str">
        <f t="shared" si="29"/>
        <v/>
      </c>
      <c r="CN32" s="199" t="str">
        <f t="shared" si="30"/>
        <v/>
      </c>
      <c r="CO32" s="199" t="str">
        <f t="shared" si="31"/>
        <v/>
      </c>
      <c r="CQ32" s="197" t="str">
        <f>+IF(CV32="","",MAX(CQ$1:CQ31)+1)</f>
        <v/>
      </c>
      <c r="CR32" s="197" t="str">
        <f>IF(With_Addon_OpLimit!B54="","",With_Addon_OpLimit!B54)</f>
        <v/>
      </c>
      <c r="CS32" s="197" t="str">
        <f>IF(With_Addon_OpLimit!C54="","",With_Addon_OpLimit!C54)</f>
        <v/>
      </c>
      <c r="CT32" s="197" t="str">
        <f>IF(With_Addon_OpLimit!E54="","",With_Addon_OpLimit!E54)</f>
        <v/>
      </c>
      <c r="CU32" s="197" t="str">
        <f t="shared" si="32"/>
        <v/>
      </c>
      <c r="CV32" s="198" t="str">
        <f>IF(COUNTIF(CU$1:CU32,CU32)=1,CU32,"")</f>
        <v/>
      </c>
      <c r="CW32" s="198" t="str">
        <f t="shared" si="33"/>
        <v/>
      </c>
      <c r="CX32" s="199" t="str">
        <f t="shared" si="34"/>
        <v/>
      </c>
      <c r="CY32" s="199" t="str">
        <f t="shared" si="35"/>
        <v/>
      </c>
      <c r="CZ32" s="199" t="str">
        <f t="shared" si="36"/>
        <v/>
      </c>
    </row>
    <row r="33" spans="6:104" ht="16.5" x14ac:dyDescent="0.45">
      <c r="F33" s="24" t="str">
        <f>+IF(I33="","",MAX(F$1:F32)+1)</f>
        <v/>
      </c>
      <c r="G33" s="23" t="str">
        <f>IF(Compliance_Options!C55="","",Compliance_Options!C55)</f>
        <v/>
      </c>
      <c r="H33" s="210" t="str">
        <f t="shared" si="0"/>
        <v/>
      </c>
      <c r="I33" s="23" t="str">
        <f>IF(COUNTIF(G$2:G33,G33)=1,G33,"")</f>
        <v/>
      </c>
      <c r="K33" s="24" t="str">
        <f>+IF(N33="","",MAX(K$1:K32)+1)</f>
        <v/>
      </c>
      <c r="L33" s="23" t="str">
        <f>IF(With_Addon_CPMS1!E55="","",With_Addon_CPMS1!E55)</f>
        <v/>
      </c>
      <c r="M33" s="210" t="str">
        <f t="shared" si="1"/>
        <v/>
      </c>
      <c r="N33" s="120" t="str">
        <f>IF(COUNTIF(L$2:L33,L33)=1,L33,"")</f>
        <v/>
      </c>
      <c r="P33" s="24" t="s">
        <v>103</v>
      </c>
      <c r="S33" s="23" t="str">
        <f>+IF(W33="","",MAX(S$1:S32)+1)</f>
        <v/>
      </c>
      <c r="T33" s="23" t="str">
        <f>IF(Compliance_Options!B55="","",Compliance_Options!B55)</f>
        <v/>
      </c>
      <c r="U33" s="23" t="str">
        <f>IF(Compliance_Options!C55="","",Compliance_Options!C55)</f>
        <v/>
      </c>
      <c r="V33" s="23" t="str">
        <f>+Lists!$T33&amp;Lists!$U33</f>
        <v/>
      </c>
      <c r="W33" s="23" t="str">
        <f>IF(COUNTIF(V$2:V33,V33)=1,V33,"")</f>
        <v/>
      </c>
      <c r="X33" s="23" t="str">
        <f t="shared" si="12"/>
        <v/>
      </c>
      <c r="Y33" s="200" t="str">
        <f t="shared" si="2"/>
        <v/>
      </c>
      <c r="Z33" s="200" t="str">
        <f t="shared" si="3"/>
        <v/>
      </c>
      <c r="AB33" s="197" t="str">
        <f>+IF(AG33="","",MAX(AB$1:AB32)+1)</f>
        <v/>
      </c>
      <c r="AC33" s="197" t="str">
        <f>IF(Compliance_Options!B55="","",Compliance_Options!B55)</f>
        <v/>
      </c>
      <c r="AD33" s="197" t="str">
        <f>IF(Compliance_Options!C55="","",Compliance_Options!C55)</f>
        <v/>
      </c>
      <c r="AE33" s="197" t="str">
        <f>IF(Compliance_Options!D55="","",Compliance_Options!D55)</f>
        <v/>
      </c>
      <c r="AF33" s="197" t="str">
        <f>+Lists!AC33&amp;Lists!AD33&amp;AE33</f>
        <v/>
      </c>
      <c r="AG33" s="198" t="str">
        <f>IF(AE33=$P$3,IF(COUNTIF(AF$2:AF33,AF33)=1,AF33,""),"")</f>
        <v/>
      </c>
      <c r="AH33" s="198" t="str">
        <f t="shared" si="13"/>
        <v/>
      </c>
      <c r="AI33" s="199" t="str">
        <f t="shared" si="4"/>
        <v/>
      </c>
      <c r="AJ33" s="199" t="str">
        <f t="shared" si="5"/>
        <v/>
      </c>
      <c r="AL33" s="197" t="str">
        <f>+IF(AQ33="","",MAX(AL$1:AL32)+1)</f>
        <v/>
      </c>
      <c r="AM33" s="197" t="str">
        <f>IF(Compliance_Options!B55="","",Compliance_Options!B55)</f>
        <v/>
      </c>
      <c r="AN33" s="197" t="str">
        <f>IF(Compliance_Options!C55="","",Compliance_Options!C55)</f>
        <v/>
      </c>
      <c r="AO33" s="197" t="str">
        <f>IF(Compliance_Options!D55="","",Compliance_Options!D55)</f>
        <v/>
      </c>
      <c r="AP33" s="197" t="str">
        <f t="shared" si="14"/>
        <v/>
      </c>
      <c r="AQ33" s="198" t="str">
        <f>IF(AO33=$P$4,IF(COUNTIF(AP$2:AP33,AP33)=1,AP33,""),"")</f>
        <v/>
      </c>
      <c r="AR33" s="198" t="str">
        <f t="shared" si="15"/>
        <v/>
      </c>
      <c r="AS33" s="199" t="str">
        <f t="shared" si="6"/>
        <v/>
      </c>
      <c r="AT33" s="199" t="str">
        <f t="shared" si="7"/>
        <v/>
      </c>
      <c r="AV33" s="197" t="str">
        <f>+IF(BA33="","",MAX(AV$1:AV32)+1)</f>
        <v/>
      </c>
      <c r="AW33" s="197" t="str">
        <f>IF(Compliance_Options!B55="","",Compliance_Options!B55)</f>
        <v/>
      </c>
      <c r="AX33" s="197" t="str">
        <f>IF(Compliance_Options!C55="","",Compliance_Options!C55)</f>
        <v/>
      </c>
      <c r="AY33" s="197" t="str">
        <f>IF(Compliance_Options!D55="","",Compliance_Options!D55)</f>
        <v/>
      </c>
      <c r="AZ33" s="197" t="str">
        <f t="shared" si="16"/>
        <v/>
      </c>
      <c r="BA33" s="198" t="str">
        <f>IF(AY33=$P$5,IF(COUNTIF(AZ$2:AZ33,AZ33)=1,AZ33,""),"")</f>
        <v/>
      </c>
      <c r="BB33" s="198" t="str">
        <f t="shared" si="17"/>
        <v/>
      </c>
      <c r="BC33" s="199" t="str">
        <f t="shared" si="8"/>
        <v/>
      </c>
      <c r="BD33" s="199" t="str">
        <f t="shared" si="9"/>
        <v/>
      </c>
      <c r="BF33" s="197" t="str">
        <f>+IF(BH33="","",MAX(BF$1:BF32)+1)</f>
        <v/>
      </c>
      <c r="BG33" s="197" t="str">
        <f>IF(Compliance_Options!B55="","",IF(Compliance_Options!D55=$P$3,Compliance_Options!B55,""))</f>
        <v/>
      </c>
      <c r="BH33" s="198" t="str">
        <f>IF(COUNTIF(BG$2:BG33,BG33)=1,BG33,"")</f>
        <v/>
      </c>
      <c r="BI33" s="199" t="str">
        <f t="shared" si="10"/>
        <v/>
      </c>
      <c r="BK33" s="197" t="str">
        <f>+IF(BP33="","",MAX(BK$1:BK32)+1)</f>
        <v/>
      </c>
      <c r="BL33" s="197" t="str">
        <f>IF(Compliance_Options!B55="","",Compliance_Options!B55)</f>
        <v/>
      </c>
      <c r="BM33" s="197" t="str">
        <f>IF(Compliance_Options!C55="","",Compliance_Options!C55)</f>
        <v/>
      </c>
      <c r="BN33" s="197" t="str">
        <f>IF(Compliance_Options!D55="","",Compliance_Options!D55)</f>
        <v/>
      </c>
      <c r="BO33" s="197" t="str">
        <f t="shared" si="18"/>
        <v/>
      </c>
      <c r="BP33" s="198" t="str">
        <f>IF(OR(BN33=$P$5,BN33=$P$4),IF(COUNTIF(BO$2:BO33,BO33)=1,BO33,""),"")</f>
        <v/>
      </c>
      <c r="BQ33" s="198" t="str">
        <f t="shared" si="19"/>
        <v/>
      </c>
      <c r="BR33" s="199" t="str">
        <f t="shared" si="20"/>
        <v/>
      </c>
      <c r="BS33" s="199" t="str">
        <f t="shared" si="21"/>
        <v/>
      </c>
      <c r="BU33" s="197" t="str">
        <f>+IF(BZ33="","",MAX(BU$1:BU32)+1)</f>
        <v/>
      </c>
      <c r="BV33" s="197" t="str">
        <f>IF(With_Addon_CPMS1!B55="","",With_Addon_CPMS1!B55)</f>
        <v/>
      </c>
      <c r="BW33" s="197" t="str">
        <f>IF(With_Addon_CPMS1!C55="","",With_Addon_CPMS1!C55)</f>
        <v/>
      </c>
      <c r="BX33" s="197" t="str">
        <f>IF(With_Addon_CPMS1!E55="","",With_Addon_CPMS1!E55)</f>
        <v/>
      </c>
      <c r="BY33" s="197" t="str">
        <f t="shared" si="22"/>
        <v/>
      </c>
      <c r="BZ33" s="198" t="str">
        <f>IF(COUNTIF(BY$1:BY33,BY33)=1,BY33,"")</f>
        <v/>
      </c>
      <c r="CA33" s="198" t="str">
        <f t="shared" si="23"/>
        <v/>
      </c>
      <c r="CB33" s="199" t="str">
        <f t="shared" si="24"/>
        <v/>
      </c>
      <c r="CC33" s="199" t="str">
        <f t="shared" si="25"/>
        <v/>
      </c>
      <c r="CD33" s="199" t="str">
        <f t="shared" si="26"/>
        <v/>
      </c>
      <c r="CF33" s="197" t="str">
        <f>+IF(CK33="","",MAX(CF$1:CF32)+1)</f>
        <v/>
      </c>
      <c r="CG33" s="197" t="str">
        <f>IF(With_Addon_CPMS2!N55="","",With_Addon_CPMS2!N55)</f>
        <v/>
      </c>
      <c r="CH33" s="197" t="str">
        <f>IF(With_Addon_CPMS2!O55="","",With_Addon_CPMS2!O55)</f>
        <v/>
      </c>
      <c r="CI33" s="197" t="str">
        <f>IF(With_Addon_CPMS2!Q55="","",With_Addon_CPMS2!Q55)</f>
        <v/>
      </c>
      <c r="CJ33" s="197" t="str">
        <f t="shared" si="27"/>
        <v/>
      </c>
      <c r="CK33" s="198" t="str">
        <f>IF(COUNTIF(CJ$1:CJ33,CJ33)=1,CJ33,"")</f>
        <v/>
      </c>
      <c r="CL33" s="198" t="str">
        <f t="shared" si="28"/>
        <v/>
      </c>
      <c r="CM33" s="199" t="str">
        <f t="shared" si="29"/>
        <v/>
      </c>
      <c r="CN33" s="199" t="str">
        <f t="shared" si="30"/>
        <v/>
      </c>
      <c r="CO33" s="199" t="str">
        <f t="shared" si="31"/>
        <v/>
      </c>
      <c r="CQ33" s="197" t="str">
        <f>+IF(CV33="","",MAX(CQ$1:CQ32)+1)</f>
        <v/>
      </c>
      <c r="CR33" s="197" t="str">
        <f>IF(With_Addon_OpLimit!B55="","",With_Addon_OpLimit!B55)</f>
        <v/>
      </c>
      <c r="CS33" s="197" t="str">
        <f>IF(With_Addon_OpLimit!C55="","",With_Addon_OpLimit!C55)</f>
        <v/>
      </c>
      <c r="CT33" s="197" t="str">
        <f>IF(With_Addon_OpLimit!E55="","",With_Addon_OpLimit!E55)</f>
        <v/>
      </c>
      <c r="CU33" s="197" t="str">
        <f t="shared" si="32"/>
        <v/>
      </c>
      <c r="CV33" s="198" t="str">
        <f>IF(COUNTIF(CU$1:CU33,CU33)=1,CU33,"")</f>
        <v/>
      </c>
      <c r="CW33" s="198" t="str">
        <f t="shared" si="33"/>
        <v/>
      </c>
      <c r="CX33" s="199" t="str">
        <f t="shared" si="34"/>
        <v/>
      </c>
      <c r="CY33" s="199" t="str">
        <f t="shared" si="35"/>
        <v/>
      </c>
      <c r="CZ33" s="199" t="str">
        <f t="shared" si="36"/>
        <v/>
      </c>
    </row>
    <row r="34" spans="6:104" ht="16.5" x14ac:dyDescent="0.45">
      <c r="F34" s="119" t="str">
        <f>+IF(I34="","",MAX(F$1:F33)+1)</f>
        <v/>
      </c>
      <c r="G34" s="192" t="str">
        <f>IF(Compliance_Options!C56="","",Compliance_Options!C56)</f>
        <v/>
      </c>
      <c r="H34" s="211" t="str">
        <f t="shared" si="0"/>
        <v/>
      </c>
      <c r="I34" s="192" t="str">
        <f>IF(COUNTIF(G$2:G34,G34)=1,G34,"")</f>
        <v/>
      </c>
      <c r="K34" s="119" t="str">
        <f>+IF(N34="","",MAX(K$1:K33)+1)</f>
        <v/>
      </c>
      <c r="L34" s="192" t="str">
        <f>IF(With_Addon_CPMS1!E56="","",With_Addon_CPMS1!E56)</f>
        <v/>
      </c>
      <c r="M34" s="211" t="str">
        <f t="shared" si="1"/>
        <v/>
      </c>
      <c r="N34" s="203" t="str">
        <f>IF(COUNTIF(L$2:L34,L34)=1,L34,"")</f>
        <v/>
      </c>
      <c r="P34" s="119" t="s">
        <v>104</v>
      </c>
      <c r="S34" s="192" t="str">
        <f>+IF(W34="","",MAX(S$1:S33)+1)</f>
        <v/>
      </c>
      <c r="T34" s="192" t="str">
        <f>IF(Compliance_Options!B56="","",Compliance_Options!B56)</f>
        <v/>
      </c>
      <c r="U34" s="192" t="str">
        <f>IF(Compliance_Options!C56="","",Compliance_Options!C56)</f>
        <v/>
      </c>
      <c r="V34" s="192" t="str">
        <f>+Lists!$T34&amp;Lists!$U34</f>
        <v/>
      </c>
      <c r="W34" s="192" t="str">
        <f>IF(COUNTIF(V$2:V34,V34)=1,V34,"")</f>
        <v/>
      </c>
      <c r="X34" s="192" t="str">
        <f t="shared" si="12"/>
        <v/>
      </c>
      <c r="Y34" s="201" t="str">
        <f t="shared" ref="Y34:Y65" si="37">+IFERROR(INDEX($T$2:$T$78,MATCH(ROW()-ROW($Y$1),$S$2:$S$78,0)),"")</f>
        <v/>
      </c>
      <c r="Z34" s="201" t="str">
        <f t="shared" ref="Z34:Z65" si="38">+IFERROR(INDEX($U$2:$U$78,MATCH(ROW()-ROW($Y$1),$S$2:$S$78,0)),"")</f>
        <v/>
      </c>
      <c r="AB34" s="197" t="str">
        <f>+IF(AG34="","",MAX(AB$1:AB33)+1)</f>
        <v/>
      </c>
      <c r="AC34" s="197" t="str">
        <f>IF(Compliance_Options!B56="","",Compliance_Options!B56)</f>
        <v/>
      </c>
      <c r="AD34" s="197" t="str">
        <f>IF(Compliance_Options!C56="","",Compliance_Options!C56)</f>
        <v/>
      </c>
      <c r="AE34" s="197" t="str">
        <f>IF(Compliance_Options!D56="","",Compliance_Options!D56)</f>
        <v/>
      </c>
      <c r="AF34" s="197" t="str">
        <f>+Lists!AC34&amp;Lists!AD34&amp;AE34</f>
        <v/>
      </c>
      <c r="AG34" s="198" t="str">
        <f>IF(AE34=$P$3,IF(COUNTIF(AF$2:AF34,AF34)=1,AF34,""),"")</f>
        <v/>
      </c>
      <c r="AH34" s="198" t="str">
        <f t="shared" si="13"/>
        <v/>
      </c>
      <c r="AI34" s="199" t="str">
        <f t="shared" ref="AI34:AI65" si="39">+IFERROR(INDEX($AC$2:$AC$78,MATCH(ROW()-ROW($AH$1),$AB$2:$AB$78,0)),"")</f>
        <v/>
      </c>
      <c r="AJ34" s="199" t="str">
        <f t="shared" ref="AJ34:AJ65" si="40">+IFERROR(INDEX($AD$2:$AD$78,MATCH(ROW()-ROW($AH$1),$AB$2:$AB$78,0)),"")</f>
        <v/>
      </c>
      <c r="AL34" s="197" t="str">
        <f>+IF(AQ34="","",MAX(AL$1:AL33)+1)</f>
        <v/>
      </c>
      <c r="AM34" s="197" t="str">
        <f>IF(Compliance_Options!B56="","",Compliance_Options!B56)</f>
        <v/>
      </c>
      <c r="AN34" s="197" t="str">
        <f>IF(Compliance_Options!C56="","",Compliance_Options!C56)</f>
        <v/>
      </c>
      <c r="AO34" s="197" t="str">
        <f>IF(Compliance_Options!D56="","",Compliance_Options!D56)</f>
        <v/>
      </c>
      <c r="AP34" s="197" t="str">
        <f t="shared" si="14"/>
        <v/>
      </c>
      <c r="AQ34" s="198" t="str">
        <f>IF(AO34=$P$4,IF(COUNTIF(AP$2:AP34,AP34)=1,AP34,""),"")</f>
        <v/>
      </c>
      <c r="AR34" s="198" t="str">
        <f t="shared" si="15"/>
        <v/>
      </c>
      <c r="AS34" s="199" t="str">
        <f t="shared" ref="AS34:AS65" si="41">+IFERROR(INDEX($AM$2:$AM$78,MATCH(ROW()-ROW($AR$1),$AL$2:$AL$78,0)),"")</f>
        <v/>
      </c>
      <c r="AT34" s="199" t="str">
        <f t="shared" ref="AT34:AT65" si="42">+IFERROR(INDEX($AN$2:$AN$78,MATCH(ROW()-ROW($AR$1),$AL$2:$AL$78,0)),"")</f>
        <v/>
      </c>
      <c r="AV34" s="197" t="str">
        <f>+IF(BA34="","",MAX(AV$1:AV33)+1)</f>
        <v/>
      </c>
      <c r="AW34" s="197" t="str">
        <f>IF(Compliance_Options!B56="","",Compliance_Options!B56)</f>
        <v/>
      </c>
      <c r="AX34" s="197" t="str">
        <f>IF(Compliance_Options!C56="","",Compliance_Options!C56)</f>
        <v/>
      </c>
      <c r="AY34" s="197" t="str">
        <f>IF(Compliance_Options!D56="","",Compliance_Options!D56)</f>
        <v/>
      </c>
      <c r="AZ34" s="197" t="str">
        <f t="shared" si="16"/>
        <v/>
      </c>
      <c r="BA34" s="198" t="str">
        <f>IF(AY34=$P$5,IF(COUNTIF(AZ$2:AZ34,AZ34)=1,AZ34,""),"")</f>
        <v/>
      </c>
      <c r="BB34" s="198" t="str">
        <f t="shared" si="17"/>
        <v/>
      </c>
      <c r="BC34" s="199" t="str">
        <f t="shared" ref="BC34:BC65" si="43">+IFERROR(INDEX($AW$2:$AW$78,MATCH(ROW()-ROW($BB$1),$AV$2:$AV$78,0)),"")</f>
        <v/>
      </c>
      <c r="BD34" s="199" t="str">
        <f t="shared" ref="BD34:BD65" si="44">+IFERROR(INDEX($AX$2:$AX$78,MATCH(ROW()-ROW($BB$1),$AV$2:$AV$78,0)),"")</f>
        <v/>
      </c>
      <c r="BF34" s="197" t="str">
        <f>+IF(BH34="","",MAX(BF$1:BF33)+1)</f>
        <v/>
      </c>
      <c r="BG34" s="197" t="str">
        <f>IF(Compliance_Options!B56="","",IF(Compliance_Options!D56=$P$3,Compliance_Options!B56,""))</f>
        <v/>
      </c>
      <c r="BH34" s="198" t="str">
        <f>IF(COUNTIF(BG$2:BG34,BG34)=1,BG34,"")</f>
        <v/>
      </c>
      <c r="BI34" s="199" t="str">
        <f t="shared" ref="BI34:BI65" si="45">+IFERROR(INDEX($BG$2:$BG$78,MATCH(ROW()-ROW($BB$1),$BF$2:$BF$78,0)),"")</f>
        <v/>
      </c>
      <c r="BK34" s="197" t="str">
        <f>+IF(BP34="","",MAX(BK$1:BK33)+1)</f>
        <v/>
      </c>
      <c r="BL34" s="197" t="str">
        <f>IF(Compliance_Options!B56="","",Compliance_Options!B56)</f>
        <v/>
      </c>
      <c r="BM34" s="197" t="str">
        <f>IF(Compliance_Options!C56="","",Compliance_Options!C56)</f>
        <v/>
      </c>
      <c r="BN34" s="197" t="str">
        <f>IF(Compliance_Options!D56="","",Compliance_Options!D56)</f>
        <v/>
      </c>
      <c r="BO34" s="197" t="str">
        <f t="shared" si="18"/>
        <v/>
      </c>
      <c r="BP34" s="198" t="str">
        <f>IF(OR(BN34=$P$5,BN34=$P$4),IF(COUNTIF(BO$2:BO34,BO34)=1,BO34,""),"")</f>
        <v/>
      </c>
      <c r="BQ34" s="198" t="str">
        <f t="shared" si="19"/>
        <v/>
      </c>
      <c r="BR34" s="199" t="str">
        <f t="shared" si="20"/>
        <v/>
      </c>
      <c r="BS34" s="199" t="str">
        <f t="shared" si="21"/>
        <v/>
      </c>
      <c r="BU34" s="197" t="str">
        <f>+IF(BZ34="","",MAX(BU$1:BU33)+1)</f>
        <v/>
      </c>
      <c r="BV34" s="197" t="str">
        <f>IF(With_Addon_CPMS1!B56="","",With_Addon_CPMS1!B56)</f>
        <v/>
      </c>
      <c r="BW34" s="197" t="str">
        <f>IF(With_Addon_CPMS1!C56="","",With_Addon_CPMS1!C56)</f>
        <v/>
      </c>
      <c r="BX34" s="197" t="str">
        <f>IF(With_Addon_CPMS1!E56="","",With_Addon_CPMS1!E56)</f>
        <v/>
      </c>
      <c r="BY34" s="197" t="str">
        <f t="shared" si="22"/>
        <v/>
      </c>
      <c r="BZ34" s="198" t="str">
        <f>IF(COUNTIF(BY$1:BY34,BY34)=1,BY34,"")</f>
        <v/>
      </c>
      <c r="CA34" s="198" t="str">
        <f t="shared" si="23"/>
        <v/>
      </c>
      <c r="CB34" s="199" t="str">
        <f t="shared" si="24"/>
        <v/>
      </c>
      <c r="CC34" s="199" t="str">
        <f t="shared" si="25"/>
        <v/>
      </c>
      <c r="CD34" s="199" t="str">
        <f t="shared" si="26"/>
        <v/>
      </c>
      <c r="CF34" s="197" t="str">
        <f>+IF(CK34="","",MAX(CF$1:CF33)+1)</f>
        <v/>
      </c>
      <c r="CG34" s="197" t="str">
        <f>IF(With_Addon_CPMS2!N56="","",With_Addon_CPMS2!N56)</f>
        <v/>
      </c>
      <c r="CH34" s="197" t="str">
        <f>IF(With_Addon_CPMS2!O56="","",With_Addon_CPMS2!O56)</f>
        <v/>
      </c>
      <c r="CI34" s="197" t="str">
        <f>IF(With_Addon_CPMS2!Q56="","",With_Addon_CPMS2!Q56)</f>
        <v/>
      </c>
      <c r="CJ34" s="197" t="str">
        <f t="shared" si="27"/>
        <v/>
      </c>
      <c r="CK34" s="198" t="str">
        <f>IF(COUNTIF(CJ$1:CJ34,CJ34)=1,CJ34,"")</f>
        <v/>
      </c>
      <c r="CL34" s="198" t="str">
        <f t="shared" si="28"/>
        <v/>
      </c>
      <c r="CM34" s="199" t="str">
        <f t="shared" si="29"/>
        <v/>
      </c>
      <c r="CN34" s="199" t="str">
        <f t="shared" si="30"/>
        <v/>
      </c>
      <c r="CO34" s="199" t="str">
        <f t="shared" si="31"/>
        <v/>
      </c>
      <c r="CQ34" s="197" t="str">
        <f>+IF(CV34="","",MAX(CQ$1:CQ33)+1)</f>
        <v/>
      </c>
      <c r="CR34" s="197" t="str">
        <f>IF(With_Addon_OpLimit!B56="","",With_Addon_OpLimit!B56)</f>
        <v/>
      </c>
      <c r="CS34" s="197" t="str">
        <f>IF(With_Addon_OpLimit!C56="","",With_Addon_OpLimit!C56)</f>
        <v/>
      </c>
      <c r="CT34" s="197" t="str">
        <f>IF(With_Addon_OpLimit!E56="","",With_Addon_OpLimit!E56)</f>
        <v/>
      </c>
      <c r="CU34" s="197" t="str">
        <f t="shared" si="32"/>
        <v/>
      </c>
      <c r="CV34" s="198" t="str">
        <f>IF(COUNTIF(CU$1:CU34,CU34)=1,CU34,"")</f>
        <v/>
      </c>
      <c r="CW34" s="198" t="str">
        <f t="shared" si="33"/>
        <v/>
      </c>
      <c r="CX34" s="199" t="str">
        <f t="shared" si="34"/>
        <v/>
      </c>
      <c r="CY34" s="199" t="str">
        <f t="shared" si="35"/>
        <v/>
      </c>
      <c r="CZ34" s="199" t="str">
        <f t="shared" si="36"/>
        <v/>
      </c>
    </row>
    <row r="35" spans="6:104" ht="16.5" x14ac:dyDescent="0.45">
      <c r="F35" s="24" t="str">
        <f>+IF(I35="","",MAX(F$1:F34)+1)</f>
        <v/>
      </c>
      <c r="G35" s="23" t="str">
        <f>IF(Compliance_Options!C57="","",Compliance_Options!C57)</f>
        <v/>
      </c>
      <c r="H35" s="210" t="str">
        <f t="shared" si="0"/>
        <v/>
      </c>
      <c r="I35" s="23" t="str">
        <f>IF(COUNTIF(G$2:G35,G35)=1,G35,"")</f>
        <v/>
      </c>
      <c r="K35" s="24" t="str">
        <f>+IF(N35="","",MAX(K$1:K34)+1)</f>
        <v/>
      </c>
      <c r="L35" s="23" t="str">
        <f>IF(With_Addon_CPMS1!E57="","",With_Addon_CPMS1!E57)</f>
        <v/>
      </c>
      <c r="M35" s="210" t="str">
        <f t="shared" si="1"/>
        <v/>
      </c>
      <c r="N35" s="120" t="str">
        <f>IF(COUNTIF(L$2:L35,L35)=1,L35,"")</f>
        <v/>
      </c>
      <c r="P35" s="24" t="s">
        <v>105</v>
      </c>
      <c r="S35" s="23" t="str">
        <f>+IF(W35="","",MAX(S$1:S34)+1)</f>
        <v/>
      </c>
      <c r="T35" s="23" t="str">
        <f>IF(Compliance_Options!B57="","",Compliance_Options!B57)</f>
        <v/>
      </c>
      <c r="U35" s="23" t="str">
        <f>IF(Compliance_Options!C57="","",Compliance_Options!C57)</f>
        <v/>
      </c>
      <c r="V35" s="23" t="str">
        <f>+Lists!$T35&amp;Lists!$U35</f>
        <v/>
      </c>
      <c r="W35" s="23" t="str">
        <f>IF(COUNTIF(V$2:V35,V35)=1,V35,"")</f>
        <v/>
      </c>
      <c r="X35" s="23" t="str">
        <f t="shared" si="12"/>
        <v/>
      </c>
      <c r="Y35" s="200" t="str">
        <f t="shared" si="37"/>
        <v/>
      </c>
      <c r="Z35" s="200" t="str">
        <f t="shared" si="38"/>
        <v/>
      </c>
      <c r="AB35" s="197" t="str">
        <f>+IF(AG35="","",MAX(AB$1:AB34)+1)</f>
        <v/>
      </c>
      <c r="AC35" s="197" t="str">
        <f>IF(Compliance_Options!B57="","",Compliance_Options!B57)</f>
        <v/>
      </c>
      <c r="AD35" s="197" t="str">
        <f>IF(Compliance_Options!C57="","",Compliance_Options!C57)</f>
        <v/>
      </c>
      <c r="AE35" s="197" t="str">
        <f>IF(Compliance_Options!D57="","",Compliance_Options!D57)</f>
        <v/>
      </c>
      <c r="AF35" s="197" t="str">
        <f>+Lists!AC35&amp;Lists!AD35&amp;AE35</f>
        <v/>
      </c>
      <c r="AG35" s="198" t="str">
        <f>IF(AE35=$P$3,IF(COUNTIF(AF$2:AF35,AF35)=1,AF35,""),"")</f>
        <v/>
      </c>
      <c r="AH35" s="198" t="str">
        <f t="shared" si="13"/>
        <v/>
      </c>
      <c r="AI35" s="199" t="str">
        <f t="shared" si="39"/>
        <v/>
      </c>
      <c r="AJ35" s="199" t="str">
        <f t="shared" si="40"/>
        <v/>
      </c>
      <c r="AL35" s="197" t="str">
        <f>+IF(AQ35="","",MAX(AL$1:AL34)+1)</f>
        <v/>
      </c>
      <c r="AM35" s="197" t="str">
        <f>IF(Compliance_Options!B57="","",Compliance_Options!B57)</f>
        <v/>
      </c>
      <c r="AN35" s="197" t="str">
        <f>IF(Compliance_Options!C57="","",Compliance_Options!C57)</f>
        <v/>
      </c>
      <c r="AO35" s="197" t="str">
        <f>IF(Compliance_Options!D57="","",Compliance_Options!D57)</f>
        <v/>
      </c>
      <c r="AP35" s="197" t="str">
        <f t="shared" si="14"/>
        <v/>
      </c>
      <c r="AQ35" s="198" t="str">
        <f>IF(AO35=$P$4,IF(COUNTIF(AP$2:AP35,AP35)=1,AP35,""),"")</f>
        <v/>
      </c>
      <c r="AR35" s="198" t="str">
        <f t="shared" si="15"/>
        <v/>
      </c>
      <c r="AS35" s="199" t="str">
        <f t="shared" si="41"/>
        <v/>
      </c>
      <c r="AT35" s="199" t="str">
        <f t="shared" si="42"/>
        <v/>
      </c>
      <c r="AV35" s="197" t="str">
        <f>+IF(BA35="","",MAX(AV$1:AV34)+1)</f>
        <v/>
      </c>
      <c r="AW35" s="197" t="str">
        <f>IF(Compliance_Options!B57="","",Compliance_Options!B57)</f>
        <v/>
      </c>
      <c r="AX35" s="197" t="str">
        <f>IF(Compliance_Options!C57="","",Compliance_Options!C57)</f>
        <v/>
      </c>
      <c r="AY35" s="197" t="str">
        <f>IF(Compliance_Options!D57="","",Compliance_Options!D57)</f>
        <v/>
      </c>
      <c r="AZ35" s="197" t="str">
        <f t="shared" si="16"/>
        <v/>
      </c>
      <c r="BA35" s="198" t="str">
        <f>IF(AY35=$P$5,IF(COUNTIF(AZ$2:AZ35,AZ35)=1,AZ35,""),"")</f>
        <v/>
      </c>
      <c r="BB35" s="198" t="str">
        <f t="shared" si="17"/>
        <v/>
      </c>
      <c r="BC35" s="199" t="str">
        <f t="shared" si="43"/>
        <v/>
      </c>
      <c r="BD35" s="199" t="str">
        <f t="shared" si="44"/>
        <v/>
      </c>
      <c r="BF35" s="197" t="str">
        <f>+IF(BH35="","",MAX(BF$1:BF34)+1)</f>
        <v/>
      </c>
      <c r="BG35" s="197" t="str">
        <f>IF(Compliance_Options!B57="","",IF(Compliance_Options!D57=$P$3,Compliance_Options!B57,""))</f>
        <v/>
      </c>
      <c r="BH35" s="198" t="str">
        <f>IF(COUNTIF(BG$2:BG35,BG35)=1,BG35,"")</f>
        <v/>
      </c>
      <c r="BI35" s="199" t="str">
        <f t="shared" si="45"/>
        <v/>
      </c>
      <c r="BK35" s="197" t="str">
        <f>+IF(BP35="","",MAX(BK$1:BK34)+1)</f>
        <v/>
      </c>
      <c r="BL35" s="197" t="str">
        <f>IF(Compliance_Options!B57="","",Compliance_Options!B57)</f>
        <v/>
      </c>
      <c r="BM35" s="197" t="str">
        <f>IF(Compliance_Options!C57="","",Compliance_Options!C57)</f>
        <v/>
      </c>
      <c r="BN35" s="197" t="str">
        <f>IF(Compliance_Options!D57="","",Compliance_Options!D57)</f>
        <v/>
      </c>
      <c r="BO35" s="197" t="str">
        <f t="shared" si="18"/>
        <v/>
      </c>
      <c r="BP35" s="198" t="str">
        <f>IF(OR(BN35=$P$5,BN35=$P$4),IF(COUNTIF(BO$2:BO35,BO35)=1,BO35,""),"")</f>
        <v/>
      </c>
      <c r="BQ35" s="198" t="str">
        <f t="shared" si="19"/>
        <v/>
      </c>
      <c r="BR35" s="199" t="str">
        <f t="shared" ref="BR35:BR78" si="46">+IFERROR(INDEX($BL$2:$BL$78,MATCH(ROW()-ROW($BQ$1),$BK$2:$BK$78,0)),"")</f>
        <v/>
      </c>
      <c r="BS35" s="199" t="str">
        <f t="shared" si="21"/>
        <v/>
      </c>
      <c r="BU35" s="197" t="str">
        <f>+IF(BZ35="","",MAX(BU$1:BU34)+1)</f>
        <v/>
      </c>
      <c r="BV35" s="197" t="str">
        <f>IF(With_Addon_CPMS1!B57="","",With_Addon_CPMS1!B57)</f>
        <v/>
      </c>
      <c r="BW35" s="197" t="str">
        <f>IF(With_Addon_CPMS1!C57="","",With_Addon_CPMS1!C57)</f>
        <v/>
      </c>
      <c r="BX35" s="197" t="str">
        <f>IF(With_Addon_CPMS1!E57="","",With_Addon_CPMS1!E57)</f>
        <v/>
      </c>
      <c r="BY35" s="197" t="str">
        <f t="shared" si="22"/>
        <v/>
      </c>
      <c r="BZ35" s="198" t="str">
        <f>IF(COUNTIF(BY$1:BY35,BY35)=1,BY35,"")</f>
        <v/>
      </c>
      <c r="CA35" s="198" t="str">
        <f t="shared" si="23"/>
        <v/>
      </c>
      <c r="CB35" s="199" t="str">
        <f t="shared" si="24"/>
        <v/>
      </c>
      <c r="CC35" s="199" t="str">
        <f t="shared" si="25"/>
        <v/>
      </c>
      <c r="CD35" s="199" t="str">
        <f t="shared" si="26"/>
        <v/>
      </c>
      <c r="CF35" s="197" t="str">
        <f>+IF(CK35="","",MAX(CF$1:CF34)+1)</f>
        <v/>
      </c>
      <c r="CG35" s="197" t="str">
        <f>IF(With_Addon_CPMS2!N57="","",With_Addon_CPMS2!N57)</f>
        <v/>
      </c>
      <c r="CH35" s="197" t="str">
        <f>IF(With_Addon_CPMS2!O57="","",With_Addon_CPMS2!O57)</f>
        <v/>
      </c>
      <c r="CI35" s="197" t="str">
        <f>IF(With_Addon_CPMS2!Q57="","",With_Addon_CPMS2!Q57)</f>
        <v/>
      </c>
      <c r="CJ35" s="197" t="str">
        <f t="shared" si="27"/>
        <v/>
      </c>
      <c r="CK35" s="198" t="str">
        <f>IF(COUNTIF(CJ$1:CJ35,CJ35)=1,CJ35,"")</f>
        <v/>
      </c>
      <c r="CL35" s="198" t="str">
        <f t="shared" si="28"/>
        <v/>
      </c>
      <c r="CM35" s="199" t="str">
        <f t="shared" si="29"/>
        <v/>
      </c>
      <c r="CN35" s="199" t="str">
        <f t="shared" si="30"/>
        <v/>
      </c>
      <c r="CO35" s="199" t="str">
        <f t="shared" si="31"/>
        <v/>
      </c>
      <c r="CQ35" s="197" t="str">
        <f>+IF(CV35="","",MAX(CQ$1:CQ34)+1)</f>
        <v/>
      </c>
      <c r="CR35" s="197" t="str">
        <f>IF(With_Addon_OpLimit!B57="","",With_Addon_OpLimit!B57)</f>
        <v/>
      </c>
      <c r="CS35" s="197" t="str">
        <f>IF(With_Addon_OpLimit!C57="","",With_Addon_OpLimit!C57)</f>
        <v/>
      </c>
      <c r="CT35" s="197" t="str">
        <f>IF(With_Addon_OpLimit!E57="","",With_Addon_OpLimit!E57)</f>
        <v/>
      </c>
      <c r="CU35" s="197" t="str">
        <f t="shared" si="32"/>
        <v/>
      </c>
      <c r="CV35" s="198" t="str">
        <f>IF(COUNTIF(CU$1:CU35,CU35)=1,CU35,"")</f>
        <v/>
      </c>
      <c r="CW35" s="198" t="str">
        <f t="shared" si="33"/>
        <v/>
      </c>
      <c r="CX35" s="199" t="str">
        <f t="shared" si="34"/>
        <v/>
      </c>
      <c r="CY35" s="199" t="str">
        <f t="shared" si="35"/>
        <v/>
      </c>
      <c r="CZ35" s="199" t="str">
        <f t="shared" si="36"/>
        <v/>
      </c>
    </row>
    <row r="36" spans="6:104" ht="16.5" x14ac:dyDescent="0.45">
      <c r="F36" s="119" t="str">
        <f>+IF(I36="","",MAX(F$1:F35)+1)</f>
        <v/>
      </c>
      <c r="G36" s="192" t="str">
        <f>IF(Compliance_Options!C58="","",Compliance_Options!C58)</f>
        <v/>
      </c>
      <c r="H36" s="211" t="str">
        <f t="shared" si="0"/>
        <v/>
      </c>
      <c r="I36" s="192" t="str">
        <f>IF(COUNTIF(G$2:G36,G36)=1,G36,"")</f>
        <v/>
      </c>
      <c r="K36" s="119" t="str">
        <f>+IF(N36="","",MAX(K$1:K35)+1)</f>
        <v/>
      </c>
      <c r="L36" s="192" t="str">
        <f>IF(With_Addon_CPMS1!E58="","",With_Addon_CPMS1!E58)</f>
        <v/>
      </c>
      <c r="M36" s="211" t="str">
        <f t="shared" si="1"/>
        <v/>
      </c>
      <c r="N36" s="203" t="str">
        <f>IF(COUNTIF(L$2:L36,L36)=1,L36,"")</f>
        <v/>
      </c>
      <c r="P36" s="119" t="s">
        <v>106</v>
      </c>
      <c r="S36" s="192" t="str">
        <f>+IF(W36="","",MAX(S$1:S35)+1)</f>
        <v/>
      </c>
      <c r="T36" s="192" t="str">
        <f>IF(Compliance_Options!B58="","",Compliance_Options!B58)</f>
        <v/>
      </c>
      <c r="U36" s="192" t="str">
        <f>IF(Compliance_Options!C58="","",Compliance_Options!C58)</f>
        <v/>
      </c>
      <c r="V36" s="192" t="str">
        <f>+Lists!$T36&amp;Lists!$U36</f>
        <v/>
      </c>
      <c r="W36" s="192" t="str">
        <f>IF(COUNTIF(V$2:V36,V36)=1,V36,"")</f>
        <v/>
      </c>
      <c r="X36" s="192" t="str">
        <f t="shared" si="12"/>
        <v/>
      </c>
      <c r="Y36" s="201" t="str">
        <f t="shared" si="37"/>
        <v/>
      </c>
      <c r="Z36" s="201" t="str">
        <f t="shared" si="38"/>
        <v/>
      </c>
      <c r="AB36" s="197" t="str">
        <f>+IF(AG36="","",MAX(AB$1:AB35)+1)</f>
        <v/>
      </c>
      <c r="AC36" s="197" t="str">
        <f>IF(Compliance_Options!B58="","",Compliance_Options!B58)</f>
        <v/>
      </c>
      <c r="AD36" s="197" t="str">
        <f>IF(Compliance_Options!C58="","",Compliance_Options!C58)</f>
        <v/>
      </c>
      <c r="AE36" s="197" t="str">
        <f>IF(Compliance_Options!D58="","",Compliance_Options!D58)</f>
        <v/>
      </c>
      <c r="AF36" s="197" t="str">
        <f>+Lists!AC36&amp;Lists!AD36&amp;AE36</f>
        <v/>
      </c>
      <c r="AG36" s="198" t="str">
        <f>IF(AE36=$P$3,IF(COUNTIF(AF$2:AF36,AF36)=1,AF36,""),"")</f>
        <v/>
      </c>
      <c r="AH36" s="198" t="str">
        <f t="shared" si="13"/>
        <v/>
      </c>
      <c r="AI36" s="199" t="str">
        <f t="shared" si="39"/>
        <v/>
      </c>
      <c r="AJ36" s="199" t="str">
        <f t="shared" si="40"/>
        <v/>
      </c>
      <c r="AL36" s="197" t="str">
        <f>+IF(AQ36="","",MAX(AL$1:AL35)+1)</f>
        <v/>
      </c>
      <c r="AM36" s="197" t="str">
        <f>IF(Compliance_Options!B58="","",Compliance_Options!B58)</f>
        <v/>
      </c>
      <c r="AN36" s="197" t="str">
        <f>IF(Compliance_Options!C58="","",Compliance_Options!C58)</f>
        <v/>
      </c>
      <c r="AO36" s="197" t="str">
        <f>IF(Compliance_Options!D58="","",Compliance_Options!D58)</f>
        <v/>
      </c>
      <c r="AP36" s="197" t="str">
        <f t="shared" si="14"/>
        <v/>
      </c>
      <c r="AQ36" s="198" t="str">
        <f>IF(AO36=$P$4,IF(COUNTIF(AP$2:AP36,AP36)=1,AP36,""),"")</f>
        <v/>
      </c>
      <c r="AR36" s="198" t="str">
        <f t="shared" si="15"/>
        <v/>
      </c>
      <c r="AS36" s="199" t="str">
        <f t="shared" si="41"/>
        <v/>
      </c>
      <c r="AT36" s="199" t="str">
        <f t="shared" si="42"/>
        <v/>
      </c>
      <c r="AV36" s="197" t="str">
        <f>+IF(BA36="","",MAX(AV$1:AV35)+1)</f>
        <v/>
      </c>
      <c r="AW36" s="197" t="str">
        <f>IF(Compliance_Options!B58="","",Compliance_Options!B58)</f>
        <v/>
      </c>
      <c r="AX36" s="197" t="str">
        <f>IF(Compliance_Options!C58="","",Compliance_Options!C58)</f>
        <v/>
      </c>
      <c r="AY36" s="197" t="str">
        <f>IF(Compliance_Options!D58="","",Compliance_Options!D58)</f>
        <v/>
      </c>
      <c r="AZ36" s="197" t="str">
        <f t="shared" si="16"/>
        <v/>
      </c>
      <c r="BA36" s="198" t="str">
        <f>IF(AY36=$P$5,IF(COUNTIF(AZ$2:AZ36,AZ36)=1,AZ36,""),"")</f>
        <v/>
      </c>
      <c r="BB36" s="198" t="str">
        <f t="shared" si="17"/>
        <v/>
      </c>
      <c r="BC36" s="199" t="str">
        <f t="shared" si="43"/>
        <v/>
      </c>
      <c r="BD36" s="199" t="str">
        <f t="shared" si="44"/>
        <v/>
      </c>
      <c r="BF36" s="197" t="str">
        <f>+IF(BH36="","",MAX(BF$1:BF35)+1)</f>
        <v/>
      </c>
      <c r="BG36" s="197" t="str">
        <f>IF(Compliance_Options!B58="","",IF(Compliance_Options!D58=$P$3,Compliance_Options!B58,""))</f>
        <v/>
      </c>
      <c r="BH36" s="198" t="str">
        <f>IF(COUNTIF(BG$2:BG36,BG36)=1,BG36,"")</f>
        <v/>
      </c>
      <c r="BI36" s="199" t="str">
        <f t="shared" si="45"/>
        <v/>
      </c>
      <c r="BK36" s="197" t="str">
        <f>+IF(BP36="","",MAX(BK$1:BK35)+1)</f>
        <v/>
      </c>
      <c r="BL36" s="197" t="str">
        <f>IF(Compliance_Options!B58="","",Compliance_Options!B58)</f>
        <v/>
      </c>
      <c r="BM36" s="197" t="str">
        <f>IF(Compliance_Options!C58="","",Compliance_Options!C58)</f>
        <v/>
      </c>
      <c r="BN36" s="197" t="str">
        <f>IF(Compliance_Options!D58="","",Compliance_Options!D58)</f>
        <v/>
      </c>
      <c r="BO36" s="197" t="str">
        <f t="shared" si="18"/>
        <v/>
      </c>
      <c r="BP36" s="198" t="str">
        <f>IF(OR(BN36=$P$5,BN36=$P$4),IF(COUNTIF(BO$2:BO36,BO36)=1,BO36,""),"")</f>
        <v/>
      </c>
      <c r="BQ36" s="198" t="str">
        <f t="shared" si="19"/>
        <v/>
      </c>
      <c r="BR36" s="199" t="str">
        <f t="shared" si="46"/>
        <v/>
      </c>
      <c r="BS36" s="199" t="str">
        <f t="shared" si="21"/>
        <v/>
      </c>
      <c r="BU36" s="197" t="str">
        <f>+IF(BZ36="","",MAX(BU$1:BU35)+1)</f>
        <v/>
      </c>
      <c r="BV36" s="197" t="str">
        <f>IF(With_Addon_CPMS1!B58="","",With_Addon_CPMS1!B58)</f>
        <v/>
      </c>
      <c r="BW36" s="197" t="str">
        <f>IF(With_Addon_CPMS1!C58="","",With_Addon_CPMS1!C58)</f>
        <v/>
      </c>
      <c r="BX36" s="197" t="str">
        <f>IF(With_Addon_CPMS1!E58="","",With_Addon_CPMS1!E58)</f>
        <v/>
      </c>
      <c r="BY36" s="197" t="str">
        <f t="shared" si="22"/>
        <v/>
      </c>
      <c r="BZ36" s="198" t="str">
        <f>IF(COUNTIF(BY$1:BY36,BY36)=1,BY36,"")</f>
        <v/>
      </c>
      <c r="CA36" s="198" t="str">
        <f t="shared" si="23"/>
        <v/>
      </c>
      <c r="CB36" s="199" t="str">
        <f t="shared" si="24"/>
        <v/>
      </c>
      <c r="CC36" s="199" t="str">
        <f t="shared" si="25"/>
        <v/>
      </c>
      <c r="CD36" s="199" t="str">
        <f t="shared" si="26"/>
        <v/>
      </c>
      <c r="CF36" s="197" t="str">
        <f>+IF(CK36="","",MAX(CF$1:CF35)+1)</f>
        <v/>
      </c>
      <c r="CG36" s="197" t="str">
        <f>IF(With_Addon_CPMS2!N58="","",With_Addon_CPMS2!N58)</f>
        <v/>
      </c>
      <c r="CH36" s="197" t="str">
        <f>IF(With_Addon_CPMS2!O58="","",With_Addon_CPMS2!O58)</f>
        <v/>
      </c>
      <c r="CI36" s="197" t="str">
        <f>IF(With_Addon_CPMS2!Q58="","",With_Addon_CPMS2!Q58)</f>
        <v/>
      </c>
      <c r="CJ36" s="197" t="str">
        <f t="shared" si="27"/>
        <v/>
      </c>
      <c r="CK36" s="198" t="str">
        <f>IF(COUNTIF(CJ$1:CJ36,CJ36)=1,CJ36,"")</f>
        <v/>
      </c>
      <c r="CL36" s="198" t="str">
        <f t="shared" si="28"/>
        <v/>
      </c>
      <c r="CM36" s="199" t="str">
        <f t="shared" si="29"/>
        <v/>
      </c>
      <c r="CN36" s="199" t="str">
        <f t="shared" si="30"/>
        <v/>
      </c>
      <c r="CO36" s="199" t="str">
        <f t="shared" si="31"/>
        <v/>
      </c>
      <c r="CQ36" s="197" t="str">
        <f>+IF(CV36="","",MAX(CQ$1:CQ35)+1)</f>
        <v/>
      </c>
      <c r="CR36" s="197" t="str">
        <f>IF(With_Addon_OpLimit!B58="","",With_Addon_OpLimit!B58)</f>
        <v/>
      </c>
      <c r="CS36" s="197" t="str">
        <f>IF(With_Addon_OpLimit!C58="","",With_Addon_OpLimit!C58)</f>
        <v/>
      </c>
      <c r="CT36" s="197" t="str">
        <f>IF(With_Addon_OpLimit!E58="","",With_Addon_OpLimit!E58)</f>
        <v/>
      </c>
      <c r="CU36" s="197" t="str">
        <f t="shared" si="32"/>
        <v/>
      </c>
      <c r="CV36" s="198" t="str">
        <f>IF(COUNTIF(CU$1:CU36,CU36)=1,CU36,"")</f>
        <v/>
      </c>
      <c r="CW36" s="198" t="str">
        <f t="shared" si="33"/>
        <v/>
      </c>
      <c r="CX36" s="199" t="str">
        <f t="shared" si="34"/>
        <v/>
      </c>
      <c r="CY36" s="199" t="str">
        <f t="shared" si="35"/>
        <v/>
      </c>
      <c r="CZ36" s="199" t="str">
        <f t="shared" si="36"/>
        <v/>
      </c>
    </row>
    <row r="37" spans="6:104" ht="16.5" x14ac:dyDescent="0.45">
      <c r="F37" s="24" t="str">
        <f>+IF(I37="","",MAX(F$1:F36)+1)</f>
        <v/>
      </c>
      <c r="G37" s="23" t="str">
        <f>IF(Compliance_Options!C59="","",Compliance_Options!C59)</f>
        <v/>
      </c>
      <c r="H37" s="210" t="str">
        <f t="shared" si="0"/>
        <v/>
      </c>
      <c r="I37" s="23" t="str">
        <f>IF(COUNTIF(G$2:G37,G37)=1,G37,"")</f>
        <v/>
      </c>
      <c r="K37" s="24" t="str">
        <f>+IF(N37="","",MAX(K$1:K36)+1)</f>
        <v/>
      </c>
      <c r="L37" s="23" t="str">
        <f>IF(With_Addon_CPMS1!E59="","",With_Addon_CPMS1!E59)</f>
        <v/>
      </c>
      <c r="M37" s="210" t="str">
        <f t="shared" si="1"/>
        <v/>
      </c>
      <c r="N37" s="120" t="str">
        <f>IF(COUNTIF(L$2:L37,L37)=1,L37,"")</f>
        <v/>
      </c>
      <c r="P37" s="24" t="s">
        <v>100</v>
      </c>
      <c r="S37" s="23" t="str">
        <f>+IF(W37="","",MAX(S$1:S36)+1)</f>
        <v/>
      </c>
      <c r="T37" s="23" t="str">
        <f>IF(Compliance_Options!B59="","",Compliance_Options!B59)</f>
        <v/>
      </c>
      <c r="U37" s="23" t="str">
        <f>IF(Compliance_Options!C59="","",Compliance_Options!C59)</f>
        <v/>
      </c>
      <c r="V37" s="23" t="str">
        <f>+Lists!$T37&amp;Lists!$U37</f>
        <v/>
      </c>
      <c r="W37" s="23" t="str">
        <f>IF(COUNTIF(V$2:V37,V37)=1,V37,"")</f>
        <v/>
      </c>
      <c r="X37" s="23" t="str">
        <f t="shared" si="12"/>
        <v/>
      </c>
      <c r="Y37" s="200" t="str">
        <f t="shared" si="37"/>
        <v/>
      </c>
      <c r="Z37" s="200" t="str">
        <f t="shared" si="38"/>
        <v/>
      </c>
      <c r="AB37" s="197" t="str">
        <f>+IF(AG37="","",MAX(AB$1:AB36)+1)</f>
        <v/>
      </c>
      <c r="AC37" s="197" t="str">
        <f>IF(Compliance_Options!B59="","",Compliance_Options!B59)</f>
        <v/>
      </c>
      <c r="AD37" s="197" t="str">
        <f>IF(Compliance_Options!C59="","",Compliance_Options!C59)</f>
        <v/>
      </c>
      <c r="AE37" s="197" t="str">
        <f>IF(Compliance_Options!D59="","",Compliance_Options!D59)</f>
        <v/>
      </c>
      <c r="AF37" s="197" t="str">
        <f>+Lists!AC37&amp;Lists!AD37&amp;AE37</f>
        <v/>
      </c>
      <c r="AG37" s="198" t="str">
        <f>IF(AE37=$P$3,IF(COUNTIF(AF$2:AF37,AF37)=1,AF37,""),"")</f>
        <v/>
      </c>
      <c r="AH37" s="198" t="str">
        <f t="shared" si="13"/>
        <v/>
      </c>
      <c r="AI37" s="199" t="str">
        <f t="shared" si="39"/>
        <v/>
      </c>
      <c r="AJ37" s="199" t="str">
        <f t="shared" si="40"/>
        <v/>
      </c>
      <c r="AL37" s="197" t="str">
        <f>+IF(AQ37="","",MAX(AL$1:AL36)+1)</f>
        <v/>
      </c>
      <c r="AM37" s="197" t="str">
        <f>IF(Compliance_Options!B59="","",Compliance_Options!B59)</f>
        <v/>
      </c>
      <c r="AN37" s="197" t="str">
        <f>IF(Compliance_Options!C59="","",Compliance_Options!C59)</f>
        <v/>
      </c>
      <c r="AO37" s="197" t="str">
        <f>IF(Compliance_Options!D59="","",Compliance_Options!D59)</f>
        <v/>
      </c>
      <c r="AP37" s="197" t="str">
        <f t="shared" si="14"/>
        <v/>
      </c>
      <c r="AQ37" s="198" t="str">
        <f>IF(AO37=$P$4,IF(COUNTIF(AP$2:AP37,AP37)=1,AP37,""),"")</f>
        <v/>
      </c>
      <c r="AR37" s="198" t="str">
        <f t="shared" si="15"/>
        <v/>
      </c>
      <c r="AS37" s="199" t="str">
        <f t="shared" si="41"/>
        <v/>
      </c>
      <c r="AT37" s="199" t="str">
        <f t="shared" si="42"/>
        <v/>
      </c>
      <c r="AV37" s="197" t="str">
        <f>+IF(BA37="","",MAX(AV$1:AV36)+1)</f>
        <v/>
      </c>
      <c r="AW37" s="197" t="str">
        <f>IF(Compliance_Options!B59="","",Compliance_Options!B59)</f>
        <v/>
      </c>
      <c r="AX37" s="197" t="str">
        <f>IF(Compliance_Options!C59="","",Compliance_Options!C59)</f>
        <v/>
      </c>
      <c r="AY37" s="197" t="str">
        <f>IF(Compliance_Options!D59="","",Compliance_Options!D59)</f>
        <v/>
      </c>
      <c r="AZ37" s="197" t="str">
        <f t="shared" si="16"/>
        <v/>
      </c>
      <c r="BA37" s="198" t="str">
        <f>IF(AY37=$P$5,IF(COUNTIF(AZ$2:AZ37,AZ37)=1,AZ37,""),"")</f>
        <v/>
      </c>
      <c r="BB37" s="198" t="str">
        <f t="shared" si="17"/>
        <v/>
      </c>
      <c r="BC37" s="199" t="str">
        <f t="shared" si="43"/>
        <v/>
      </c>
      <c r="BD37" s="199" t="str">
        <f t="shared" si="44"/>
        <v/>
      </c>
      <c r="BF37" s="197" t="str">
        <f>+IF(BH37="","",MAX(BF$1:BF36)+1)</f>
        <v/>
      </c>
      <c r="BG37" s="197" t="str">
        <f>IF(Compliance_Options!B59="","",IF(Compliance_Options!D59=$P$3,Compliance_Options!B59,""))</f>
        <v/>
      </c>
      <c r="BH37" s="198" t="str">
        <f>IF(COUNTIF(BG$2:BG37,BG37)=1,BG37,"")</f>
        <v/>
      </c>
      <c r="BI37" s="199" t="str">
        <f t="shared" si="45"/>
        <v/>
      </c>
      <c r="BK37" s="197" t="str">
        <f>+IF(BP37="","",MAX(BK$1:BK36)+1)</f>
        <v/>
      </c>
      <c r="BL37" s="197" t="str">
        <f>IF(Compliance_Options!B59="","",Compliance_Options!B59)</f>
        <v/>
      </c>
      <c r="BM37" s="197" t="str">
        <f>IF(Compliance_Options!C59="","",Compliance_Options!C59)</f>
        <v/>
      </c>
      <c r="BN37" s="197" t="str">
        <f>IF(Compliance_Options!D59="","",Compliance_Options!D59)</f>
        <v/>
      </c>
      <c r="BO37" s="197" t="str">
        <f t="shared" si="18"/>
        <v/>
      </c>
      <c r="BP37" s="198" t="str">
        <f>IF(OR(BN37=$P$5,BN37=$P$4),IF(COUNTIF(BO$2:BO37,BO37)=1,BO37,""),"")</f>
        <v/>
      </c>
      <c r="BQ37" s="198" t="str">
        <f t="shared" si="19"/>
        <v/>
      </c>
      <c r="BR37" s="199" t="str">
        <f t="shared" si="46"/>
        <v/>
      </c>
      <c r="BS37" s="199" t="str">
        <f t="shared" si="21"/>
        <v/>
      </c>
      <c r="BU37" s="197" t="str">
        <f>+IF(BZ37="","",MAX(BU$1:BU36)+1)</f>
        <v/>
      </c>
      <c r="BV37" s="197" t="str">
        <f>IF(With_Addon_CPMS1!B59="","",With_Addon_CPMS1!B59)</f>
        <v/>
      </c>
      <c r="BW37" s="197" t="str">
        <f>IF(With_Addon_CPMS1!C59="","",With_Addon_CPMS1!C59)</f>
        <v/>
      </c>
      <c r="BX37" s="197" t="str">
        <f>IF(With_Addon_CPMS1!E59="","",With_Addon_CPMS1!E59)</f>
        <v/>
      </c>
      <c r="BY37" s="197" t="str">
        <f t="shared" si="22"/>
        <v/>
      </c>
      <c r="BZ37" s="198" t="str">
        <f>IF(COUNTIF(BY$1:BY37,BY37)=1,BY37,"")</f>
        <v/>
      </c>
      <c r="CA37" s="198" t="str">
        <f t="shared" si="23"/>
        <v/>
      </c>
      <c r="CB37" s="199" t="str">
        <f t="shared" si="24"/>
        <v/>
      </c>
      <c r="CC37" s="199" t="str">
        <f t="shared" si="25"/>
        <v/>
      </c>
      <c r="CD37" s="199" t="str">
        <f t="shared" si="26"/>
        <v/>
      </c>
      <c r="CF37" s="197" t="str">
        <f>+IF(CK37="","",MAX(CF$1:CF36)+1)</f>
        <v/>
      </c>
      <c r="CG37" s="197" t="str">
        <f>IF(With_Addon_CPMS2!N59="","",With_Addon_CPMS2!N59)</f>
        <v/>
      </c>
      <c r="CH37" s="197" t="str">
        <f>IF(With_Addon_CPMS2!O59="","",With_Addon_CPMS2!O59)</f>
        <v/>
      </c>
      <c r="CI37" s="197" t="str">
        <f>IF(With_Addon_CPMS2!Q59="","",With_Addon_CPMS2!Q59)</f>
        <v/>
      </c>
      <c r="CJ37" s="197" t="str">
        <f t="shared" si="27"/>
        <v/>
      </c>
      <c r="CK37" s="198" t="str">
        <f>IF(COUNTIF(CJ$1:CJ37,CJ37)=1,CJ37,"")</f>
        <v/>
      </c>
      <c r="CL37" s="198" t="str">
        <f t="shared" si="28"/>
        <v/>
      </c>
      <c r="CM37" s="199" t="str">
        <f t="shared" si="29"/>
        <v/>
      </c>
      <c r="CN37" s="199" t="str">
        <f t="shared" si="30"/>
        <v/>
      </c>
      <c r="CO37" s="199" t="str">
        <f t="shared" si="31"/>
        <v/>
      </c>
      <c r="CQ37" s="197" t="str">
        <f>+IF(CV37="","",MAX(CQ$1:CQ36)+1)</f>
        <v/>
      </c>
      <c r="CR37" s="197" t="str">
        <f>IF(With_Addon_OpLimit!B59="","",With_Addon_OpLimit!B59)</f>
        <v/>
      </c>
      <c r="CS37" s="197" t="str">
        <f>IF(With_Addon_OpLimit!C59="","",With_Addon_OpLimit!C59)</f>
        <v/>
      </c>
      <c r="CT37" s="197" t="str">
        <f>IF(With_Addon_OpLimit!E59="","",With_Addon_OpLimit!E59)</f>
        <v/>
      </c>
      <c r="CU37" s="197" t="str">
        <f t="shared" si="32"/>
        <v/>
      </c>
      <c r="CV37" s="198" t="str">
        <f>IF(COUNTIF(CU$1:CU37,CU37)=1,CU37,"")</f>
        <v/>
      </c>
      <c r="CW37" s="198" t="str">
        <f t="shared" si="33"/>
        <v/>
      </c>
      <c r="CX37" s="199" t="str">
        <f t="shared" si="34"/>
        <v/>
      </c>
      <c r="CY37" s="199" t="str">
        <f t="shared" si="35"/>
        <v/>
      </c>
      <c r="CZ37" s="199" t="str">
        <f t="shared" si="36"/>
        <v/>
      </c>
    </row>
    <row r="38" spans="6:104" ht="16.5" x14ac:dyDescent="0.45">
      <c r="F38" s="119" t="str">
        <f>+IF(I38="","",MAX(F$1:F37)+1)</f>
        <v/>
      </c>
      <c r="G38" s="192" t="str">
        <f>IF(Compliance_Options!C60="","",Compliance_Options!C60)</f>
        <v/>
      </c>
      <c r="H38" s="211" t="str">
        <f t="shared" si="0"/>
        <v/>
      </c>
      <c r="I38" s="192" t="str">
        <f>IF(COUNTIF(G$2:G38,G38)=1,G38,"")</f>
        <v/>
      </c>
      <c r="K38" s="119" t="str">
        <f>+IF(N38="","",MAX(K$1:K37)+1)</f>
        <v/>
      </c>
      <c r="L38" s="192" t="str">
        <f>IF(With_Addon_CPMS1!E60="","",With_Addon_CPMS1!E60)</f>
        <v/>
      </c>
      <c r="M38" s="211" t="str">
        <f t="shared" si="1"/>
        <v/>
      </c>
      <c r="N38" s="203" t="str">
        <f>IF(COUNTIF(L$2:L38,L38)=1,L38,"")</f>
        <v/>
      </c>
      <c r="P38" s="119" t="s">
        <v>101</v>
      </c>
      <c r="S38" s="192" t="str">
        <f>+IF(W38="","",MAX(S$1:S37)+1)</f>
        <v/>
      </c>
      <c r="T38" s="192" t="str">
        <f>IF(Compliance_Options!B60="","",Compliance_Options!B60)</f>
        <v/>
      </c>
      <c r="U38" s="192" t="str">
        <f>IF(Compliance_Options!C60="","",Compliance_Options!C60)</f>
        <v/>
      </c>
      <c r="V38" s="192" t="str">
        <f>+Lists!$T38&amp;Lists!$U38</f>
        <v/>
      </c>
      <c r="W38" s="192" t="str">
        <f>IF(COUNTIF(V$2:V38,V38)=1,V38,"")</f>
        <v/>
      </c>
      <c r="X38" s="192" t="str">
        <f t="shared" si="12"/>
        <v/>
      </c>
      <c r="Y38" s="201" t="str">
        <f t="shared" si="37"/>
        <v/>
      </c>
      <c r="Z38" s="201" t="str">
        <f t="shared" si="38"/>
        <v/>
      </c>
      <c r="AB38" s="197" t="str">
        <f>+IF(AG38="","",MAX(AB$1:AB37)+1)</f>
        <v/>
      </c>
      <c r="AC38" s="197" t="str">
        <f>IF(Compliance_Options!B60="","",Compliance_Options!B60)</f>
        <v/>
      </c>
      <c r="AD38" s="197" t="str">
        <f>IF(Compliance_Options!C60="","",Compliance_Options!C60)</f>
        <v/>
      </c>
      <c r="AE38" s="197" t="str">
        <f>IF(Compliance_Options!D60="","",Compliance_Options!D60)</f>
        <v/>
      </c>
      <c r="AF38" s="197" t="str">
        <f>+Lists!AC38&amp;Lists!AD38&amp;AE38</f>
        <v/>
      </c>
      <c r="AG38" s="198" t="str">
        <f>IF(AE38=$P$3,IF(COUNTIF(AF$2:AF38,AF38)=1,AF38,""),"")</f>
        <v/>
      </c>
      <c r="AH38" s="198" t="str">
        <f t="shared" si="13"/>
        <v/>
      </c>
      <c r="AI38" s="199" t="str">
        <f t="shared" si="39"/>
        <v/>
      </c>
      <c r="AJ38" s="199" t="str">
        <f t="shared" si="40"/>
        <v/>
      </c>
      <c r="AL38" s="197" t="str">
        <f>+IF(AQ38="","",MAX(AL$1:AL37)+1)</f>
        <v/>
      </c>
      <c r="AM38" s="197" t="str">
        <f>IF(Compliance_Options!B60="","",Compliance_Options!B60)</f>
        <v/>
      </c>
      <c r="AN38" s="197" t="str">
        <f>IF(Compliance_Options!C60="","",Compliance_Options!C60)</f>
        <v/>
      </c>
      <c r="AO38" s="197" t="str">
        <f>IF(Compliance_Options!D60="","",Compliance_Options!D60)</f>
        <v/>
      </c>
      <c r="AP38" s="197" t="str">
        <f t="shared" si="14"/>
        <v/>
      </c>
      <c r="AQ38" s="198" t="str">
        <f>IF(AO38=$P$4,IF(COUNTIF(AP$2:AP38,AP38)=1,AP38,""),"")</f>
        <v/>
      </c>
      <c r="AR38" s="198" t="str">
        <f t="shared" si="15"/>
        <v/>
      </c>
      <c r="AS38" s="199" t="str">
        <f t="shared" si="41"/>
        <v/>
      </c>
      <c r="AT38" s="199" t="str">
        <f t="shared" si="42"/>
        <v/>
      </c>
      <c r="AV38" s="197" t="str">
        <f>+IF(BA38="","",MAX(AV$1:AV37)+1)</f>
        <v/>
      </c>
      <c r="AW38" s="197" t="str">
        <f>IF(Compliance_Options!B60="","",Compliance_Options!B60)</f>
        <v/>
      </c>
      <c r="AX38" s="197" t="str">
        <f>IF(Compliance_Options!C60="","",Compliance_Options!C60)</f>
        <v/>
      </c>
      <c r="AY38" s="197" t="str">
        <f>IF(Compliance_Options!D60="","",Compliance_Options!D60)</f>
        <v/>
      </c>
      <c r="AZ38" s="197" t="str">
        <f t="shared" si="16"/>
        <v/>
      </c>
      <c r="BA38" s="198" t="str">
        <f>IF(AY38=$P$5,IF(COUNTIF(AZ$2:AZ38,AZ38)=1,AZ38,""),"")</f>
        <v/>
      </c>
      <c r="BB38" s="198" t="str">
        <f t="shared" si="17"/>
        <v/>
      </c>
      <c r="BC38" s="199" t="str">
        <f t="shared" si="43"/>
        <v/>
      </c>
      <c r="BD38" s="199" t="str">
        <f t="shared" si="44"/>
        <v/>
      </c>
      <c r="BF38" s="197" t="str">
        <f>+IF(BH38="","",MAX(BF$1:BF37)+1)</f>
        <v/>
      </c>
      <c r="BG38" s="197" t="str">
        <f>IF(Compliance_Options!B60="","",IF(Compliance_Options!D60=$P$3,Compliance_Options!B60,""))</f>
        <v/>
      </c>
      <c r="BH38" s="198" t="str">
        <f>IF(COUNTIF(BG$2:BG38,BG38)=1,BG38,"")</f>
        <v/>
      </c>
      <c r="BI38" s="199" t="str">
        <f t="shared" si="45"/>
        <v/>
      </c>
      <c r="BK38" s="197" t="str">
        <f>+IF(BP38="","",MAX(BK$1:BK37)+1)</f>
        <v/>
      </c>
      <c r="BL38" s="197" t="str">
        <f>IF(Compliance_Options!B60="","",Compliance_Options!B60)</f>
        <v/>
      </c>
      <c r="BM38" s="197" t="str">
        <f>IF(Compliance_Options!C60="","",Compliance_Options!C60)</f>
        <v/>
      </c>
      <c r="BN38" s="197" t="str">
        <f>IF(Compliance_Options!D60="","",Compliance_Options!D60)</f>
        <v/>
      </c>
      <c r="BO38" s="197" t="str">
        <f t="shared" si="18"/>
        <v/>
      </c>
      <c r="BP38" s="198" t="str">
        <f>IF(OR(BN38=$P$5,BN38=$P$4),IF(COUNTIF(BO$2:BO38,BO38)=1,BO38,""),"")</f>
        <v/>
      </c>
      <c r="BQ38" s="198" t="str">
        <f t="shared" si="19"/>
        <v/>
      </c>
      <c r="BR38" s="199" t="str">
        <f t="shared" si="46"/>
        <v/>
      </c>
      <c r="BS38" s="199" t="str">
        <f t="shared" si="21"/>
        <v/>
      </c>
      <c r="BU38" s="197" t="str">
        <f>+IF(BZ38="","",MAX(BU$1:BU37)+1)</f>
        <v/>
      </c>
      <c r="BV38" s="197" t="str">
        <f>IF(With_Addon_CPMS1!B60="","",With_Addon_CPMS1!B60)</f>
        <v/>
      </c>
      <c r="BW38" s="197" t="str">
        <f>IF(With_Addon_CPMS1!C60="","",With_Addon_CPMS1!C60)</f>
        <v/>
      </c>
      <c r="BX38" s="197" t="str">
        <f>IF(With_Addon_CPMS1!E60="","",With_Addon_CPMS1!E60)</f>
        <v/>
      </c>
      <c r="BY38" s="197" t="str">
        <f t="shared" si="22"/>
        <v/>
      </c>
      <c r="BZ38" s="198" t="str">
        <f>IF(COUNTIF(BY$1:BY38,BY38)=1,BY38,"")</f>
        <v/>
      </c>
      <c r="CA38" s="198" t="str">
        <f t="shared" si="23"/>
        <v/>
      </c>
      <c r="CB38" s="199" t="str">
        <f t="shared" si="24"/>
        <v/>
      </c>
      <c r="CC38" s="199" t="str">
        <f t="shared" si="25"/>
        <v/>
      </c>
      <c r="CD38" s="199" t="str">
        <f t="shared" si="26"/>
        <v/>
      </c>
      <c r="CF38" s="197" t="str">
        <f>+IF(CK38="","",MAX(CF$1:CF37)+1)</f>
        <v/>
      </c>
      <c r="CG38" s="197" t="str">
        <f>IF(With_Addon_CPMS2!N60="","",With_Addon_CPMS2!N60)</f>
        <v/>
      </c>
      <c r="CH38" s="197" t="str">
        <f>IF(With_Addon_CPMS2!O60="","",With_Addon_CPMS2!O60)</f>
        <v/>
      </c>
      <c r="CI38" s="197" t="str">
        <f>IF(With_Addon_CPMS2!Q60="","",With_Addon_CPMS2!Q60)</f>
        <v/>
      </c>
      <c r="CJ38" s="197" t="str">
        <f t="shared" si="27"/>
        <v/>
      </c>
      <c r="CK38" s="198" t="str">
        <f>IF(COUNTIF(CJ$1:CJ38,CJ38)=1,CJ38,"")</f>
        <v/>
      </c>
      <c r="CL38" s="198" t="str">
        <f t="shared" si="28"/>
        <v/>
      </c>
      <c r="CM38" s="199" t="str">
        <f t="shared" si="29"/>
        <v/>
      </c>
      <c r="CN38" s="199" t="str">
        <f t="shared" si="30"/>
        <v/>
      </c>
      <c r="CO38" s="199" t="str">
        <f t="shared" si="31"/>
        <v/>
      </c>
      <c r="CQ38" s="197" t="str">
        <f>+IF(CV38="","",MAX(CQ$1:CQ37)+1)</f>
        <v/>
      </c>
      <c r="CR38" s="197" t="str">
        <f>IF(With_Addon_OpLimit!B60="","",With_Addon_OpLimit!B60)</f>
        <v/>
      </c>
      <c r="CS38" s="197" t="str">
        <f>IF(With_Addon_OpLimit!C60="","",With_Addon_OpLimit!C60)</f>
        <v/>
      </c>
      <c r="CT38" s="197" t="str">
        <f>IF(With_Addon_OpLimit!E60="","",With_Addon_OpLimit!E60)</f>
        <v/>
      </c>
      <c r="CU38" s="197" t="str">
        <f t="shared" si="32"/>
        <v/>
      </c>
      <c r="CV38" s="198" t="str">
        <f>IF(COUNTIF(CU$1:CU38,CU38)=1,CU38,"")</f>
        <v/>
      </c>
      <c r="CW38" s="198" t="str">
        <f t="shared" si="33"/>
        <v/>
      </c>
      <c r="CX38" s="199" t="str">
        <f t="shared" si="34"/>
        <v/>
      </c>
      <c r="CY38" s="199" t="str">
        <f t="shared" si="35"/>
        <v/>
      </c>
      <c r="CZ38" s="199" t="str">
        <f t="shared" si="36"/>
        <v/>
      </c>
    </row>
    <row r="39" spans="6:104" ht="16.5" x14ac:dyDescent="0.45">
      <c r="F39" s="24" t="str">
        <f>+IF(I39="","",MAX(F$1:F38)+1)</f>
        <v/>
      </c>
      <c r="G39" s="23" t="str">
        <f>IF(Compliance_Options!C61="","",Compliance_Options!C61)</f>
        <v/>
      </c>
      <c r="H39" s="210" t="str">
        <f t="shared" si="0"/>
        <v/>
      </c>
      <c r="I39" s="23" t="str">
        <f>IF(COUNTIF(G$2:G39,G39)=1,G39,"")</f>
        <v/>
      </c>
      <c r="K39" s="24" t="str">
        <f>+IF(N39="","",MAX(K$1:K38)+1)</f>
        <v/>
      </c>
      <c r="L39" s="23" t="str">
        <f>IF(With_Addon_CPMS1!E61="","",With_Addon_CPMS1!E61)</f>
        <v/>
      </c>
      <c r="M39" s="210" t="str">
        <f t="shared" si="1"/>
        <v/>
      </c>
      <c r="N39" s="120" t="str">
        <f>IF(COUNTIF(L$2:L39,L39)=1,L39,"")</f>
        <v/>
      </c>
      <c r="P39" s="194"/>
      <c r="S39" s="23" t="str">
        <f>+IF(W39="","",MAX(S$1:S38)+1)</f>
        <v/>
      </c>
      <c r="T39" s="23" t="str">
        <f>IF(Compliance_Options!B61="","",Compliance_Options!B61)</f>
        <v/>
      </c>
      <c r="U39" s="23" t="str">
        <f>IF(Compliance_Options!C61="","",Compliance_Options!C61)</f>
        <v/>
      </c>
      <c r="V39" s="23" t="str">
        <f>+Lists!$T39&amp;Lists!$U39</f>
        <v/>
      </c>
      <c r="W39" s="23" t="str">
        <f>IF(COUNTIF(V$2:V39,V39)=1,V39,"")</f>
        <v/>
      </c>
      <c r="X39" s="23" t="str">
        <f t="shared" si="12"/>
        <v/>
      </c>
      <c r="Y39" s="200" t="str">
        <f t="shared" si="37"/>
        <v/>
      </c>
      <c r="Z39" s="200" t="str">
        <f t="shared" si="38"/>
        <v/>
      </c>
      <c r="AB39" s="197" t="str">
        <f>+IF(AG39="","",MAX(AB$1:AB38)+1)</f>
        <v/>
      </c>
      <c r="AC39" s="197" t="str">
        <f>IF(Compliance_Options!B61="","",Compliance_Options!B61)</f>
        <v/>
      </c>
      <c r="AD39" s="197" t="str">
        <f>IF(Compliance_Options!C61="","",Compliance_Options!C61)</f>
        <v/>
      </c>
      <c r="AE39" s="197" t="str">
        <f>IF(Compliance_Options!D61="","",Compliance_Options!D61)</f>
        <v/>
      </c>
      <c r="AF39" s="197" t="str">
        <f>+Lists!AC39&amp;Lists!AD39&amp;AE39</f>
        <v/>
      </c>
      <c r="AG39" s="198" t="str">
        <f>IF(AE39=$P$3,IF(COUNTIF(AF$2:AF39,AF39)=1,AF39,""),"")</f>
        <v/>
      </c>
      <c r="AH39" s="198" t="str">
        <f t="shared" si="13"/>
        <v/>
      </c>
      <c r="AI39" s="199" t="str">
        <f t="shared" si="39"/>
        <v/>
      </c>
      <c r="AJ39" s="199" t="str">
        <f t="shared" si="40"/>
        <v/>
      </c>
      <c r="AL39" s="197" t="str">
        <f>+IF(AQ39="","",MAX(AL$1:AL38)+1)</f>
        <v/>
      </c>
      <c r="AM39" s="197" t="str">
        <f>IF(Compliance_Options!B61="","",Compliance_Options!B61)</f>
        <v/>
      </c>
      <c r="AN39" s="197" t="str">
        <f>IF(Compliance_Options!C61="","",Compliance_Options!C61)</f>
        <v/>
      </c>
      <c r="AO39" s="197" t="str">
        <f>IF(Compliance_Options!D61="","",Compliance_Options!D61)</f>
        <v/>
      </c>
      <c r="AP39" s="197" t="str">
        <f t="shared" si="14"/>
        <v/>
      </c>
      <c r="AQ39" s="198" t="str">
        <f>IF(AO39=$P$4,IF(COUNTIF(AP$2:AP39,AP39)=1,AP39,""),"")</f>
        <v/>
      </c>
      <c r="AR39" s="198" t="str">
        <f t="shared" si="15"/>
        <v/>
      </c>
      <c r="AS39" s="199" t="str">
        <f t="shared" si="41"/>
        <v/>
      </c>
      <c r="AT39" s="199" t="str">
        <f t="shared" si="42"/>
        <v/>
      </c>
      <c r="AV39" s="197" t="str">
        <f>+IF(BA39="","",MAX(AV$1:AV38)+1)</f>
        <v/>
      </c>
      <c r="AW39" s="197" t="str">
        <f>IF(Compliance_Options!B61="","",Compliance_Options!B61)</f>
        <v/>
      </c>
      <c r="AX39" s="197" t="str">
        <f>IF(Compliance_Options!C61="","",Compliance_Options!C61)</f>
        <v/>
      </c>
      <c r="AY39" s="197" t="str">
        <f>IF(Compliance_Options!D61="","",Compliance_Options!D61)</f>
        <v/>
      </c>
      <c r="AZ39" s="197" t="str">
        <f t="shared" si="16"/>
        <v/>
      </c>
      <c r="BA39" s="198" t="str">
        <f>IF(AY39=$P$5,IF(COUNTIF(AZ$2:AZ39,AZ39)=1,AZ39,""),"")</f>
        <v/>
      </c>
      <c r="BB39" s="198" t="str">
        <f t="shared" si="17"/>
        <v/>
      </c>
      <c r="BC39" s="199" t="str">
        <f t="shared" si="43"/>
        <v/>
      </c>
      <c r="BD39" s="199" t="str">
        <f t="shared" si="44"/>
        <v/>
      </c>
      <c r="BF39" s="197" t="str">
        <f>+IF(BH39="","",MAX(BF$1:BF38)+1)</f>
        <v/>
      </c>
      <c r="BG39" s="197" t="str">
        <f>IF(Compliance_Options!B61="","",IF(Compliance_Options!D61=$P$3,Compliance_Options!B61,""))</f>
        <v/>
      </c>
      <c r="BH39" s="198" t="str">
        <f>IF(COUNTIF(BG$2:BG39,BG39)=1,BG39,"")</f>
        <v/>
      </c>
      <c r="BI39" s="199" t="str">
        <f t="shared" si="45"/>
        <v/>
      </c>
      <c r="BK39" s="197" t="str">
        <f>+IF(BP39="","",MAX(BK$1:BK38)+1)</f>
        <v/>
      </c>
      <c r="BL39" s="197" t="str">
        <f>IF(Compliance_Options!B61="","",Compliance_Options!B61)</f>
        <v/>
      </c>
      <c r="BM39" s="197" t="str">
        <f>IF(Compliance_Options!C61="","",Compliance_Options!C61)</f>
        <v/>
      </c>
      <c r="BN39" s="197" t="str">
        <f>IF(Compliance_Options!D61="","",Compliance_Options!D61)</f>
        <v/>
      </c>
      <c r="BO39" s="197" t="str">
        <f t="shared" si="18"/>
        <v/>
      </c>
      <c r="BP39" s="198" t="str">
        <f>IF(OR(BN39=$P$5,BN39=$P$4),IF(COUNTIF(BO$2:BO39,BO39)=1,BO39,""),"")</f>
        <v/>
      </c>
      <c r="BQ39" s="198" t="str">
        <f t="shared" si="19"/>
        <v/>
      </c>
      <c r="BR39" s="199" t="str">
        <f t="shared" si="46"/>
        <v/>
      </c>
      <c r="BS39" s="199" t="str">
        <f t="shared" si="21"/>
        <v/>
      </c>
      <c r="BU39" s="197" t="str">
        <f>+IF(BZ39="","",MAX(BU$1:BU38)+1)</f>
        <v/>
      </c>
      <c r="BV39" s="197" t="str">
        <f>IF(With_Addon_CPMS1!B61="","",With_Addon_CPMS1!B61)</f>
        <v/>
      </c>
      <c r="BW39" s="197" t="str">
        <f>IF(With_Addon_CPMS1!C61="","",With_Addon_CPMS1!C61)</f>
        <v/>
      </c>
      <c r="BX39" s="197" t="str">
        <f>IF(With_Addon_CPMS1!E61="","",With_Addon_CPMS1!E61)</f>
        <v/>
      </c>
      <c r="BY39" s="197" t="str">
        <f t="shared" si="22"/>
        <v/>
      </c>
      <c r="BZ39" s="198" t="str">
        <f>IF(COUNTIF(BY$1:BY39,BY39)=1,BY39,"")</f>
        <v/>
      </c>
      <c r="CA39" s="198" t="str">
        <f t="shared" si="23"/>
        <v/>
      </c>
      <c r="CB39" s="199" t="str">
        <f t="shared" si="24"/>
        <v/>
      </c>
      <c r="CC39" s="199" t="str">
        <f t="shared" si="25"/>
        <v/>
      </c>
      <c r="CD39" s="199" t="str">
        <f t="shared" si="26"/>
        <v/>
      </c>
      <c r="CF39" s="197" t="str">
        <f>+IF(CK39="","",MAX(CF$1:CF38)+1)</f>
        <v/>
      </c>
      <c r="CG39" s="197" t="str">
        <f>IF(With_Addon_CPMS2!N61="","",With_Addon_CPMS2!N61)</f>
        <v/>
      </c>
      <c r="CH39" s="197" t="str">
        <f>IF(With_Addon_CPMS2!O61="","",With_Addon_CPMS2!O61)</f>
        <v/>
      </c>
      <c r="CI39" s="197" t="str">
        <f>IF(With_Addon_CPMS2!Q61="","",With_Addon_CPMS2!Q61)</f>
        <v/>
      </c>
      <c r="CJ39" s="197" t="str">
        <f t="shared" si="27"/>
        <v/>
      </c>
      <c r="CK39" s="198" t="str">
        <f>IF(COUNTIF(CJ$1:CJ39,CJ39)=1,CJ39,"")</f>
        <v/>
      </c>
      <c r="CL39" s="198" t="str">
        <f t="shared" si="28"/>
        <v/>
      </c>
      <c r="CM39" s="199" t="str">
        <f t="shared" si="29"/>
        <v/>
      </c>
      <c r="CN39" s="199" t="str">
        <f t="shared" si="30"/>
        <v/>
      </c>
      <c r="CO39" s="199" t="str">
        <f t="shared" si="31"/>
        <v/>
      </c>
      <c r="CQ39" s="197" t="str">
        <f>+IF(CV39="","",MAX(CQ$1:CQ38)+1)</f>
        <v/>
      </c>
      <c r="CR39" s="197" t="str">
        <f>IF(With_Addon_OpLimit!B61="","",With_Addon_OpLimit!B61)</f>
        <v/>
      </c>
      <c r="CS39" s="197" t="str">
        <f>IF(With_Addon_OpLimit!C61="","",With_Addon_OpLimit!C61)</f>
        <v/>
      </c>
      <c r="CT39" s="197" t="str">
        <f>IF(With_Addon_OpLimit!E61="","",With_Addon_OpLimit!E61)</f>
        <v/>
      </c>
      <c r="CU39" s="197" t="str">
        <f t="shared" si="32"/>
        <v/>
      </c>
      <c r="CV39" s="198" t="str">
        <f>IF(COUNTIF(CU$1:CU39,CU39)=1,CU39,"")</f>
        <v/>
      </c>
      <c r="CW39" s="198" t="str">
        <f t="shared" si="33"/>
        <v/>
      </c>
      <c r="CX39" s="199" t="str">
        <f t="shared" si="34"/>
        <v/>
      </c>
      <c r="CY39" s="199" t="str">
        <f t="shared" si="35"/>
        <v/>
      </c>
      <c r="CZ39" s="199" t="str">
        <f t="shared" si="36"/>
        <v/>
      </c>
    </row>
    <row r="40" spans="6:104" ht="16.5" x14ac:dyDescent="0.45">
      <c r="F40" s="119" t="str">
        <f>+IF(I40="","",MAX(F$1:F39)+1)</f>
        <v/>
      </c>
      <c r="G40" s="192" t="str">
        <f>IF(Compliance_Options!C62="","",Compliance_Options!C62)</f>
        <v/>
      </c>
      <c r="H40" s="211" t="str">
        <f t="shared" si="0"/>
        <v/>
      </c>
      <c r="I40" s="192" t="str">
        <f>IF(COUNTIF(G$2:G40,G40)=1,G40,"")</f>
        <v/>
      </c>
      <c r="K40" s="119" t="str">
        <f>+IF(N40="","",MAX(K$1:K39)+1)</f>
        <v/>
      </c>
      <c r="L40" s="192" t="str">
        <f>IF(With_Addon_CPMS1!E62="","",With_Addon_CPMS1!E62)</f>
        <v/>
      </c>
      <c r="M40" s="211" t="str">
        <f t="shared" si="1"/>
        <v/>
      </c>
      <c r="N40" s="203" t="str">
        <f>IF(COUNTIF(L$2:L40,L40)=1,L40,"")</f>
        <v/>
      </c>
      <c r="S40" s="119" t="str">
        <f>+IF(W40="","",MAX(S$1:S39)+1)</f>
        <v/>
      </c>
      <c r="T40" s="192" t="str">
        <f>IF(Compliance_Options!B62="","",Compliance_Options!B62)</f>
        <v/>
      </c>
      <c r="U40" s="192" t="str">
        <f>IF(Compliance_Options!C62="","",Compliance_Options!C62)</f>
        <v/>
      </c>
      <c r="V40" s="192" t="str">
        <f>+Lists!$T40&amp;Lists!$U40</f>
        <v/>
      </c>
      <c r="W40" s="203" t="str">
        <f>IF(COUNTIF(V$2:V40,V40)=1,V40,"")</f>
        <v/>
      </c>
      <c r="X40" s="203" t="str">
        <f t="shared" si="12"/>
        <v/>
      </c>
      <c r="Y40" s="143" t="str">
        <f t="shared" si="37"/>
        <v/>
      </c>
      <c r="Z40" s="143" t="str">
        <f t="shared" si="38"/>
        <v/>
      </c>
      <c r="AB40" s="197" t="str">
        <f>+IF(AG40="","",MAX(AB$1:AB39)+1)</f>
        <v/>
      </c>
      <c r="AC40" s="197" t="str">
        <f>IF(Compliance_Options!B62="","",Compliance_Options!B62)</f>
        <v/>
      </c>
      <c r="AD40" s="197" t="str">
        <f>IF(Compliance_Options!C62="","",Compliance_Options!C62)</f>
        <v/>
      </c>
      <c r="AE40" s="197" t="str">
        <f>IF(Compliance_Options!D62="","",Compliance_Options!D62)</f>
        <v/>
      </c>
      <c r="AF40" s="197" t="str">
        <f>+Lists!AC40&amp;Lists!AD40&amp;AE40</f>
        <v/>
      </c>
      <c r="AG40" s="198" t="str">
        <f>IF(AE40=$P$3,IF(COUNTIF(AF$2:AF40,AF40)=1,AF40,""),"")</f>
        <v/>
      </c>
      <c r="AH40" s="198" t="str">
        <f t="shared" si="13"/>
        <v/>
      </c>
      <c r="AI40" s="199" t="str">
        <f t="shared" si="39"/>
        <v/>
      </c>
      <c r="AJ40" s="199" t="str">
        <f t="shared" si="40"/>
        <v/>
      </c>
      <c r="AL40" s="197" t="str">
        <f>+IF(AQ40="","",MAX(AL$1:AL39)+1)</f>
        <v/>
      </c>
      <c r="AM40" s="197" t="str">
        <f>IF(Compliance_Options!B62="","",Compliance_Options!B62)</f>
        <v/>
      </c>
      <c r="AN40" s="197" t="str">
        <f>IF(Compliance_Options!C62="","",Compliance_Options!C62)</f>
        <v/>
      </c>
      <c r="AO40" s="197" t="str">
        <f>IF(Compliance_Options!D62="","",Compliance_Options!D62)</f>
        <v/>
      </c>
      <c r="AP40" s="197" t="str">
        <f t="shared" si="14"/>
        <v/>
      </c>
      <c r="AQ40" s="198" t="str">
        <f>IF(AO40=$P$4,IF(COUNTIF(AP$2:AP40,AP40)=1,AP40,""),"")</f>
        <v/>
      </c>
      <c r="AR40" s="198" t="str">
        <f t="shared" si="15"/>
        <v/>
      </c>
      <c r="AS40" s="199" t="str">
        <f t="shared" si="41"/>
        <v/>
      </c>
      <c r="AT40" s="199" t="str">
        <f t="shared" si="42"/>
        <v/>
      </c>
      <c r="AV40" s="197" t="str">
        <f>+IF(BA40="","",MAX(AV$1:AV39)+1)</f>
        <v/>
      </c>
      <c r="AW40" s="197" t="str">
        <f>IF(Compliance_Options!B62="","",Compliance_Options!B62)</f>
        <v/>
      </c>
      <c r="AX40" s="197" t="str">
        <f>IF(Compliance_Options!C62="","",Compliance_Options!C62)</f>
        <v/>
      </c>
      <c r="AY40" s="197" t="str">
        <f>IF(Compliance_Options!D62="","",Compliance_Options!D62)</f>
        <v/>
      </c>
      <c r="AZ40" s="197" t="str">
        <f t="shared" si="16"/>
        <v/>
      </c>
      <c r="BA40" s="198" t="str">
        <f>IF(AY40=$P$5,IF(COUNTIF(AZ$2:AZ40,AZ40)=1,AZ40,""),"")</f>
        <v/>
      </c>
      <c r="BB40" s="198" t="str">
        <f t="shared" si="17"/>
        <v/>
      </c>
      <c r="BC40" s="199" t="str">
        <f t="shared" si="43"/>
        <v/>
      </c>
      <c r="BD40" s="199" t="str">
        <f t="shared" si="44"/>
        <v/>
      </c>
      <c r="BF40" s="197" t="str">
        <f>+IF(BH40="","",MAX(BF$1:BF39)+1)</f>
        <v/>
      </c>
      <c r="BG40" s="197" t="str">
        <f>IF(Compliance_Options!B62="","",IF(Compliance_Options!D62=$P$3,Compliance_Options!B62,""))</f>
        <v/>
      </c>
      <c r="BH40" s="198" t="str">
        <f>IF(COUNTIF(BG$2:BG40,BG40)=1,BG40,"")</f>
        <v/>
      </c>
      <c r="BI40" s="199" t="str">
        <f t="shared" si="45"/>
        <v/>
      </c>
      <c r="BK40" s="197" t="str">
        <f>+IF(BP40="","",MAX(BK$1:BK39)+1)</f>
        <v/>
      </c>
      <c r="BL40" s="197" t="str">
        <f>IF(Compliance_Options!B62="","",Compliance_Options!B62)</f>
        <v/>
      </c>
      <c r="BM40" s="197" t="str">
        <f>IF(Compliance_Options!C62="","",Compliance_Options!C62)</f>
        <v/>
      </c>
      <c r="BN40" s="197" t="str">
        <f>IF(Compliance_Options!D62="","",Compliance_Options!D62)</f>
        <v/>
      </c>
      <c r="BO40" s="197" t="str">
        <f t="shared" si="18"/>
        <v/>
      </c>
      <c r="BP40" s="198" t="str">
        <f>IF(OR(BN40=$P$5,BN40=$P$4),IF(COUNTIF(BO$2:BO40,BO40)=1,BO40,""),"")</f>
        <v/>
      </c>
      <c r="BQ40" s="198" t="str">
        <f t="shared" si="19"/>
        <v/>
      </c>
      <c r="BR40" s="199" t="str">
        <f t="shared" si="46"/>
        <v/>
      </c>
      <c r="BS40" s="199" t="str">
        <f t="shared" si="21"/>
        <v/>
      </c>
      <c r="BU40" s="197" t="str">
        <f>+IF(BZ40="","",MAX(BU$1:BU39)+1)</f>
        <v/>
      </c>
      <c r="BV40" s="197" t="str">
        <f>IF(With_Addon_CPMS1!B62="","",With_Addon_CPMS1!B62)</f>
        <v/>
      </c>
      <c r="BW40" s="197" t="str">
        <f>IF(With_Addon_CPMS1!C62="","",With_Addon_CPMS1!C62)</f>
        <v/>
      </c>
      <c r="BX40" s="197" t="str">
        <f>IF(With_Addon_CPMS1!E62="","",With_Addon_CPMS1!E62)</f>
        <v/>
      </c>
      <c r="BY40" s="197" t="str">
        <f t="shared" si="22"/>
        <v/>
      </c>
      <c r="BZ40" s="198" t="str">
        <f>IF(COUNTIF(BY$1:BY40,BY40)=1,BY40,"")</f>
        <v/>
      </c>
      <c r="CA40" s="198" t="str">
        <f t="shared" si="23"/>
        <v/>
      </c>
      <c r="CB40" s="199" t="str">
        <f t="shared" si="24"/>
        <v/>
      </c>
      <c r="CC40" s="199" t="str">
        <f t="shared" si="25"/>
        <v/>
      </c>
      <c r="CD40" s="199" t="str">
        <f t="shared" si="26"/>
        <v/>
      </c>
      <c r="CF40" s="197" t="str">
        <f>+IF(CK40="","",MAX(CF$1:CF39)+1)</f>
        <v/>
      </c>
      <c r="CG40" s="197" t="str">
        <f>IF(With_Addon_CPMS2!N62="","",With_Addon_CPMS2!N62)</f>
        <v/>
      </c>
      <c r="CH40" s="197" t="str">
        <f>IF(With_Addon_CPMS2!O62="","",With_Addon_CPMS2!O62)</f>
        <v/>
      </c>
      <c r="CI40" s="197" t="str">
        <f>IF(With_Addon_CPMS2!Q62="","",With_Addon_CPMS2!Q62)</f>
        <v/>
      </c>
      <c r="CJ40" s="197" t="str">
        <f t="shared" si="27"/>
        <v/>
      </c>
      <c r="CK40" s="198" t="str">
        <f>IF(COUNTIF(CJ$1:CJ40,CJ40)=1,CJ40,"")</f>
        <v/>
      </c>
      <c r="CL40" s="198" t="str">
        <f t="shared" si="28"/>
        <v/>
      </c>
      <c r="CM40" s="199" t="str">
        <f t="shared" si="29"/>
        <v/>
      </c>
      <c r="CN40" s="199" t="str">
        <f t="shared" si="30"/>
        <v/>
      </c>
      <c r="CO40" s="199" t="str">
        <f t="shared" si="31"/>
        <v/>
      </c>
      <c r="CQ40" s="197" t="str">
        <f>+IF(CV40="","",MAX(CQ$1:CQ39)+1)</f>
        <v/>
      </c>
      <c r="CR40" s="197" t="str">
        <f>IF(With_Addon_OpLimit!B62="","",With_Addon_OpLimit!B62)</f>
        <v/>
      </c>
      <c r="CS40" s="197" t="str">
        <f>IF(With_Addon_OpLimit!C62="","",With_Addon_OpLimit!C62)</f>
        <v/>
      </c>
      <c r="CT40" s="197" t="str">
        <f>IF(With_Addon_OpLimit!E62="","",With_Addon_OpLimit!E62)</f>
        <v/>
      </c>
      <c r="CU40" s="197" t="str">
        <f t="shared" si="32"/>
        <v/>
      </c>
      <c r="CV40" s="198" t="str">
        <f>IF(COUNTIF(CU$1:CU40,CU40)=1,CU40,"")</f>
        <v/>
      </c>
      <c r="CW40" s="198" t="str">
        <f t="shared" si="33"/>
        <v/>
      </c>
      <c r="CX40" s="199" t="str">
        <f t="shared" si="34"/>
        <v/>
      </c>
      <c r="CY40" s="199" t="str">
        <f t="shared" si="35"/>
        <v/>
      </c>
      <c r="CZ40" s="199" t="str">
        <f t="shared" si="36"/>
        <v/>
      </c>
    </row>
    <row r="41" spans="6:104" ht="16.5" x14ac:dyDescent="0.45">
      <c r="F41" s="24" t="str">
        <f>+IF(I41="","",MAX(F$1:F40)+1)</f>
        <v/>
      </c>
      <c r="G41" s="23" t="str">
        <f>IF(Compliance_Options!C63="","",Compliance_Options!C63)</f>
        <v/>
      </c>
      <c r="H41" s="210" t="str">
        <f t="shared" si="0"/>
        <v/>
      </c>
      <c r="I41" s="23" t="str">
        <f>IF(COUNTIF(G$2:G41,G41)=1,G41,"")</f>
        <v/>
      </c>
      <c r="K41" s="24" t="str">
        <f>+IF(N41="","",MAX(K$1:K40)+1)</f>
        <v/>
      </c>
      <c r="L41" s="23" t="str">
        <f>IF(With_Addon_CPMS1!E63="","",With_Addon_CPMS1!E63)</f>
        <v/>
      </c>
      <c r="M41" s="210" t="str">
        <f t="shared" si="1"/>
        <v/>
      </c>
      <c r="N41" s="120" t="str">
        <f>IF(COUNTIF(L$2:L41,L41)=1,L41,"")</f>
        <v/>
      </c>
      <c r="S41" s="23" t="str">
        <f>+IF(W41="","",MAX(S$1:S40)+1)</f>
        <v/>
      </c>
      <c r="T41" s="23" t="str">
        <f>IF(Compliance_Options!B63="","",Compliance_Options!B63)</f>
        <v/>
      </c>
      <c r="U41" s="23" t="str">
        <f>IF(Compliance_Options!C63="","",Compliance_Options!C63)</f>
        <v/>
      </c>
      <c r="V41" s="23" t="str">
        <f>+Lists!$T41&amp;Lists!$U41</f>
        <v/>
      </c>
      <c r="W41" s="23" t="str">
        <f>IF(COUNTIF(V$2:V41,V41)=1,V41,"")</f>
        <v/>
      </c>
      <c r="X41" s="23" t="str">
        <f t="shared" si="12"/>
        <v/>
      </c>
      <c r="Y41" s="200" t="str">
        <f t="shared" si="37"/>
        <v/>
      </c>
      <c r="Z41" s="200" t="str">
        <f t="shared" si="38"/>
        <v/>
      </c>
      <c r="AB41" s="197" t="str">
        <f>+IF(AG41="","",MAX(AB$1:AB40)+1)</f>
        <v/>
      </c>
      <c r="AC41" s="197" t="str">
        <f>IF(Compliance_Options!B63="","",Compliance_Options!B63)</f>
        <v/>
      </c>
      <c r="AD41" s="197" t="str">
        <f>IF(Compliance_Options!C63="","",Compliance_Options!C63)</f>
        <v/>
      </c>
      <c r="AE41" s="197" t="str">
        <f>IF(Compliance_Options!D63="","",Compliance_Options!D63)</f>
        <v/>
      </c>
      <c r="AF41" s="197" t="str">
        <f>+Lists!AC41&amp;Lists!AD41&amp;AE41</f>
        <v/>
      </c>
      <c r="AG41" s="198" t="str">
        <f>IF(AE41=$P$3,IF(COUNTIF(AF$2:AF41,AF41)=1,AF41,""),"")</f>
        <v/>
      </c>
      <c r="AH41" s="198" t="str">
        <f t="shared" si="13"/>
        <v/>
      </c>
      <c r="AI41" s="199" t="str">
        <f t="shared" si="39"/>
        <v/>
      </c>
      <c r="AJ41" s="199" t="str">
        <f t="shared" si="40"/>
        <v/>
      </c>
      <c r="AL41" s="197" t="str">
        <f>+IF(AQ41="","",MAX(AL$1:AL40)+1)</f>
        <v/>
      </c>
      <c r="AM41" s="197" t="str">
        <f>IF(Compliance_Options!B63="","",Compliance_Options!B63)</f>
        <v/>
      </c>
      <c r="AN41" s="197" t="str">
        <f>IF(Compliance_Options!C63="","",Compliance_Options!C63)</f>
        <v/>
      </c>
      <c r="AO41" s="197" t="str">
        <f>IF(Compliance_Options!D63="","",Compliance_Options!D63)</f>
        <v/>
      </c>
      <c r="AP41" s="197" t="str">
        <f t="shared" si="14"/>
        <v/>
      </c>
      <c r="AQ41" s="198" t="str">
        <f>IF(AO41=$P$4,IF(COUNTIF(AP$2:AP41,AP41)=1,AP41,""),"")</f>
        <v/>
      </c>
      <c r="AR41" s="198" t="str">
        <f t="shared" si="15"/>
        <v/>
      </c>
      <c r="AS41" s="199" t="str">
        <f t="shared" si="41"/>
        <v/>
      </c>
      <c r="AT41" s="199" t="str">
        <f t="shared" si="42"/>
        <v/>
      </c>
      <c r="AV41" s="197" t="str">
        <f>+IF(BA41="","",MAX(AV$1:AV40)+1)</f>
        <v/>
      </c>
      <c r="AW41" s="197" t="str">
        <f>IF(Compliance_Options!B63="","",Compliance_Options!B63)</f>
        <v/>
      </c>
      <c r="AX41" s="197" t="str">
        <f>IF(Compliance_Options!C63="","",Compliance_Options!C63)</f>
        <v/>
      </c>
      <c r="AY41" s="197" t="str">
        <f>IF(Compliance_Options!D63="","",Compliance_Options!D63)</f>
        <v/>
      </c>
      <c r="AZ41" s="197" t="str">
        <f t="shared" si="16"/>
        <v/>
      </c>
      <c r="BA41" s="198" t="str">
        <f>IF(AY41=$P$5,IF(COUNTIF(AZ$2:AZ41,AZ41)=1,AZ41,""),"")</f>
        <v/>
      </c>
      <c r="BB41" s="198" t="str">
        <f t="shared" si="17"/>
        <v/>
      </c>
      <c r="BC41" s="199" t="str">
        <f t="shared" si="43"/>
        <v/>
      </c>
      <c r="BD41" s="199" t="str">
        <f t="shared" si="44"/>
        <v/>
      </c>
      <c r="BF41" s="197" t="str">
        <f>+IF(BH41="","",MAX(BF$1:BF40)+1)</f>
        <v/>
      </c>
      <c r="BG41" s="197" t="str">
        <f>IF(Compliance_Options!B63="","",IF(Compliance_Options!D63=$P$3,Compliance_Options!B63,""))</f>
        <v/>
      </c>
      <c r="BH41" s="198" t="str">
        <f>IF(COUNTIF(BG$2:BG41,BG41)=1,BG41,"")</f>
        <v/>
      </c>
      <c r="BI41" s="199" t="str">
        <f t="shared" si="45"/>
        <v/>
      </c>
      <c r="BK41" s="197" t="str">
        <f>+IF(BP41="","",MAX(BK$1:BK40)+1)</f>
        <v/>
      </c>
      <c r="BL41" s="197" t="str">
        <f>IF(Compliance_Options!B63="","",Compliance_Options!B63)</f>
        <v/>
      </c>
      <c r="BM41" s="197" t="str">
        <f>IF(Compliance_Options!C63="","",Compliance_Options!C63)</f>
        <v/>
      </c>
      <c r="BN41" s="197" t="str">
        <f>IF(Compliance_Options!D63="","",Compliance_Options!D63)</f>
        <v/>
      </c>
      <c r="BO41" s="197" t="str">
        <f t="shared" si="18"/>
        <v/>
      </c>
      <c r="BP41" s="198" t="str">
        <f>IF(OR(BN41=$P$5,BN41=$P$4),IF(COUNTIF(BO$2:BO41,BO41)=1,BO41,""),"")</f>
        <v/>
      </c>
      <c r="BQ41" s="198" t="str">
        <f t="shared" si="19"/>
        <v/>
      </c>
      <c r="BR41" s="199" t="str">
        <f t="shared" si="46"/>
        <v/>
      </c>
      <c r="BS41" s="199" t="str">
        <f t="shared" si="21"/>
        <v/>
      </c>
      <c r="BU41" s="197" t="str">
        <f>+IF(BZ41="","",MAX(BU$1:BU40)+1)</f>
        <v/>
      </c>
      <c r="BV41" s="197" t="str">
        <f>IF(With_Addon_CPMS1!B63="","",With_Addon_CPMS1!B63)</f>
        <v/>
      </c>
      <c r="BW41" s="197" t="str">
        <f>IF(With_Addon_CPMS1!C63="","",With_Addon_CPMS1!C63)</f>
        <v/>
      </c>
      <c r="BX41" s="197" t="str">
        <f>IF(With_Addon_CPMS1!E63="","",With_Addon_CPMS1!E63)</f>
        <v/>
      </c>
      <c r="BY41" s="197" t="str">
        <f t="shared" si="22"/>
        <v/>
      </c>
      <c r="BZ41" s="198" t="str">
        <f>IF(COUNTIF(BY$1:BY41,BY41)=1,BY41,"")</f>
        <v/>
      </c>
      <c r="CA41" s="198" t="str">
        <f t="shared" si="23"/>
        <v/>
      </c>
      <c r="CB41" s="199" t="str">
        <f t="shared" si="24"/>
        <v/>
      </c>
      <c r="CC41" s="199" t="str">
        <f t="shared" si="25"/>
        <v/>
      </c>
      <c r="CD41" s="199" t="str">
        <f t="shared" si="26"/>
        <v/>
      </c>
      <c r="CF41" s="197" t="str">
        <f>+IF(CK41="","",MAX(CF$1:CF40)+1)</f>
        <v/>
      </c>
      <c r="CG41" s="197" t="str">
        <f>IF(With_Addon_CPMS2!N63="","",With_Addon_CPMS2!N63)</f>
        <v/>
      </c>
      <c r="CH41" s="197" t="str">
        <f>IF(With_Addon_CPMS2!O63="","",With_Addon_CPMS2!O63)</f>
        <v/>
      </c>
      <c r="CI41" s="197" t="str">
        <f>IF(With_Addon_CPMS2!Q63="","",With_Addon_CPMS2!Q63)</f>
        <v/>
      </c>
      <c r="CJ41" s="197" t="str">
        <f t="shared" si="27"/>
        <v/>
      </c>
      <c r="CK41" s="198" t="str">
        <f>IF(COUNTIF(CJ$1:CJ41,CJ41)=1,CJ41,"")</f>
        <v/>
      </c>
      <c r="CL41" s="198" t="str">
        <f t="shared" si="28"/>
        <v/>
      </c>
      <c r="CM41" s="199" t="str">
        <f t="shared" si="29"/>
        <v/>
      </c>
      <c r="CN41" s="199" t="str">
        <f t="shared" si="30"/>
        <v/>
      </c>
      <c r="CO41" s="199" t="str">
        <f t="shared" si="31"/>
        <v/>
      </c>
      <c r="CQ41" s="197" t="str">
        <f>+IF(CV41="","",MAX(CQ$1:CQ40)+1)</f>
        <v/>
      </c>
      <c r="CR41" s="197" t="str">
        <f>IF(With_Addon_OpLimit!B63="","",With_Addon_OpLimit!B63)</f>
        <v/>
      </c>
      <c r="CS41" s="197" t="str">
        <f>IF(With_Addon_OpLimit!C63="","",With_Addon_OpLimit!C63)</f>
        <v/>
      </c>
      <c r="CT41" s="197" t="str">
        <f>IF(With_Addon_OpLimit!E63="","",With_Addon_OpLimit!E63)</f>
        <v/>
      </c>
      <c r="CU41" s="197" t="str">
        <f t="shared" si="32"/>
        <v/>
      </c>
      <c r="CV41" s="198" t="str">
        <f>IF(COUNTIF(CU$1:CU41,CU41)=1,CU41,"")</f>
        <v/>
      </c>
      <c r="CW41" s="198" t="str">
        <f t="shared" si="33"/>
        <v/>
      </c>
      <c r="CX41" s="199" t="str">
        <f t="shared" si="34"/>
        <v/>
      </c>
      <c r="CY41" s="199" t="str">
        <f t="shared" si="35"/>
        <v/>
      </c>
      <c r="CZ41" s="199" t="str">
        <f t="shared" si="36"/>
        <v/>
      </c>
    </row>
    <row r="42" spans="6:104" ht="16.5" x14ac:dyDescent="0.45">
      <c r="F42" s="119" t="str">
        <f>+IF(I42="","",MAX(F$1:F41)+1)</f>
        <v/>
      </c>
      <c r="G42" s="192" t="str">
        <f>IF(Compliance_Options!C64="","",Compliance_Options!C64)</f>
        <v/>
      </c>
      <c r="H42" s="211" t="str">
        <f t="shared" si="0"/>
        <v/>
      </c>
      <c r="I42" s="192" t="str">
        <f>IF(COUNTIF(G$2:G42,G42)=1,G42,"")</f>
        <v/>
      </c>
      <c r="K42" s="119" t="str">
        <f>+IF(N42="","",MAX(K$1:K41)+1)</f>
        <v/>
      </c>
      <c r="L42" s="192" t="str">
        <f>IF(With_Addon_CPMS1!E64="","",With_Addon_CPMS1!E64)</f>
        <v/>
      </c>
      <c r="M42" s="211" t="str">
        <f t="shared" si="1"/>
        <v/>
      </c>
      <c r="N42" s="203" t="str">
        <f>IF(COUNTIF(L$2:L42,L42)=1,L42,"")</f>
        <v/>
      </c>
      <c r="S42" s="192" t="str">
        <f>+IF(W42="","",MAX(S$1:S41)+1)</f>
        <v/>
      </c>
      <c r="T42" s="192" t="str">
        <f>IF(Compliance_Options!B64="","",Compliance_Options!B64)</f>
        <v/>
      </c>
      <c r="U42" s="192" t="str">
        <f>IF(Compliance_Options!C64="","",Compliance_Options!C64)</f>
        <v/>
      </c>
      <c r="V42" s="192" t="str">
        <f>+Lists!$T42&amp;Lists!$U42</f>
        <v/>
      </c>
      <c r="W42" s="192" t="str">
        <f>IF(COUNTIF(V$2:V42,V42)=1,V42,"")</f>
        <v/>
      </c>
      <c r="X42" s="192" t="str">
        <f t="shared" si="12"/>
        <v/>
      </c>
      <c r="Y42" s="201" t="str">
        <f t="shared" si="37"/>
        <v/>
      </c>
      <c r="Z42" s="201" t="str">
        <f t="shared" si="38"/>
        <v/>
      </c>
      <c r="AB42" s="197" t="str">
        <f>+IF(AG42="","",MAX(AB$1:AB41)+1)</f>
        <v/>
      </c>
      <c r="AC42" s="197" t="str">
        <f>IF(Compliance_Options!B64="","",Compliance_Options!B64)</f>
        <v/>
      </c>
      <c r="AD42" s="197" t="str">
        <f>IF(Compliance_Options!C64="","",Compliance_Options!C64)</f>
        <v/>
      </c>
      <c r="AE42" s="197" t="str">
        <f>IF(Compliance_Options!D64="","",Compliance_Options!D64)</f>
        <v/>
      </c>
      <c r="AF42" s="197" t="str">
        <f>+Lists!AC42&amp;Lists!AD42&amp;AE42</f>
        <v/>
      </c>
      <c r="AG42" s="198" t="str">
        <f>IF(AE42=$P$3,IF(COUNTIF(AF$2:AF42,AF42)=1,AF42,""),"")</f>
        <v/>
      </c>
      <c r="AH42" s="198" t="str">
        <f t="shared" si="13"/>
        <v/>
      </c>
      <c r="AI42" s="199" t="str">
        <f t="shared" si="39"/>
        <v/>
      </c>
      <c r="AJ42" s="199" t="str">
        <f t="shared" si="40"/>
        <v/>
      </c>
      <c r="AL42" s="197" t="str">
        <f>+IF(AQ42="","",MAX(AL$1:AL41)+1)</f>
        <v/>
      </c>
      <c r="AM42" s="197" t="str">
        <f>IF(Compliance_Options!B64="","",Compliance_Options!B64)</f>
        <v/>
      </c>
      <c r="AN42" s="197" t="str">
        <f>IF(Compliance_Options!C64="","",Compliance_Options!C64)</f>
        <v/>
      </c>
      <c r="AO42" s="197" t="str">
        <f>IF(Compliance_Options!D64="","",Compliance_Options!D64)</f>
        <v/>
      </c>
      <c r="AP42" s="197" t="str">
        <f t="shared" si="14"/>
        <v/>
      </c>
      <c r="AQ42" s="198" t="str">
        <f>IF(AO42=$P$4,IF(COUNTIF(AP$2:AP42,AP42)=1,AP42,""),"")</f>
        <v/>
      </c>
      <c r="AR42" s="198" t="str">
        <f t="shared" si="15"/>
        <v/>
      </c>
      <c r="AS42" s="199" t="str">
        <f t="shared" si="41"/>
        <v/>
      </c>
      <c r="AT42" s="199" t="str">
        <f t="shared" si="42"/>
        <v/>
      </c>
      <c r="AV42" s="197" t="str">
        <f>+IF(BA42="","",MAX(AV$1:AV41)+1)</f>
        <v/>
      </c>
      <c r="AW42" s="197" t="str">
        <f>IF(Compliance_Options!B64="","",Compliance_Options!B64)</f>
        <v/>
      </c>
      <c r="AX42" s="197" t="str">
        <f>IF(Compliance_Options!C64="","",Compliance_Options!C64)</f>
        <v/>
      </c>
      <c r="AY42" s="197" t="str">
        <f>IF(Compliance_Options!D64="","",Compliance_Options!D64)</f>
        <v/>
      </c>
      <c r="AZ42" s="197" t="str">
        <f t="shared" si="16"/>
        <v/>
      </c>
      <c r="BA42" s="198" t="str">
        <f>IF(AY42=$P$5,IF(COUNTIF(AZ$2:AZ42,AZ42)=1,AZ42,""),"")</f>
        <v/>
      </c>
      <c r="BB42" s="198" t="str">
        <f t="shared" si="17"/>
        <v/>
      </c>
      <c r="BC42" s="199" t="str">
        <f t="shared" si="43"/>
        <v/>
      </c>
      <c r="BD42" s="199" t="str">
        <f t="shared" si="44"/>
        <v/>
      </c>
      <c r="BF42" s="197" t="str">
        <f>+IF(BH42="","",MAX(BF$1:BF41)+1)</f>
        <v/>
      </c>
      <c r="BG42" s="197" t="str">
        <f>IF(Compliance_Options!B64="","",IF(Compliance_Options!D64=$P$3,Compliance_Options!B64,""))</f>
        <v/>
      </c>
      <c r="BH42" s="198" t="str">
        <f>IF(COUNTIF(BG$2:BG42,BG42)=1,BG42,"")</f>
        <v/>
      </c>
      <c r="BI42" s="199" t="str">
        <f t="shared" si="45"/>
        <v/>
      </c>
      <c r="BK42" s="197" t="str">
        <f>+IF(BP42="","",MAX(BK$1:BK41)+1)</f>
        <v/>
      </c>
      <c r="BL42" s="197" t="str">
        <f>IF(Compliance_Options!B64="","",Compliance_Options!B64)</f>
        <v/>
      </c>
      <c r="BM42" s="197" t="str">
        <f>IF(Compliance_Options!C64="","",Compliance_Options!C64)</f>
        <v/>
      </c>
      <c r="BN42" s="197" t="str">
        <f>IF(Compliance_Options!D64="","",Compliance_Options!D64)</f>
        <v/>
      </c>
      <c r="BO42" s="197" t="str">
        <f t="shared" si="18"/>
        <v/>
      </c>
      <c r="BP42" s="198" t="str">
        <f>IF(OR(BN42=$P$5,BN42=$P$4),IF(COUNTIF(BO$2:BO42,BO42)=1,BO42,""),"")</f>
        <v/>
      </c>
      <c r="BQ42" s="198" t="str">
        <f t="shared" si="19"/>
        <v/>
      </c>
      <c r="BR42" s="199" t="str">
        <f t="shared" si="46"/>
        <v/>
      </c>
      <c r="BS42" s="199" t="str">
        <f t="shared" si="21"/>
        <v/>
      </c>
      <c r="BU42" s="197" t="str">
        <f>+IF(BZ42="","",MAX(BU$1:BU41)+1)</f>
        <v/>
      </c>
      <c r="BV42" s="197" t="str">
        <f>IF(With_Addon_CPMS1!B64="","",With_Addon_CPMS1!B64)</f>
        <v/>
      </c>
      <c r="BW42" s="197" t="str">
        <f>IF(With_Addon_CPMS1!C64="","",With_Addon_CPMS1!C64)</f>
        <v/>
      </c>
      <c r="BX42" s="197" t="str">
        <f>IF(With_Addon_CPMS1!E64="","",With_Addon_CPMS1!E64)</f>
        <v/>
      </c>
      <c r="BY42" s="197" t="str">
        <f t="shared" si="22"/>
        <v/>
      </c>
      <c r="BZ42" s="198" t="str">
        <f>IF(COUNTIF(BY$1:BY42,BY42)=1,BY42,"")</f>
        <v/>
      </c>
      <c r="CA42" s="198" t="str">
        <f t="shared" si="23"/>
        <v/>
      </c>
      <c r="CB42" s="199" t="str">
        <f t="shared" si="24"/>
        <v/>
      </c>
      <c r="CC42" s="199" t="str">
        <f t="shared" si="25"/>
        <v/>
      </c>
      <c r="CD42" s="199" t="str">
        <f t="shared" si="26"/>
        <v/>
      </c>
      <c r="CF42" s="197" t="str">
        <f>+IF(CK42="","",MAX(CF$1:CF41)+1)</f>
        <v/>
      </c>
      <c r="CG42" s="197" t="str">
        <f>IF(With_Addon_CPMS2!N64="","",With_Addon_CPMS2!N64)</f>
        <v/>
      </c>
      <c r="CH42" s="197" t="str">
        <f>IF(With_Addon_CPMS2!O64="","",With_Addon_CPMS2!O64)</f>
        <v/>
      </c>
      <c r="CI42" s="197" t="str">
        <f>IF(With_Addon_CPMS2!Q64="","",With_Addon_CPMS2!Q64)</f>
        <v/>
      </c>
      <c r="CJ42" s="197" t="str">
        <f t="shared" si="27"/>
        <v/>
      </c>
      <c r="CK42" s="198" t="str">
        <f>IF(COUNTIF(CJ$1:CJ42,CJ42)=1,CJ42,"")</f>
        <v/>
      </c>
      <c r="CL42" s="198" t="str">
        <f t="shared" si="28"/>
        <v/>
      </c>
      <c r="CM42" s="199" t="str">
        <f t="shared" si="29"/>
        <v/>
      </c>
      <c r="CN42" s="199" t="str">
        <f t="shared" si="30"/>
        <v/>
      </c>
      <c r="CO42" s="199" t="str">
        <f t="shared" si="31"/>
        <v/>
      </c>
      <c r="CQ42" s="197" t="str">
        <f>+IF(CV42="","",MAX(CQ$1:CQ41)+1)</f>
        <v/>
      </c>
      <c r="CR42" s="197" t="str">
        <f>IF(With_Addon_OpLimit!B64="","",With_Addon_OpLimit!B64)</f>
        <v/>
      </c>
      <c r="CS42" s="197" t="str">
        <f>IF(With_Addon_OpLimit!C64="","",With_Addon_OpLimit!C64)</f>
        <v/>
      </c>
      <c r="CT42" s="197" t="str">
        <f>IF(With_Addon_OpLimit!E64="","",With_Addon_OpLimit!E64)</f>
        <v/>
      </c>
      <c r="CU42" s="197" t="str">
        <f t="shared" si="32"/>
        <v/>
      </c>
      <c r="CV42" s="198" t="str">
        <f>IF(COUNTIF(CU$1:CU42,CU42)=1,CU42,"")</f>
        <v/>
      </c>
      <c r="CW42" s="198" t="str">
        <f t="shared" si="33"/>
        <v/>
      </c>
      <c r="CX42" s="199" t="str">
        <f t="shared" si="34"/>
        <v/>
      </c>
      <c r="CY42" s="199" t="str">
        <f t="shared" si="35"/>
        <v/>
      </c>
      <c r="CZ42" s="199" t="str">
        <f t="shared" si="36"/>
        <v/>
      </c>
    </row>
    <row r="43" spans="6:104" ht="16.5" x14ac:dyDescent="0.45">
      <c r="F43" s="24" t="str">
        <f>+IF(I43="","",MAX(F$1:F42)+1)</f>
        <v/>
      </c>
      <c r="G43" s="23" t="str">
        <f>IF(Compliance_Options!C65="","",Compliance_Options!C65)</f>
        <v/>
      </c>
      <c r="H43" s="210" t="str">
        <f t="shared" si="0"/>
        <v/>
      </c>
      <c r="I43" s="23" t="str">
        <f>IF(COUNTIF(G$2:G43,G43)=1,G43,"")</f>
        <v/>
      </c>
      <c r="K43" s="24" t="str">
        <f>+IF(N43="","",MAX(K$1:K42)+1)</f>
        <v/>
      </c>
      <c r="L43" s="23" t="str">
        <f>IF(With_Addon_CPMS1!E65="","",With_Addon_CPMS1!E65)</f>
        <v/>
      </c>
      <c r="M43" s="210" t="str">
        <f t="shared" si="1"/>
        <v/>
      </c>
      <c r="N43" s="120" t="str">
        <f>IF(COUNTIF(L$2:L43,L43)=1,L43,"")</f>
        <v/>
      </c>
      <c r="S43" s="23" t="str">
        <f>+IF(W43="","",MAX(S$1:S42)+1)</f>
        <v/>
      </c>
      <c r="T43" s="23" t="str">
        <f>IF(Compliance_Options!B65="","",Compliance_Options!B65)</f>
        <v/>
      </c>
      <c r="U43" s="23" t="str">
        <f>IF(Compliance_Options!C65="","",Compliance_Options!C65)</f>
        <v/>
      </c>
      <c r="V43" s="23" t="str">
        <f>+Lists!$T43&amp;Lists!$U43</f>
        <v/>
      </c>
      <c r="W43" s="23" t="str">
        <f>IF(COUNTIF(V$2:V43,V43)=1,V43,"")</f>
        <v/>
      </c>
      <c r="X43" s="23" t="str">
        <f t="shared" si="12"/>
        <v/>
      </c>
      <c r="Y43" s="200" t="str">
        <f t="shared" si="37"/>
        <v/>
      </c>
      <c r="Z43" s="200" t="str">
        <f t="shared" si="38"/>
        <v/>
      </c>
      <c r="AB43" s="197" t="str">
        <f>+IF(AG43="","",MAX(AB$1:AB42)+1)</f>
        <v/>
      </c>
      <c r="AC43" s="197" t="str">
        <f>IF(Compliance_Options!B65="","",Compliance_Options!B65)</f>
        <v/>
      </c>
      <c r="AD43" s="197" t="str">
        <f>IF(Compliance_Options!C65="","",Compliance_Options!C65)</f>
        <v/>
      </c>
      <c r="AE43" s="197" t="str">
        <f>IF(Compliance_Options!D65="","",Compliance_Options!D65)</f>
        <v/>
      </c>
      <c r="AF43" s="197" t="str">
        <f>+Lists!AC43&amp;Lists!AD43&amp;AE43</f>
        <v/>
      </c>
      <c r="AG43" s="198" t="str">
        <f>IF(AE43=$P$3,IF(COUNTIF(AF$2:AF43,AF43)=1,AF43,""),"")</f>
        <v/>
      </c>
      <c r="AH43" s="198" t="str">
        <f t="shared" si="13"/>
        <v/>
      </c>
      <c r="AI43" s="199" t="str">
        <f t="shared" si="39"/>
        <v/>
      </c>
      <c r="AJ43" s="199" t="str">
        <f t="shared" si="40"/>
        <v/>
      </c>
      <c r="AL43" s="197" t="str">
        <f>+IF(AQ43="","",MAX(AL$1:AL42)+1)</f>
        <v/>
      </c>
      <c r="AM43" s="197" t="str">
        <f>IF(Compliance_Options!B65="","",Compliance_Options!B65)</f>
        <v/>
      </c>
      <c r="AN43" s="197" t="str">
        <f>IF(Compliance_Options!C65="","",Compliance_Options!C65)</f>
        <v/>
      </c>
      <c r="AO43" s="197" t="str">
        <f>IF(Compliance_Options!D65="","",Compliance_Options!D65)</f>
        <v/>
      </c>
      <c r="AP43" s="197" t="str">
        <f t="shared" si="14"/>
        <v/>
      </c>
      <c r="AQ43" s="198" t="str">
        <f>IF(AO43=$P$4,IF(COUNTIF(AP$2:AP43,AP43)=1,AP43,""),"")</f>
        <v/>
      </c>
      <c r="AR43" s="198" t="str">
        <f t="shared" si="15"/>
        <v/>
      </c>
      <c r="AS43" s="199" t="str">
        <f t="shared" si="41"/>
        <v/>
      </c>
      <c r="AT43" s="199" t="str">
        <f t="shared" si="42"/>
        <v/>
      </c>
      <c r="AV43" s="197" t="str">
        <f>+IF(BA43="","",MAX(AV$1:AV42)+1)</f>
        <v/>
      </c>
      <c r="AW43" s="197" t="str">
        <f>IF(Compliance_Options!B65="","",Compliance_Options!B65)</f>
        <v/>
      </c>
      <c r="AX43" s="197" t="str">
        <f>IF(Compliance_Options!C65="","",Compliance_Options!C65)</f>
        <v/>
      </c>
      <c r="AY43" s="197" t="str">
        <f>IF(Compliance_Options!D65="","",Compliance_Options!D65)</f>
        <v/>
      </c>
      <c r="AZ43" s="197" t="str">
        <f t="shared" si="16"/>
        <v/>
      </c>
      <c r="BA43" s="198" t="str">
        <f>IF(AY43=$P$5,IF(COUNTIF(AZ$2:AZ43,AZ43)=1,AZ43,""),"")</f>
        <v/>
      </c>
      <c r="BB43" s="198" t="str">
        <f t="shared" si="17"/>
        <v/>
      </c>
      <c r="BC43" s="199" t="str">
        <f t="shared" si="43"/>
        <v/>
      </c>
      <c r="BD43" s="199" t="str">
        <f t="shared" si="44"/>
        <v/>
      </c>
      <c r="BF43" s="197" t="str">
        <f>+IF(BH43="","",MAX(BF$1:BF42)+1)</f>
        <v/>
      </c>
      <c r="BG43" s="197" t="str">
        <f>IF(Compliance_Options!B65="","",IF(Compliance_Options!D65=$P$3,Compliance_Options!B65,""))</f>
        <v/>
      </c>
      <c r="BH43" s="198" t="str">
        <f>IF(COUNTIF(BG$2:BG43,BG43)=1,BG43,"")</f>
        <v/>
      </c>
      <c r="BI43" s="199" t="str">
        <f t="shared" si="45"/>
        <v/>
      </c>
      <c r="BK43" s="197" t="str">
        <f>+IF(BP43="","",MAX(BK$1:BK42)+1)</f>
        <v/>
      </c>
      <c r="BL43" s="197" t="str">
        <f>IF(Compliance_Options!B65="","",Compliance_Options!B65)</f>
        <v/>
      </c>
      <c r="BM43" s="197" t="str">
        <f>IF(Compliance_Options!C65="","",Compliance_Options!C65)</f>
        <v/>
      </c>
      <c r="BN43" s="197" t="str">
        <f>IF(Compliance_Options!D65="","",Compliance_Options!D65)</f>
        <v/>
      </c>
      <c r="BO43" s="197" t="str">
        <f t="shared" si="18"/>
        <v/>
      </c>
      <c r="BP43" s="198" t="str">
        <f>IF(OR(BN43=$P$5,BN43=$P$4),IF(COUNTIF(BO$2:BO43,BO43)=1,BO43,""),"")</f>
        <v/>
      </c>
      <c r="BQ43" s="198" t="str">
        <f t="shared" si="19"/>
        <v/>
      </c>
      <c r="BR43" s="199" t="str">
        <f t="shared" si="46"/>
        <v/>
      </c>
      <c r="BS43" s="199" t="str">
        <f t="shared" si="21"/>
        <v/>
      </c>
      <c r="BU43" s="197" t="str">
        <f>+IF(BZ43="","",MAX(BU$1:BU42)+1)</f>
        <v/>
      </c>
      <c r="BV43" s="197" t="str">
        <f>IF(With_Addon_CPMS1!B65="","",With_Addon_CPMS1!B65)</f>
        <v/>
      </c>
      <c r="BW43" s="197" t="str">
        <f>IF(With_Addon_CPMS1!C65="","",With_Addon_CPMS1!C65)</f>
        <v/>
      </c>
      <c r="BX43" s="197" t="str">
        <f>IF(With_Addon_CPMS1!E65="","",With_Addon_CPMS1!E65)</f>
        <v/>
      </c>
      <c r="BY43" s="197" t="str">
        <f t="shared" si="22"/>
        <v/>
      </c>
      <c r="BZ43" s="198" t="str">
        <f>IF(COUNTIF(BY$1:BY43,BY43)=1,BY43,"")</f>
        <v/>
      </c>
      <c r="CA43" s="198" t="str">
        <f t="shared" si="23"/>
        <v/>
      </c>
      <c r="CB43" s="199" t="str">
        <f t="shared" si="24"/>
        <v/>
      </c>
      <c r="CC43" s="199" t="str">
        <f t="shared" si="25"/>
        <v/>
      </c>
      <c r="CD43" s="199" t="str">
        <f t="shared" si="26"/>
        <v/>
      </c>
      <c r="CF43" s="197" t="str">
        <f>+IF(CK43="","",MAX(CF$1:CF42)+1)</f>
        <v/>
      </c>
      <c r="CG43" s="197" t="str">
        <f>IF(With_Addon_CPMS2!N65="","",With_Addon_CPMS2!N65)</f>
        <v/>
      </c>
      <c r="CH43" s="197" t="str">
        <f>IF(With_Addon_CPMS2!O65="","",With_Addon_CPMS2!O65)</f>
        <v/>
      </c>
      <c r="CI43" s="197" t="str">
        <f>IF(With_Addon_CPMS2!Q65="","",With_Addon_CPMS2!Q65)</f>
        <v/>
      </c>
      <c r="CJ43" s="197" t="str">
        <f t="shared" si="27"/>
        <v/>
      </c>
      <c r="CK43" s="198" t="str">
        <f>IF(COUNTIF(CJ$1:CJ43,CJ43)=1,CJ43,"")</f>
        <v/>
      </c>
      <c r="CL43" s="198" t="str">
        <f t="shared" si="28"/>
        <v/>
      </c>
      <c r="CM43" s="199" t="str">
        <f t="shared" si="29"/>
        <v/>
      </c>
      <c r="CN43" s="199" t="str">
        <f t="shared" si="30"/>
        <v/>
      </c>
      <c r="CO43" s="199" t="str">
        <f t="shared" si="31"/>
        <v/>
      </c>
      <c r="CQ43" s="197" t="str">
        <f>+IF(CV43="","",MAX(CQ$1:CQ42)+1)</f>
        <v/>
      </c>
      <c r="CR43" s="197" t="str">
        <f>IF(With_Addon_OpLimit!B65="","",With_Addon_OpLimit!B65)</f>
        <v/>
      </c>
      <c r="CS43" s="197" t="str">
        <f>IF(With_Addon_OpLimit!C65="","",With_Addon_OpLimit!C65)</f>
        <v/>
      </c>
      <c r="CT43" s="197" t="str">
        <f>IF(With_Addon_OpLimit!E65="","",With_Addon_OpLimit!E65)</f>
        <v/>
      </c>
      <c r="CU43" s="197" t="str">
        <f t="shared" si="32"/>
        <v/>
      </c>
      <c r="CV43" s="198" t="str">
        <f>IF(COUNTIF(CU$1:CU43,CU43)=1,CU43,"")</f>
        <v/>
      </c>
      <c r="CW43" s="198" t="str">
        <f t="shared" si="33"/>
        <v/>
      </c>
      <c r="CX43" s="199" t="str">
        <f t="shared" si="34"/>
        <v/>
      </c>
      <c r="CY43" s="199" t="str">
        <f t="shared" si="35"/>
        <v/>
      </c>
      <c r="CZ43" s="199" t="str">
        <f t="shared" si="36"/>
        <v/>
      </c>
    </row>
    <row r="44" spans="6:104" ht="16.5" x14ac:dyDescent="0.45">
      <c r="F44" s="119" t="str">
        <f>+IF(I44="","",MAX(F$1:F43)+1)</f>
        <v/>
      </c>
      <c r="G44" s="192" t="str">
        <f>IF(Compliance_Options!C66="","",Compliance_Options!C66)</f>
        <v/>
      </c>
      <c r="H44" s="211" t="str">
        <f t="shared" si="0"/>
        <v/>
      </c>
      <c r="I44" s="192" t="str">
        <f>IF(COUNTIF(G$2:G44,G44)=1,G44,"")</f>
        <v/>
      </c>
      <c r="K44" s="119" t="str">
        <f>+IF(N44="","",MAX(K$1:K43)+1)</f>
        <v/>
      </c>
      <c r="L44" s="192" t="str">
        <f>IF(With_Addon_CPMS1!E66="","",With_Addon_CPMS1!E66)</f>
        <v/>
      </c>
      <c r="M44" s="211" t="str">
        <f t="shared" si="1"/>
        <v/>
      </c>
      <c r="N44" s="203" t="str">
        <f>IF(COUNTIF(L$2:L44,L44)=1,L44,"")</f>
        <v/>
      </c>
      <c r="S44" s="192" t="str">
        <f>+IF(W44="","",MAX(S$1:S43)+1)</f>
        <v/>
      </c>
      <c r="T44" s="192" t="str">
        <f>IF(Compliance_Options!B66="","",Compliance_Options!B66)</f>
        <v/>
      </c>
      <c r="U44" s="192" t="str">
        <f>IF(Compliance_Options!C66="","",Compliance_Options!C66)</f>
        <v/>
      </c>
      <c r="V44" s="192" t="str">
        <f>+Lists!$T44&amp;Lists!$U44</f>
        <v/>
      </c>
      <c r="W44" s="192" t="str">
        <f>IF(COUNTIF(V$2:V44,V44)=1,V44,"")</f>
        <v/>
      </c>
      <c r="X44" s="192" t="str">
        <f t="shared" si="12"/>
        <v/>
      </c>
      <c r="Y44" s="201" t="str">
        <f t="shared" si="37"/>
        <v/>
      </c>
      <c r="Z44" s="201" t="str">
        <f t="shared" si="38"/>
        <v/>
      </c>
      <c r="AB44" s="197" t="str">
        <f>+IF(AG44="","",MAX(AB$1:AB43)+1)</f>
        <v/>
      </c>
      <c r="AC44" s="197" t="str">
        <f>IF(Compliance_Options!B66="","",Compliance_Options!B66)</f>
        <v/>
      </c>
      <c r="AD44" s="197" t="str">
        <f>IF(Compliance_Options!C66="","",Compliance_Options!C66)</f>
        <v/>
      </c>
      <c r="AE44" s="197" t="str">
        <f>IF(Compliance_Options!D66="","",Compliance_Options!D66)</f>
        <v/>
      </c>
      <c r="AF44" s="197" t="str">
        <f>+Lists!AC44&amp;Lists!AD44&amp;AE44</f>
        <v/>
      </c>
      <c r="AG44" s="198" t="str">
        <f>IF(AE44=$P$3,IF(COUNTIF(AF$2:AF44,AF44)=1,AF44,""),"")</f>
        <v/>
      </c>
      <c r="AH44" s="198" t="str">
        <f t="shared" si="13"/>
        <v/>
      </c>
      <c r="AI44" s="199" t="str">
        <f t="shared" si="39"/>
        <v/>
      </c>
      <c r="AJ44" s="199" t="str">
        <f t="shared" si="40"/>
        <v/>
      </c>
      <c r="AL44" s="197" t="str">
        <f>+IF(AQ44="","",MAX(AL$1:AL43)+1)</f>
        <v/>
      </c>
      <c r="AM44" s="197" t="str">
        <f>IF(Compliance_Options!B66="","",Compliance_Options!B66)</f>
        <v/>
      </c>
      <c r="AN44" s="197" t="str">
        <f>IF(Compliance_Options!C66="","",Compliance_Options!C66)</f>
        <v/>
      </c>
      <c r="AO44" s="197" t="str">
        <f>IF(Compliance_Options!D66="","",Compliance_Options!D66)</f>
        <v/>
      </c>
      <c r="AP44" s="197" t="str">
        <f t="shared" si="14"/>
        <v/>
      </c>
      <c r="AQ44" s="198" t="str">
        <f>IF(AO44=$P$4,IF(COUNTIF(AP$2:AP44,AP44)=1,AP44,""),"")</f>
        <v/>
      </c>
      <c r="AR44" s="198" t="str">
        <f t="shared" si="15"/>
        <v/>
      </c>
      <c r="AS44" s="199" t="str">
        <f t="shared" si="41"/>
        <v/>
      </c>
      <c r="AT44" s="199" t="str">
        <f t="shared" si="42"/>
        <v/>
      </c>
      <c r="AV44" s="197" t="str">
        <f>+IF(BA44="","",MAX(AV$1:AV43)+1)</f>
        <v/>
      </c>
      <c r="AW44" s="197" t="str">
        <f>IF(Compliance_Options!B66="","",Compliance_Options!B66)</f>
        <v/>
      </c>
      <c r="AX44" s="197" t="str">
        <f>IF(Compliance_Options!C66="","",Compliance_Options!C66)</f>
        <v/>
      </c>
      <c r="AY44" s="197" t="str">
        <f>IF(Compliance_Options!D66="","",Compliance_Options!D66)</f>
        <v/>
      </c>
      <c r="AZ44" s="197" t="str">
        <f t="shared" si="16"/>
        <v/>
      </c>
      <c r="BA44" s="198" t="str">
        <f>IF(AY44=$P$5,IF(COUNTIF(AZ$2:AZ44,AZ44)=1,AZ44,""),"")</f>
        <v/>
      </c>
      <c r="BB44" s="198" t="str">
        <f t="shared" si="17"/>
        <v/>
      </c>
      <c r="BC44" s="199" t="str">
        <f t="shared" si="43"/>
        <v/>
      </c>
      <c r="BD44" s="199" t="str">
        <f t="shared" si="44"/>
        <v/>
      </c>
      <c r="BF44" s="197" t="str">
        <f>+IF(BH44="","",MAX(BF$1:BF43)+1)</f>
        <v/>
      </c>
      <c r="BG44" s="197" t="str">
        <f>IF(Compliance_Options!B66="","",IF(Compliance_Options!D66=$P$3,Compliance_Options!B66,""))</f>
        <v/>
      </c>
      <c r="BH44" s="198" t="str">
        <f>IF(COUNTIF(BG$2:BG44,BG44)=1,BG44,"")</f>
        <v/>
      </c>
      <c r="BI44" s="199" t="str">
        <f t="shared" si="45"/>
        <v/>
      </c>
      <c r="BK44" s="197" t="str">
        <f>+IF(BP44="","",MAX(BK$1:BK43)+1)</f>
        <v/>
      </c>
      <c r="BL44" s="197" t="str">
        <f>IF(Compliance_Options!B66="","",Compliance_Options!B66)</f>
        <v/>
      </c>
      <c r="BM44" s="197" t="str">
        <f>IF(Compliance_Options!C66="","",Compliance_Options!C66)</f>
        <v/>
      </c>
      <c r="BN44" s="197" t="str">
        <f>IF(Compliance_Options!D66="","",Compliance_Options!D66)</f>
        <v/>
      </c>
      <c r="BO44" s="197" t="str">
        <f t="shared" si="18"/>
        <v/>
      </c>
      <c r="BP44" s="198" t="str">
        <f>IF(OR(BN44=$P$5,BN44=$P$4),IF(COUNTIF(BO$2:BO44,BO44)=1,BO44,""),"")</f>
        <v/>
      </c>
      <c r="BQ44" s="198" t="str">
        <f t="shared" si="19"/>
        <v/>
      </c>
      <c r="BR44" s="199" t="str">
        <f t="shared" si="46"/>
        <v/>
      </c>
      <c r="BS44" s="199" t="str">
        <f t="shared" si="21"/>
        <v/>
      </c>
      <c r="BU44" s="197" t="str">
        <f>+IF(BZ44="","",MAX(BU$1:BU43)+1)</f>
        <v/>
      </c>
      <c r="BV44" s="197" t="str">
        <f>IF(With_Addon_CPMS1!B66="","",With_Addon_CPMS1!B66)</f>
        <v/>
      </c>
      <c r="BW44" s="197" t="str">
        <f>IF(With_Addon_CPMS1!C66="","",With_Addon_CPMS1!C66)</f>
        <v/>
      </c>
      <c r="BX44" s="197" t="str">
        <f>IF(With_Addon_CPMS1!E66="","",With_Addon_CPMS1!E66)</f>
        <v/>
      </c>
      <c r="BY44" s="197" t="str">
        <f t="shared" si="22"/>
        <v/>
      </c>
      <c r="BZ44" s="198" t="str">
        <f>IF(COUNTIF(BY$1:BY44,BY44)=1,BY44,"")</f>
        <v/>
      </c>
      <c r="CA44" s="198" t="str">
        <f t="shared" si="23"/>
        <v/>
      </c>
      <c r="CB44" s="199" t="str">
        <f t="shared" si="24"/>
        <v/>
      </c>
      <c r="CC44" s="199" t="str">
        <f t="shared" si="25"/>
        <v/>
      </c>
      <c r="CD44" s="199" t="str">
        <f t="shared" si="26"/>
        <v/>
      </c>
      <c r="CF44" s="197" t="str">
        <f>+IF(CK44="","",MAX(CF$1:CF43)+1)</f>
        <v/>
      </c>
      <c r="CG44" s="197" t="str">
        <f>IF(With_Addon_CPMS2!N66="","",With_Addon_CPMS2!N66)</f>
        <v/>
      </c>
      <c r="CH44" s="197" t="str">
        <f>IF(With_Addon_CPMS2!O66="","",With_Addon_CPMS2!O66)</f>
        <v/>
      </c>
      <c r="CI44" s="197" t="str">
        <f>IF(With_Addon_CPMS2!Q66="","",With_Addon_CPMS2!Q66)</f>
        <v/>
      </c>
      <c r="CJ44" s="197" t="str">
        <f t="shared" si="27"/>
        <v/>
      </c>
      <c r="CK44" s="198" t="str">
        <f>IF(COUNTIF(CJ$1:CJ44,CJ44)=1,CJ44,"")</f>
        <v/>
      </c>
      <c r="CL44" s="198" t="str">
        <f t="shared" si="28"/>
        <v/>
      </c>
      <c r="CM44" s="199" t="str">
        <f t="shared" si="29"/>
        <v/>
      </c>
      <c r="CN44" s="199" t="str">
        <f t="shared" si="30"/>
        <v/>
      </c>
      <c r="CO44" s="199" t="str">
        <f t="shared" si="31"/>
        <v/>
      </c>
      <c r="CQ44" s="197" t="str">
        <f>+IF(CV44="","",MAX(CQ$1:CQ43)+1)</f>
        <v/>
      </c>
      <c r="CR44" s="197" t="str">
        <f>IF(With_Addon_OpLimit!B66="","",With_Addon_OpLimit!B66)</f>
        <v/>
      </c>
      <c r="CS44" s="197" t="str">
        <f>IF(With_Addon_OpLimit!C66="","",With_Addon_OpLimit!C66)</f>
        <v/>
      </c>
      <c r="CT44" s="197" t="str">
        <f>IF(With_Addon_OpLimit!E66="","",With_Addon_OpLimit!E66)</f>
        <v/>
      </c>
      <c r="CU44" s="197" t="str">
        <f t="shared" si="32"/>
        <v/>
      </c>
      <c r="CV44" s="198" t="str">
        <f>IF(COUNTIF(CU$1:CU44,CU44)=1,CU44,"")</f>
        <v/>
      </c>
      <c r="CW44" s="198" t="str">
        <f t="shared" si="33"/>
        <v/>
      </c>
      <c r="CX44" s="199" t="str">
        <f t="shared" si="34"/>
        <v/>
      </c>
      <c r="CY44" s="199" t="str">
        <f t="shared" si="35"/>
        <v/>
      </c>
      <c r="CZ44" s="199" t="str">
        <f t="shared" si="36"/>
        <v/>
      </c>
    </row>
    <row r="45" spans="6:104" ht="16.5" x14ac:dyDescent="0.45">
      <c r="F45" s="24" t="str">
        <f>+IF(I45="","",MAX(F$1:F44)+1)</f>
        <v/>
      </c>
      <c r="G45" s="23" t="str">
        <f>IF(Compliance_Options!C67="","",Compliance_Options!C67)</f>
        <v/>
      </c>
      <c r="H45" s="210" t="str">
        <f t="shared" si="0"/>
        <v/>
      </c>
      <c r="I45" s="23" t="str">
        <f>IF(COUNTIF(G$2:G45,G45)=1,G45,"")</f>
        <v/>
      </c>
      <c r="K45" s="24" t="str">
        <f>+IF(N45="","",MAX(K$1:K44)+1)</f>
        <v/>
      </c>
      <c r="L45" s="23" t="str">
        <f>IF(With_Addon_CPMS1!E67="","",With_Addon_CPMS1!E67)</f>
        <v/>
      </c>
      <c r="M45" s="210" t="str">
        <f t="shared" si="1"/>
        <v/>
      </c>
      <c r="N45" s="120" t="str">
        <f>IF(COUNTIF(L$2:L45,L45)=1,L45,"")</f>
        <v/>
      </c>
      <c r="S45" s="23" t="str">
        <f>+IF(W45="","",MAX(S$1:S44)+1)</f>
        <v/>
      </c>
      <c r="T45" s="23" t="str">
        <f>IF(Compliance_Options!B67="","",Compliance_Options!B67)</f>
        <v/>
      </c>
      <c r="U45" s="23" t="str">
        <f>IF(Compliance_Options!C67="","",Compliance_Options!C67)</f>
        <v/>
      </c>
      <c r="V45" s="23" t="str">
        <f>+Lists!$T45&amp;Lists!$U45</f>
        <v/>
      </c>
      <c r="W45" s="23" t="str">
        <f>IF(COUNTIF(V$2:V45,V45)=1,V45,"")</f>
        <v/>
      </c>
      <c r="X45" s="23" t="str">
        <f t="shared" si="12"/>
        <v/>
      </c>
      <c r="Y45" s="200" t="str">
        <f t="shared" si="37"/>
        <v/>
      </c>
      <c r="Z45" s="200" t="str">
        <f t="shared" si="38"/>
        <v/>
      </c>
      <c r="AB45" s="197" t="str">
        <f>+IF(AG45="","",MAX(AB$1:AB44)+1)</f>
        <v/>
      </c>
      <c r="AC45" s="197" t="str">
        <f>IF(Compliance_Options!B67="","",Compliance_Options!B67)</f>
        <v/>
      </c>
      <c r="AD45" s="197" t="str">
        <f>IF(Compliance_Options!C67="","",Compliance_Options!C67)</f>
        <v/>
      </c>
      <c r="AE45" s="197" t="str">
        <f>IF(Compliance_Options!D67="","",Compliance_Options!D67)</f>
        <v/>
      </c>
      <c r="AF45" s="197" t="str">
        <f>+Lists!AC45&amp;Lists!AD45&amp;AE45</f>
        <v/>
      </c>
      <c r="AG45" s="198" t="str">
        <f>IF(AE45=$P$3,IF(COUNTIF(AF$2:AF45,AF45)=1,AF45,""),"")</f>
        <v/>
      </c>
      <c r="AH45" s="198" t="str">
        <f t="shared" si="13"/>
        <v/>
      </c>
      <c r="AI45" s="199" t="str">
        <f t="shared" si="39"/>
        <v/>
      </c>
      <c r="AJ45" s="199" t="str">
        <f t="shared" si="40"/>
        <v/>
      </c>
      <c r="AL45" s="197" t="str">
        <f>+IF(AQ45="","",MAX(AL$1:AL44)+1)</f>
        <v/>
      </c>
      <c r="AM45" s="197" t="str">
        <f>IF(Compliance_Options!B67="","",Compliance_Options!B67)</f>
        <v/>
      </c>
      <c r="AN45" s="197" t="str">
        <f>IF(Compliance_Options!C67="","",Compliance_Options!C67)</f>
        <v/>
      </c>
      <c r="AO45" s="197" t="str">
        <f>IF(Compliance_Options!D67="","",Compliance_Options!D67)</f>
        <v/>
      </c>
      <c r="AP45" s="197" t="str">
        <f t="shared" si="14"/>
        <v/>
      </c>
      <c r="AQ45" s="198" t="str">
        <f>IF(AO45=$P$4,IF(COUNTIF(AP$2:AP45,AP45)=1,AP45,""),"")</f>
        <v/>
      </c>
      <c r="AR45" s="198" t="str">
        <f t="shared" si="15"/>
        <v/>
      </c>
      <c r="AS45" s="199" t="str">
        <f t="shared" si="41"/>
        <v/>
      </c>
      <c r="AT45" s="199" t="str">
        <f t="shared" si="42"/>
        <v/>
      </c>
      <c r="AV45" s="197" t="str">
        <f>+IF(BA45="","",MAX(AV$1:AV44)+1)</f>
        <v/>
      </c>
      <c r="AW45" s="197" t="str">
        <f>IF(Compliance_Options!B67="","",Compliance_Options!B67)</f>
        <v/>
      </c>
      <c r="AX45" s="197" t="str">
        <f>IF(Compliance_Options!C67="","",Compliance_Options!C67)</f>
        <v/>
      </c>
      <c r="AY45" s="197" t="str">
        <f>IF(Compliance_Options!D67="","",Compliance_Options!D67)</f>
        <v/>
      </c>
      <c r="AZ45" s="197" t="str">
        <f t="shared" si="16"/>
        <v/>
      </c>
      <c r="BA45" s="198" t="str">
        <f>IF(AY45=$P$5,IF(COUNTIF(AZ$2:AZ45,AZ45)=1,AZ45,""),"")</f>
        <v/>
      </c>
      <c r="BB45" s="198" t="str">
        <f t="shared" si="17"/>
        <v/>
      </c>
      <c r="BC45" s="199" t="str">
        <f t="shared" si="43"/>
        <v/>
      </c>
      <c r="BD45" s="199" t="str">
        <f t="shared" si="44"/>
        <v/>
      </c>
      <c r="BF45" s="197" t="str">
        <f>+IF(BH45="","",MAX(BF$1:BF44)+1)</f>
        <v/>
      </c>
      <c r="BG45" s="197" t="str">
        <f>IF(Compliance_Options!B67="","",IF(Compliance_Options!D67=$P$3,Compliance_Options!B67,""))</f>
        <v/>
      </c>
      <c r="BH45" s="198" t="str">
        <f>IF(COUNTIF(BG$2:BG45,BG45)=1,BG45,"")</f>
        <v/>
      </c>
      <c r="BI45" s="199" t="str">
        <f t="shared" si="45"/>
        <v/>
      </c>
      <c r="BK45" s="197" t="str">
        <f>+IF(BP45="","",MAX(BK$1:BK44)+1)</f>
        <v/>
      </c>
      <c r="BL45" s="197" t="str">
        <f>IF(Compliance_Options!B67="","",Compliance_Options!B67)</f>
        <v/>
      </c>
      <c r="BM45" s="197" t="str">
        <f>IF(Compliance_Options!C67="","",Compliance_Options!C67)</f>
        <v/>
      </c>
      <c r="BN45" s="197" t="str">
        <f>IF(Compliance_Options!D67="","",Compliance_Options!D67)</f>
        <v/>
      </c>
      <c r="BO45" s="197" t="str">
        <f t="shared" si="18"/>
        <v/>
      </c>
      <c r="BP45" s="198" t="str">
        <f>IF(OR(BN45=$P$5,BN45=$P$4),IF(COUNTIF(BO$2:BO45,BO45)=1,BO45,""),"")</f>
        <v/>
      </c>
      <c r="BQ45" s="198" t="str">
        <f t="shared" si="19"/>
        <v/>
      </c>
      <c r="BR45" s="199" t="str">
        <f t="shared" si="46"/>
        <v/>
      </c>
      <c r="BS45" s="199" t="str">
        <f t="shared" si="21"/>
        <v/>
      </c>
      <c r="BU45" s="197" t="str">
        <f>+IF(BZ45="","",MAX(BU$1:BU44)+1)</f>
        <v/>
      </c>
      <c r="BV45" s="197" t="str">
        <f>IF(With_Addon_CPMS1!B67="","",With_Addon_CPMS1!B67)</f>
        <v/>
      </c>
      <c r="BW45" s="197" t="str">
        <f>IF(With_Addon_CPMS1!C67="","",With_Addon_CPMS1!C67)</f>
        <v/>
      </c>
      <c r="BX45" s="197" t="str">
        <f>IF(With_Addon_CPMS1!E67="","",With_Addon_CPMS1!E67)</f>
        <v/>
      </c>
      <c r="BY45" s="197" t="str">
        <f t="shared" si="22"/>
        <v/>
      </c>
      <c r="BZ45" s="198" t="str">
        <f>IF(COUNTIF(BY$1:BY45,BY45)=1,BY45,"")</f>
        <v/>
      </c>
      <c r="CA45" s="198" t="str">
        <f t="shared" si="23"/>
        <v/>
      </c>
      <c r="CB45" s="199" t="str">
        <f t="shared" si="24"/>
        <v/>
      </c>
      <c r="CC45" s="199" t="str">
        <f t="shared" si="25"/>
        <v/>
      </c>
      <c r="CD45" s="199" t="str">
        <f t="shared" si="26"/>
        <v/>
      </c>
      <c r="CF45" s="197" t="str">
        <f>+IF(CK45="","",MAX(CF$1:CF44)+1)</f>
        <v/>
      </c>
      <c r="CG45" s="197" t="str">
        <f>IF(With_Addon_CPMS2!N67="","",With_Addon_CPMS2!N67)</f>
        <v/>
      </c>
      <c r="CH45" s="197" t="str">
        <f>IF(With_Addon_CPMS2!O67="","",With_Addon_CPMS2!O67)</f>
        <v/>
      </c>
      <c r="CI45" s="197" t="str">
        <f>IF(With_Addon_CPMS2!Q67="","",With_Addon_CPMS2!Q67)</f>
        <v/>
      </c>
      <c r="CJ45" s="197" t="str">
        <f t="shared" si="27"/>
        <v/>
      </c>
      <c r="CK45" s="198" t="str">
        <f>IF(COUNTIF(CJ$1:CJ45,CJ45)=1,CJ45,"")</f>
        <v/>
      </c>
      <c r="CL45" s="198" t="str">
        <f t="shared" si="28"/>
        <v/>
      </c>
      <c r="CM45" s="199" t="str">
        <f t="shared" si="29"/>
        <v/>
      </c>
      <c r="CN45" s="199" t="str">
        <f t="shared" si="30"/>
        <v/>
      </c>
      <c r="CO45" s="199" t="str">
        <f t="shared" si="31"/>
        <v/>
      </c>
      <c r="CQ45" s="197" t="str">
        <f>+IF(CV45="","",MAX(CQ$1:CQ44)+1)</f>
        <v/>
      </c>
      <c r="CR45" s="197" t="str">
        <f>IF(With_Addon_OpLimit!B67="","",With_Addon_OpLimit!B67)</f>
        <v/>
      </c>
      <c r="CS45" s="197" t="str">
        <f>IF(With_Addon_OpLimit!C67="","",With_Addon_OpLimit!C67)</f>
        <v/>
      </c>
      <c r="CT45" s="197" t="str">
        <f>IF(With_Addon_OpLimit!E67="","",With_Addon_OpLimit!E67)</f>
        <v/>
      </c>
      <c r="CU45" s="197" t="str">
        <f t="shared" si="32"/>
        <v/>
      </c>
      <c r="CV45" s="198" t="str">
        <f>IF(COUNTIF(CU$1:CU45,CU45)=1,CU45,"")</f>
        <v/>
      </c>
      <c r="CW45" s="198" t="str">
        <f t="shared" si="33"/>
        <v/>
      </c>
      <c r="CX45" s="199" t="str">
        <f t="shared" si="34"/>
        <v/>
      </c>
      <c r="CY45" s="199" t="str">
        <f t="shared" si="35"/>
        <v/>
      </c>
      <c r="CZ45" s="199" t="str">
        <f t="shared" si="36"/>
        <v/>
      </c>
    </row>
    <row r="46" spans="6:104" ht="16.5" x14ac:dyDescent="0.45">
      <c r="F46" s="119" t="str">
        <f>+IF(I46="","",MAX(F$1:F45)+1)</f>
        <v/>
      </c>
      <c r="G46" s="192" t="str">
        <f>IF(Compliance_Options!C68="","",Compliance_Options!C68)</f>
        <v/>
      </c>
      <c r="H46" s="211" t="str">
        <f t="shared" si="0"/>
        <v/>
      </c>
      <c r="I46" s="192" t="str">
        <f>IF(COUNTIF(G$2:G46,G46)=1,G46,"")</f>
        <v/>
      </c>
      <c r="K46" s="119" t="str">
        <f>+IF(N46="","",MAX(K$1:K45)+1)</f>
        <v/>
      </c>
      <c r="L46" s="192" t="str">
        <f>IF(With_Addon_CPMS1!E68="","",With_Addon_CPMS1!E68)</f>
        <v/>
      </c>
      <c r="M46" s="211" t="str">
        <f t="shared" si="1"/>
        <v/>
      </c>
      <c r="N46" s="203" t="str">
        <f>IF(COUNTIF(L$2:L46,L46)=1,L46,"")</f>
        <v/>
      </c>
      <c r="S46" s="192" t="str">
        <f>+IF(W46="","",MAX(S$1:S45)+1)</f>
        <v/>
      </c>
      <c r="T46" s="192" t="str">
        <f>IF(Compliance_Options!B68="","",Compliance_Options!B68)</f>
        <v/>
      </c>
      <c r="U46" s="192" t="str">
        <f>IF(Compliance_Options!C68="","",Compliance_Options!C68)</f>
        <v/>
      </c>
      <c r="V46" s="192" t="str">
        <f>+Lists!$T46&amp;Lists!$U46</f>
        <v/>
      </c>
      <c r="W46" s="192" t="str">
        <f>IF(COUNTIF(V$2:V46,V46)=1,V46,"")</f>
        <v/>
      </c>
      <c r="X46" s="192" t="str">
        <f t="shared" si="12"/>
        <v/>
      </c>
      <c r="Y46" s="201" t="str">
        <f t="shared" si="37"/>
        <v/>
      </c>
      <c r="Z46" s="201" t="str">
        <f t="shared" si="38"/>
        <v/>
      </c>
      <c r="AB46" s="197" t="str">
        <f>+IF(AG46="","",MAX(AB$1:AB45)+1)</f>
        <v/>
      </c>
      <c r="AC46" s="197" t="str">
        <f>IF(Compliance_Options!B68="","",Compliance_Options!B68)</f>
        <v/>
      </c>
      <c r="AD46" s="197" t="str">
        <f>IF(Compliance_Options!C68="","",Compliance_Options!C68)</f>
        <v/>
      </c>
      <c r="AE46" s="197" t="str">
        <f>IF(Compliance_Options!D68="","",Compliance_Options!D68)</f>
        <v/>
      </c>
      <c r="AF46" s="197" t="str">
        <f>+Lists!AC46&amp;Lists!AD46&amp;AE46</f>
        <v/>
      </c>
      <c r="AG46" s="198" t="str">
        <f>IF(AE46=$P$3,IF(COUNTIF(AF$2:AF46,AF46)=1,AF46,""),"")</f>
        <v/>
      </c>
      <c r="AH46" s="198" t="str">
        <f t="shared" si="13"/>
        <v/>
      </c>
      <c r="AI46" s="199" t="str">
        <f t="shared" si="39"/>
        <v/>
      </c>
      <c r="AJ46" s="199" t="str">
        <f t="shared" si="40"/>
        <v/>
      </c>
      <c r="AL46" s="197" t="str">
        <f>+IF(AQ46="","",MAX(AL$1:AL45)+1)</f>
        <v/>
      </c>
      <c r="AM46" s="197" t="str">
        <f>IF(Compliance_Options!B68="","",Compliance_Options!B68)</f>
        <v/>
      </c>
      <c r="AN46" s="197" t="str">
        <f>IF(Compliance_Options!C68="","",Compliance_Options!C68)</f>
        <v/>
      </c>
      <c r="AO46" s="197" t="str">
        <f>IF(Compliance_Options!D68="","",Compliance_Options!D68)</f>
        <v/>
      </c>
      <c r="AP46" s="197" t="str">
        <f t="shared" si="14"/>
        <v/>
      </c>
      <c r="AQ46" s="198" t="str">
        <f>IF(AO46=$P$4,IF(COUNTIF(AP$2:AP46,AP46)=1,AP46,""),"")</f>
        <v/>
      </c>
      <c r="AR46" s="198" t="str">
        <f t="shared" si="15"/>
        <v/>
      </c>
      <c r="AS46" s="199" t="str">
        <f t="shared" si="41"/>
        <v/>
      </c>
      <c r="AT46" s="199" t="str">
        <f t="shared" si="42"/>
        <v/>
      </c>
      <c r="AV46" s="197" t="str">
        <f>+IF(BA46="","",MAX(AV$1:AV45)+1)</f>
        <v/>
      </c>
      <c r="AW46" s="197" t="str">
        <f>IF(Compliance_Options!B68="","",Compliance_Options!B68)</f>
        <v/>
      </c>
      <c r="AX46" s="197" t="str">
        <f>IF(Compliance_Options!C68="","",Compliance_Options!C68)</f>
        <v/>
      </c>
      <c r="AY46" s="197" t="str">
        <f>IF(Compliance_Options!D68="","",Compliance_Options!D68)</f>
        <v/>
      </c>
      <c r="AZ46" s="197" t="str">
        <f t="shared" si="16"/>
        <v/>
      </c>
      <c r="BA46" s="198" t="str">
        <f>IF(AY46=$P$5,IF(COUNTIF(AZ$2:AZ46,AZ46)=1,AZ46,""),"")</f>
        <v/>
      </c>
      <c r="BB46" s="198" t="str">
        <f t="shared" si="17"/>
        <v/>
      </c>
      <c r="BC46" s="199" t="str">
        <f t="shared" si="43"/>
        <v/>
      </c>
      <c r="BD46" s="199" t="str">
        <f t="shared" si="44"/>
        <v/>
      </c>
      <c r="BF46" s="197" t="str">
        <f>+IF(BH46="","",MAX(BF$1:BF45)+1)</f>
        <v/>
      </c>
      <c r="BG46" s="197" t="str">
        <f>IF(Compliance_Options!B68="","",IF(Compliance_Options!D68=$P$3,Compliance_Options!B68,""))</f>
        <v/>
      </c>
      <c r="BH46" s="198" t="str">
        <f>IF(COUNTIF(BG$2:BG46,BG46)=1,BG46,"")</f>
        <v/>
      </c>
      <c r="BI46" s="199" t="str">
        <f t="shared" si="45"/>
        <v/>
      </c>
      <c r="BK46" s="197" t="str">
        <f>+IF(BP46="","",MAX(BK$1:BK45)+1)</f>
        <v/>
      </c>
      <c r="BL46" s="197" t="str">
        <f>IF(Compliance_Options!B68="","",Compliance_Options!B68)</f>
        <v/>
      </c>
      <c r="BM46" s="197" t="str">
        <f>IF(Compliance_Options!C68="","",Compliance_Options!C68)</f>
        <v/>
      </c>
      <c r="BN46" s="197" t="str">
        <f>IF(Compliance_Options!D68="","",Compliance_Options!D68)</f>
        <v/>
      </c>
      <c r="BO46" s="197" t="str">
        <f t="shared" si="18"/>
        <v/>
      </c>
      <c r="BP46" s="198" t="str">
        <f>IF(OR(BN46=$P$5,BN46=$P$4),IF(COUNTIF(BO$2:BO46,BO46)=1,BO46,""),"")</f>
        <v/>
      </c>
      <c r="BQ46" s="198" t="str">
        <f t="shared" si="19"/>
        <v/>
      </c>
      <c r="BR46" s="199" t="str">
        <f t="shared" si="46"/>
        <v/>
      </c>
      <c r="BS46" s="199" t="str">
        <f t="shared" si="21"/>
        <v/>
      </c>
      <c r="BU46" s="197" t="str">
        <f>+IF(BZ46="","",MAX(BU$1:BU45)+1)</f>
        <v/>
      </c>
      <c r="BV46" s="197" t="str">
        <f>IF(With_Addon_CPMS1!B68="","",With_Addon_CPMS1!B68)</f>
        <v/>
      </c>
      <c r="BW46" s="197" t="str">
        <f>IF(With_Addon_CPMS1!C68="","",With_Addon_CPMS1!C68)</f>
        <v/>
      </c>
      <c r="BX46" s="197" t="str">
        <f>IF(With_Addon_CPMS1!E68="","",With_Addon_CPMS1!E68)</f>
        <v/>
      </c>
      <c r="BY46" s="197" t="str">
        <f t="shared" si="22"/>
        <v/>
      </c>
      <c r="BZ46" s="198" t="str">
        <f>IF(COUNTIF(BY$1:BY46,BY46)=1,BY46,"")</f>
        <v/>
      </c>
      <c r="CA46" s="198" t="str">
        <f t="shared" si="23"/>
        <v/>
      </c>
      <c r="CB46" s="199" t="str">
        <f t="shared" si="24"/>
        <v/>
      </c>
      <c r="CC46" s="199" t="str">
        <f t="shared" si="25"/>
        <v/>
      </c>
      <c r="CD46" s="199" t="str">
        <f t="shared" si="26"/>
        <v/>
      </c>
      <c r="CF46" s="197" t="str">
        <f>+IF(CK46="","",MAX(CF$1:CF45)+1)</f>
        <v/>
      </c>
      <c r="CG46" s="197" t="str">
        <f>IF(With_Addon_CPMS2!N68="","",With_Addon_CPMS2!N68)</f>
        <v/>
      </c>
      <c r="CH46" s="197" t="str">
        <f>IF(With_Addon_CPMS2!O68="","",With_Addon_CPMS2!O68)</f>
        <v/>
      </c>
      <c r="CI46" s="197" t="str">
        <f>IF(With_Addon_CPMS2!Q68="","",With_Addon_CPMS2!Q68)</f>
        <v/>
      </c>
      <c r="CJ46" s="197" t="str">
        <f t="shared" si="27"/>
        <v/>
      </c>
      <c r="CK46" s="198" t="str">
        <f>IF(COUNTIF(CJ$1:CJ46,CJ46)=1,CJ46,"")</f>
        <v/>
      </c>
      <c r="CL46" s="198" t="str">
        <f t="shared" si="28"/>
        <v/>
      </c>
      <c r="CM46" s="199" t="str">
        <f t="shared" si="29"/>
        <v/>
      </c>
      <c r="CN46" s="199" t="str">
        <f t="shared" si="30"/>
        <v/>
      </c>
      <c r="CO46" s="199" t="str">
        <f t="shared" si="31"/>
        <v/>
      </c>
      <c r="CQ46" s="197" t="str">
        <f>+IF(CV46="","",MAX(CQ$1:CQ45)+1)</f>
        <v/>
      </c>
      <c r="CR46" s="197" t="str">
        <f>IF(With_Addon_OpLimit!B68="","",With_Addon_OpLimit!B68)</f>
        <v/>
      </c>
      <c r="CS46" s="197" t="str">
        <f>IF(With_Addon_OpLimit!C68="","",With_Addon_OpLimit!C68)</f>
        <v/>
      </c>
      <c r="CT46" s="197" t="str">
        <f>IF(With_Addon_OpLimit!E68="","",With_Addon_OpLimit!E68)</f>
        <v/>
      </c>
      <c r="CU46" s="197" t="str">
        <f t="shared" si="32"/>
        <v/>
      </c>
      <c r="CV46" s="198" t="str">
        <f>IF(COUNTIF(CU$1:CU46,CU46)=1,CU46,"")</f>
        <v/>
      </c>
      <c r="CW46" s="198" t="str">
        <f t="shared" si="33"/>
        <v/>
      </c>
      <c r="CX46" s="199" t="str">
        <f t="shared" si="34"/>
        <v/>
      </c>
      <c r="CY46" s="199" t="str">
        <f t="shared" si="35"/>
        <v/>
      </c>
      <c r="CZ46" s="199" t="str">
        <f t="shared" si="36"/>
        <v/>
      </c>
    </row>
    <row r="47" spans="6:104" ht="16.5" x14ac:dyDescent="0.45">
      <c r="F47" s="24" t="str">
        <f>+IF(I47="","",MAX(F$1:F46)+1)</f>
        <v/>
      </c>
      <c r="G47" s="23" t="str">
        <f>IF(Compliance_Options!C69="","",Compliance_Options!C69)</f>
        <v/>
      </c>
      <c r="H47" s="210" t="str">
        <f t="shared" si="0"/>
        <v/>
      </c>
      <c r="I47" s="23" t="str">
        <f>IF(COUNTIF(G$2:G47,G47)=1,G47,"")</f>
        <v/>
      </c>
      <c r="K47" s="24" t="str">
        <f>+IF(N47="","",MAX(K$1:K46)+1)</f>
        <v/>
      </c>
      <c r="L47" s="23" t="str">
        <f>IF(With_Addon_CPMS1!E69="","",With_Addon_CPMS1!E69)</f>
        <v/>
      </c>
      <c r="M47" s="210" t="str">
        <f t="shared" si="1"/>
        <v/>
      </c>
      <c r="N47" s="120" t="str">
        <f>IF(COUNTIF(L$2:L47,L47)=1,L47,"")</f>
        <v/>
      </c>
      <c r="S47" s="23" t="str">
        <f>+IF(W47="","",MAX(S$1:S46)+1)</f>
        <v/>
      </c>
      <c r="T47" s="23" t="str">
        <f>IF(Compliance_Options!B69="","",Compliance_Options!B69)</f>
        <v/>
      </c>
      <c r="U47" s="23" t="str">
        <f>IF(Compliance_Options!C69="","",Compliance_Options!C69)</f>
        <v/>
      </c>
      <c r="V47" s="23" t="str">
        <f>+Lists!$T47&amp;Lists!$U47</f>
        <v/>
      </c>
      <c r="W47" s="23" t="str">
        <f>IF(COUNTIF(V$2:V47,V47)=1,V47,"")</f>
        <v/>
      </c>
      <c r="X47" s="23" t="str">
        <f t="shared" si="12"/>
        <v/>
      </c>
      <c r="Y47" s="200" t="str">
        <f t="shared" si="37"/>
        <v/>
      </c>
      <c r="Z47" s="200" t="str">
        <f t="shared" si="38"/>
        <v/>
      </c>
      <c r="AB47" s="197" t="str">
        <f>+IF(AG47="","",MAX(AB$1:AB46)+1)</f>
        <v/>
      </c>
      <c r="AC47" s="197" t="str">
        <f>IF(Compliance_Options!B69="","",Compliance_Options!B69)</f>
        <v/>
      </c>
      <c r="AD47" s="197" t="str">
        <f>IF(Compliance_Options!C69="","",Compliance_Options!C69)</f>
        <v/>
      </c>
      <c r="AE47" s="197" t="str">
        <f>IF(Compliance_Options!D69="","",Compliance_Options!D69)</f>
        <v/>
      </c>
      <c r="AF47" s="197" t="str">
        <f>+Lists!AC47&amp;Lists!AD47&amp;AE47</f>
        <v/>
      </c>
      <c r="AG47" s="198" t="str">
        <f>IF(AE47=$P$3,IF(COUNTIF(AF$2:AF47,AF47)=1,AF47,""),"")</f>
        <v/>
      </c>
      <c r="AH47" s="198" t="str">
        <f t="shared" si="13"/>
        <v/>
      </c>
      <c r="AI47" s="199" t="str">
        <f t="shared" si="39"/>
        <v/>
      </c>
      <c r="AJ47" s="199" t="str">
        <f t="shared" si="40"/>
        <v/>
      </c>
      <c r="AL47" s="197" t="str">
        <f>+IF(AQ47="","",MAX(AL$1:AL46)+1)</f>
        <v/>
      </c>
      <c r="AM47" s="197" t="str">
        <f>IF(Compliance_Options!B69="","",Compliance_Options!B69)</f>
        <v/>
      </c>
      <c r="AN47" s="197" t="str">
        <f>IF(Compliance_Options!C69="","",Compliance_Options!C69)</f>
        <v/>
      </c>
      <c r="AO47" s="197" t="str">
        <f>IF(Compliance_Options!D69="","",Compliance_Options!D69)</f>
        <v/>
      </c>
      <c r="AP47" s="197" t="str">
        <f t="shared" si="14"/>
        <v/>
      </c>
      <c r="AQ47" s="198" t="str">
        <f>IF(AO47=$P$4,IF(COUNTIF(AP$2:AP47,AP47)=1,AP47,""),"")</f>
        <v/>
      </c>
      <c r="AR47" s="198" t="str">
        <f t="shared" si="15"/>
        <v/>
      </c>
      <c r="AS47" s="199" t="str">
        <f t="shared" si="41"/>
        <v/>
      </c>
      <c r="AT47" s="199" t="str">
        <f t="shared" si="42"/>
        <v/>
      </c>
      <c r="AV47" s="197" t="str">
        <f>+IF(BA47="","",MAX(AV$1:AV46)+1)</f>
        <v/>
      </c>
      <c r="AW47" s="197" t="str">
        <f>IF(Compliance_Options!B69="","",Compliance_Options!B69)</f>
        <v/>
      </c>
      <c r="AX47" s="197" t="str">
        <f>IF(Compliance_Options!C69="","",Compliance_Options!C69)</f>
        <v/>
      </c>
      <c r="AY47" s="197" t="str">
        <f>IF(Compliance_Options!D69="","",Compliance_Options!D69)</f>
        <v/>
      </c>
      <c r="AZ47" s="197" t="str">
        <f t="shared" si="16"/>
        <v/>
      </c>
      <c r="BA47" s="198" t="str">
        <f>IF(AY47=$P$5,IF(COUNTIF(AZ$2:AZ47,AZ47)=1,AZ47,""),"")</f>
        <v/>
      </c>
      <c r="BB47" s="198" t="str">
        <f t="shared" si="17"/>
        <v/>
      </c>
      <c r="BC47" s="199" t="str">
        <f t="shared" si="43"/>
        <v/>
      </c>
      <c r="BD47" s="199" t="str">
        <f t="shared" si="44"/>
        <v/>
      </c>
      <c r="BF47" s="197" t="str">
        <f>+IF(BH47="","",MAX(BF$1:BF46)+1)</f>
        <v/>
      </c>
      <c r="BG47" s="197" t="str">
        <f>IF(Compliance_Options!B69="","",IF(Compliance_Options!D69=$P$3,Compliance_Options!B69,""))</f>
        <v/>
      </c>
      <c r="BH47" s="198" t="str">
        <f>IF(COUNTIF(BG$2:BG47,BG47)=1,BG47,"")</f>
        <v/>
      </c>
      <c r="BI47" s="199" t="str">
        <f t="shared" si="45"/>
        <v/>
      </c>
      <c r="BK47" s="197" t="str">
        <f>+IF(BP47="","",MAX(BK$1:BK46)+1)</f>
        <v/>
      </c>
      <c r="BL47" s="197" t="str">
        <f>IF(Compliance_Options!B69="","",Compliance_Options!B69)</f>
        <v/>
      </c>
      <c r="BM47" s="197" t="str">
        <f>IF(Compliance_Options!C69="","",Compliance_Options!C69)</f>
        <v/>
      </c>
      <c r="BN47" s="197" t="str">
        <f>IF(Compliance_Options!D69="","",Compliance_Options!D69)</f>
        <v/>
      </c>
      <c r="BO47" s="197" t="str">
        <f t="shared" si="18"/>
        <v/>
      </c>
      <c r="BP47" s="198" t="str">
        <f>IF(OR(BN47=$P$5,BN47=$P$4),IF(COUNTIF(BO$2:BO47,BO47)=1,BO47,""),"")</f>
        <v/>
      </c>
      <c r="BQ47" s="198" t="str">
        <f t="shared" si="19"/>
        <v/>
      </c>
      <c r="BR47" s="199" t="str">
        <f t="shared" si="46"/>
        <v/>
      </c>
      <c r="BS47" s="199" t="str">
        <f t="shared" si="21"/>
        <v/>
      </c>
      <c r="BU47" s="197" t="str">
        <f>+IF(BZ47="","",MAX(BU$1:BU46)+1)</f>
        <v/>
      </c>
      <c r="BV47" s="197" t="str">
        <f>IF(With_Addon_CPMS1!B69="","",With_Addon_CPMS1!B69)</f>
        <v/>
      </c>
      <c r="BW47" s="197" t="str">
        <f>IF(With_Addon_CPMS1!C69="","",With_Addon_CPMS1!C69)</f>
        <v/>
      </c>
      <c r="BX47" s="197" t="str">
        <f>IF(With_Addon_CPMS1!E69="","",With_Addon_CPMS1!E69)</f>
        <v/>
      </c>
      <c r="BY47" s="197" t="str">
        <f t="shared" si="22"/>
        <v/>
      </c>
      <c r="BZ47" s="198" t="str">
        <f>IF(COUNTIF(BY$1:BY47,BY47)=1,BY47,"")</f>
        <v/>
      </c>
      <c r="CA47" s="198" t="str">
        <f t="shared" si="23"/>
        <v/>
      </c>
      <c r="CB47" s="199" t="str">
        <f t="shared" si="24"/>
        <v/>
      </c>
      <c r="CC47" s="199" t="str">
        <f t="shared" si="25"/>
        <v/>
      </c>
      <c r="CD47" s="199" t="str">
        <f t="shared" si="26"/>
        <v/>
      </c>
      <c r="CF47" s="197" t="str">
        <f>+IF(CK47="","",MAX(CF$1:CF46)+1)</f>
        <v/>
      </c>
      <c r="CG47" s="197" t="str">
        <f>IF(With_Addon_CPMS2!N69="","",With_Addon_CPMS2!N69)</f>
        <v/>
      </c>
      <c r="CH47" s="197" t="str">
        <f>IF(With_Addon_CPMS2!O69="","",With_Addon_CPMS2!O69)</f>
        <v/>
      </c>
      <c r="CI47" s="197" t="str">
        <f>IF(With_Addon_CPMS2!Q69="","",With_Addon_CPMS2!Q69)</f>
        <v/>
      </c>
      <c r="CJ47" s="197" t="str">
        <f t="shared" si="27"/>
        <v/>
      </c>
      <c r="CK47" s="198" t="str">
        <f>IF(COUNTIF(CJ$1:CJ47,CJ47)=1,CJ47,"")</f>
        <v/>
      </c>
      <c r="CL47" s="198" t="str">
        <f t="shared" si="28"/>
        <v/>
      </c>
      <c r="CM47" s="199" t="str">
        <f t="shared" si="29"/>
        <v/>
      </c>
      <c r="CN47" s="199" t="str">
        <f t="shared" si="30"/>
        <v/>
      </c>
      <c r="CO47" s="199" t="str">
        <f t="shared" si="31"/>
        <v/>
      </c>
      <c r="CQ47" s="197" t="str">
        <f>+IF(CV47="","",MAX(CQ$1:CQ46)+1)</f>
        <v/>
      </c>
      <c r="CR47" s="197" t="str">
        <f>IF(With_Addon_OpLimit!B69="","",With_Addon_OpLimit!B69)</f>
        <v/>
      </c>
      <c r="CS47" s="197" t="str">
        <f>IF(With_Addon_OpLimit!C69="","",With_Addon_OpLimit!C69)</f>
        <v/>
      </c>
      <c r="CT47" s="197" t="str">
        <f>IF(With_Addon_OpLimit!E69="","",With_Addon_OpLimit!E69)</f>
        <v/>
      </c>
      <c r="CU47" s="197" t="str">
        <f t="shared" si="32"/>
        <v/>
      </c>
      <c r="CV47" s="198" t="str">
        <f>IF(COUNTIF(CU$1:CU47,CU47)=1,CU47,"")</f>
        <v/>
      </c>
      <c r="CW47" s="198" t="str">
        <f t="shared" si="33"/>
        <v/>
      </c>
      <c r="CX47" s="199" t="str">
        <f t="shared" si="34"/>
        <v/>
      </c>
      <c r="CY47" s="199" t="str">
        <f t="shared" si="35"/>
        <v/>
      </c>
      <c r="CZ47" s="199" t="str">
        <f t="shared" si="36"/>
        <v/>
      </c>
    </row>
    <row r="48" spans="6:104" ht="16.5" x14ac:dyDescent="0.45">
      <c r="F48" s="119" t="str">
        <f>+IF(I48="","",MAX(F$1:F47)+1)</f>
        <v/>
      </c>
      <c r="G48" s="192" t="str">
        <f>IF(Compliance_Options!C70="","",Compliance_Options!C70)</f>
        <v/>
      </c>
      <c r="H48" s="211" t="str">
        <f t="shared" si="0"/>
        <v/>
      </c>
      <c r="I48" s="192" t="str">
        <f>IF(COUNTIF(G$2:G48,G48)=1,G48,"")</f>
        <v/>
      </c>
      <c r="K48" s="119" t="str">
        <f>+IF(N48="","",MAX(K$1:K47)+1)</f>
        <v/>
      </c>
      <c r="L48" s="192" t="str">
        <f>IF(With_Addon_CPMS1!E70="","",With_Addon_CPMS1!E70)</f>
        <v/>
      </c>
      <c r="M48" s="211" t="str">
        <f t="shared" si="1"/>
        <v/>
      </c>
      <c r="N48" s="203" t="str">
        <f>IF(COUNTIF(L$2:L48,L48)=1,L48,"")</f>
        <v/>
      </c>
      <c r="S48" s="192" t="str">
        <f>+IF(W48="","",MAX(S$1:S47)+1)</f>
        <v/>
      </c>
      <c r="T48" s="192" t="str">
        <f>IF(Compliance_Options!B70="","",Compliance_Options!B70)</f>
        <v/>
      </c>
      <c r="U48" s="192" t="str">
        <f>IF(Compliance_Options!C70="","",Compliance_Options!C70)</f>
        <v/>
      </c>
      <c r="V48" s="192" t="str">
        <f>+Lists!$T48&amp;Lists!$U48</f>
        <v/>
      </c>
      <c r="W48" s="192" t="str">
        <f>IF(COUNTIF(V$2:V48,V48)=1,V48,"")</f>
        <v/>
      </c>
      <c r="X48" s="192" t="str">
        <f t="shared" si="12"/>
        <v/>
      </c>
      <c r="Y48" s="201" t="str">
        <f t="shared" si="37"/>
        <v/>
      </c>
      <c r="Z48" s="201" t="str">
        <f t="shared" si="38"/>
        <v/>
      </c>
      <c r="AB48" s="197" t="str">
        <f>+IF(AG48="","",MAX(AB$1:AB47)+1)</f>
        <v/>
      </c>
      <c r="AC48" s="197" t="str">
        <f>IF(Compliance_Options!B70="","",Compliance_Options!B70)</f>
        <v/>
      </c>
      <c r="AD48" s="197" t="str">
        <f>IF(Compliance_Options!C70="","",Compliance_Options!C70)</f>
        <v/>
      </c>
      <c r="AE48" s="197" t="str">
        <f>IF(Compliance_Options!D70="","",Compliance_Options!D70)</f>
        <v/>
      </c>
      <c r="AF48" s="197" t="str">
        <f>+Lists!AC48&amp;Lists!AD48&amp;AE48</f>
        <v/>
      </c>
      <c r="AG48" s="198" t="str">
        <f>IF(AE48=$P$3,IF(COUNTIF(AF$2:AF48,AF48)=1,AF48,""),"")</f>
        <v/>
      </c>
      <c r="AH48" s="198" t="str">
        <f t="shared" si="13"/>
        <v/>
      </c>
      <c r="AI48" s="199" t="str">
        <f t="shared" si="39"/>
        <v/>
      </c>
      <c r="AJ48" s="199" t="str">
        <f t="shared" si="40"/>
        <v/>
      </c>
      <c r="AL48" s="197" t="str">
        <f>+IF(AQ48="","",MAX(AL$1:AL47)+1)</f>
        <v/>
      </c>
      <c r="AM48" s="197" t="str">
        <f>IF(Compliance_Options!B70="","",Compliance_Options!B70)</f>
        <v/>
      </c>
      <c r="AN48" s="197" t="str">
        <f>IF(Compliance_Options!C70="","",Compliance_Options!C70)</f>
        <v/>
      </c>
      <c r="AO48" s="197" t="str">
        <f>IF(Compliance_Options!D70="","",Compliance_Options!D70)</f>
        <v/>
      </c>
      <c r="AP48" s="197" t="str">
        <f t="shared" si="14"/>
        <v/>
      </c>
      <c r="AQ48" s="198" t="str">
        <f>IF(AO48=$P$4,IF(COUNTIF(AP$2:AP48,AP48)=1,AP48,""),"")</f>
        <v/>
      </c>
      <c r="AR48" s="198" t="str">
        <f t="shared" si="15"/>
        <v/>
      </c>
      <c r="AS48" s="199" t="str">
        <f t="shared" si="41"/>
        <v/>
      </c>
      <c r="AT48" s="199" t="str">
        <f t="shared" si="42"/>
        <v/>
      </c>
      <c r="AV48" s="197" t="str">
        <f>+IF(BA48="","",MAX(AV$1:AV47)+1)</f>
        <v/>
      </c>
      <c r="AW48" s="197" t="str">
        <f>IF(Compliance_Options!B70="","",Compliance_Options!B70)</f>
        <v/>
      </c>
      <c r="AX48" s="197" t="str">
        <f>IF(Compliance_Options!C70="","",Compliance_Options!C70)</f>
        <v/>
      </c>
      <c r="AY48" s="197" t="str">
        <f>IF(Compliance_Options!D70="","",Compliance_Options!D70)</f>
        <v/>
      </c>
      <c r="AZ48" s="197" t="str">
        <f t="shared" si="16"/>
        <v/>
      </c>
      <c r="BA48" s="198" t="str">
        <f>IF(AY48=$P$5,IF(COUNTIF(AZ$2:AZ48,AZ48)=1,AZ48,""),"")</f>
        <v/>
      </c>
      <c r="BB48" s="198" t="str">
        <f t="shared" si="17"/>
        <v/>
      </c>
      <c r="BC48" s="199" t="str">
        <f t="shared" si="43"/>
        <v/>
      </c>
      <c r="BD48" s="199" t="str">
        <f t="shared" si="44"/>
        <v/>
      </c>
      <c r="BF48" s="197" t="str">
        <f>+IF(BH48="","",MAX(BF$1:BF47)+1)</f>
        <v/>
      </c>
      <c r="BG48" s="197" t="str">
        <f>IF(Compliance_Options!B70="","",IF(Compliance_Options!D70=$P$3,Compliance_Options!B70,""))</f>
        <v/>
      </c>
      <c r="BH48" s="198" t="str">
        <f>IF(COUNTIF(BG$2:BG48,BG48)=1,BG48,"")</f>
        <v/>
      </c>
      <c r="BI48" s="199" t="str">
        <f t="shared" si="45"/>
        <v/>
      </c>
      <c r="BK48" s="197" t="str">
        <f>+IF(BP48="","",MAX(BK$1:BK47)+1)</f>
        <v/>
      </c>
      <c r="BL48" s="197" t="str">
        <f>IF(Compliance_Options!B70="","",Compliance_Options!B70)</f>
        <v/>
      </c>
      <c r="BM48" s="197" t="str">
        <f>IF(Compliance_Options!C70="","",Compliance_Options!C70)</f>
        <v/>
      </c>
      <c r="BN48" s="197" t="str">
        <f>IF(Compliance_Options!D70="","",Compliance_Options!D70)</f>
        <v/>
      </c>
      <c r="BO48" s="197" t="str">
        <f t="shared" si="18"/>
        <v/>
      </c>
      <c r="BP48" s="198" t="str">
        <f>IF(OR(BN48=$P$5,BN48=$P$4),IF(COUNTIF(BO$2:BO48,BO48)=1,BO48,""),"")</f>
        <v/>
      </c>
      <c r="BQ48" s="198" t="str">
        <f t="shared" si="19"/>
        <v/>
      </c>
      <c r="BR48" s="199" t="str">
        <f t="shared" si="46"/>
        <v/>
      </c>
      <c r="BS48" s="199" t="str">
        <f t="shared" si="21"/>
        <v/>
      </c>
      <c r="BU48" s="197" t="str">
        <f>+IF(BZ48="","",MAX(BU$1:BU47)+1)</f>
        <v/>
      </c>
      <c r="BV48" s="197" t="str">
        <f>IF(With_Addon_CPMS1!B70="","",With_Addon_CPMS1!B70)</f>
        <v/>
      </c>
      <c r="BW48" s="197" t="str">
        <f>IF(With_Addon_CPMS1!C70="","",With_Addon_CPMS1!C70)</f>
        <v/>
      </c>
      <c r="BX48" s="197" t="str">
        <f>IF(With_Addon_CPMS1!E70="","",With_Addon_CPMS1!E70)</f>
        <v/>
      </c>
      <c r="BY48" s="197" t="str">
        <f t="shared" si="22"/>
        <v/>
      </c>
      <c r="BZ48" s="198" t="str">
        <f>IF(COUNTIF(BY$1:BY48,BY48)=1,BY48,"")</f>
        <v/>
      </c>
      <c r="CA48" s="198" t="str">
        <f t="shared" si="23"/>
        <v/>
      </c>
      <c r="CB48" s="199" t="str">
        <f t="shared" si="24"/>
        <v/>
      </c>
      <c r="CC48" s="199" t="str">
        <f t="shared" si="25"/>
        <v/>
      </c>
      <c r="CD48" s="199" t="str">
        <f t="shared" si="26"/>
        <v/>
      </c>
      <c r="CF48" s="197" t="str">
        <f>+IF(CK48="","",MAX(CF$1:CF47)+1)</f>
        <v/>
      </c>
      <c r="CG48" s="197" t="str">
        <f>IF(With_Addon_CPMS2!N70="","",With_Addon_CPMS2!N70)</f>
        <v/>
      </c>
      <c r="CH48" s="197" t="str">
        <f>IF(With_Addon_CPMS2!O70="","",With_Addon_CPMS2!O70)</f>
        <v/>
      </c>
      <c r="CI48" s="197" t="str">
        <f>IF(With_Addon_CPMS2!Q70="","",With_Addon_CPMS2!Q70)</f>
        <v/>
      </c>
      <c r="CJ48" s="197" t="str">
        <f t="shared" si="27"/>
        <v/>
      </c>
      <c r="CK48" s="198" t="str">
        <f>IF(COUNTIF(CJ$1:CJ48,CJ48)=1,CJ48,"")</f>
        <v/>
      </c>
      <c r="CL48" s="198" t="str">
        <f t="shared" si="28"/>
        <v/>
      </c>
      <c r="CM48" s="199" t="str">
        <f t="shared" si="29"/>
        <v/>
      </c>
      <c r="CN48" s="199" t="str">
        <f t="shared" si="30"/>
        <v/>
      </c>
      <c r="CO48" s="199" t="str">
        <f t="shared" si="31"/>
        <v/>
      </c>
      <c r="CQ48" s="197" t="str">
        <f>+IF(CV48="","",MAX(CQ$1:CQ47)+1)</f>
        <v/>
      </c>
      <c r="CR48" s="197" t="str">
        <f>IF(With_Addon_OpLimit!B70="","",With_Addon_OpLimit!B70)</f>
        <v/>
      </c>
      <c r="CS48" s="197" t="str">
        <f>IF(With_Addon_OpLimit!C70="","",With_Addon_OpLimit!C70)</f>
        <v/>
      </c>
      <c r="CT48" s="197" t="str">
        <f>IF(With_Addon_OpLimit!E70="","",With_Addon_OpLimit!E70)</f>
        <v/>
      </c>
      <c r="CU48" s="197" t="str">
        <f t="shared" si="32"/>
        <v/>
      </c>
      <c r="CV48" s="198" t="str">
        <f>IF(COUNTIF(CU$1:CU48,CU48)=1,CU48,"")</f>
        <v/>
      </c>
      <c r="CW48" s="198" t="str">
        <f t="shared" si="33"/>
        <v/>
      </c>
      <c r="CX48" s="199" t="str">
        <f t="shared" si="34"/>
        <v/>
      </c>
      <c r="CY48" s="199" t="str">
        <f t="shared" si="35"/>
        <v/>
      </c>
      <c r="CZ48" s="199" t="str">
        <f t="shared" si="36"/>
        <v/>
      </c>
    </row>
    <row r="49" spans="6:104" ht="16.5" x14ac:dyDescent="0.45">
      <c r="F49" s="24" t="str">
        <f>+IF(I49="","",MAX(F$1:F48)+1)</f>
        <v/>
      </c>
      <c r="G49" s="23" t="str">
        <f>IF(Compliance_Options!C71="","",Compliance_Options!C71)</f>
        <v/>
      </c>
      <c r="H49" s="210" t="str">
        <f t="shared" si="0"/>
        <v/>
      </c>
      <c r="I49" s="23" t="str">
        <f>IF(COUNTIF(G$2:G49,G49)=1,G49,"")</f>
        <v/>
      </c>
      <c r="K49" s="24" t="str">
        <f>+IF(N49="","",MAX(K$1:K48)+1)</f>
        <v/>
      </c>
      <c r="L49" s="23" t="str">
        <f>IF(With_Addon_CPMS1!E71="","",With_Addon_CPMS1!E71)</f>
        <v/>
      </c>
      <c r="M49" s="210" t="str">
        <f t="shared" si="1"/>
        <v/>
      </c>
      <c r="N49" s="120" t="str">
        <f>IF(COUNTIF(L$2:L49,L49)=1,L49,"")</f>
        <v/>
      </c>
      <c r="S49" s="23" t="str">
        <f>+IF(W49="","",MAX(S$1:S48)+1)</f>
        <v/>
      </c>
      <c r="T49" s="23" t="str">
        <f>IF(Compliance_Options!B71="","",Compliance_Options!B71)</f>
        <v/>
      </c>
      <c r="U49" s="23" t="str">
        <f>IF(Compliance_Options!C71="","",Compliance_Options!C71)</f>
        <v/>
      </c>
      <c r="V49" s="23" t="str">
        <f>+Lists!$T49&amp;Lists!$U49</f>
        <v/>
      </c>
      <c r="W49" s="23" t="str">
        <f>IF(COUNTIF(V$2:V49,V49)=1,V49,"")</f>
        <v/>
      </c>
      <c r="X49" s="23" t="str">
        <f t="shared" si="12"/>
        <v/>
      </c>
      <c r="Y49" s="200" t="str">
        <f t="shared" si="37"/>
        <v/>
      </c>
      <c r="Z49" s="200" t="str">
        <f t="shared" si="38"/>
        <v/>
      </c>
      <c r="AB49" s="197" t="str">
        <f>+IF(AG49="","",MAX(AB$1:AB48)+1)</f>
        <v/>
      </c>
      <c r="AC49" s="197" t="str">
        <f>IF(Compliance_Options!B71="","",Compliance_Options!B71)</f>
        <v/>
      </c>
      <c r="AD49" s="197" t="str">
        <f>IF(Compliance_Options!C71="","",Compliance_Options!C71)</f>
        <v/>
      </c>
      <c r="AE49" s="197" t="str">
        <f>IF(Compliance_Options!D71="","",Compliance_Options!D71)</f>
        <v/>
      </c>
      <c r="AF49" s="197" t="str">
        <f>+Lists!AC49&amp;Lists!AD49&amp;AE49</f>
        <v/>
      </c>
      <c r="AG49" s="198" t="str">
        <f>IF(AE49=$P$3,IF(COUNTIF(AF$2:AF49,AF49)=1,AF49,""),"")</f>
        <v/>
      </c>
      <c r="AH49" s="198" t="str">
        <f t="shared" si="13"/>
        <v/>
      </c>
      <c r="AI49" s="199" t="str">
        <f t="shared" si="39"/>
        <v/>
      </c>
      <c r="AJ49" s="199" t="str">
        <f t="shared" si="40"/>
        <v/>
      </c>
      <c r="AL49" s="197" t="str">
        <f>+IF(AQ49="","",MAX(AL$1:AL48)+1)</f>
        <v/>
      </c>
      <c r="AM49" s="197" t="str">
        <f>IF(Compliance_Options!B71="","",Compliance_Options!B71)</f>
        <v/>
      </c>
      <c r="AN49" s="197" t="str">
        <f>IF(Compliance_Options!C71="","",Compliance_Options!C71)</f>
        <v/>
      </c>
      <c r="AO49" s="197" t="str">
        <f>IF(Compliance_Options!D71="","",Compliance_Options!D71)</f>
        <v/>
      </c>
      <c r="AP49" s="197" t="str">
        <f t="shared" si="14"/>
        <v/>
      </c>
      <c r="AQ49" s="198" t="str">
        <f>IF(AO49=$P$4,IF(COUNTIF(AP$2:AP49,AP49)=1,AP49,""),"")</f>
        <v/>
      </c>
      <c r="AR49" s="198" t="str">
        <f t="shared" si="15"/>
        <v/>
      </c>
      <c r="AS49" s="199" t="str">
        <f t="shared" si="41"/>
        <v/>
      </c>
      <c r="AT49" s="199" t="str">
        <f t="shared" si="42"/>
        <v/>
      </c>
      <c r="AV49" s="197" t="str">
        <f>+IF(BA49="","",MAX(AV$1:AV48)+1)</f>
        <v/>
      </c>
      <c r="AW49" s="197" t="str">
        <f>IF(Compliance_Options!B71="","",Compliance_Options!B71)</f>
        <v/>
      </c>
      <c r="AX49" s="197" t="str">
        <f>IF(Compliance_Options!C71="","",Compliance_Options!C71)</f>
        <v/>
      </c>
      <c r="AY49" s="197" t="str">
        <f>IF(Compliance_Options!D71="","",Compliance_Options!D71)</f>
        <v/>
      </c>
      <c r="AZ49" s="197" t="str">
        <f t="shared" si="16"/>
        <v/>
      </c>
      <c r="BA49" s="198" t="str">
        <f>IF(AY49=$P$5,IF(COUNTIF(AZ$2:AZ49,AZ49)=1,AZ49,""),"")</f>
        <v/>
      </c>
      <c r="BB49" s="198" t="str">
        <f t="shared" si="17"/>
        <v/>
      </c>
      <c r="BC49" s="199" t="str">
        <f t="shared" si="43"/>
        <v/>
      </c>
      <c r="BD49" s="199" t="str">
        <f t="shared" si="44"/>
        <v/>
      </c>
      <c r="BF49" s="197" t="str">
        <f>+IF(BH49="","",MAX(BF$1:BF48)+1)</f>
        <v/>
      </c>
      <c r="BG49" s="197" t="str">
        <f>IF(Compliance_Options!B71="","",IF(Compliance_Options!D71=$P$3,Compliance_Options!B71,""))</f>
        <v/>
      </c>
      <c r="BH49" s="198" t="str">
        <f>IF(COUNTIF(BG$2:BG49,BG49)=1,BG49,"")</f>
        <v/>
      </c>
      <c r="BI49" s="199" t="str">
        <f t="shared" si="45"/>
        <v/>
      </c>
      <c r="BK49" s="197" t="str">
        <f>+IF(BP49="","",MAX(BK$1:BK48)+1)</f>
        <v/>
      </c>
      <c r="BL49" s="197" t="str">
        <f>IF(Compliance_Options!B71="","",Compliance_Options!B71)</f>
        <v/>
      </c>
      <c r="BM49" s="197" t="str">
        <f>IF(Compliance_Options!C71="","",Compliance_Options!C71)</f>
        <v/>
      </c>
      <c r="BN49" s="197" t="str">
        <f>IF(Compliance_Options!D71="","",Compliance_Options!D71)</f>
        <v/>
      </c>
      <c r="BO49" s="197" t="str">
        <f t="shared" si="18"/>
        <v/>
      </c>
      <c r="BP49" s="198" t="str">
        <f>IF(OR(BN49=$P$5,BN49=$P$4),IF(COUNTIF(BO$2:BO49,BO49)=1,BO49,""),"")</f>
        <v/>
      </c>
      <c r="BQ49" s="198" t="str">
        <f t="shared" si="19"/>
        <v/>
      </c>
      <c r="BR49" s="199" t="str">
        <f t="shared" si="46"/>
        <v/>
      </c>
      <c r="BS49" s="199" t="str">
        <f t="shared" si="21"/>
        <v/>
      </c>
      <c r="BU49" s="197" t="str">
        <f>+IF(BZ49="","",MAX(BU$1:BU48)+1)</f>
        <v/>
      </c>
      <c r="BV49" s="197" t="str">
        <f>IF(With_Addon_CPMS1!B71="","",With_Addon_CPMS1!B71)</f>
        <v/>
      </c>
      <c r="BW49" s="197" t="str">
        <f>IF(With_Addon_CPMS1!C71="","",With_Addon_CPMS1!C71)</f>
        <v/>
      </c>
      <c r="BX49" s="197" t="str">
        <f>IF(With_Addon_CPMS1!E71="","",With_Addon_CPMS1!E71)</f>
        <v/>
      </c>
      <c r="BY49" s="197" t="str">
        <f t="shared" si="22"/>
        <v/>
      </c>
      <c r="BZ49" s="198" t="str">
        <f>IF(COUNTIF(BY$1:BY49,BY49)=1,BY49,"")</f>
        <v/>
      </c>
      <c r="CA49" s="198" t="str">
        <f t="shared" si="23"/>
        <v/>
      </c>
      <c r="CB49" s="199" t="str">
        <f t="shared" si="24"/>
        <v/>
      </c>
      <c r="CC49" s="199" t="str">
        <f t="shared" si="25"/>
        <v/>
      </c>
      <c r="CD49" s="199" t="str">
        <f t="shared" si="26"/>
        <v/>
      </c>
      <c r="CF49" s="197" t="str">
        <f>+IF(CK49="","",MAX(CF$1:CF48)+1)</f>
        <v/>
      </c>
      <c r="CG49" s="197" t="str">
        <f>IF(With_Addon_CPMS2!N71="","",With_Addon_CPMS2!N71)</f>
        <v/>
      </c>
      <c r="CH49" s="197" t="str">
        <f>IF(With_Addon_CPMS2!O71="","",With_Addon_CPMS2!O71)</f>
        <v/>
      </c>
      <c r="CI49" s="197" t="str">
        <f>IF(With_Addon_CPMS2!Q71="","",With_Addon_CPMS2!Q71)</f>
        <v/>
      </c>
      <c r="CJ49" s="197" t="str">
        <f t="shared" si="27"/>
        <v/>
      </c>
      <c r="CK49" s="198" t="str">
        <f>IF(COUNTIF(CJ$1:CJ49,CJ49)=1,CJ49,"")</f>
        <v/>
      </c>
      <c r="CL49" s="198" t="str">
        <f t="shared" si="28"/>
        <v/>
      </c>
      <c r="CM49" s="199" t="str">
        <f t="shared" si="29"/>
        <v/>
      </c>
      <c r="CN49" s="199" t="str">
        <f t="shared" si="30"/>
        <v/>
      </c>
      <c r="CO49" s="199" t="str">
        <f t="shared" si="31"/>
        <v/>
      </c>
      <c r="CQ49" s="197" t="str">
        <f>+IF(CV49="","",MAX(CQ$1:CQ48)+1)</f>
        <v/>
      </c>
      <c r="CR49" s="197" t="str">
        <f>IF(With_Addon_OpLimit!B71="","",With_Addon_OpLimit!B71)</f>
        <v/>
      </c>
      <c r="CS49" s="197" t="str">
        <f>IF(With_Addon_OpLimit!C71="","",With_Addon_OpLimit!C71)</f>
        <v/>
      </c>
      <c r="CT49" s="197" t="str">
        <f>IF(With_Addon_OpLimit!E71="","",With_Addon_OpLimit!E71)</f>
        <v/>
      </c>
      <c r="CU49" s="197" t="str">
        <f t="shared" si="32"/>
        <v/>
      </c>
      <c r="CV49" s="198" t="str">
        <f>IF(COUNTIF(CU$1:CU49,CU49)=1,CU49,"")</f>
        <v/>
      </c>
      <c r="CW49" s="198" t="str">
        <f t="shared" si="33"/>
        <v/>
      </c>
      <c r="CX49" s="199" t="str">
        <f t="shared" si="34"/>
        <v/>
      </c>
      <c r="CY49" s="199" t="str">
        <f t="shared" si="35"/>
        <v/>
      </c>
      <c r="CZ49" s="199" t="str">
        <f t="shared" si="36"/>
        <v/>
      </c>
    </row>
    <row r="50" spans="6:104" ht="16.5" x14ac:dyDescent="0.45">
      <c r="F50" s="119" t="str">
        <f>+IF(I50="","",MAX(F$1:F49)+1)</f>
        <v/>
      </c>
      <c r="G50" s="192" t="str">
        <f>IF(Compliance_Options!C72="","",Compliance_Options!C72)</f>
        <v/>
      </c>
      <c r="H50" s="211" t="str">
        <f t="shared" si="0"/>
        <v/>
      </c>
      <c r="I50" s="192" t="str">
        <f>IF(COUNTIF(G$2:G50,G50)=1,G50,"")</f>
        <v/>
      </c>
      <c r="K50" s="119" t="str">
        <f>+IF(N50="","",MAX(K$1:K49)+1)</f>
        <v/>
      </c>
      <c r="L50" s="192" t="str">
        <f>IF(With_Addon_CPMS1!E72="","",With_Addon_CPMS1!E72)</f>
        <v/>
      </c>
      <c r="M50" s="211" t="str">
        <f t="shared" si="1"/>
        <v/>
      </c>
      <c r="N50" s="203" t="str">
        <f>IF(COUNTIF(L$2:L50,L50)=1,L50,"")</f>
        <v/>
      </c>
      <c r="S50" s="192" t="str">
        <f>+IF(W50="","",MAX(S$1:S49)+1)</f>
        <v/>
      </c>
      <c r="T50" s="192" t="str">
        <f>IF(Compliance_Options!B72="","",Compliance_Options!B72)</f>
        <v/>
      </c>
      <c r="U50" s="192" t="str">
        <f>IF(Compliance_Options!C72="","",Compliance_Options!C72)</f>
        <v/>
      </c>
      <c r="V50" s="192" t="str">
        <f>+Lists!$T50&amp;Lists!$U50</f>
        <v/>
      </c>
      <c r="W50" s="192" t="str">
        <f>IF(COUNTIF(V$2:V50,V50)=1,V50,"")</f>
        <v/>
      </c>
      <c r="X50" s="192" t="str">
        <f t="shared" si="12"/>
        <v/>
      </c>
      <c r="Y50" s="201" t="str">
        <f t="shared" si="37"/>
        <v/>
      </c>
      <c r="Z50" s="201" t="str">
        <f t="shared" si="38"/>
        <v/>
      </c>
      <c r="AB50" s="197" t="str">
        <f>+IF(AG50="","",MAX(AB$1:AB49)+1)</f>
        <v/>
      </c>
      <c r="AC50" s="197" t="str">
        <f>IF(Compliance_Options!B72="","",Compliance_Options!B72)</f>
        <v/>
      </c>
      <c r="AD50" s="197" t="str">
        <f>IF(Compliance_Options!C72="","",Compliance_Options!C72)</f>
        <v/>
      </c>
      <c r="AE50" s="197" t="str">
        <f>IF(Compliance_Options!D72="","",Compliance_Options!D72)</f>
        <v/>
      </c>
      <c r="AF50" s="197" t="str">
        <f>+Lists!AC50&amp;Lists!AD50&amp;AE50</f>
        <v/>
      </c>
      <c r="AG50" s="198" t="str">
        <f>IF(AE50=$P$3,IF(COUNTIF(AF$2:AF50,AF50)=1,AF50,""),"")</f>
        <v/>
      </c>
      <c r="AH50" s="198" t="str">
        <f t="shared" si="13"/>
        <v/>
      </c>
      <c r="AI50" s="199" t="str">
        <f t="shared" si="39"/>
        <v/>
      </c>
      <c r="AJ50" s="199" t="str">
        <f t="shared" si="40"/>
        <v/>
      </c>
      <c r="AL50" s="197" t="str">
        <f>+IF(AQ50="","",MAX(AL$1:AL49)+1)</f>
        <v/>
      </c>
      <c r="AM50" s="197" t="str">
        <f>IF(Compliance_Options!B72="","",Compliance_Options!B72)</f>
        <v/>
      </c>
      <c r="AN50" s="197" t="str">
        <f>IF(Compliance_Options!C72="","",Compliance_Options!C72)</f>
        <v/>
      </c>
      <c r="AO50" s="197" t="str">
        <f>IF(Compliance_Options!D72="","",Compliance_Options!D72)</f>
        <v/>
      </c>
      <c r="AP50" s="197" t="str">
        <f t="shared" si="14"/>
        <v/>
      </c>
      <c r="AQ50" s="198" t="str">
        <f>IF(AO50=$P$4,IF(COUNTIF(AP$2:AP50,AP50)=1,AP50,""),"")</f>
        <v/>
      </c>
      <c r="AR50" s="198" t="str">
        <f t="shared" si="15"/>
        <v/>
      </c>
      <c r="AS50" s="199" t="str">
        <f t="shared" si="41"/>
        <v/>
      </c>
      <c r="AT50" s="199" t="str">
        <f t="shared" si="42"/>
        <v/>
      </c>
      <c r="AV50" s="197" t="str">
        <f>+IF(BA50="","",MAX(AV$1:AV49)+1)</f>
        <v/>
      </c>
      <c r="AW50" s="197" t="str">
        <f>IF(Compliance_Options!B72="","",Compliance_Options!B72)</f>
        <v/>
      </c>
      <c r="AX50" s="197" t="str">
        <f>IF(Compliance_Options!C72="","",Compliance_Options!C72)</f>
        <v/>
      </c>
      <c r="AY50" s="197" t="str">
        <f>IF(Compliance_Options!D72="","",Compliance_Options!D72)</f>
        <v/>
      </c>
      <c r="AZ50" s="197" t="str">
        <f t="shared" si="16"/>
        <v/>
      </c>
      <c r="BA50" s="198" t="str">
        <f>IF(AY50=$P$5,IF(COUNTIF(AZ$2:AZ50,AZ50)=1,AZ50,""),"")</f>
        <v/>
      </c>
      <c r="BB50" s="198" t="str">
        <f t="shared" si="17"/>
        <v/>
      </c>
      <c r="BC50" s="199" t="str">
        <f t="shared" si="43"/>
        <v/>
      </c>
      <c r="BD50" s="199" t="str">
        <f t="shared" si="44"/>
        <v/>
      </c>
      <c r="BF50" s="197" t="str">
        <f>+IF(BH50="","",MAX(BF$1:BF49)+1)</f>
        <v/>
      </c>
      <c r="BG50" s="197" t="str">
        <f>IF(Compliance_Options!B72="","",IF(Compliance_Options!D72=$P$3,Compliance_Options!B72,""))</f>
        <v/>
      </c>
      <c r="BH50" s="198" t="str">
        <f>IF(COUNTIF(BG$2:BG50,BG50)=1,BG50,"")</f>
        <v/>
      </c>
      <c r="BI50" s="199" t="str">
        <f t="shared" si="45"/>
        <v/>
      </c>
      <c r="BK50" s="197" t="str">
        <f>+IF(BP50="","",MAX(BK$1:BK49)+1)</f>
        <v/>
      </c>
      <c r="BL50" s="197" t="str">
        <f>IF(Compliance_Options!B72="","",Compliance_Options!B72)</f>
        <v/>
      </c>
      <c r="BM50" s="197" t="str">
        <f>IF(Compliance_Options!C72="","",Compliance_Options!C72)</f>
        <v/>
      </c>
      <c r="BN50" s="197" t="str">
        <f>IF(Compliance_Options!D72="","",Compliance_Options!D72)</f>
        <v/>
      </c>
      <c r="BO50" s="197" t="str">
        <f t="shared" si="18"/>
        <v/>
      </c>
      <c r="BP50" s="198" t="str">
        <f>IF(OR(BN50=$P$5,BN50=$P$4),IF(COUNTIF(BO$2:BO50,BO50)=1,BO50,""),"")</f>
        <v/>
      </c>
      <c r="BQ50" s="198" t="str">
        <f t="shared" si="19"/>
        <v/>
      </c>
      <c r="BR50" s="199" t="str">
        <f t="shared" si="46"/>
        <v/>
      </c>
      <c r="BS50" s="199" t="str">
        <f t="shared" si="21"/>
        <v/>
      </c>
      <c r="BU50" s="197" t="str">
        <f>+IF(BZ50="","",MAX(BU$1:BU49)+1)</f>
        <v/>
      </c>
      <c r="BV50" s="197" t="str">
        <f>IF(With_Addon_CPMS1!B72="","",With_Addon_CPMS1!B72)</f>
        <v/>
      </c>
      <c r="BW50" s="197" t="str">
        <f>IF(With_Addon_CPMS1!C72="","",With_Addon_CPMS1!C72)</f>
        <v/>
      </c>
      <c r="BX50" s="197" t="str">
        <f>IF(With_Addon_CPMS1!E72="","",With_Addon_CPMS1!E72)</f>
        <v/>
      </c>
      <c r="BY50" s="197" t="str">
        <f t="shared" si="22"/>
        <v/>
      </c>
      <c r="BZ50" s="198" t="str">
        <f>IF(COUNTIF(BY$1:BY50,BY50)=1,BY50,"")</f>
        <v/>
      </c>
      <c r="CA50" s="198" t="str">
        <f t="shared" si="23"/>
        <v/>
      </c>
      <c r="CB50" s="199" t="str">
        <f t="shared" si="24"/>
        <v/>
      </c>
      <c r="CC50" s="199" t="str">
        <f t="shared" si="25"/>
        <v/>
      </c>
      <c r="CD50" s="199" t="str">
        <f t="shared" si="26"/>
        <v/>
      </c>
      <c r="CF50" s="197" t="str">
        <f>+IF(CK50="","",MAX(CF$1:CF49)+1)</f>
        <v/>
      </c>
      <c r="CG50" s="197" t="str">
        <f>IF(With_Addon_CPMS2!N72="","",With_Addon_CPMS2!N72)</f>
        <v/>
      </c>
      <c r="CH50" s="197" t="str">
        <f>IF(With_Addon_CPMS2!O72="","",With_Addon_CPMS2!O72)</f>
        <v/>
      </c>
      <c r="CI50" s="197" t="str">
        <f>IF(With_Addon_CPMS2!Q72="","",With_Addon_CPMS2!Q72)</f>
        <v/>
      </c>
      <c r="CJ50" s="197" t="str">
        <f t="shared" si="27"/>
        <v/>
      </c>
      <c r="CK50" s="198" t="str">
        <f>IF(COUNTIF(CJ$1:CJ50,CJ50)=1,CJ50,"")</f>
        <v/>
      </c>
      <c r="CL50" s="198" t="str">
        <f t="shared" si="28"/>
        <v/>
      </c>
      <c r="CM50" s="199" t="str">
        <f t="shared" si="29"/>
        <v/>
      </c>
      <c r="CN50" s="199" t="str">
        <f t="shared" si="30"/>
        <v/>
      </c>
      <c r="CO50" s="199" t="str">
        <f t="shared" si="31"/>
        <v/>
      </c>
      <c r="CQ50" s="197" t="str">
        <f>+IF(CV50="","",MAX(CQ$1:CQ49)+1)</f>
        <v/>
      </c>
      <c r="CR50" s="197" t="str">
        <f>IF(With_Addon_OpLimit!B72="","",With_Addon_OpLimit!B72)</f>
        <v/>
      </c>
      <c r="CS50" s="197" t="str">
        <f>IF(With_Addon_OpLimit!C72="","",With_Addon_OpLimit!C72)</f>
        <v/>
      </c>
      <c r="CT50" s="197" t="str">
        <f>IF(With_Addon_OpLimit!E72="","",With_Addon_OpLimit!E72)</f>
        <v/>
      </c>
      <c r="CU50" s="197" t="str">
        <f t="shared" si="32"/>
        <v/>
      </c>
      <c r="CV50" s="198" t="str">
        <f>IF(COUNTIF(CU$1:CU50,CU50)=1,CU50,"")</f>
        <v/>
      </c>
      <c r="CW50" s="198" t="str">
        <f t="shared" si="33"/>
        <v/>
      </c>
      <c r="CX50" s="199" t="str">
        <f t="shared" si="34"/>
        <v/>
      </c>
      <c r="CY50" s="199" t="str">
        <f t="shared" si="35"/>
        <v/>
      </c>
      <c r="CZ50" s="199" t="str">
        <f t="shared" si="36"/>
        <v/>
      </c>
    </row>
    <row r="51" spans="6:104" ht="16.5" x14ac:dyDescent="0.45">
      <c r="F51" s="24" t="str">
        <f>+IF(I51="","",MAX(F$1:F50)+1)</f>
        <v/>
      </c>
      <c r="G51" s="23" t="str">
        <f>IF(Compliance_Options!C73="","",Compliance_Options!C73)</f>
        <v/>
      </c>
      <c r="H51" s="210" t="str">
        <f t="shared" si="0"/>
        <v/>
      </c>
      <c r="I51" s="23" t="str">
        <f>IF(COUNTIF(G$2:G51,G51)=1,G51,"")</f>
        <v/>
      </c>
      <c r="K51" s="24" t="str">
        <f>+IF(N51="","",MAX(K$1:K50)+1)</f>
        <v/>
      </c>
      <c r="L51" s="23" t="str">
        <f>IF(With_Addon_CPMS1!E73="","",With_Addon_CPMS1!E73)</f>
        <v/>
      </c>
      <c r="M51" s="210" t="str">
        <f t="shared" si="1"/>
        <v/>
      </c>
      <c r="N51" s="120" t="str">
        <f>IF(COUNTIF(L$2:L51,L51)=1,L51,"")</f>
        <v/>
      </c>
      <c r="S51" s="23" t="str">
        <f>+IF(W51="","",MAX(S$1:S50)+1)</f>
        <v/>
      </c>
      <c r="T51" s="23" t="str">
        <f>IF(Compliance_Options!B73="","",Compliance_Options!B73)</f>
        <v/>
      </c>
      <c r="U51" s="23" t="str">
        <f>IF(Compliance_Options!C73="","",Compliance_Options!C73)</f>
        <v/>
      </c>
      <c r="V51" s="23" t="str">
        <f>+Lists!$T51&amp;Lists!$U51</f>
        <v/>
      </c>
      <c r="W51" s="23" t="str">
        <f>IF(COUNTIF(V$2:V51,V51)=1,V51,"")</f>
        <v/>
      </c>
      <c r="X51" s="23" t="str">
        <f t="shared" si="12"/>
        <v/>
      </c>
      <c r="Y51" s="200" t="str">
        <f t="shared" si="37"/>
        <v/>
      </c>
      <c r="Z51" s="200" t="str">
        <f t="shared" si="38"/>
        <v/>
      </c>
      <c r="AB51" s="197" t="str">
        <f>+IF(AG51="","",MAX(AB$1:AB50)+1)</f>
        <v/>
      </c>
      <c r="AC51" s="197" t="str">
        <f>IF(Compliance_Options!B73="","",Compliance_Options!B73)</f>
        <v/>
      </c>
      <c r="AD51" s="197" t="str">
        <f>IF(Compliance_Options!C73="","",Compliance_Options!C73)</f>
        <v/>
      </c>
      <c r="AE51" s="197" t="str">
        <f>IF(Compliance_Options!D73="","",Compliance_Options!D73)</f>
        <v/>
      </c>
      <c r="AF51" s="197" t="str">
        <f>+Lists!AC51&amp;Lists!AD51&amp;AE51</f>
        <v/>
      </c>
      <c r="AG51" s="198" t="str">
        <f>IF(AE51=$P$3,IF(COUNTIF(AF$2:AF51,AF51)=1,AF51,""),"")</f>
        <v/>
      </c>
      <c r="AH51" s="198" t="str">
        <f t="shared" si="13"/>
        <v/>
      </c>
      <c r="AI51" s="199" t="str">
        <f t="shared" si="39"/>
        <v/>
      </c>
      <c r="AJ51" s="199" t="str">
        <f t="shared" si="40"/>
        <v/>
      </c>
      <c r="AL51" s="197" t="str">
        <f>+IF(AQ51="","",MAX(AL$1:AL50)+1)</f>
        <v/>
      </c>
      <c r="AM51" s="197" t="str">
        <f>IF(Compliance_Options!B73="","",Compliance_Options!B73)</f>
        <v/>
      </c>
      <c r="AN51" s="197" t="str">
        <f>IF(Compliance_Options!C73="","",Compliance_Options!C73)</f>
        <v/>
      </c>
      <c r="AO51" s="197" t="str">
        <f>IF(Compliance_Options!D73="","",Compliance_Options!D73)</f>
        <v/>
      </c>
      <c r="AP51" s="197" t="str">
        <f t="shared" si="14"/>
        <v/>
      </c>
      <c r="AQ51" s="198" t="str">
        <f>IF(AO51=$P$4,IF(COUNTIF(AP$2:AP51,AP51)=1,AP51,""),"")</f>
        <v/>
      </c>
      <c r="AR51" s="198" t="str">
        <f t="shared" si="15"/>
        <v/>
      </c>
      <c r="AS51" s="199" t="str">
        <f t="shared" si="41"/>
        <v/>
      </c>
      <c r="AT51" s="199" t="str">
        <f t="shared" si="42"/>
        <v/>
      </c>
      <c r="AV51" s="197" t="str">
        <f>+IF(BA51="","",MAX(AV$1:AV50)+1)</f>
        <v/>
      </c>
      <c r="AW51" s="197" t="str">
        <f>IF(Compliance_Options!B73="","",Compliance_Options!B73)</f>
        <v/>
      </c>
      <c r="AX51" s="197" t="str">
        <f>IF(Compliance_Options!C73="","",Compliance_Options!C73)</f>
        <v/>
      </c>
      <c r="AY51" s="197" t="str">
        <f>IF(Compliance_Options!D73="","",Compliance_Options!D73)</f>
        <v/>
      </c>
      <c r="AZ51" s="197" t="str">
        <f t="shared" si="16"/>
        <v/>
      </c>
      <c r="BA51" s="198" t="str">
        <f>IF(AY51=$P$5,IF(COUNTIF(AZ$2:AZ51,AZ51)=1,AZ51,""),"")</f>
        <v/>
      </c>
      <c r="BB51" s="198" t="str">
        <f t="shared" si="17"/>
        <v/>
      </c>
      <c r="BC51" s="199" t="str">
        <f t="shared" si="43"/>
        <v/>
      </c>
      <c r="BD51" s="199" t="str">
        <f t="shared" si="44"/>
        <v/>
      </c>
      <c r="BF51" s="197" t="str">
        <f>+IF(BH51="","",MAX(BF$1:BF50)+1)</f>
        <v/>
      </c>
      <c r="BG51" s="197" t="str">
        <f>IF(Compliance_Options!B73="","",IF(Compliance_Options!D73=$P$3,Compliance_Options!B73,""))</f>
        <v/>
      </c>
      <c r="BH51" s="198" t="str">
        <f>IF(COUNTIF(BG$2:BG51,BG51)=1,BG51,"")</f>
        <v/>
      </c>
      <c r="BI51" s="199" t="str">
        <f t="shared" si="45"/>
        <v/>
      </c>
      <c r="BK51" s="197" t="str">
        <f>+IF(BP51="","",MAX(BK$1:BK50)+1)</f>
        <v/>
      </c>
      <c r="BL51" s="197" t="str">
        <f>IF(Compliance_Options!B73="","",Compliance_Options!B73)</f>
        <v/>
      </c>
      <c r="BM51" s="197" t="str">
        <f>IF(Compliance_Options!C73="","",Compliance_Options!C73)</f>
        <v/>
      </c>
      <c r="BN51" s="197" t="str">
        <f>IF(Compliance_Options!D73="","",Compliance_Options!D73)</f>
        <v/>
      </c>
      <c r="BO51" s="197" t="str">
        <f t="shared" si="18"/>
        <v/>
      </c>
      <c r="BP51" s="198" t="str">
        <f>IF(OR(BN51=$P$5,BN51=$P$4),IF(COUNTIF(BO$2:BO51,BO51)=1,BO51,""),"")</f>
        <v/>
      </c>
      <c r="BQ51" s="198" t="str">
        <f t="shared" si="19"/>
        <v/>
      </c>
      <c r="BR51" s="199" t="str">
        <f t="shared" si="46"/>
        <v/>
      </c>
      <c r="BS51" s="199" t="str">
        <f t="shared" si="21"/>
        <v/>
      </c>
      <c r="BU51" s="197" t="str">
        <f>+IF(BZ51="","",MAX(BU$1:BU50)+1)</f>
        <v/>
      </c>
      <c r="BV51" s="197" t="str">
        <f>IF(With_Addon_CPMS1!B73="","",With_Addon_CPMS1!B73)</f>
        <v/>
      </c>
      <c r="BW51" s="197" t="str">
        <f>IF(With_Addon_CPMS1!C73="","",With_Addon_CPMS1!C73)</f>
        <v/>
      </c>
      <c r="BX51" s="197" t="str">
        <f>IF(With_Addon_CPMS1!E73="","",With_Addon_CPMS1!E73)</f>
        <v/>
      </c>
      <c r="BY51" s="197" t="str">
        <f t="shared" si="22"/>
        <v/>
      </c>
      <c r="BZ51" s="198" t="str">
        <f>IF(COUNTIF(BY$1:BY51,BY51)=1,BY51,"")</f>
        <v/>
      </c>
      <c r="CA51" s="198" t="str">
        <f t="shared" si="23"/>
        <v/>
      </c>
      <c r="CB51" s="199" t="str">
        <f t="shared" si="24"/>
        <v/>
      </c>
      <c r="CC51" s="199" t="str">
        <f t="shared" si="25"/>
        <v/>
      </c>
      <c r="CD51" s="199" t="str">
        <f t="shared" si="26"/>
        <v/>
      </c>
      <c r="CF51" s="197" t="str">
        <f>+IF(CK51="","",MAX(CF$1:CF50)+1)</f>
        <v/>
      </c>
      <c r="CG51" s="197" t="str">
        <f>IF(With_Addon_CPMS2!N73="","",With_Addon_CPMS2!N73)</f>
        <v/>
      </c>
      <c r="CH51" s="197" t="str">
        <f>IF(With_Addon_CPMS2!O73="","",With_Addon_CPMS2!O73)</f>
        <v/>
      </c>
      <c r="CI51" s="197" t="str">
        <f>IF(With_Addon_CPMS2!Q73="","",With_Addon_CPMS2!Q73)</f>
        <v/>
      </c>
      <c r="CJ51" s="197" t="str">
        <f t="shared" si="27"/>
        <v/>
      </c>
      <c r="CK51" s="198" t="str">
        <f>IF(COUNTIF(CJ$1:CJ51,CJ51)=1,CJ51,"")</f>
        <v/>
      </c>
      <c r="CL51" s="198" t="str">
        <f t="shared" si="28"/>
        <v/>
      </c>
      <c r="CM51" s="199" t="str">
        <f t="shared" si="29"/>
        <v/>
      </c>
      <c r="CN51" s="199" t="str">
        <f t="shared" si="30"/>
        <v/>
      </c>
      <c r="CO51" s="199" t="str">
        <f t="shared" si="31"/>
        <v/>
      </c>
      <c r="CQ51" s="197" t="str">
        <f>+IF(CV51="","",MAX(CQ$1:CQ50)+1)</f>
        <v/>
      </c>
      <c r="CR51" s="197" t="str">
        <f>IF(With_Addon_OpLimit!B73="","",With_Addon_OpLimit!B73)</f>
        <v/>
      </c>
      <c r="CS51" s="197" t="str">
        <f>IF(With_Addon_OpLimit!C73="","",With_Addon_OpLimit!C73)</f>
        <v/>
      </c>
      <c r="CT51" s="197" t="str">
        <f>IF(With_Addon_OpLimit!E73="","",With_Addon_OpLimit!E73)</f>
        <v/>
      </c>
      <c r="CU51" s="197" t="str">
        <f t="shared" si="32"/>
        <v/>
      </c>
      <c r="CV51" s="198" t="str">
        <f>IF(COUNTIF(CU$1:CU51,CU51)=1,CU51,"")</f>
        <v/>
      </c>
      <c r="CW51" s="198" t="str">
        <f t="shared" si="33"/>
        <v/>
      </c>
      <c r="CX51" s="199" t="str">
        <f t="shared" si="34"/>
        <v/>
      </c>
      <c r="CY51" s="199" t="str">
        <f t="shared" si="35"/>
        <v/>
      </c>
      <c r="CZ51" s="199" t="str">
        <f t="shared" si="36"/>
        <v/>
      </c>
    </row>
    <row r="52" spans="6:104" ht="16.5" x14ac:dyDescent="0.45">
      <c r="F52" s="119" t="str">
        <f>+IF(I52="","",MAX(F$1:F51)+1)</f>
        <v/>
      </c>
      <c r="G52" s="192" t="str">
        <f>IF(Compliance_Options!C74="","",Compliance_Options!C74)</f>
        <v/>
      </c>
      <c r="H52" s="211" t="str">
        <f t="shared" si="0"/>
        <v/>
      </c>
      <c r="I52" s="192" t="str">
        <f>IF(COUNTIF(G$2:G52,G52)=1,G52,"")</f>
        <v/>
      </c>
      <c r="K52" s="119" t="str">
        <f>+IF(N52="","",MAX(K$1:K51)+1)</f>
        <v/>
      </c>
      <c r="L52" s="192" t="str">
        <f>IF(With_Addon_CPMS1!E74="","",With_Addon_CPMS1!E74)</f>
        <v/>
      </c>
      <c r="M52" s="211" t="str">
        <f t="shared" si="1"/>
        <v/>
      </c>
      <c r="N52" s="203" t="str">
        <f>IF(COUNTIF(L$2:L52,L52)=1,L52,"")</f>
        <v/>
      </c>
      <c r="S52" s="192" t="str">
        <f>+IF(W52="","",MAX(S$1:S51)+1)</f>
        <v/>
      </c>
      <c r="T52" s="192" t="str">
        <f>IF(Compliance_Options!B74="","",Compliance_Options!B74)</f>
        <v/>
      </c>
      <c r="U52" s="192" t="str">
        <f>IF(Compliance_Options!C74="","",Compliance_Options!C74)</f>
        <v/>
      </c>
      <c r="V52" s="192" t="str">
        <f>+Lists!$T52&amp;Lists!$U52</f>
        <v/>
      </c>
      <c r="W52" s="192" t="str">
        <f>IF(COUNTIF(V$2:V52,V52)=1,V52,"")</f>
        <v/>
      </c>
      <c r="X52" s="192" t="str">
        <f t="shared" si="12"/>
        <v/>
      </c>
      <c r="Y52" s="201" t="str">
        <f t="shared" si="37"/>
        <v/>
      </c>
      <c r="Z52" s="201" t="str">
        <f t="shared" si="38"/>
        <v/>
      </c>
      <c r="AB52" s="197" t="str">
        <f>+IF(AG52="","",MAX(AB$1:AB51)+1)</f>
        <v/>
      </c>
      <c r="AC52" s="197" t="str">
        <f>IF(Compliance_Options!B74="","",Compliance_Options!B74)</f>
        <v/>
      </c>
      <c r="AD52" s="197" t="str">
        <f>IF(Compliance_Options!C74="","",Compliance_Options!C74)</f>
        <v/>
      </c>
      <c r="AE52" s="197" t="str">
        <f>IF(Compliance_Options!D74="","",Compliance_Options!D74)</f>
        <v/>
      </c>
      <c r="AF52" s="197" t="str">
        <f>+Lists!AC52&amp;Lists!AD52&amp;AE52</f>
        <v/>
      </c>
      <c r="AG52" s="198" t="str">
        <f>IF(AE52=$P$3,IF(COUNTIF(AF$2:AF52,AF52)=1,AF52,""),"")</f>
        <v/>
      </c>
      <c r="AH52" s="198" t="str">
        <f t="shared" si="13"/>
        <v/>
      </c>
      <c r="AI52" s="199" t="str">
        <f t="shared" si="39"/>
        <v/>
      </c>
      <c r="AJ52" s="199" t="str">
        <f t="shared" si="40"/>
        <v/>
      </c>
      <c r="AL52" s="197" t="str">
        <f>+IF(AQ52="","",MAX(AL$1:AL51)+1)</f>
        <v/>
      </c>
      <c r="AM52" s="197" t="str">
        <f>IF(Compliance_Options!B74="","",Compliance_Options!B74)</f>
        <v/>
      </c>
      <c r="AN52" s="197" t="str">
        <f>IF(Compliance_Options!C74="","",Compliance_Options!C74)</f>
        <v/>
      </c>
      <c r="AO52" s="197" t="str">
        <f>IF(Compliance_Options!D74="","",Compliance_Options!D74)</f>
        <v/>
      </c>
      <c r="AP52" s="197" t="str">
        <f t="shared" si="14"/>
        <v/>
      </c>
      <c r="AQ52" s="198" t="str">
        <f>IF(AO52=$P$4,IF(COUNTIF(AP$2:AP52,AP52)=1,AP52,""),"")</f>
        <v/>
      </c>
      <c r="AR52" s="198" t="str">
        <f t="shared" si="15"/>
        <v/>
      </c>
      <c r="AS52" s="199" t="str">
        <f t="shared" si="41"/>
        <v/>
      </c>
      <c r="AT52" s="199" t="str">
        <f t="shared" si="42"/>
        <v/>
      </c>
      <c r="AV52" s="197" t="str">
        <f>+IF(BA52="","",MAX(AV$1:AV51)+1)</f>
        <v/>
      </c>
      <c r="AW52" s="197" t="str">
        <f>IF(Compliance_Options!B74="","",Compliance_Options!B74)</f>
        <v/>
      </c>
      <c r="AX52" s="197" t="str">
        <f>IF(Compliance_Options!C74="","",Compliance_Options!C74)</f>
        <v/>
      </c>
      <c r="AY52" s="197" t="str">
        <f>IF(Compliance_Options!D74="","",Compliance_Options!D74)</f>
        <v/>
      </c>
      <c r="AZ52" s="197" t="str">
        <f t="shared" si="16"/>
        <v/>
      </c>
      <c r="BA52" s="198" t="str">
        <f>IF(AY52=$P$5,IF(COUNTIF(AZ$2:AZ52,AZ52)=1,AZ52,""),"")</f>
        <v/>
      </c>
      <c r="BB52" s="198" t="str">
        <f t="shared" si="17"/>
        <v/>
      </c>
      <c r="BC52" s="199" t="str">
        <f t="shared" si="43"/>
        <v/>
      </c>
      <c r="BD52" s="199" t="str">
        <f t="shared" si="44"/>
        <v/>
      </c>
      <c r="BF52" s="197" t="str">
        <f>+IF(BH52="","",MAX(BF$1:BF51)+1)</f>
        <v/>
      </c>
      <c r="BG52" s="197" t="str">
        <f>IF(Compliance_Options!B74="","",IF(Compliance_Options!D74=$P$3,Compliance_Options!B74,""))</f>
        <v/>
      </c>
      <c r="BH52" s="198" t="str">
        <f>IF(COUNTIF(BG$2:BG52,BG52)=1,BG52,"")</f>
        <v/>
      </c>
      <c r="BI52" s="199" t="str">
        <f t="shared" si="45"/>
        <v/>
      </c>
      <c r="BK52" s="197" t="str">
        <f>+IF(BP52="","",MAX(BK$1:BK51)+1)</f>
        <v/>
      </c>
      <c r="BL52" s="197" t="str">
        <f>IF(Compliance_Options!B74="","",Compliance_Options!B74)</f>
        <v/>
      </c>
      <c r="BM52" s="197" t="str">
        <f>IF(Compliance_Options!C74="","",Compliance_Options!C74)</f>
        <v/>
      </c>
      <c r="BN52" s="197" t="str">
        <f>IF(Compliance_Options!D74="","",Compliance_Options!D74)</f>
        <v/>
      </c>
      <c r="BO52" s="197" t="str">
        <f t="shared" si="18"/>
        <v/>
      </c>
      <c r="BP52" s="198" t="str">
        <f>IF(OR(BN52=$P$5,BN52=$P$4),IF(COUNTIF(BO$2:BO52,BO52)=1,BO52,""),"")</f>
        <v/>
      </c>
      <c r="BQ52" s="198" t="str">
        <f t="shared" si="19"/>
        <v/>
      </c>
      <c r="BR52" s="199" t="str">
        <f t="shared" si="46"/>
        <v/>
      </c>
      <c r="BS52" s="199" t="str">
        <f t="shared" si="21"/>
        <v/>
      </c>
      <c r="BU52" s="197" t="str">
        <f>+IF(BZ52="","",MAX(BU$1:BU51)+1)</f>
        <v/>
      </c>
      <c r="BV52" s="197" t="str">
        <f>IF(With_Addon_CPMS1!B74="","",With_Addon_CPMS1!B74)</f>
        <v/>
      </c>
      <c r="BW52" s="197" t="str">
        <f>IF(With_Addon_CPMS1!C74="","",With_Addon_CPMS1!C74)</f>
        <v/>
      </c>
      <c r="BX52" s="197" t="str">
        <f>IF(With_Addon_CPMS1!E74="","",With_Addon_CPMS1!E74)</f>
        <v/>
      </c>
      <c r="BY52" s="197" t="str">
        <f t="shared" si="22"/>
        <v/>
      </c>
      <c r="BZ52" s="198" t="str">
        <f>IF(COUNTIF(BY$1:BY52,BY52)=1,BY52,"")</f>
        <v/>
      </c>
      <c r="CA52" s="198" t="str">
        <f t="shared" si="23"/>
        <v/>
      </c>
      <c r="CB52" s="199" t="str">
        <f t="shared" si="24"/>
        <v/>
      </c>
      <c r="CC52" s="199" t="str">
        <f t="shared" si="25"/>
        <v/>
      </c>
      <c r="CD52" s="199" t="str">
        <f t="shared" si="26"/>
        <v/>
      </c>
      <c r="CF52" s="197" t="str">
        <f>+IF(CK52="","",MAX(CF$1:CF51)+1)</f>
        <v/>
      </c>
      <c r="CG52" s="197" t="str">
        <f>IF(With_Addon_CPMS2!N74="","",With_Addon_CPMS2!N74)</f>
        <v/>
      </c>
      <c r="CH52" s="197" t="str">
        <f>IF(With_Addon_CPMS2!O74="","",With_Addon_CPMS2!O74)</f>
        <v/>
      </c>
      <c r="CI52" s="197" t="str">
        <f>IF(With_Addon_CPMS2!Q74="","",With_Addon_CPMS2!Q74)</f>
        <v/>
      </c>
      <c r="CJ52" s="197" t="str">
        <f t="shared" si="27"/>
        <v/>
      </c>
      <c r="CK52" s="198" t="str">
        <f>IF(COUNTIF(CJ$1:CJ52,CJ52)=1,CJ52,"")</f>
        <v/>
      </c>
      <c r="CL52" s="198" t="str">
        <f t="shared" si="28"/>
        <v/>
      </c>
      <c r="CM52" s="199" t="str">
        <f t="shared" si="29"/>
        <v/>
      </c>
      <c r="CN52" s="199" t="str">
        <f t="shared" si="30"/>
        <v/>
      </c>
      <c r="CO52" s="199" t="str">
        <f t="shared" si="31"/>
        <v/>
      </c>
      <c r="CQ52" s="197" t="str">
        <f>+IF(CV52="","",MAX(CQ$1:CQ51)+1)</f>
        <v/>
      </c>
      <c r="CR52" s="197" t="str">
        <f>IF(With_Addon_OpLimit!B74="","",With_Addon_OpLimit!B74)</f>
        <v/>
      </c>
      <c r="CS52" s="197" t="str">
        <f>IF(With_Addon_OpLimit!C74="","",With_Addon_OpLimit!C74)</f>
        <v/>
      </c>
      <c r="CT52" s="197" t="str">
        <f>IF(With_Addon_OpLimit!E74="","",With_Addon_OpLimit!E74)</f>
        <v/>
      </c>
      <c r="CU52" s="197" t="str">
        <f t="shared" si="32"/>
        <v/>
      </c>
      <c r="CV52" s="198" t="str">
        <f>IF(COUNTIF(CU$1:CU52,CU52)=1,CU52,"")</f>
        <v/>
      </c>
      <c r="CW52" s="198" t="str">
        <f t="shared" si="33"/>
        <v/>
      </c>
      <c r="CX52" s="199" t="str">
        <f t="shared" si="34"/>
        <v/>
      </c>
      <c r="CY52" s="199" t="str">
        <f t="shared" si="35"/>
        <v/>
      </c>
      <c r="CZ52" s="199" t="str">
        <f t="shared" si="36"/>
        <v/>
      </c>
    </row>
    <row r="53" spans="6:104" ht="16.5" x14ac:dyDescent="0.45">
      <c r="F53" s="24" t="str">
        <f>+IF(I53="","",MAX(F$1:F52)+1)</f>
        <v/>
      </c>
      <c r="G53" s="23" t="str">
        <f>IF(Compliance_Options!C75="","",Compliance_Options!C75)</f>
        <v/>
      </c>
      <c r="H53" s="210" t="str">
        <f t="shared" si="0"/>
        <v/>
      </c>
      <c r="I53" s="23" t="str">
        <f>IF(COUNTIF(G$2:G53,G53)=1,G53,"")</f>
        <v/>
      </c>
      <c r="K53" s="24" t="str">
        <f>+IF(N53="","",MAX(K$1:K52)+1)</f>
        <v/>
      </c>
      <c r="L53" s="23" t="str">
        <f>IF(With_Addon_CPMS1!E75="","",With_Addon_CPMS1!E75)</f>
        <v/>
      </c>
      <c r="M53" s="210" t="str">
        <f t="shared" si="1"/>
        <v/>
      </c>
      <c r="N53" s="120" t="str">
        <f>IF(COUNTIF(L$2:L53,L53)=1,L53,"")</f>
        <v/>
      </c>
      <c r="S53" s="23" t="str">
        <f>+IF(W53="","",MAX(S$1:S52)+1)</f>
        <v/>
      </c>
      <c r="T53" s="23" t="str">
        <f>IF(Compliance_Options!B75="","",Compliance_Options!B75)</f>
        <v/>
      </c>
      <c r="U53" s="23" t="str">
        <f>IF(Compliance_Options!C75="","",Compliance_Options!C75)</f>
        <v/>
      </c>
      <c r="V53" s="23" t="str">
        <f>+Lists!$T53&amp;Lists!$U53</f>
        <v/>
      </c>
      <c r="W53" s="23" t="str">
        <f>IF(COUNTIF(V$2:V53,V53)=1,V53,"")</f>
        <v/>
      </c>
      <c r="X53" s="23" t="str">
        <f t="shared" si="12"/>
        <v/>
      </c>
      <c r="Y53" s="200" t="str">
        <f t="shared" si="37"/>
        <v/>
      </c>
      <c r="Z53" s="200" t="str">
        <f t="shared" si="38"/>
        <v/>
      </c>
      <c r="AB53" s="197" t="str">
        <f>+IF(AG53="","",MAX(AB$1:AB52)+1)</f>
        <v/>
      </c>
      <c r="AC53" s="197" t="str">
        <f>IF(Compliance_Options!B75="","",Compliance_Options!B75)</f>
        <v/>
      </c>
      <c r="AD53" s="197" t="str">
        <f>IF(Compliance_Options!C75="","",Compliance_Options!C75)</f>
        <v/>
      </c>
      <c r="AE53" s="197" t="str">
        <f>IF(Compliance_Options!D75="","",Compliance_Options!D75)</f>
        <v/>
      </c>
      <c r="AF53" s="197" t="str">
        <f>+Lists!AC53&amp;Lists!AD53&amp;AE53</f>
        <v/>
      </c>
      <c r="AG53" s="198" t="str">
        <f>IF(AE53=$P$3,IF(COUNTIF(AF$2:AF53,AF53)=1,AF53,""),"")</f>
        <v/>
      </c>
      <c r="AH53" s="198" t="str">
        <f t="shared" si="13"/>
        <v/>
      </c>
      <c r="AI53" s="199" t="str">
        <f t="shared" si="39"/>
        <v/>
      </c>
      <c r="AJ53" s="199" t="str">
        <f t="shared" si="40"/>
        <v/>
      </c>
      <c r="AL53" s="197" t="str">
        <f>+IF(AQ53="","",MAX(AL$1:AL52)+1)</f>
        <v/>
      </c>
      <c r="AM53" s="197" t="str">
        <f>IF(Compliance_Options!B75="","",Compliance_Options!B75)</f>
        <v/>
      </c>
      <c r="AN53" s="197" t="str">
        <f>IF(Compliance_Options!C75="","",Compliance_Options!C75)</f>
        <v/>
      </c>
      <c r="AO53" s="197" t="str">
        <f>IF(Compliance_Options!D75="","",Compliance_Options!D75)</f>
        <v/>
      </c>
      <c r="AP53" s="197" t="str">
        <f t="shared" si="14"/>
        <v/>
      </c>
      <c r="AQ53" s="198" t="str">
        <f>IF(AO53=$P$4,IF(COUNTIF(AP$2:AP53,AP53)=1,AP53,""),"")</f>
        <v/>
      </c>
      <c r="AR53" s="198" t="str">
        <f t="shared" si="15"/>
        <v/>
      </c>
      <c r="AS53" s="199" t="str">
        <f t="shared" si="41"/>
        <v/>
      </c>
      <c r="AT53" s="199" t="str">
        <f t="shared" si="42"/>
        <v/>
      </c>
      <c r="AV53" s="197" t="str">
        <f>+IF(BA53="","",MAX(AV$1:AV52)+1)</f>
        <v/>
      </c>
      <c r="AW53" s="197" t="str">
        <f>IF(Compliance_Options!B75="","",Compliance_Options!B75)</f>
        <v/>
      </c>
      <c r="AX53" s="197" t="str">
        <f>IF(Compliance_Options!C75="","",Compliance_Options!C75)</f>
        <v/>
      </c>
      <c r="AY53" s="197" t="str">
        <f>IF(Compliance_Options!D75="","",Compliance_Options!D75)</f>
        <v/>
      </c>
      <c r="AZ53" s="197" t="str">
        <f t="shared" si="16"/>
        <v/>
      </c>
      <c r="BA53" s="198" t="str">
        <f>IF(AY53=$P$5,IF(COUNTIF(AZ$2:AZ53,AZ53)=1,AZ53,""),"")</f>
        <v/>
      </c>
      <c r="BB53" s="198" t="str">
        <f t="shared" si="17"/>
        <v/>
      </c>
      <c r="BC53" s="199" t="str">
        <f t="shared" si="43"/>
        <v/>
      </c>
      <c r="BD53" s="199" t="str">
        <f t="shared" si="44"/>
        <v/>
      </c>
      <c r="BF53" s="197" t="str">
        <f>+IF(BH53="","",MAX(BF$1:BF52)+1)</f>
        <v/>
      </c>
      <c r="BG53" s="197" t="str">
        <f>IF(Compliance_Options!B75="","",IF(Compliance_Options!D75=$P$3,Compliance_Options!B75,""))</f>
        <v/>
      </c>
      <c r="BH53" s="198" t="str">
        <f>IF(COUNTIF(BG$2:BG53,BG53)=1,BG53,"")</f>
        <v/>
      </c>
      <c r="BI53" s="199" t="str">
        <f t="shared" si="45"/>
        <v/>
      </c>
      <c r="BK53" s="197" t="str">
        <f>+IF(BP53="","",MAX(BK$1:BK52)+1)</f>
        <v/>
      </c>
      <c r="BL53" s="197" t="str">
        <f>IF(Compliance_Options!B75="","",Compliance_Options!B75)</f>
        <v/>
      </c>
      <c r="BM53" s="197" t="str">
        <f>IF(Compliance_Options!C75="","",Compliance_Options!C75)</f>
        <v/>
      </c>
      <c r="BN53" s="197" t="str">
        <f>IF(Compliance_Options!D75="","",Compliance_Options!D75)</f>
        <v/>
      </c>
      <c r="BO53" s="197" t="str">
        <f t="shared" si="18"/>
        <v/>
      </c>
      <c r="BP53" s="198" t="str">
        <f>IF(OR(BN53=$P$5,BN53=$P$4),IF(COUNTIF(BO$2:BO53,BO53)=1,BO53,""),"")</f>
        <v/>
      </c>
      <c r="BQ53" s="198" t="str">
        <f t="shared" si="19"/>
        <v/>
      </c>
      <c r="BR53" s="199" t="str">
        <f t="shared" si="46"/>
        <v/>
      </c>
      <c r="BS53" s="199" t="str">
        <f t="shared" si="21"/>
        <v/>
      </c>
      <c r="BU53" s="197" t="str">
        <f>+IF(BZ53="","",MAX(BU$1:BU52)+1)</f>
        <v/>
      </c>
      <c r="BV53" s="197" t="str">
        <f>IF(With_Addon_CPMS1!B75="","",With_Addon_CPMS1!B75)</f>
        <v/>
      </c>
      <c r="BW53" s="197" t="str">
        <f>IF(With_Addon_CPMS1!C75="","",With_Addon_CPMS1!C75)</f>
        <v/>
      </c>
      <c r="BX53" s="197" t="str">
        <f>IF(With_Addon_CPMS1!E75="","",With_Addon_CPMS1!E75)</f>
        <v/>
      </c>
      <c r="BY53" s="197" t="str">
        <f t="shared" si="22"/>
        <v/>
      </c>
      <c r="BZ53" s="198" t="str">
        <f>IF(COUNTIF(BY$1:BY53,BY53)=1,BY53,"")</f>
        <v/>
      </c>
      <c r="CA53" s="198" t="str">
        <f t="shared" si="23"/>
        <v/>
      </c>
      <c r="CB53" s="199" t="str">
        <f t="shared" si="24"/>
        <v/>
      </c>
      <c r="CC53" s="199" t="str">
        <f t="shared" si="25"/>
        <v/>
      </c>
      <c r="CD53" s="199" t="str">
        <f t="shared" si="26"/>
        <v/>
      </c>
      <c r="CF53" s="197" t="str">
        <f>+IF(CK53="","",MAX(CF$1:CF52)+1)</f>
        <v/>
      </c>
      <c r="CG53" s="197" t="str">
        <f>IF(With_Addon_CPMS2!N75="","",With_Addon_CPMS2!N75)</f>
        <v/>
      </c>
      <c r="CH53" s="197" t="str">
        <f>IF(With_Addon_CPMS2!O75="","",With_Addon_CPMS2!O75)</f>
        <v/>
      </c>
      <c r="CI53" s="197" t="str">
        <f>IF(With_Addon_CPMS2!Q75="","",With_Addon_CPMS2!Q75)</f>
        <v/>
      </c>
      <c r="CJ53" s="197" t="str">
        <f t="shared" si="27"/>
        <v/>
      </c>
      <c r="CK53" s="198" t="str">
        <f>IF(COUNTIF(CJ$1:CJ53,CJ53)=1,CJ53,"")</f>
        <v/>
      </c>
      <c r="CL53" s="198" t="str">
        <f t="shared" si="28"/>
        <v/>
      </c>
      <c r="CM53" s="199" t="str">
        <f t="shared" si="29"/>
        <v/>
      </c>
      <c r="CN53" s="199" t="str">
        <f t="shared" si="30"/>
        <v/>
      </c>
      <c r="CO53" s="199" t="str">
        <f t="shared" si="31"/>
        <v/>
      </c>
      <c r="CQ53" s="197" t="str">
        <f>+IF(CV53="","",MAX(CQ$1:CQ52)+1)</f>
        <v/>
      </c>
      <c r="CR53" s="197" t="str">
        <f>IF(With_Addon_OpLimit!B75="","",With_Addon_OpLimit!B75)</f>
        <v/>
      </c>
      <c r="CS53" s="197" t="str">
        <f>IF(With_Addon_OpLimit!C75="","",With_Addon_OpLimit!C75)</f>
        <v/>
      </c>
      <c r="CT53" s="197" t="str">
        <f>IF(With_Addon_OpLimit!E75="","",With_Addon_OpLimit!E75)</f>
        <v/>
      </c>
      <c r="CU53" s="197" t="str">
        <f t="shared" si="32"/>
        <v/>
      </c>
      <c r="CV53" s="198" t="str">
        <f>IF(COUNTIF(CU$1:CU53,CU53)=1,CU53,"")</f>
        <v/>
      </c>
      <c r="CW53" s="198" t="str">
        <f t="shared" si="33"/>
        <v/>
      </c>
      <c r="CX53" s="199" t="str">
        <f t="shared" si="34"/>
        <v/>
      </c>
      <c r="CY53" s="199" t="str">
        <f t="shared" si="35"/>
        <v/>
      </c>
      <c r="CZ53" s="199" t="str">
        <f t="shared" si="36"/>
        <v/>
      </c>
    </row>
    <row r="54" spans="6:104" ht="16.5" x14ac:dyDescent="0.45">
      <c r="F54" s="119" t="str">
        <f>+IF(I54="","",MAX(F$1:F53)+1)</f>
        <v/>
      </c>
      <c r="G54" s="192" t="str">
        <f>IF(Compliance_Options!C76="","",Compliance_Options!C76)</f>
        <v/>
      </c>
      <c r="H54" s="211" t="str">
        <f t="shared" si="0"/>
        <v/>
      </c>
      <c r="I54" s="192" t="str">
        <f>IF(COUNTIF(G$2:G54,G54)=1,G54,"")</f>
        <v/>
      </c>
      <c r="K54" s="119" t="str">
        <f>+IF(N54="","",MAX(K$1:K53)+1)</f>
        <v/>
      </c>
      <c r="L54" s="192" t="str">
        <f>IF(With_Addon_CPMS1!E76="","",With_Addon_CPMS1!E76)</f>
        <v/>
      </c>
      <c r="M54" s="211" t="str">
        <f t="shared" si="1"/>
        <v/>
      </c>
      <c r="N54" s="203" t="str">
        <f>IF(COUNTIF(L$2:L54,L54)=1,L54,"")</f>
        <v/>
      </c>
      <c r="S54" s="192" t="str">
        <f>+IF(W54="","",MAX(S$1:S53)+1)</f>
        <v/>
      </c>
      <c r="T54" s="192" t="str">
        <f>IF(Compliance_Options!B76="","",Compliance_Options!B76)</f>
        <v/>
      </c>
      <c r="U54" s="192" t="str">
        <f>IF(Compliance_Options!C76="","",Compliance_Options!C76)</f>
        <v/>
      </c>
      <c r="V54" s="192" t="str">
        <f>+Lists!$T54&amp;Lists!$U54</f>
        <v/>
      </c>
      <c r="W54" s="192" t="str">
        <f>IF(COUNTIF(V$2:V54,V54)=1,V54,"")</f>
        <v/>
      </c>
      <c r="X54" s="192" t="str">
        <f t="shared" si="12"/>
        <v/>
      </c>
      <c r="Y54" s="201" t="str">
        <f t="shared" si="37"/>
        <v/>
      </c>
      <c r="Z54" s="201" t="str">
        <f t="shared" si="38"/>
        <v/>
      </c>
      <c r="AB54" s="197" t="str">
        <f>+IF(AG54="","",MAX(AB$1:AB53)+1)</f>
        <v/>
      </c>
      <c r="AC54" s="197" t="str">
        <f>IF(Compliance_Options!B76="","",Compliance_Options!B76)</f>
        <v/>
      </c>
      <c r="AD54" s="197" t="str">
        <f>IF(Compliance_Options!C76="","",Compliance_Options!C76)</f>
        <v/>
      </c>
      <c r="AE54" s="197" t="str">
        <f>IF(Compliance_Options!D76="","",Compliance_Options!D76)</f>
        <v/>
      </c>
      <c r="AF54" s="197" t="str">
        <f>+Lists!AC54&amp;Lists!AD54&amp;AE54</f>
        <v/>
      </c>
      <c r="AG54" s="198" t="str">
        <f>IF(AE54=$P$3,IF(COUNTIF(AF$2:AF54,AF54)=1,AF54,""),"")</f>
        <v/>
      </c>
      <c r="AH54" s="198" t="str">
        <f t="shared" si="13"/>
        <v/>
      </c>
      <c r="AI54" s="199" t="str">
        <f t="shared" si="39"/>
        <v/>
      </c>
      <c r="AJ54" s="199" t="str">
        <f t="shared" si="40"/>
        <v/>
      </c>
      <c r="AL54" s="197" t="str">
        <f>+IF(AQ54="","",MAX(AL$1:AL53)+1)</f>
        <v/>
      </c>
      <c r="AM54" s="197" t="str">
        <f>IF(Compliance_Options!B76="","",Compliance_Options!B76)</f>
        <v/>
      </c>
      <c r="AN54" s="197" t="str">
        <f>IF(Compliance_Options!C76="","",Compliance_Options!C76)</f>
        <v/>
      </c>
      <c r="AO54" s="197" t="str">
        <f>IF(Compliance_Options!D76="","",Compliance_Options!D76)</f>
        <v/>
      </c>
      <c r="AP54" s="197" t="str">
        <f t="shared" si="14"/>
        <v/>
      </c>
      <c r="AQ54" s="198" t="str">
        <f>IF(AO54=$P$4,IF(COUNTIF(AP$2:AP54,AP54)=1,AP54,""),"")</f>
        <v/>
      </c>
      <c r="AR54" s="198" t="str">
        <f t="shared" si="15"/>
        <v/>
      </c>
      <c r="AS54" s="199" t="str">
        <f t="shared" si="41"/>
        <v/>
      </c>
      <c r="AT54" s="199" t="str">
        <f t="shared" si="42"/>
        <v/>
      </c>
      <c r="AV54" s="197" t="str">
        <f>+IF(BA54="","",MAX(AV$1:AV53)+1)</f>
        <v/>
      </c>
      <c r="AW54" s="197" t="str">
        <f>IF(Compliance_Options!B76="","",Compliance_Options!B76)</f>
        <v/>
      </c>
      <c r="AX54" s="197" t="str">
        <f>IF(Compliance_Options!C76="","",Compliance_Options!C76)</f>
        <v/>
      </c>
      <c r="AY54" s="197" t="str">
        <f>IF(Compliance_Options!D76="","",Compliance_Options!D76)</f>
        <v/>
      </c>
      <c r="AZ54" s="197" t="str">
        <f t="shared" si="16"/>
        <v/>
      </c>
      <c r="BA54" s="198" t="str">
        <f>IF(AY54=$P$5,IF(COUNTIF(AZ$2:AZ54,AZ54)=1,AZ54,""),"")</f>
        <v/>
      </c>
      <c r="BB54" s="198" t="str">
        <f t="shared" si="17"/>
        <v/>
      </c>
      <c r="BC54" s="199" t="str">
        <f t="shared" si="43"/>
        <v/>
      </c>
      <c r="BD54" s="199" t="str">
        <f t="shared" si="44"/>
        <v/>
      </c>
      <c r="BF54" s="197" t="str">
        <f>+IF(BH54="","",MAX(BF$1:BF53)+1)</f>
        <v/>
      </c>
      <c r="BG54" s="197" t="str">
        <f>IF(Compliance_Options!B76="","",IF(Compliance_Options!D76=$P$3,Compliance_Options!B76,""))</f>
        <v/>
      </c>
      <c r="BH54" s="198" t="str">
        <f>IF(COUNTIF(BG$2:BG54,BG54)=1,BG54,"")</f>
        <v/>
      </c>
      <c r="BI54" s="199" t="str">
        <f t="shared" si="45"/>
        <v/>
      </c>
      <c r="BK54" s="197" t="str">
        <f>+IF(BP54="","",MAX(BK$1:BK53)+1)</f>
        <v/>
      </c>
      <c r="BL54" s="197" t="str">
        <f>IF(Compliance_Options!B76="","",Compliance_Options!B76)</f>
        <v/>
      </c>
      <c r="BM54" s="197" t="str">
        <f>IF(Compliance_Options!C76="","",Compliance_Options!C76)</f>
        <v/>
      </c>
      <c r="BN54" s="197" t="str">
        <f>IF(Compliance_Options!D76="","",Compliance_Options!D76)</f>
        <v/>
      </c>
      <c r="BO54" s="197" t="str">
        <f t="shared" si="18"/>
        <v/>
      </c>
      <c r="BP54" s="198" t="str">
        <f>IF(OR(BN54=$P$5,BN54=$P$4),IF(COUNTIF(BO$2:BO54,BO54)=1,BO54,""),"")</f>
        <v/>
      </c>
      <c r="BQ54" s="198" t="str">
        <f t="shared" si="19"/>
        <v/>
      </c>
      <c r="BR54" s="199" t="str">
        <f t="shared" si="46"/>
        <v/>
      </c>
      <c r="BS54" s="199" t="str">
        <f t="shared" si="21"/>
        <v/>
      </c>
      <c r="BU54" s="197" t="str">
        <f>+IF(BZ54="","",MAX(BU$1:BU53)+1)</f>
        <v/>
      </c>
      <c r="BV54" s="197" t="str">
        <f>IF(With_Addon_CPMS1!B76="","",With_Addon_CPMS1!B76)</f>
        <v/>
      </c>
      <c r="BW54" s="197" t="str">
        <f>IF(With_Addon_CPMS1!C76="","",With_Addon_CPMS1!C76)</f>
        <v/>
      </c>
      <c r="BX54" s="197" t="str">
        <f>IF(With_Addon_CPMS1!E76="","",With_Addon_CPMS1!E76)</f>
        <v/>
      </c>
      <c r="BY54" s="197" t="str">
        <f t="shared" si="22"/>
        <v/>
      </c>
      <c r="BZ54" s="198" t="str">
        <f>IF(COUNTIF(BY$1:BY54,BY54)=1,BY54,"")</f>
        <v/>
      </c>
      <c r="CA54" s="198" t="str">
        <f t="shared" si="23"/>
        <v/>
      </c>
      <c r="CB54" s="199" t="str">
        <f t="shared" si="24"/>
        <v/>
      </c>
      <c r="CC54" s="199" t="str">
        <f t="shared" si="25"/>
        <v/>
      </c>
      <c r="CD54" s="199" t="str">
        <f t="shared" si="26"/>
        <v/>
      </c>
      <c r="CF54" s="197" t="str">
        <f>+IF(CK54="","",MAX(CF$1:CF53)+1)</f>
        <v/>
      </c>
      <c r="CG54" s="197" t="str">
        <f>IF(With_Addon_CPMS2!N76="","",With_Addon_CPMS2!N76)</f>
        <v/>
      </c>
      <c r="CH54" s="197" t="str">
        <f>IF(With_Addon_CPMS2!O76="","",With_Addon_CPMS2!O76)</f>
        <v/>
      </c>
      <c r="CI54" s="197" t="str">
        <f>IF(With_Addon_CPMS2!Q76="","",With_Addon_CPMS2!Q76)</f>
        <v/>
      </c>
      <c r="CJ54" s="197" t="str">
        <f t="shared" si="27"/>
        <v/>
      </c>
      <c r="CK54" s="198" t="str">
        <f>IF(COUNTIF(CJ$1:CJ54,CJ54)=1,CJ54,"")</f>
        <v/>
      </c>
      <c r="CL54" s="198" t="str">
        <f t="shared" si="28"/>
        <v/>
      </c>
      <c r="CM54" s="199" t="str">
        <f t="shared" si="29"/>
        <v/>
      </c>
      <c r="CN54" s="199" t="str">
        <f t="shared" si="30"/>
        <v/>
      </c>
      <c r="CO54" s="199" t="str">
        <f t="shared" si="31"/>
        <v/>
      </c>
      <c r="CQ54" s="197" t="str">
        <f>+IF(CV54="","",MAX(CQ$1:CQ53)+1)</f>
        <v/>
      </c>
      <c r="CR54" s="197" t="str">
        <f>IF(With_Addon_OpLimit!B76="","",With_Addon_OpLimit!B76)</f>
        <v/>
      </c>
      <c r="CS54" s="197" t="str">
        <f>IF(With_Addon_OpLimit!C76="","",With_Addon_OpLimit!C76)</f>
        <v/>
      </c>
      <c r="CT54" s="197" t="str">
        <f>IF(With_Addon_OpLimit!E76="","",With_Addon_OpLimit!E76)</f>
        <v/>
      </c>
      <c r="CU54" s="197" t="str">
        <f t="shared" si="32"/>
        <v/>
      </c>
      <c r="CV54" s="198" t="str">
        <f>IF(COUNTIF(CU$1:CU54,CU54)=1,CU54,"")</f>
        <v/>
      </c>
      <c r="CW54" s="198" t="str">
        <f t="shared" si="33"/>
        <v/>
      </c>
      <c r="CX54" s="199" t="str">
        <f t="shared" si="34"/>
        <v/>
      </c>
      <c r="CY54" s="199" t="str">
        <f t="shared" si="35"/>
        <v/>
      </c>
      <c r="CZ54" s="199" t="str">
        <f t="shared" si="36"/>
        <v/>
      </c>
    </row>
    <row r="55" spans="6:104" ht="16.5" x14ac:dyDescent="0.45">
      <c r="F55" s="24" t="str">
        <f>+IF(I55="","",MAX(F$1:F54)+1)</f>
        <v/>
      </c>
      <c r="G55" s="23" t="str">
        <f>IF(Compliance_Options!C77="","",Compliance_Options!C77)</f>
        <v/>
      </c>
      <c r="H55" s="210" t="str">
        <f t="shared" si="0"/>
        <v/>
      </c>
      <c r="I55" s="23" t="str">
        <f>IF(COUNTIF(G$2:G55,G55)=1,G55,"")</f>
        <v/>
      </c>
      <c r="K55" s="24" t="str">
        <f>+IF(N55="","",MAX(K$1:K54)+1)</f>
        <v/>
      </c>
      <c r="L55" s="23" t="str">
        <f>IF(With_Addon_CPMS1!E77="","",With_Addon_CPMS1!E77)</f>
        <v/>
      </c>
      <c r="M55" s="210" t="str">
        <f t="shared" si="1"/>
        <v/>
      </c>
      <c r="N55" s="120" t="str">
        <f>IF(COUNTIF(L$2:L55,L55)=1,L55,"")</f>
        <v/>
      </c>
      <c r="S55" s="23" t="str">
        <f>+IF(W55="","",MAX(S$1:S54)+1)</f>
        <v/>
      </c>
      <c r="T55" s="23" t="str">
        <f>IF(Compliance_Options!B77="","",Compliance_Options!B77)</f>
        <v/>
      </c>
      <c r="U55" s="23" t="str">
        <f>IF(Compliance_Options!C77="","",Compliance_Options!C77)</f>
        <v/>
      </c>
      <c r="V55" s="23" t="str">
        <f>+Lists!$T55&amp;Lists!$U55</f>
        <v/>
      </c>
      <c r="W55" s="23" t="str">
        <f>IF(COUNTIF(V$2:V55,V55)=1,V55,"")</f>
        <v/>
      </c>
      <c r="X55" s="23" t="str">
        <f t="shared" si="12"/>
        <v/>
      </c>
      <c r="Y55" s="200" t="str">
        <f t="shared" si="37"/>
        <v/>
      </c>
      <c r="Z55" s="200" t="str">
        <f t="shared" si="38"/>
        <v/>
      </c>
      <c r="AB55" s="197" t="str">
        <f>+IF(AG55="","",MAX(AB$1:AB54)+1)</f>
        <v/>
      </c>
      <c r="AC55" s="197" t="str">
        <f>IF(Compliance_Options!B77="","",Compliance_Options!B77)</f>
        <v/>
      </c>
      <c r="AD55" s="197" t="str">
        <f>IF(Compliance_Options!C77="","",Compliance_Options!C77)</f>
        <v/>
      </c>
      <c r="AE55" s="197" t="str">
        <f>IF(Compliance_Options!D77="","",Compliance_Options!D77)</f>
        <v/>
      </c>
      <c r="AF55" s="197" t="str">
        <f>+Lists!AC55&amp;Lists!AD55&amp;AE55</f>
        <v/>
      </c>
      <c r="AG55" s="198" t="str">
        <f>IF(AE55=$P$3,IF(COUNTIF(AF$2:AF55,AF55)=1,AF55,""),"")</f>
        <v/>
      </c>
      <c r="AH55" s="198" t="str">
        <f t="shared" si="13"/>
        <v/>
      </c>
      <c r="AI55" s="199" t="str">
        <f t="shared" si="39"/>
        <v/>
      </c>
      <c r="AJ55" s="199" t="str">
        <f t="shared" si="40"/>
        <v/>
      </c>
      <c r="AL55" s="197" t="str">
        <f>+IF(AQ55="","",MAX(AL$1:AL54)+1)</f>
        <v/>
      </c>
      <c r="AM55" s="197" t="str">
        <f>IF(Compliance_Options!B77="","",Compliance_Options!B77)</f>
        <v/>
      </c>
      <c r="AN55" s="197" t="str">
        <f>IF(Compliance_Options!C77="","",Compliance_Options!C77)</f>
        <v/>
      </c>
      <c r="AO55" s="197" t="str">
        <f>IF(Compliance_Options!D77="","",Compliance_Options!D77)</f>
        <v/>
      </c>
      <c r="AP55" s="197" t="str">
        <f t="shared" si="14"/>
        <v/>
      </c>
      <c r="AQ55" s="198" t="str">
        <f>IF(AO55=$P$4,IF(COUNTIF(AP$2:AP55,AP55)=1,AP55,""),"")</f>
        <v/>
      </c>
      <c r="AR55" s="198" t="str">
        <f t="shared" si="15"/>
        <v/>
      </c>
      <c r="AS55" s="199" t="str">
        <f t="shared" si="41"/>
        <v/>
      </c>
      <c r="AT55" s="199" t="str">
        <f t="shared" si="42"/>
        <v/>
      </c>
      <c r="AV55" s="197" t="str">
        <f>+IF(BA55="","",MAX(AV$1:AV54)+1)</f>
        <v/>
      </c>
      <c r="AW55" s="197" t="str">
        <f>IF(Compliance_Options!B77="","",Compliance_Options!B77)</f>
        <v/>
      </c>
      <c r="AX55" s="197" t="str">
        <f>IF(Compliance_Options!C77="","",Compliance_Options!C77)</f>
        <v/>
      </c>
      <c r="AY55" s="197" t="str">
        <f>IF(Compliance_Options!D77="","",Compliance_Options!D77)</f>
        <v/>
      </c>
      <c r="AZ55" s="197" t="str">
        <f t="shared" si="16"/>
        <v/>
      </c>
      <c r="BA55" s="198" t="str">
        <f>IF(AY55=$P$5,IF(COUNTIF(AZ$2:AZ55,AZ55)=1,AZ55,""),"")</f>
        <v/>
      </c>
      <c r="BB55" s="198" t="str">
        <f t="shared" si="17"/>
        <v/>
      </c>
      <c r="BC55" s="199" t="str">
        <f t="shared" si="43"/>
        <v/>
      </c>
      <c r="BD55" s="199" t="str">
        <f t="shared" si="44"/>
        <v/>
      </c>
      <c r="BF55" s="197" t="str">
        <f>+IF(BH55="","",MAX(BF$1:BF54)+1)</f>
        <v/>
      </c>
      <c r="BG55" s="197" t="str">
        <f>IF(Compliance_Options!B77="","",IF(Compliance_Options!D77=$P$3,Compliance_Options!B77,""))</f>
        <v/>
      </c>
      <c r="BH55" s="198" t="str">
        <f>IF(COUNTIF(BG$2:BG55,BG55)=1,BG55,"")</f>
        <v/>
      </c>
      <c r="BI55" s="199" t="str">
        <f t="shared" si="45"/>
        <v/>
      </c>
      <c r="BK55" s="197" t="str">
        <f>+IF(BP55="","",MAX(BK$1:BK54)+1)</f>
        <v/>
      </c>
      <c r="BL55" s="197" t="str">
        <f>IF(Compliance_Options!B77="","",Compliance_Options!B77)</f>
        <v/>
      </c>
      <c r="BM55" s="197" t="str">
        <f>IF(Compliance_Options!C77="","",Compliance_Options!C77)</f>
        <v/>
      </c>
      <c r="BN55" s="197" t="str">
        <f>IF(Compliance_Options!D77="","",Compliance_Options!D77)</f>
        <v/>
      </c>
      <c r="BO55" s="197" t="str">
        <f t="shared" si="18"/>
        <v/>
      </c>
      <c r="BP55" s="198" t="str">
        <f>IF(OR(BN55=$P$5,BN55=$P$4),IF(COUNTIF(BO$2:BO55,BO55)=1,BO55,""),"")</f>
        <v/>
      </c>
      <c r="BQ55" s="198" t="str">
        <f t="shared" si="19"/>
        <v/>
      </c>
      <c r="BR55" s="199" t="str">
        <f t="shared" si="46"/>
        <v/>
      </c>
      <c r="BS55" s="199" t="str">
        <f t="shared" si="21"/>
        <v/>
      </c>
      <c r="BU55" s="197" t="str">
        <f>+IF(BZ55="","",MAX(BU$1:BU54)+1)</f>
        <v/>
      </c>
      <c r="BV55" s="197" t="str">
        <f>IF(With_Addon_CPMS1!B77="","",With_Addon_CPMS1!B77)</f>
        <v/>
      </c>
      <c r="BW55" s="197" t="str">
        <f>IF(With_Addon_CPMS1!C77="","",With_Addon_CPMS1!C77)</f>
        <v/>
      </c>
      <c r="BX55" s="197" t="str">
        <f>IF(With_Addon_CPMS1!E77="","",With_Addon_CPMS1!E77)</f>
        <v/>
      </c>
      <c r="BY55" s="197" t="str">
        <f t="shared" si="22"/>
        <v/>
      </c>
      <c r="BZ55" s="198" t="str">
        <f>IF(COUNTIF(BY$1:BY55,BY55)=1,BY55,"")</f>
        <v/>
      </c>
      <c r="CA55" s="198" t="str">
        <f t="shared" si="23"/>
        <v/>
      </c>
      <c r="CB55" s="199" t="str">
        <f t="shared" si="24"/>
        <v/>
      </c>
      <c r="CC55" s="199" t="str">
        <f t="shared" si="25"/>
        <v/>
      </c>
      <c r="CD55" s="199" t="str">
        <f t="shared" si="26"/>
        <v/>
      </c>
      <c r="CF55" s="197" t="str">
        <f>+IF(CK55="","",MAX(CF$1:CF54)+1)</f>
        <v/>
      </c>
      <c r="CG55" s="197" t="str">
        <f>IF(With_Addon_CPMS2!N77="","",With_Addon_CPMS2!N77)</f>
        <v/>
      </c>
      <c r="CH55" s="197" t="str">
        <f>IF(With_Addon_CPMS2!O77="","",With_Addon_CPMS2!O77)</f>
        <v/>
      </c>
      <c r="CI55" s="197" t="str">
        <f>IF(With_Addon_CPMS2!Q77="","",With_Addon_CPMS2!Q77)</f>
        <v/>
      </c>
      <c r="CJ55" s="197" t="str">
        <f t="shared" si="27"/>
        <v/>
      </c>
      <c r="CK55" s="198" t="str">
        <f>IF(COUNTIF(CJ$1:CJ55,CJ55)=1,CJ55,"")</f>
        <v/>
      </c>
      <c r="CL55" s="198" t="str">
        <f t="shared" si="28"/>
        <v/>
      </c>
      <c r="CM55" s="199" t="str">
        <f t="shared" si="29"/>
        <v/>
      </c>
      <c r="CN55" s="199" t="str">
        <f t="shared" si="30"/>
        <v/>
      </c>
      <c r="CO55" s="199" t="str">
        <f t="shared" si="31"/>
        <v/>
      </c>
      <c r="CQ55" s="197" t="str">
        <f>+IF(CV55="","",MAX(CQ$1:CQ54)+1)</f>
        <v/>
      </c>
      <c r="CR55" s="197" t="str">
        <f>IF(With_Addon_OpLimit!B77="","",With_Addon_OpLimit!B77)</f>
        <v/>
      </c>
      <c r="CS55" s="197" t="str">
        <f>IF(With_Addon_OpLimit!C77="","",With_Addon_OpLimit!C77)</f>
        <v/>
      </c>
      <c r="CT55" s="197" t="str">
        <f>IF(With_Addon_OpLimit!E77="","",With_Addon_OpLimit!E77)</f>
        <v/>
      </c>
      <c r="CU55" s="197" t="str">
        <f t="shared" si="32"/>
        <v/>
      </c>
      <c r="CV55" s="198" t="str">
        <f>IF(COUNTIF(CU$1:CU55,CU55)=1,CU55,"")</f>
        <v/>
      </c>
      <c r="CW55" s="198" t="str">
        <f t="shared" si="33"/>
        <v/>
      </c>
      <c r="CX55" s="199" t="str">
        <f t="shared" si="34"/>
        <v/>
      </c>
      <c r="CY55" s="199" t="str">
        <f t="shared" si="35"/>
        <v/>
      </c>
      <c r="CZ55" s="199" t="str">
        <f t="shared" si="36"/>
        <v/>
      </c>
    </row>
    <row r="56" spans="6:104" ht="16.5" x14ac:dyDescent="0.45">
      <c r="F56" s="119" t="str">
        <f>+IF(I56="","",MAX(F$1:F55)+1)</f>
        <v/>
      </c>
      <c r="G56" s="192" t="str">
        <f>IF(Compliance_Options!C78="","",Compliance_Options!C78)</f>
        <v/>
      </c>
      <c r="H56" s="211" t="str">
        <f t="shared" si="0"/>
        <v/>
      </c>
      <c r="I56" s="192" t="str">
        <f>IF(COUNTIF(G$2:G56,G56)=1,G56,"")</f>
        <v/>
      </c>
      <c r="K56" s="119" t="str">
        <f>+IF(N56="","",MAX(K$1:K55)+1)</f>
        <v/>
      </c>
      <c r="L56" s="192" t="str">
        <f>IF(With_Addon_CPMS1!E78="","",With_Addon_CPMS1!E78)</f>
        <v/>
      </c>
      <c r="M56" s="211" t="str">
        <f t="shared" si="1"/>
        <v/>
      </c>
      <c r="N56" s="203" t="str">
        <f>IF(COUNTIF(L$2:L56,L56)=1,L56,"")</f>
        <v/>
      </c>
      <c r="S56" s="192" t="str">
        <f>+IF(W56="","",MAX(S$1:S55)+1)</f>
        <v/>
      </c>
      <c r="T56" s="192" t="str">
        <f>IF(Compliance_Options!B78="","",Compliance_Options!B78)</f>
        <v/>
      </c>
      <c r="U56" s="192" t="str">
        <f>IF(Compliance_Options!C78="","",Compliance_Options!C78)</f>
        <v/>
      </c>
      <c r="V56" s="192" t="str">
        <f>+Lists!$T56&amp;Lists!$U56</f>
        <v/>
      </c>
      <c r="W56" s="192" t="str">
        <f>IF(COUNTIF(V$2:V56,V56)=1,V56,"")</f>
        <v/>
      </c>
      <c r="X56" s="192" t="str">
        <f t="shared" si="12"/>
        <v/>
      </c>
      <c r="Y56" s="201" t="str">
        <f t="shared" si="37"/>
        <v/>
      </c>
      <c r="Z56" s="201" t="str">
        <f t="shared" si="38"/>
        <v/>
      </c>
      <c r="AB56" s="197" t="str">
        <f>+IF(AG56="","",MAX(AB$1:AB55)+1)</f>
        <v/>
      </c>
      <c r="AC56" s="197" t="str">
        <f>IF(Compliance_Options!B78="","",Compliance_Options!B78)</f>
        <v/>
      </c>
      <c r="AD56" s="197" t="str">
        <f>IF(Compliance_Options!C78="","",Compliance_Options!C78)</f>
        <v/>
      </c>
      <c r="AE56" s="197" t="str">
        <f>IF(Compliance_Options!D78="","",Compliance_Options!D78)</f>
        <v/>
      </c>
      <c r="AF56" s="197" t="str">
        <f>+Lists!AC56&amp;Lists!AD56&amp;AE56</f>
        <v/>
      </c>
      <c r="AG56" s="198" t="str">
        <f>IF(AE56=$P$3,IF(COUNTIF(AF$2:AF56,AF56)=1,AF56,""),"")</f>
        <v/>
      </c>
      <c r="AH56" s="198" t="str">
        <f t="shared" si="13"/>
        <v/>
      </c>
      <c r="AI56" s="199" t="str">
        <f t="shared" si="39"/>
        <v/>
      </c>
      <c r="AJ56" s="199" t="str">
        <f t="shared" si="40"/>
        <v/>
      </c>
      <c r="AL56" s="197" t="str">
        <f>+IF(AQ56="","",MAX(AL$1:AL55)+1)</f>
        <v/>
      </c>
      <c r="AM56" s="197" t="str">
        <f>IF(Compliance_Options!B78="","",Compliance_Options!B78)</f>
        <v/>
      </c>
      <c r="AN56" s="197" t="str">
        <f>IF(Compliance_Options!C78="","",Compliance_Options!C78)</f>
        <v/>
      </c>
      <c r="AO56" s="197" t="str">
        <f>IF(Compliance_Options!D78="","",Compliance_Options!D78)</f>
        <v/>
      </c>
      <c r="AP56" s="197" t="str">
        <f t="shared" si="14"/>
        <v/>
      </c>
      <c r="AQ56" s="198" t="str">
        <f>IF(AO56=$P$4,IF(COUNTIF(AP$2:AP56,AP56)=1,AP56,""),"")</f>
        <v/>
      </c>
      <c r="AR56" s="198" t="str">
        <f t="shared" si="15"/>
        <v/>
      </c>
      <c r="AS56" s="199" t="str">
        <f t="shared" si="41"/>
        <v/>
      </c>
      <c r="AT56" s="199" t="str">
        <f t="shared" si="42"/>
        <v/>
      </c>
      <c r="AV56" s="197" t="str">
        <f>+IF(BA56="","",MAX(AV$1:AV55)+1)</f>
        <v/>
      </c>
      <c r="AW56" s="197" t="str">
        <f>IF(Compliance_Options!B78="","",Compliance_Options!B78)</f>
        <v/>
      </c>
      <c r="AX56" s="197" t="str">
        <f>IF(Compliance_Options!C78="","",Compliance_Options!C78)</f>
        <v/>
      </c>
      <c r="AY56" s="197" t="str">
        <f>IF(Compliance_Options!D78="","",Compliance_Options!D78)</f>
        <v/>
      </c>
      <c r="AZ56" s="197" t="str">
        <f t="shared" si="16"/>
        <v/>
      </c>
      <c r="BA56" s="198" t="str">
        <f>IF(AY56=$P$5,IF(COUNTIF(AZ$2:AZ56,AZ56)=1,AZ56,""),"")</f>
        <v/>
      </c>
      <c r="BB56" s="198" t="str">
        <f t="shared" si="17"/>
        <v/>
      </c>
      <c r="BC56" s="199" t="str">
        <f t="shared" si="43"/>
        <v/>
      </c>
      <c r="BD56" s="199" t="str">
        <f t="shared" si="44"/>
        <v/>
      </c>
      <c r="BF56" s="197" t="str">
        <f>+IF(BH56="","",MAX(BF$1:BF55)+1)</f>
        <v/>
      </c>
      <c r="BG56" s="197" t="str">
        <f>IF(Compliance_Options!B78="","",IF(Compliance_Options!D78=$P$3,Compliance_Options!B78,""))</f>
        <v/>
      </c>
      <c r="BH56" s="198" t="str">
        <f>IF(COUNTIF(BG$2:BG56,BG56)=1,BG56,"")</f>
        <v/>
      </c>
      <c r="BI56" s="199" t="str">
        <f t="shared" si="45"/>
        <v/>
      </c>
      <c r="BK56" s="197" t="str">
        <f>+IF(BP56="","",MAX(BK$1:BK55)+1)</f>
        <v/>
      </c>
      <c r="BL56" s="197" t="str">
        <f>IF(Compliance_Options!B78="","",Compliance_Options!B78)</f>
        <v/>
      </c>
      <c r="BM56" s="197" t="str">
        <f>IF(Compliance_Options!C78="","",Compliance_Options!C78)</f>
        <v/>
      </c>
      <c r="BN56" s="197" t="str">
        <f>IF(Compliance_Options!D78="","",Compliance_Options!D78)</f>
        <v/>
      </c>
      <c r="BO56" s="197" t="str">
        <f t="shared" si="18"/>
        <v/>
      </c>
      <c r="BP56" s="198" t="str">
        <f>IF(OR(BN56=$P$5,BN56=$P$4),IF(COUNTIF(BO$2:BO56,BO56)=1,BO56,""),"")</f>
        <v/>
      </c>
      <c r="BQ56" s="198" t="str">
        <f t="shared" si="19"/>
        <v/>
      </c>
      <c r="BR56" s="199" t="str">
        <f t="shared" si="46"/>
        <v/>
      </c>
      <c r="BS56" s="199" t="str">
        <f t="shared" si="21"/>
        <v/>
      </c>
      <c r="BU56" s="197" t="str">
        <f>+IF(BZ56="","",MAX(BU$1:BU55)+1)</f>
        <v/>
      </c>
      <c r="BV56" s="197" t="str">
        <f>IF(With_Addon_CPMS1!B78="","",With_Addon_CPMS1!B78)</f>
        <v/>
      </c>
      <c r="BW56" s="197" t="str">
        <f>IF(With_Addon_CPMS1!C78="","",With_Addon_CPMS1!C78)</f>
        <v/>
      </c>
      <c r="BX56" s="197" t="str">
        <f>IF(With_Addon_CPMS1!E78="","",With_Addon_CPMS1!E78)</f>
        <v/>
      </c>
      <c r="BY56" s="197" t="str">
        <f t="shared" si="22"/>
        <v/>
      </c>
      <c r="BZ56" s="198" t="str">
        <f>IF(COUNTIF(BY$1:BY56,BY56)=1,BY56,"")</f>
        <v/>
      </c>
      <c r="CA56" s="198" t="str">
        <f t="shared" si="23"/>
        <v/>
      </c>
      <c r="CB56" s="199" t="str">
        <f t="shared" si="24"/>
        <v/>
      </c>
      <c r="CC56" s="199" t="str">
        <f t="shared" si="25"/>
        <v/>
      </c>
      <c r="CD56" s="199" t="str">
        <f t="shared" si="26"/>
        <v/>
      </c>
      <c r="CF56" s="197" t="str">
        <f>+IF(CK56="","",MAX(CF$1:CF55)+1)</f>
        <v/>
      </c>
      <c r="CG56" s="197" t="str">
        <f>IF(With_Addon_CPMS2!N78="","",With_Addon_CPMS2!N78)</f>
        <v/>
      </c>
      <c r="CH56" s="197" t="str">
        <f>IF(With_Addon_CPMS2!O78="","",With_Addon_CPMS2!O78)</f>
        <v/>
      </c>
      <c r="CI56" s="197" t="str">
        <f>IF(With_Addon_CPMS2!Q78="","",With_Addon_CPMS2!Q78)</f>
        <v/>
      </c>
      <c r="CJ56" s="197" t="str">
        <f t="shared" si="27"/>
        <v/>
      </c>
      <c r="CK56" s="198" t="str">
        <f>IF(COUNTIF(CJ$1:CJ56,CJ56)=1,CJ56,"")</f>
        <v/>
      </c>
      <c r="CL56" s="198" t="str">
        <f t="shared" si="28"/>
        <v/>
      </c>
      <c r="CM56" s="199" t="str">
        <f t="shared" si="29"/>
        <v/>
      </c>
      <c r="CN56" s="199" t="str">
        <f t="shared" si="30"/>
        <v/>
      </c>
      <c r="CO56" s="199" t="str">
        <f t="shared" si="31"/>
        <v/>
      </c>
      <c r="CQ56" s="197" t="str">
        <f>+IF(CV56="","",MAX(CQ$1:CQ55)+1)</f>
        <v/>
      </c>
      <c r="CR56" s="197" t="str">
        <f>IF(With_Addon_OpLimit!B78="","",With_Addon_OpLimit!B78)</f>
        <v/>
      </c>
      <c r="CS56" s="197" t="str">
        <f>IF(With_Addon_OpLimit!C78="","",With_Addon_OpLimit!C78)</f>
        <v/>
      </c>
      <c r="CT56" s="197" t="str">
        <f>IF(With_Addon_OpLimit!E78="","",With_Addon_OpLimit!E78)</f>
        <v/>
      </c>
      <c r="CU56" s="197" t="str">
        <f t="shared" si="32"/>
        <v/>
      </c>
      <c r="CV56" s="198" t="str">
        <f>IF(COUNTIF(CU$1:CU56,CU56)=1,CU56,"")</f>
        <v/>
      </c>
      <c r="CW56" s="198" t="str">
        <f t="shared" si="33"/>
        <v/>
      </c>
      <c r="CX56" s="199" t="str">
        <f t="shared" si="34"/>
        <v/>
      </c>
      <c r="CY56" s="199" t="str">
        <f t="shared" si="35"/>
        <v/>
      </c>
      <c r="CZ56" s="199" t="str">
        <f t="shared" si="36"/>
        <v/>
      </c>
    </row>
    <row r="57" spans="6:104" ht="16.5" x14ac:dyDescent="0.45">
      <c r="F57" s="24" t="str">
        <f>+IF(I57="","",MAX(F$1:F56)+1)</f>
        <v/>
      </c>
      <c r="G57" s="23" t="str">
        <f>IF(Compliance_Options!C79="","",Compliance_Options!C79)</f>
        <v/>
      </c>
      <c r="H57" s="210" t="str">
        <f t="shared" si="0"/>
        <v/>
      </c>
      <c r="I57" s="23" t="str">
        <f>IF(COUNTIF(G$2:G57,G57)=1,G57,"")</f>
        <v/>
      </c>
      <c r="K57" s="24" t="str">
        <f>+IF(N57="","",MAX(K$1:K56)+1)</f>
        <v/>
      </c>
      <c r="L57" s="23" t="str">
        <f>IF(With_Addon_CPMS1!E79="","",With_Addon_CPMS1!E79)</f>
        <v/>
      </c>
      <c r="M57" s="210" t="str">
        <f t="shared" si="1"/>
        <v/>
      </c>
      <c r="N57" s="120" t="str">
        <f>IF(COUNTIF(L$2:L57,L57)=1,L57,"")</f>
        <v/>
      </c>
      <c r="S57" s="23" t="str">
        <f>+IF(W57="","",MAX(S$1:S56)+1)</f>
        <v/>
      </c>
      <c r="T57" s="23" t="str">
        <f>IF(Compliance_Options!B79="","",Compliance_Options!B79)</f>
        <v/>
      </c>
      <c r="U57" s="23" t="str">
        <f>IF(Compliance_Options!C79="","",Compliance_Options!C79)</f>
        <v/>
      </c>
      <c r="V57" s="23" t="str">
        <f>+Lists!$T57&amp;Lists!$U57</f>
        <v/>
      </c>
      <c r="W57" s="23" t="str">
        <f>IF(COUNTIF(V$2:V57,V57)=1,V57,"")</f>
        <v/>
      </c>
      <c r="X57" s="23" t="str">
        <f t="shared" si="12"/>
        <v/>
      </c>
      <c r="Y57" s="200" t="str">
        <f t="shared" si="37"/>
        <v/>
      </c>
      <c r="Z57" s="200" t="str">
        <f t="shared" si="38"/>
        <v/>
      </c>
      <c r="AB57" s="197" t="str">
        <f>+IF(AG57="","",MAX(AB$1:AB56)+1)</f>
        <v/>
      </c>
      <c r="AC57" s="197" t="str">
        <f>IF(Compliance_Options!B79="","",Compliance_Options!B79)</f>
        <v/>
      </c>
      <c r="AD57" s="197" t="str">
        <f>IF(Compliance_Options!C79="","",Compliance_Options!C79)</f>
        <v/>
      </c>
      <c r="AE57" s="197" t="str">
        <f>IF(Compliance_Options!D79="","",Compliance_Options!D79)</f>
        <v/>
      </c>
      <c r="AF57" s="197" t="str">
        <f>+Lists!AC57&amp;Lists!AD57&amp;AE57</f>
        <v/>
      </c>
      <c r="AG57" s="198" t="str">
        <f>IF(AE57=$P$3,IF(COUNTIF(AF$2:AF57,AF57)=1,AF57,""),"")</f>
        <v/>
      </c>
      <c r="AH57" s="198" t="str">
        <f t="shared" si="13"/>
        <v/>
      </c>
      <c r="AI57" s="199" t="str">
        <f t="shared" si="39"/>
        <v/>
      </c>
      <c r="AJ57" s="199" t="str">
        <f t="shared" si="40"/>
        <v/>
      </c>
      <c r="AL57" s="197" t="str">
        <f>+IF(AQ57="","",MAX(AL$1:AL56)+1)</f>
        <v/>
      </c>
      <c r="AM57" s="197" t="str">
        <f>IF(Compliance_Options!B79="","",Compliance_Options!B79)</f>
        <v/>
      </c>
      <c r="AN57" s="197" t="str">
        <f>IF(Compliance_Options!C79="","",Compliance_Options!C79)</f>
        <v/>
      </c>
      <c r="AO57" s="197" t="str">
        <f>IF(Compliance_Options!D79="","",Compliance_Options!D79)</f>
        <v/>
      </c>
      <c r="AP57" s="197" t="str">
        <f t="shared" si="14"/>
        <v/>
      </c>
      <c r="AQ57" s="198" t="str">
        <f>IF(AO57=$P$4,IF(COUNTIF(AP$2:AP57,AP57)=1,AP57,""),"")</f>
        <v/>
      </c>
      <c r="AR57" s="198" t="str">
        <f t="shared" si="15"/>
        <v/>
      </c>
      <c r="AS57" s="199" t="str">
        <f t="shared" si="41"/>
        <v/>
      </c>
      <c r="AT57" s="199" t="str">
        <f t="shared" si="42"/>
        <v/>
      </c>
      <c r="AV57" s="197" t="str">
        <f>+IF(BA57="","",MAX(AV$1:AV56)+1)</f>
        <v/>
      </c>
      <c r="AW57" s="197" t="str">
        <f>IF(Compliance_Options!B79="","",Compliance_Options!B79)</f>
        <v/>
      </c>
      <c r="AX57" s="197" t="str">
        <f>IF(Compliance_Options!C79="","",Compliance_Options!C79)</f>
        <v/>
      </c>
      <c r="AY57" s="197" t="str">
        <f>IF(Compliance_Options!D79="","",Compliance_Options!D79)</f>
        <v/>
      </c>
      <c r="AZ57" s="197" t="str">
        <f t="shared" si="16"/>
        <v/>
      </c>
      <c r="BA57" s="198" t="str">
        <f>IF(AY57=$P$5,IF(COUNTIF(AZ$2:AZ57,AZ57)=1,AZ57,""),"")</f>
        <v/>
      </c>
      <c r="BB57" s="198" t="str">
        <f t="shared" si="17"/>
        <v/>
      </c>
      <c r="BC57" s="199" t="str">
        <f t="shared" si="43"/>
        <v/>
      </c>
      <c r="BD57" s="199" t="str">
        <f t="shared" si="44"/>
        <v/>
      </c>
      <c r="BF57" s="197" t="str">
        <f>+IF(BH57="","",MAX(BF$1:BF56)+1)</f>
        <v/>
      </c>
      <c r="BG57" s="197" t="str">
        <f>IF(Compliance_Options!B79="","",IF(Compliance_Options!D79=$P$3,Compliance_Options!B79,""))</f>
        <v/>
      </c>
      <c r="BH57" s="198" t="str">
        <f>IF(COUNTIF(BG$2:BG57,BG57)=1,BG57,"")</f>
        <v/>
      </c>
      <c r="BI57" s="199" t="str">
        <f t="shared" si="45"/>
        <v/>
      </c>
      <c r="BK57" s="197" t="str">
        <f>+IF(BP57="","",MAX(BK$1:BK56)+1)</f>
        <v/>
      </c>
      <c r="BL57" s="197" t="str">
        <f>IF(Compliance_Options!B79="","",Compliance_Options!B79)</f>
        <v/>
      </c>
      <c r="BM57" s="197" t="str">
        <f>IF(Compliance_Options!C79="","",Compliance_Options!C79)</f>
        <v/>
      </c>
      <c r="BN57" s="197" t="str">
        <f>IF(Compliance_Options!D79="","",Compliance_Options!D79)</f>
        <v/>
      </c>
      <c r="BO57" s="197" t="str">
        <f t="shared" si="18"/>
        <v/>
      </c>
      <c r="BP57" s="198" t="str">
        <f>IF(OR(BN57=$P$5,BN57=$P$4),IF(COUNTIF(BO$2:BO57,BO57)=1,BO57,""),"")</f>
        <v/>
      </c>
      <c r="BQ57" s="198" t="str">
        <f t="shared" si="19"/>
        <v/>
      </c>
      <c r="BR57" s="199" t="str">
        <f t="shared" si="46"/>
        <v/>
      </c>
      <c r="BS57" s="199" t="str">
        <f t="shared" si="21"/>
        <v/>
      </c>
      <c r="BU57" s="197" t="str">
        <f>+IF(BZ57="","",MAX(BU$1:BU56)+1)</f>
        <v/>
      </c>
      <c r="BV57" s="197" t="str">
        <f>IF(With_Addon_CPMS1!B79="","",With_Addon_CPMS1!B79)</f>
        <v/>
      </c>
      <c r="BW57" s="197" t="str">
        <f>IF(With_Addon_CPMS1!C79="","",With_Addon_CPMS1!C79)</f>
        <v/>
      </c>
      <c r="BX57" s="197" t="str">
        <f>IF(With_Addon_CPMS1!E79="","",With_Addon_CPMS1!E79)</f>
        <v/>
      </c>
      <c r="BY57" s="197" t="str">
        <f t="shared" si="22"/>
        <v/>
      </c>
      <c r="BZ57" s="198" t="str">
        <f>IF(COUNTIF(BY$1:BY57,BY57)=1,BY57,"")</f>
        <v/>
      </c>
      <c r="CA57" s="198" t="str">
        <f t="shared" si="23"/>
        <v/>
      </c>
      <c r="CB57" s="199" t="str">
        <f t="shared" si="24"/>
        <v/>
      </c>
      <c r="CC57" s="199" t="str">
        <f t="shared" si="25"/>
        <v/>
      </c>
      <c r="CD57" s="199" t="str">
        <f t="shared" si="26"/>
        <v/>
      </c>
      <c r="CF57" s="197" t="str">
        <f>+IF(CK57="","",MAX(CF$1:CF56)+1)</f>
        <v/>
      </c>
      <c r="CG57" s="197" t="str">
        <f>IF(With_Addon_CPMS2!N79="","",With_Addon_CPMS2!N79)</f>
        <v/>
      </c>
      <c r="CH57" s="197" t="str">
        <f>IF(With_Addon_CPMS2!O79="","",With_Addon_CPMS2!O79)</f>
        <v/>
      </c>
      <c r="CI57" s="197" t="str">
        <f>IF(With_Addon_CPMS2!Q79="","",With_Addon_CPMS2!Q79)</f>
        <v/>
      </c>
      <c r="CJ57" s="197" t="str">
        <f t="shared" si="27"/>
        <v/>
      </c>
      <c r="CK57" s="198" t="str">
        <f>IF(COUNTIF(CJ$1:CJ57,CJ57)=1,CJ57,"")</f>
        <v/>
      </c>
      <c r="CL57" s="198" t="str">
        <f t="shared" si="28"/>
        <v/>
      </c>
      <c r="CM57" s="199" t="str">
        <f t="shared" si="29"/>
        <v/>
      </c>
      <c r="CN57" s="199" t="str">
        <f t="shared" si="30"/>
        <v/>
      </c>
      <c r="CO57" s="199" t="str">
        <f t="shared" si="31"/>
        <v/>
      </c>
      <c r="CQ57" s="197" t="str">
        <f>+IF(CV57="","",MAX(CQ$1:CQ56)+1)</f>
        <v/>
      </c>
      <c r="CR57" s="197" t="str">
        <f>IF(With_Addon_OpLimit!B79="","",With_Addon_OpLimit!B79)</f>
        <v/>
      </c>
      <c r="CS57" s="197" t="str">
        <f>IF(With_Addon_OpLimit!C79="","",With_Addon_OpLimit!C79)</f>
        <v/>
      </c>
      <c r="CT57" s="197" t="str">
        <f>IF(With_Addon_OpLimit!E79="","",With_Addon_OpLimit!E79)</f>
        <v/>
      </c>
      <c r="CU57" s="197" t="str">
        <f t="shared" si="32"/>
        <v/>
      </c>
      <c r="CV57" s="198" t="str">
        <f>IF(COUNTIF(CU$1:CU57,CU57)=1,CU57,"")</f>
        <v/>
      </c>
      <c r="CW57" s="198" t="str">
        <f t="shared" si="33"/>
        <v/>
      </c>
      <c r="CX57" s="199" t="str">
        <f t="shared" si="34"/>
        <v/>
      </c>
      <c r="CY57" s="199" t="str">
        <f t="shared" si="35"/>
        <v/>
      </c>
      <c r="CZ57" s="199" t="str">
        <f t="shared" si="36"/>
        <v/>
      </c>
    </row>
    <row r="58" spans="6:104" ht="16.5" x14ac:dyDescent="0.45">
      <c r="F58" s="119" t="str">
        <f>+IF(I58="","",MAX(F$1:F57)+1)</f>
        <v/>
      </c>
      <c r="G58" s="192" t="str">
        <f>IF(Compliance_Options!C80="","",Compliance_Options!C80)</f>
        <v/>
      </c>
      <c r="H58" s="211" t="str">
        <f t="shared" si="0"/>
        <v/>
      </c>
      <c r="I58" s="192" t="str">
        <f>IF(COUNTIF(G$2:G58,G58)=1,G58,"")</f>
        <v/>
      </c>
      <c r="K58" s="119" t="str">
        <f>+IF(N58="","",MAX(K$1:K57)+1)</f>
        <v/>
      </c>
      <c r="L58" s="192" t="str">
        <f>IF(With_Addon_CPMS1!E80="","",With_Addon_CPMS1!E80)</f>
        <v/>
      </c>
      <c r="M58" s="211" t="str">
        <f t="shared" si="1"/>
        <v/>
      </c>
      <c r="N58" s="203" t="str">
        <f>IF(COUNTIF(L$2:L58,L58)=1,L58,"")</f>
        <v/>
      </c>
      <c r="S58" s="192" t="str">
        <f>+IF(W58="","",MAX(S$1:S57)+1)</f>
        <v/>
      </c>
      <c r="T58" s="192" t="str">
        <f>IF(Compliance_Options!B80="","",Compliance_Options!B80)</f>
        <v/>
      </c>
      <c r="U58" s="192" t="str">
        <f>IF(Compliance_Options!C80="","",Compliance_Options!C80)</f>
        <v/>
      </c>
      <c r="V58" s="192" t="str">
        <f>+Lists!$T58&amp;Lists!$U58</f>
        <v/>
      </c>
      <c r="W58" s="192" t="str">
        <f>IF(COUNTIF(V$2:V58,V58)=1,V58,"")</f>
        <v/>
      </c>
      <c r="X58" s="192" t="str">
        <f t="shared" si="12"/>
        <v/>
      </c>
      <c r="Y58" s="201" t="str">
        <f t="shared" si="37"/>
        <v/>
      </c>
      <c r="Z58" s="201" t="str">
        <f t="shared" si="38"/>
        <v/>
      </c>
      <c r="AB58" s="197" t="str">
        <f>+IF(AG58="","",MAX(AB$1:AB57)+1)</f>
        <v/>
      </c>
      <c r="AC58" s="197" t="str">
        <f>IF(Compliance_Options!B80="","",Compliance_Options!B80)</f>
        <v/>
      </c>
      <c r="AD58" s="197" t="str">
        <f>IF(Compliance_Options!C80="","",Compliance_Options!C80)</f>
        <v/>
      </c>
      <c r="AE58" s="197" t="str">
        <f>IF(Compliance_Options!D80="","",Compliance_Options!D80)</f>
        <v/>
      </c>
      <c r="AF58" s="197" t="str">
        <f>+Lists!AC58&amp;Lists!AD58&amp;AE58</f>
        <v/>
      </c>
      <c r="AG58" s="198" t="str">
        <f>IF(AE58=$P$3,IF(COUNTIF(AF$2:AF58,AF58)=1,AF58,""),"")</f>
        <v/>
      </c>
      <c r="AH58" s="198" t="str">
        <f t="shared" si="13"/>
        <v/>
      </c>
      <c r="AI58" s="199" t="str">
        <f t="shared" si="39"/>
        <v/>
      </c>
      <c r="AJ58" s="199" t="str">
        <f t="shared" si="40"/>
        <v/>
      </c>
      <c r="AL58" s="197" t="str">
        <f>+IF(AQ58="","",MAX(AL$1:AL57)+1)</f>
        <v/>
      </c>
      <c r="AM58" s="197" t="str">
        <f>IF(Compliance_Options!B80="","",Compliance_Options!B80)</f>
        <v/>
      </c>
      <c r="AN58" s="197" t="str">
        <f>IF(Compliance_Options!C80="","",Compliance_Options!C80)</f>
        <v/>
      </c>
      <c r="AO58" s="197" t="str">
        <f>IF(Compliance_Options!D80="","",Compliance_Options!D80)</f>
        <v/>
      </c>
      <c r="AP58" s="197" t="str">
        <f t="shared" si="14"/>
        <v/>
      </c>
      <c r="AQ58" s="198" t="str">
        <f>IF(AO58=$P$4,IF(COUNTIF(AP$2:AP58,AP58)=1,AP58,""),"")</f>
        <v/>
      </c>
      <c r="AR58" s="198" t="str">
        <f t="shared" si="15"/>
        <v/>
      </c>
      <c r="AS58" s="199" t="str">
        <f t="shared" si="41"/>
        <v/>
      </c>
      <c r="AT58" s="199" t="str">
        <f t="shared" si="42"/>
        <v/>
      </c>
      <c r="AV58" s="197" t="str">
        <f>+IF(BA58="","",MAX(AV$1:AV57)+1)</f>
        <v/>
      </c>
      <c r="AW58" s="197" t="str">
        <f>IF(Compliance_Options!B80="","",Compliance_Options!B80)</f>
        <v/>
      </c>
      <c r="AX58" s="197" t="str">
        <f>IF(Compliance_Options!C80="","",Compliance_Options!C80)</f>
        <v/>
      </c>
      <c r="AY58" s="197" t="str">
        <f>IF(Compliance_Options!D80="","",Compliance_Options!D80)</f>
        <v/>
      </c>
      <c r="AZ58" s="197" t="str">
        <f t="shared" si="16"/>
        <v/>
      </c>
      <c r="BA58" s="198" t="str">
        <f>IF(AY58=$P$5,IF(COUNTIF(AZ$2:AZ58,AZ58)=1,AZ58,""),"")</f>
        <v/>
      </c>
      <c r="BB58" s="198" t="str">
        <f t="shared" si="17"/>
        <v/>
      </c>
      <c r="BC58" s="199" t="str">
        <f t="shared" si="43"/>
        <v/>
      </c>
      <c r="BD58" s="199" t="str">
        <f t="shared" si="44"/>
        <v/>
      </c>
      <c r="BF58" s="197" t="str">
        <f>+IF(BH58="","",MAX(BF$1:BF57)+1)</f>
        <v/>
      </c>
      <c r="BG58" s="197" t="str">
        <f>IF(Compliance_Options!B80="","",IF(Compliance_Options!D80=$P$3,Compliance_Options!B80,""))</f>
        <v/>
      </c>
      <c r="BH58" s="198" t="str">
        <f>IF(COUNTIF(BG$2:BG58,BG58)=1,BG58,"")</f>
        <v/>
      </c>
      <c r="BI58" s="199" t="str">
        <f t="shared" si="45"/>
        <v/>
      </c>
      <c r="BK58" s="197" t="str">
        <f>+IF(BP58="","",MAX(BK$1:BK57)+1)</f>
        <v/>
      </c>
      <c r="BL58" s="197" t="str">
        <f>IF(Compliance_Options!B80="","",Compliance_Options!B80)</f>
        <v/>
      </c>
      <c r="BM58" s="197" t="str">
        <f>IF(Compliance_Options!C80="","",Compliance_Options!C80)</f>
        <v/>
      </c>
      <c r="BN58" s="197" t="str">
        <f>IF(Compliance_Options!D80="","",Compliance_Options!D80)</f>
        <v/>
      </c>
      <c r="BO58" s="197" t="str">
        <f t="shared" si="18"/>
        <v/>
      </c>
      <c r="BP58" s="198" t="str">
        <f>IF(OR(BN58=$P$5,BN58=$P$4),IF(COUNTIF(BO$2:BO58,BO58)=1,BO58,""),"")</f>
        <v/>
      </c>
      <c r="BQ58" s="198" t="str">
        <f t="shared" si="19"/>
        <v/>
      </c>
      <c r="BR58" s="199" t="str">
        <f t="shared" si="46"/>
        <v/>
      </c>
      <c r="BS58" s="199" t="str">
        <f t="shared" si="21"/>
        <v/>
      </c>
      <c r="BU58" s="197" t="str">
        <f>+IF(BZ58="","",MAX(BU$1:BU57)+1)</f>
        <v/>
      </c>
      <c r="BV58" s="197" t="str">
        <f>IF(With_Addon_CPMS1!B80="","",With_Addon_CPMS1!B80)</f>
        <v/>
      </c>
      <c r="BW58" s="197" t="str">
        <f>IF(With_Addon_CPMS1!C80="","",With_Addon_CPMS1!C80)</f>
        <v/>
      </c>
      <c r="BX58" s="197" t="str">
        <f>IF(With_Addon_CPMS1!E80="","",With_Addon_CPMS1!E80)</f>
        <v/>
      </c>
      <c r="BY58" s="197" t="str">
        <f t="shared" si="22"/>
        <v/>
      </c>
      <c r="BZ58" s="198" t="str">
        <f>IF(COUNTIF(BY$1:BY58,BY58)=1,BY58,"")</f>
        <v/>
      </c>
      <c r="CA58" s="198" t="str">
        <f t="shared" si="23"/>
        <v/>
      </c>
      <c r="CB58" s="199" t="str">
        <f t="shared" si="24"/>
        <v/>
      </c>
      <c r="CC58" s="199" t="str">
        <f t="shared" si="25"/>
        <v/>
      </c>
      <c r="CD58" s="199" t="str">
        <f t="shared" si="26"/>
        <v/>
      </c>
      <c r="CF58" s="197" t="str">
        <f>+IF(CK58="","",MAX(CF$1:CF57)+1)</f>
        <v/>
      </c>
      <c r="CG58" s="197" t="str">
        <f>IF(With_Addon_CPMS2!N80="","",With_Addon_CPMS2!N80)</f>
        <v/>
      </c>
      <c r="CH58" s="197" t="str">
        <f>IF(With_Addon_CPMS2!O80="","",With_Addon_CPMS2!O80)</f>
        <v/>
      </c>
      <c r="CI58" s="197" t="str">
        <f>IF(With_Addon_CPMS2!Q80="","",With_Addon_CPMS2!Q80)</f>
        <v/>
      </c>
      <c r="CJ58" s="197" t="str">
        <f t="shared" si="27"/>
        <v/>
      </c>
      <c r="CK58" s="198" t="str">
        <f>IF(COUNTIF(CJ$1:CJ58,CJ58)=1,CJ58,"")</f>
        <v/>
      </c>
      <c r="CL58" s="198" t="str">
        <f t="shared" si="28"/>
        <v/>
      </c>
      <c r="CM58" s="199" t="str">
        <f t="shared" si="29"/>
        <v/>
      </c>
      <c r="CN58" s="199" t="str">
        <f t="shared" si="30"/>
        <v/>
      </c>
      <c r="CO58" s="199" t="str">
        <f t="shared" si="31"/>
        <v/>
      </c>
      <c r="CQ58" s="197" t="str">
        <f>+IF(CV58="","",MAX(CQ$1:CQ57)+1)</f>
        <v/>
      </c>
      <c r="CR58" s="197" t="str">
        <f>IF(With_Addon_OpLimit!B80="","",With_Addon_OpLimit!B80)</f>
        <v/>
      </c>
      <c r="CS58" s="197" t="str">
        <f>IF(With_Addon_OpLimit!C80="","",With_Addon_OpLimit!C80)</f>
        <v/>
      </c>
      <c r="CT58" s="197" t="str">
        <f>IF(With_Addon_OpLimit!E80="","",With_Addon_OpLimit!E80)</f>
        <v/>
      </c>
      <c r="CU58" s="197" t="str">
        <f t="shared" si="32"/>
        <v/>
      </c>
      <c r="CV58" s="198" t="str">
        <f>IF(COUNTIF(CU$1:CU58,CU58)=1,CU58,"")</f>
        <v/>
      </c>
      <c r="CW58" s="198" t="str">
        <f t="shared" si="33"/>
        <v/>
      </c>
      <c r="CX58" s="199" t="str">
        <f t="shared" si="34"/>
        <v/>
      </c>
      <c r="CY58" s="199" t="str">
        <f t="shared" si="35"/>
        <v/>
      </c>
      <c r="CZ58" s="199" t="str">
        <f t="shared" si="36"/>
        <v/>
      </c>
    </row>
    <row r="59" spans="6:104" ht="16.5" x14ac:dyDescent="0.45">
      <c r="F59" s="24" t="str">
        <f>+IF(I59="","",MAX(F$1:F58)+1)</f>
        <v/>
      </c>
      <c r="G59" s="23" t="str">
        <f>IF(Compliance_Options!C81="","",Compliance_Options!C81)</f>
        <v/>
      </c>
      <c r="H59" s="210" t="str">
        <f t="shared" si="0"/>
        <v/>
      </c>
      <c r="I59" s="23" t="str">
        <f>IF(COUNTIF(G$2:G59,G59)=1,G59,"")</f>
        <v/>
      </c>
      <c r="K59" s="24" t="str">
        <f>+IF(N59="","",MAX(K$1:K58)+1)</f>
        <v/>
      </c>
      <c r="L59" s="23" t="str">
        <f>IF(With_Addon_CPMS1!E81="","",With_Addon_CPMS1!E81)</f>
        <v/>
      </c>
      <c r="M59" s="210" t="str">
        <f t="shared" si="1"/>
        <v/>
      </c>
      <c r="N59" s="120" t="str">
        <f>IF(COUNTIF(L$2:L59,L59)=1,L59,"")</f>
        <v/>
      </c>
      <c r="S59" s="119" t="str">
        <f>+IF(W59="","",MAX(S$1:S58)+1)</f>
        <v/>
      </c>
      <c r="T59" s="23" t="str">
        <f>IF(Compliance_Options!B81="","",Compliance_Options!B81)</f>
        <v/>
      </c>
      <c r="U59" s="23" t="str">
        <f>IF(Compliance_Options!C81="","",Compliance_Options!C81)</f>
        <v/>
      </c>
      <c r="V59" s="23" t="str">
        <f>+Lists!$T59&amp;Lists!$U59</f>
        <v/>
      </c>
      <c r="W59" s="144" t="str">
        <f>IF(COUNTIF(V$2:V59,V59)=1,V59,"")</f>
        <v/>
      </c>
      <c r="X59" s="144" t="str">
        <f t="shared" si="12"/>
        <v/>
      </c>
      <c r="Y59" s="202" t="str">
        <f t="shared" si="37"/>
        <v/>
      </c>
      <c r="Z59" s="202" t="str">
        <f t="shared" si="38"/>
        <v/>
      </c>
      <c r="AB59" s="197" t="str">
        <f>+IF(AG59="","",MAX(AB$1:AB58)+1)</f>
        <v/>
      </c>
      <c r="AC59" s="197" t="str">
        <f>IF(Compliance_Options!B81="","",Compliance_Options!B81)</f>
        <v/>
      </c>
      <c r="AD59" s="197" t="str">
        <f>IF(Compliance_Options!C81="","",Compliance_Options!C81)</f>
        <v/>
      </c>
      <c r="AE59" s="197" t="str">
        <f>IF(Compliance_Options!D81="","",Compliance_Options!D81)</f>
        <v/>
      </c>
      <c r="AF59" s="197" t="str">
        <f>+Lists!AC59&amp;Lists!AD59&amp;AE59</f>
        <v/>
      </c>
      <c r="AG59" s="198" t="str">
        <f>IF(AE59=$P$3,IF(COUNTIF(AF$2:AF59,AF59)=1,AF59,""),"")</f>
        <v/>
      </c>
      <c r="AH59" s="198" t="str">
        <f t="shared" si="13"/>
        <v/>
      </c>
      <c r="AI59" s="199" t="str">
        <f t="shared" si="39"/>
        <v/>
      </c>
      <c r="AJ59" s="199" t="str">
        <f t="shared" si="40"/>
        <v/>
      </c>
      <c r="AL59" s="197" t="str">
        <f>+IF(AQ59="","",MAX(AL$1:AL58)+1)</f>
        <v/>
      </c>
      <c r="AM59" s="197" t="str">
        <f>IF(Compliance_Options!B81="","",Compliance_Options!B81)</f>
        <v/>
      </c>
      <c r="AN59" s="197" t="str">
        <f>IF(Compliance_Options!C81="","",Compliance_Options!C81)</f>
        <v/>
      </c>
      <c r="AO59" s="197" t="str">
        <f>IF(Compliance_Options!D81="","",Compliance_Options!D81)</f>
        <v/>
      </c>
      <c r="AP59" s="197" t="str">
        <f t="shared" si="14"/>
        <v/>
      </c>
      <c r="AQ59" s="198" t="str">
        <f>IF(AO59=$P$4,IF(COUNTIF(AP$2:AP59,AP59)=1,AP59,""),"")</f>
        <v/>
      </c>
      <c r="AR59" s="198" t="str">
        <f t="shared" si="15"/>
        <v/>
      </c>
      <c r="AS59" s="199" t="str">
        <f t="shared" si="41"/>
        <v/>
      </c>
      <c r="AT59" s="199" t="str">
        <f t="shared" si="42"/>
        <v/>
      </c>
      <c r="AV59" s="197" t="str">
        <f>+IF(BA59="","",MAX(AV$1:AV58)+1)</f>
        <v/>
      </c>
      <c r="AW59" s="197" t="str">
        <f>IF(Compliance_Options!B81="","",Compliance_Options!B81)</f>
        <v/>
      </c>
      <c r="AX59" s="197" t="str">
        <f>IF(Compliance_Options!C81="","",Compliance_Options!C81)</f>
        <v/>
      </c>
      <c r="AY59" s="197" t="str">
        <f>IF(Compliance_Options!D81="","",Compliance_Options!D81)</f>
        <v/>
      </c>
      <c r="AZ59" s="197" t="str">
        <f t="shared" si="16"/>
        <v/>
      </c>
      <c r="BA59" s="198" t="str">
        <f>IF(AY59=$P$5,IF(COUNTIF(AZ$2:AZ59,AZ59)=1,AZ59,""),"")</f>
        <v/>
      </c>
      <c r="BB59" s="198" t="str">
        <f t="shared" si="17"/>
        <v/>
      </c>
      <c r="BC59" s="199" t="str">
        <f t="shared" si="43"/>
        <v/>
      </c>
      <c r="BD59" s="199" t="str">
        <f t="shared" si="44"/>
        <v/>
      </c>
      <c r="BF59" s="197" t="str">
        <f>+IF(BH59="","",MAX(BF$1:BF58)+1)</f>
        <v/>
      </c>
      <c r="BG59" s="197" t="str">
        <f>IF(Compliance_Options!B81="","",IF(Compliance_Options!D81=$P$3,Compliance_Options!B81,""))</f>
        <v/>
      </c>
      <c r="BH59" s="198" t="str">
        <f>IF(COUNTIF(BG$2:BG59,BG59)=1,BG59,"")</f>
        <v/>
      </c>
      <c r="BI59" s="199" t="str">
        <f t="shared" si="45"/>
        <v/>
      </c>
      <c r="BK59" s="197" t="str">
        <f>+IF(BP59="","",MAX(BK$1:BK58)+1)</f>
        <v/>
      </c>
      <c r="BL59" s="197" t="str">
        <f>IF(Compliance_Options!B81="","",Compliance_Options!B81)</f>
        <v/>
      </c>
      <c r="BM59" s="197" t="str">
        <f>IF(Compliance_Options!C81="","",Compliance_Options!C81)</f>
        <v/>
      </c>
      <c r="BN59" s="197" t="str">
        <f>IF(Compliance_Options!D81="","",Compliance_Options!D81)</f>
        <v/>
      </c>
      <c r="BO59" s="197" t="str">
        <f t="shared" si="18"/>
        <v/>
      </c>
      <c r="BP59" s="198" t="str">
        <f>IF(OR(BN59=$P$5,BN59=$P$4),IF(COUNTIF(BO$2:BO59,BO59)=1,BO59,""),"")</f>
        <v/>
      </c>
      <c r="BQ59" s="198" t="str">
        <f t="shared" si="19"/>
        <v/>
      </c>
      <c r="BR59" s="199" t="str">
        <f t="shared" si="46"/>
        <v/>
      </c>
      <c r="BS59" s="199" t="str">
        <f t="shared" si="21"/>
        <v/>
      </c>
      <c r="BU59" s="197" t="str">
        <f>+IF(BZ59="","",MAX(BU$1:BU58)+1)</f>
        <v/>
      </c>
      <c r="BV59" s="197" t="str">
        <f>IF(With_Addon_CPMS1!B81="","",With_Addon_CPMS1!B81)</f>
        <v/>
      </c>
      <c r="BW59" s="197" t="str">
        <f>IF(With_Addon_CPMS1!C81="","",With_Addon_CPMS1!C81)</f>
        <v/>
      </c>
      <c r="BX59" s="197" t="str">
        <f>IF(With_Addon_CPMS1!E81="","",With_Addon_CPMS1!E81)</f>
        <v/>
      </c>
      <c r="BY59" s="197" t="str">
        <f t="shared" si="22"/>
        <v/>
      </c>
      <c r="BZ59" s="198" t="str">
        <f>IF(COUNTIF(BY$1:BY59,BY59)=1,BY59,"")</f>
        <v/>
      </c>
      <c r="CA59" s="198" t="str">
        <f t="shared" si="23"/>
        <v/>
      </c>
      <c r="CB59" s="199" t="str">
        <f t="shared" si="24"/>
        <v/>
      </c>
      <c r="CC59" s="199" t="str">
        <f t="shared" si="25"/>
        <v/>
      </c>
      <c r="CD59" s="199" t="str">
        <f t="shared" si="26"/>
        <v/>
      </c>
      <c r="CF59" s="197" t="str">
        <f>+IF(CK59="","",MAX(CF$1:CF58)+1)</f>
        <v/>
      </c>
      <c r="CG59" s="197" t="str">
        <f>IF(With_Addon_CPMS2!N81="","",With_Addon_CPMS2!N81)</f>
        <v/>
      </c>
      <c r="CH59" s="197" t="str">
        <f>IF(With_Addon_CPMS2!O81="","",With_Addon_CPMS2!O81)</f>
        <v/>
      </c>
      <c r="CI59" s="197" t="str">
        <f>IF(With_Addon_CPMS2!Q81="","",With_Addon_CPMS2!Q81)</f>
        <v/>
      </c>
      <c r="CJ59" s="197" t="str">
        <f t="shared" si="27"/>
        <v/>
      </c>
      <c r="CK59" s="198" t="str">
        <f>IF(COUNTIF(CJ$1:CJ59,CJ59)=1,CJ59,"")</f>
        <v/>
      </c>
      <c r="CL59" s="198" t="str">
        <f t="shared" si="28"/>
        <v/>
      </c>
      <c r="CM59" s="199" t="str">
        <f t="shared" si="29"/>
        <v/>
      </c>
      <c r="CN59" s="199" t="str">
        <f t="shared" si="30"/>
        <v/>
      </c>
      <c r="CO59" s="199" t="str">
        <f t="shared" si="31"/>
        <v/>
      </c>
      <c r="CQ59" s="197" t="str">
        <f>+IF(CV59="","",MAX(CQ$1:CQ58)+1)</f>
        <v/>
      </c>
      <c r="CR59" s="197" t="str">
        <f>IF(With_Addon_OpLimit!B81="","",With_Addon_OpLimit!B81)</f>
        <v/>
      </c>
      <c r="CS59" s="197" t="str">
        <f>IF(With_Addon_OpLimit!C81="","",With_Addon_OpLimit!C81)</f>
        <v/>
      </c>
      <c r="CT59" s="197" t="str">
        <f>IF(With_Addon_OpLimit!E81="","",With_Addon_OpLimit!E81)</f>
        <v/>
      </c>
      <c r="CU59" s="197" t="str">
        <f t="shared" si="32"/>
        <v/>
      </c>
      <c r="CV59" s="198" t="str">
        <f>IF(COUNTIF(CU$1:CU59,CU59)=1,CU59,"")</f>
        <v/>
      </c>
      <c r="CW59" s="198" t="str">
        <f t="shared" si="33"/>
        <v/>
      </c>
      <c r="CX59" s="199" t="str">
        <f t="shared" si="34"/>
        <v/>
      </c>
      <c r="CY59" s="199" t="str">
        <f t="shared" si="35"/>
        <v/>
      </c>
      <c r="CZ59" s="199" t="str">
        <f t="shared" si="36"/>
        <v/>
      </c>
    </row>
    <row r="60" spans="6:104" ht="16.5" x14ac:dyDescent="0.45">
      <c r="F60" s="119" t="str">
        <f>+IF(I60="","",MAX(F$1:F59)+1)</f>
        <v/>
      </c>
      <c r="G60" s="192" t="str">
        <f>IF(Compliance_Options!C82="","",Compliance_Options!C82)</f>
        <v/>
      </c>
      <c r="H60" s="211" t="str">
        <f t="shared" si="0"/>
        <v/>
      </c>
      <c r="I60" s="192" t="str">
        <f>IF(COUNTIF(G$2:G60,G60)=1,G60,"")</f>
        <v/>
      </c>
      <c r="K60" s="119" t="str">
        <f>+IF(N60="","",MAX(K$1:K59)+1)</f>
        <v/>
      </c>
      <c r="L60" s="192" t="str">
        <f>IF(With_Addon_CPMS1!E82="","",With_Addon_CPMS1!E82)</f>
        <v/>
      </c>
      <c r="M60" s="211" t="str">
        <f t="shared" si="1"/>
        <v/>
      </c>
      <c r="N60" s="203" t="str">
        <f>IF(COUNTIF(L$2:L60,L60)=1,L60,"")</f>
        <v/>
      </c>
      <c r="S60" s="119" t="str">
        <f>+IF(W60="","",MAX(S$1:S59)+1)</f>
        <v/>
      </c>
      <c r="T60" s="192" t="str">
        <f>IF(Compliance_Options!B82="","",Compliance_Options!B82)</f>
        <v/>
      </c>
      <c r="U60" s="192" t="str">
        <f>IF(Compliance_Options!C82="","",Compliance_Options!C82)</f>
        <v/>
      </c>
      <c r="V60" s="192" t="str">
        <f>+Lists!$T60&amp;Lists!$U60</f>
        <v/>
      </c>
      <c r="W60" s="203" t="str">
        <f>IF(COUNTIF(V$2:V60,V60)=1,V60,"")</f>
        <v/>
      </c>
      <c r="X60" s="203" t="str">
        <f t="shared" si="12"/>
        <v/>
      </c>
      <c r="Y60" s="143" t="str">
        <f t="shared" si="37"/>
        <v/>
      </c>
      <c r="Z60" s="143" t="str">
        <f t="shared" si="38"/>
        <v/>
      </c>
      <c r="AB60" s="197" t="str">
        <f>+IF(AG60="","",MAX(AB$1:AB59)+1)</f>
        <v/>
      </c>
      <c r="AC60" s="197" t="str">
        <f>IF(Compliance_Options!B82="","",Compliance_Options!B82)</f>
        <v/>
      </c>
      <c r="AD60" s="197" t="str">
        <f>IF(Compliance_Options!C82="","",Compliance_Options!C82)</f>
        <v/>
      </c>
      <c r="AE60" s="197" t="str">
        <f>IF(Compliance_Options!D82="","",Compliance_Options!D82)</f>
        <v/>
      </c>
      <c r="AF60" s="197" t="str">
        <f>+Lists!AC60&amp;Lists!AD60&amp;AE60</f>
        <v/>
      </c>
      <c r="AG60" s="198" t="str">
        <f>IF(AE60=$P$3,IF(COUNTIF(AF$2:AF60,AF60)=1,AF60,""),"")</f>
        <v/>
      </c>
      <c r="AH60" s="198" t="str">
        <f t="shared" si="13"/>
        <v/>
      </c>
      <c r="AI60" s="199" t="str">
        <f t="shared" si="39"/>
        <v/>
      </c>
      <c r="AJ60" s="199" t="str">
        <f t="shared" si="40"/>
        <v/>
      </c>
      <c r="AL60" s="197" t="str">
        <f>+IF(AQ60="","",MAX(AL$1:AL59)+1)</f>
        <v/>
      </c>
      <c r="AM60" s="197" t="str">
        <f>IF(Compliance_Options!B82="","",Compliance_Options!B82)</f>
        <v/>
      </c>
      <c r="AN60" s="197" t="str">
        <f>IF(Compliance_Options!C82="","",Compliance_Options!C82)</f>
        <v/>
      </c>
      <c r="AO60" s="197" t="str">
        <f>IF(Compliance_Options!D82="","",Compliance_Options!D82)</f>
        <v/>
      </c>
      <c r="AP60" s="197" t="str">
        <f t="shared" si="14"/>
        <v/>
      </c>
      <c r="AQ60" s="198" t="str">
        <f>IF(AO60=$P$4,IF(COUNTIF(AP$2:AP60,AP60)=1,AP60,""),"")</f>
        <v/>
      </c>
      <c r="AR60" s="198" t="str">
        <f t="shared" si="15"/>
        <v/>
      </c>
      <c r="AS60" s="199" t="str">
        <f t="shared" si="41"/>
        <v/>
      </c>
      <c r="AT60" s="199" t="str">
        <f t="shared" si="42"/>
        <v/>
      </c>
      <c r="AV60" s="197" t="str">
        <f>+IF(BA60="","",MAX(AV$1:AV59)+1)</f>
        <v/>
      </c>
      <c r="AW60" s="197" t="str">
        <f>IF(Compliance_Options!B82="","",Compliance_Options!B82)</f>
        <v/>
      </c>
      <c r="AX60" s="197" t="str">
        <f>IF(Compliance_Options!C82="","",Compliance_Options!C82)</f>
        <v/>
      </c>
      <c r="AY60" s="197" t="str">
        <f>IF(Compliance_Options!D82="","",Compliance_Options!D82)</f>
        <v/>
      </c>
      <c r="AZ60" s="197" t="str">
        <f t="shared" si="16"/>
        <v/>
      </c>
      <c r="BA60" s="198" t="str">
        <f>IF(AY60=$P$5,IF(COUNTIF(AZ$2:AZ60,AZ60)=1,AZ60,""),"")</f>
        <v/>
      </c>
      <c r="BB60" s="198" t="str">
        <f t="shared" si="17"/>
        <v/>
      </c>
      <c r="BC60" s="199" t="str">
        <f t="shared" si="43"/>
        <v/>
      </c>
      <c r="BD60" s="199" t="str">
        <f t="shared" si="44"/>
        <v/>
      </c>
      <c r="BF60" s="197" t="str">
        <f>+IF(BH60="","",MAX(BF$1:BF59)+1)</f>
        <v/>
      </c>
      <c r="BG60" s="197" t="str">
        <f>IF(Compliance_Options!B82="","",IF(Compliance_Options!D82=$P$3,Compliance_Options!B82,""))</f>
        <v/>
      </c>
      <c r="BH60" s="198" t="str">
        <f>IF(COUNTIF(BG$2:BG60,BG60)=1,BG60,"")</f>
        <v/>
      </c>
      <c r="BI60" s="199" t="str">
        <f t="shared" si="45"/>
        <v/>
      </c>
      <c r="BK60" s="197" t="str">
        <f>+IF(BP60="","",MAX(BK$1:BK59)+1)</f>
        <v/>
      </c>
      <c r="BL60" s="197" t="str">
        <f>IF(Compliance_Options!B82="","",Compliance_Options!B82)</f>
        <v/>
      </c>
      <c r="BM60" s="197" t="str">
        <f>IF(Compliance_Options!C82="","",Compliance_Options!C82)</f>
        <v/>
      </c>
      <c r="BN60" s="197" t="str">
        <f>IF(Compliance_Options!D82="","",Compliance_Options!D82)</f>
        <v/>
      </c>
      <c r="BO60" s="197" t="str">
        <f t="shared" si="18"/>
        <v/>
      </c>
      <c r="BP60" s="198" t="str">
        <f>IF(OR(BN60=$P$5,BN60=$P$4),IF(COUNTIF(BO$2:BO60,BO60)=1,BO60,""),"")</f>
        <v/>
      </c>
      <c r="BQ60" s="198" t="str">
        <f t="shared" si="19"/>
        <v/>
      </c>
      <c r="BR60" s="199" t="str">
        <f t="shared" si="46"/>
        <v/>
      </c>
      <c r="BS60" s="199" t="str">
        <f t="shared" si="21"/>
        <v/>
      </c>
      <c r="BU60" s="197" t="str">
        <f>+IF(BZ60="","",MAX(BU$1:BU59)+1)</f>
        <v/>
      </c>
      <c r="BV60" s="197" t="str">
        <f>IF(With_Addon_CPMS1!B82="","",With_Addon_CPMS1!B82)</f>
        <v/>
      </c>
      <c r="BW60" s="197" t="str">
        <f>IF(With_Addon_CPMS1!C82="","",With_Addon_CPMS1!C82)</f>
        <v/>
      </c>
      <c r="BX60" s="197" t="str">
        <f>IF(With_Addon_CPMS1!E82="","",With_Addon_CPMS1!E82)</f>
        <v/>
      </c>
      <c r="BY60" s="197" t="str">
        <f t="shared" si="22"/>
        <v/>
      </c>
      <c r="BZ60" s="198" t="str">
        <f>IF(COUNTIF(BY$1:BY60,BY60)=1,BY60,"")</f>
        <v/>
      </c>
      <c r="CA60" s="198" t="str">
        <f t="shared" si="23"/>
        <v/>
      </c>
      <c r="CB60" s="199" t="str">
        <f t="shared" si="24"/>
        <v/>
      </c>
      <c r="CC60" s="199" t="str">
        <f t="shared" si="25"/>
        <v/>
      </c>
      <c r="CD60" s="199" t="str">
        <f t="shared" si="26"/>
        <v/>
      </c>
      <c r="CF60" s="197" t="str">
        <f>+IF(CK60="","",MAX(CF$1:CF59)+1)</f>
        <v/>
      </c>
      <c r="CG60" s="197" t="str">
        <f>IF(With_Addon_CPMS2!N82="","",With_Addon_CPMS2!N82)</f>
        <v/>
      </c>
      <c r="CH60" s="197" t="str">
        <f>IF(With_Addon_CPMS2!O82="","",With_Addon_CPMS2!O82)</f>
        <v/>
      </c>
      <c r="CI60" s="197" t="str">
        <f>IF(With_Addon_CPMS2!Q82="","",With_Addon_CPMS2!Q82)</f>
        <v/>
      </c>
      <c r="CJ60" s="197" t="str">
        <f t="shared" si="27"/>
        <v/>
      </c>
      <c r="CK60" s="198" t="str">
        <f>IF(COUNTIF(CJ$1:CJ60,CJ60)=1,CJ60,"")</f>
        <v/>
      </c>
      <c r="CL60" s="198" t="str">
        <f t="shared" si="28"/>
        <v/>
      </c>
      <c r="CM60" s="199" t="str">
        <f t="shared" si="29"/>
        <v/>
      </c>
      <c r="CN60" s="199" t="str">
        <f t="shared" si="30"/>
        <v/>
      </c>
      <c r="CO60" s="199" t="str">
        <f t="shared" si="31"/>
        <v/>
      </c>
      <c r="CQ60" s="197" t="str">
        <f>+IF(CV60="","",MAX(CQ$1:CQ59)+1)</f>
        <v/>
      </c>
      <c r="CR60" s="197" t="str">
        <f>IF(With_Addon_OpLimit!B82="","",With_Addon_OpLimit!B82)</f>
        <v/>
      </c>
      <c r="CS60" s="197" t="str">
        <f>IF(With_Addon_OpLimit!C82="","",With_Addon_OpLimit!C82)</f>
        <v/>
      </c>
      <c r="CT60" s="197" t="str">
        <f>IF(With_Addon_OpLimit!E82="","",With_Addon_OpLimit!E82)</f>
        <v/>
      </c>
      <c r="CU60" s="197" t="str">
        <f t="shared" si="32"/>
        <v/>
      </c>
      <c r="CV60" s="198" t="str">
        <f>IF(COUNTIF(CU$1:CU60,CU60)=1,CU60,"")</f>
        <v/>
      </c>
      <c r="CW60" s="198" t="str">
        <f t="shared" si="33"/>
        <v/>
      </c>
      <c r="CX60" s="199" t="str">
        <f t="shared" si="34"/>
        <v/>
      </c>
      <c r="CY60" s="199" t="str">
        <f t="shared" si="35"/>
        <v/>
      </c>
      <c r="CZ60" s="199" t="str">
        <f t="shared" si="36"/>
        <v/>
      </c>
    </row>
    <row r="61" spans="6:104" ht="16.5" x14ac:dyDescent="0.45">
      <c r="F61" s="24" t="str">
        <f>+IF(I61="","",MAX(F$1:F60)+1)</f>
        <v/>
      </c>
      <c r="G61" s="23" t="str">
        <f>IF(Compliance_Options!C83="","",Compliance_Options!C83)</f>
        <v/>
      </c>
      <c r="H61" s="210" t="str">
        <f t="shared" si="0"/>
        <v/>
      </c>
      <c r="I61" s="23" t="str">
        <f>IF(COUNTIF(G$2:G61,G61)=1,G61,"")</f>
        <v/>
      </c>
      <c r="K61" s="24" t="str">
        <f>+IF(N61="","",MAX(K$1:K60)+1)</f>
        <v/>
      </c>
      <c r="L61" s="23" t="str">
        <f>IF(With_Addon_CPMS1!E83="","",With_Addon_CPMS1!E83)</f>
        <v/>
      </c>
      <c r="M61" s="210" t="str">
        <f t="shared" si="1"/>
        <v/>
      </c>
      <c r="N61" s="120" t="str">
        <f>IF(COUNTIF(L$2:L61,L61)=1,L61,"")</f>
        <v/>
      </c>
      <c r="S61" s="119" t="str">
        <f>+IF(W61="","",MAX(S$1:S60)+1)</f>
        <v/>
      </c>
      <c r="T61" s="23" t="str">
        <f>IF(Compliance_Options!B83="","",Compliance_Options!B83)</f>
        <v/>
      </c>
      <c r="U61" s="23" t="str">
        <f>IF(Compliance_Options!C83="","",Compliance_Options!C83)</f>
        <v/>
      </c>
      <c r="V61" s="23" t="str">
        <f>+Lists!$T61&amp;Lists!$U61</f>
        <v/>
      </c>
      <c r="W61" s="120" t="str">
        <f>IF(COUNTIF(V$2:V61,V61)=1,V61,"")</f>
        <v/>
      </c>
      <c r="X61" s="120" t="str">
        <f t="shared" si="12"/>
        <v/>
      </c>
      <c r="Y61" s="202" t="str">
        <f t="shared" si="37"/>
        <v/>
      </c>
      <c r="Z61" s="202" t="str">
        <f t="shared" si="38"/>
        <v/>
      </c>
      <c r="AB61" s="197" t="str">
        <f>+IF(AG61="","",MAX(AB$1:AB60)+1)</f>
        <v/>
      </c>
      <c r="AC61" s="197" t="str">
        <f>IF(Compliance_Options!B83="","",Compliance_Options!B83)</f>
        <v/>
      </c>
      <c r="AD61" s="197" t="str">
        <f>IF(Compliance_Options!C83="","",Compliance_Options!C83)</f>
        <v/>
      </c>
      <c r="AE61" s="197" t="str">
        <f>IF(Compliance_Options!D83="","",Compliance_Options!D83)</f>
        <v/>
      </c>
      <c r="AF61" s="197" t="str">
        <f>+Lists!AC61&amp;Lists!AD61&amp;AE61</f>
        <v/>
      </c>
      <c r="AG61" s="198" t="str">
        <f>IF(AE61=$P$3,IF(COUNTIF(AF$2:AF61,AF61)=1,AF61,""),"")</f>
        <v/>
      </c>
      <c r="AH61" s="198" t="str">
        <f t="shared" si="13"/>
        <v/>
      </c>
      <c r="AI61" s="199" t="str">
        <f t="shared" si="39"/>
        <v/>
      </c>
      <c r="AJ61" s="199" t="str">
        <f t="shared" si="40"/>
        <v/>
      </c>
      <c r="AL61" s="197" t="str">
        <f>+IF(AQ61="","",MAX(AL$1:AL60)+1)</f>
        <v/>
      </c>
      <c r="AM61" s="197" t="str">
        <f>IF(Compliance_Options!B83="","",Compliance_Options!B83)</f>
        <v/>
      </c>
      <c r="AN61" s="197" t="str">
        <f>IF(Compliance_Options!C83="","",Compliance_Options!C83)</f>
        <v/>
      </c>
      <c r="AO61" s="197" t="str">
        <f>IF(Compliance_Options!D83="","",Compliance_Options!D83)</f>
        <v/>
      </c>
      <c r="AP61" s="197" t="str">
        <f t="shared" si="14"/>
        <v/>
      </c>
      <c r="AQ61" s="198" t="str">
        <f>IF(AO61=$P$4,IF(COUNTIF(AP$2:AP61,AP61)=1,AP61,""),"")</f>
        <v/>
      </c>
      <c r="AR61" s="198" t="str">
        <f t="shared" si="15"/>
        <v/>
      </c>
      <c r="AS61" s="199" t="str">
        <f t="shared" si="41"/>
        <v/>
      </c>
      <c r="AT61" s="199" t="str">
        <f t="shared" si="42"/>
        <v/>
      </c>
      <c r="AV61" s="197" t="str">
        <f>+IF(BA61="","",MAX(AV$1:AV60)+1)</f>
        <v/>
      </c>
      <c r="AW61" s="197" t="str">
        <f>IF(Compliance_Options!B83="","",Compliance_Options!B83)</f>
        <v/>
      </c>
      <c r="AX61" s="197" t="str">
        <f>IF(Compliance_Options!C83="","",Compliance_Options!C83)</f>
        <v/>
      </c>
      <c r="AY61" s="197" t="str">
        <f>IF(Compliance_Options!D83="","",Compliance_Options!D83)</f>
        <v/>
      </c>
      <c r="AZ61" s="197" t="str">
        <f t="shared" si="16"/>
        <v/>
      </c>
      <c r="BA61" s="198" t="str">
        <f>IF(AY61=$P$5,IF(COUNTIF(AZ$2:AZ61,AZ61)=1,AZ61,""),"")</f>
        <v/>
      </c>
      <c r="BB61" s="198" t="str">
        <f t="shared" si="17"/>
        <v/>
      </c>
      <c r="BC61" s="199" t="str">
        <f t="shared" si="43"/>
        <v/>
      </c>
      <c r="BD61" s="199" t="str">
        <f t="shared" si="44"/>
        <v/>
      </c>
      <c r="BF61" s="197" t="str">
        <f>+IF(BH61="","",MAX(BF$1:BF60)+1)</f>
        <v/>
      </c>
      <c r="BG61" s="197" t="str">
        <f>IF(Compliance_Options!B83="","",IF(Compliance_Options!D83=$P$3,Compliance_Options!B83,""))</f>
        <v/>
      </c>
      <c r="BH61" s="198" t="str">
        <f>IF(COUNTIF(BG$2:BG61,BG61)=1,BG61,"")</f>
        <v/>
      </c>
      <c r="BI61" s="199" t="str">
        <f t="shared" si="45"/>
        <v/>
      </c>
      <c r="BK61" s="197" t="str">
        <f>+IF(BP61="","",MAX(BK$1:BK60)+1)</f>
        <v/>
      </c>
      <c r="BL61" s="197" t="str">
        <f>IF(Compliance_Options!B83="","",Compliance_Options!B83)</f>
        <v/>
      </c>
      <c r="BM61" s="197" t="str">
        <f>IF(Compliance_Options!C83="","",Compliance_Options!C83)</f>
        <v/>
      </c>
      <c r="BN61" s="197" t="str">
        <f>IF(Compliance_Options!D83="","",Compliance_Options!D83)</f>
        <v/>
      </c>
      <c r="BO61" s="197" t="str">
        <f t="shared" si="18"/>
        <v/>
      </c>
      <c r="BP61" s="198" t="str">
        <f>IF(OR(BN61=$P$5,BN61=$P$4),IF(COUNTIF(BO$2:BO61,BO61)=1,BO61,""),"")</f>
        <v/>
      </c>
      <c r="BQ61" s="198" t="str">
        <f t="shared" si="19"/>
        <v/>
      </c>
      <c r="BR61" s="199" t="str">
        <f t="shared" si="46"/>
        <v/>
      </c>
      <c r="BS61" s="199" t="str">
        <f t="shared" si="21"/>
        <v/>
      </c>
      <c r="BU61" s="197" t="str">
        <f>+IF(BZ61="","",MAX(BU$1:BU60)+1)</f>
        <v/>
      </c>
      <c r="BV61" s="197" t="str">
        <f>IF(With_Addon_CPMS1!B83="","",With_Addon_CPMS1!B83)</f>
        <v/>
      </c>
      <c r="BW61" s="197" t="str">
        <f>IF(With_Addon_CPMS1!C83="","",With_Addon_CPMS1!C83)</f>
        <v/>
      </c>
      <c r="BX61" s="197" t="str">
        <f>IF(With_Addon_CPMS1!E83="","",With_Addon_CPMS1!E83)</f>
        <v/>
      </c>
      <c r="BY61" s="197" t="str">
        <f t="shared" si="22"/>
        <v/>
      </c>
      <c r="BZ61" s="198" t="str">
        <f>IF(COUNTIF(BY$1:BY61,BY61)=1,BY61,"")</f>
        <v/>
      </c>
      <c r="CA61" s="198" t="str">
        <f t="shared" si="23"/>
        <v/>
      </c>
      <c r="CB61" s="199" t="str">
        <f t="shared" si="24"/>
        <v/>
      </c>
      <c r="CC61" s="199" t="str">
        <f t="shared" si="25"/>
        <v/>
      </c>
      <c r="CD61" s="199" t="str">
        <f t="shared" si="26"/>
        <v/>
      </c>
      <c r="CF61" s="197" t="str">
        <f>+IF(CK61="","",MAX(CF$1:CF60)+1)</f>
        <v/>
      </c>
      <c r="CG61" s="197" t="str">
        <f>IF(With_Addon_CPMS2!N83="","",With_Addon_CPMS2!N83)</f>
        <v/>
      </c>
      <c r="CH61" s="197" t="str">
        <f>IF(With_Addon_CPMS2!O83="","",With_Addon_CPMS2!O83)</f>
        <v/>
      </c>
      <c r="CI61" s="197" t="str">
        <f>IF(With_Addon_CPMS2!Q83="","",With_Addon_CPMS2!Q83)</f>
        <v/>
      </c>
      <c r="CJ61" s="197" t="str">
        <f t="shared" si="27"/>
        <v/>
      </c>
      <c r="CK61" s="198" t="str">
        <f>IF(COUNTIF(CJ$1:CJ61,CJ61)=1,CJ61,"")</f>
        <v/>
      </c>
      <c r="CL61" s="198" t="str">
        <f t="shared" si="28"/>
        <v/>
      </c>
      <c r="CM61" s="199" t="str">
        <f t="shared" si="29"/>
        <v/>
      </c>
      <c r="CN61" s="199" t="str">
        <f t="shared" si="30"/>
        <v/>
      </c>
      <c r="CO61" s="199" t="str">
        <f t="shared" si="31"/>
        <v/>
      </c>
      <c r="CQ61" s="197" t="str">
        <f>+IF(CV61="","",MAX(CQ$1:CQ60)+1)</f>
        <v/>
      </c>
      <c r="CR61" s="197" t="str">
        <f>IF(With_Addon_OpLimit!B83="","",With_Addon_OpLimit!B83)</f>
        <v/>
      </c>
      <c r="CS61" s="197" t="str">
        <f>IF(With_Addon_OpLimit!C83="","",With_Addon_OpLimit!C83)</f>
        <v/>
      </c>
      <c r="CT61" s="197" t="str">
        <f>IF(With_Addon_OpLimit!E83="","",With_Addon_OpLimit!E83)</f>
        <v/>
      </c>
      <c r="CU61" s="197" t="str">
        <f t="shared" si="32"/>
        <v/>
      </c>
      <c r="CV61" s="198" t="str">
        <f>IF(COUNTIF(CU$1:CU61,CU61)=1,CU61,"")</f>
        <v/>
      </c>
      <c r="CW61" s="198" t="str">
        <f t="shared" si="33"/>
        <v/>
      </c>
      <c r="CX61" s="199" t="str">
        <f t="shared" si="34"/>
        <v/>
      </c>
      <c r="CY61" s="199" t="str">
        <f t="shared" si="35"/>
        <v/>
      </c>
      <c r="CZ61" s="199" t="str">
        <f t="shared" si="36"/>
        <v/>
      </c>
    </row>
    <row r="62" spans="6:104" ht="16.5" x14ac:dyDescent="0.45">
      <c r="F62" s="119" t="str">
        <f>+IF(I62="","",MAX(F$1:F61)+1)</f>
        <v/>
      </c>
      <c r="G62" s="192" t="str">
        <f>IF(Compliance_Options!C84="","",Compliance_Options!C84)</f>
        <v/>
      </c>
      <c r="H62" s="211" t="str">
        <f t="shared" si="0"/>
        <v/>
      </c>
      <c r="I62" s="192" t="str">
        <f>IF(COUNTIF(G$2:G62,G62)=1,G62,"")</f>
        <v/>
      </c>
      <c r="K62" s="119" t="str">
        <f>+IF(N62="","",MAX(K$1:K61)+1)</f>
        <v/>
      </c>
      <c r="L62" s="192" t="str">
        <f>IF(With_Addon_CPMS1!E84="","",With_Addon_CPMS1!E84)</f>
        <v/>
      </c>
      <c r="M62" s="211" t="str">
        <f t="shared" si="1"/>
        <v/>
      </c>
      <c r="N62" s="203" t="str">
        <f>IF(COUNTIF(L$2:L62,L62)=1,L62,"")</f>
        <v/>
      </c>
      <c r="S62" s="119" t="str">
        <f>+IF(W62="","",MAX(S$1:S61)+1)</f>
        <v/>
      </c>
      <c r="T62" s="192" t="str">
        <f>IF(Compliance_Options!B84="","",Compliance_Options!B84)</f>
        <v/>
      </c>
      <c r="U62" s="192" t="str">
        <f>IF(Compliance_Options!C84="","",Compliance_Options!C84)</f>
        <v/>
      </c>
      <c r="V62" s="192" t="str">
        <f>+Lists!$T62&amp;Lists!$U62</f>
        <v/>
      </c>
      <c r="W62" s="203" t="str">
        <f>IF(COUNTIF(V$2:V62,V62)=1,V62,"")</f>
        <v/>
      </c>
      <c r="X62" s="203" t="str">
        <f t="shared" si="12"/>
        <v/>
      </c>
      <c r="Y62" s="143" t="str">
        <f t="shared" si="37"/>
        <v/>
      </c>
      <c r="Z62" s="143" t="str">
        <f t="shared" si="38"/>
        <v/>
      </c>
      <c r="AB62" s="197" t="str">
        <f>+IF(AG62="","",MAX(AB$1:AB61)+1)</f>
        <v/>
      </c>
      <c r="AC62" s="197" t="str">
        <f>IF(Compliance_Options!B84="","",Compliance_Options!B84)</f>
        <v/>
      </c>
      <c r="AD62" s="197" t="str">
        <f>IF(Compliance_Options!C84="","",Compliance_Options!C84)</f>
        <v/>
      </c>
      <c r="AE62" s="197" t="str">
        <f>IF(Compliance_Options!D84="","",Compliance_Options!D84)</f>
        <v/>
      </c>
      <c r="AF62" s="197" t="str">
        <f>+Lists!AC62&amp;Lists!AD62&amp;AE62</f>
        <v/>
      </c>
      <c r="AG62" s="198" t="str">
        <f>IF(AE62=$P$3,IF(COUNTIF(AF$2:AF62,AF62)=1,AF62,""),"")</f>
        <v/>
      </c>
      <c r="AH62" s="198" t="str">
        <f t="shared" si="13"/>
        <v/>
      </c>
      <c r="AI62" s="199" t="str">
        <f t="shared" si="39"/>
        <v/>
      </c>
      <c r="AJ62" s="199" t="str">
        <f t="shared" si="40"/>
        <v/>
      </c>
      <c r="AL62" s="197" t="str">
        <f>+IF(AQ62="","",MAX(AL$1:AL61)+1)</f>
        <v/>
      </c>
      <c r="AM62" s="197" t="str">
        <f>IF(Compliance_Options!B84="","",Compliance_Options!B84)</f>
        <v/>
      </c>
      <c r="AN62" s="197" t="str">
        <f>IF(Compliance_Options!C84="","",Compliance_Options!C84)</f>
        <v/>
      </c>
      <c r="AO62" s="197" t="str">
        <f>IF(Compliance_Options!D84="","",Compliance_Options!D84)</f>
        <v/>
      </c>
      <c r="AP62" s="197" t="str">
        <f t="shared" si="14"/>
        <v/>
      </c>
      <c r="AQ62" s="198" t="str">
        <f>IF(AO62=$P$4,IF(COUNTIF(AP$2:AP62,AP62)=1,AP62,""),"")</f>
        <v/>
      </c>
      <c r="AR62" s="198" t="str">
        <f t="shared" si="15"/>
        <v/>
      </c>
      <c r="AS62" s="199" t="str">
        <f t="shared" si="41"/>
        <v/>
      </c>
      <c r="AT62" s="199" t="str">
        <f t="shared" si="42"/>
        <v/>
      </c>
      <c r="AV62" s="197" t="str">
        <f>+IF(BA62="","",MAX(AV$1:AV61)+1)</f>
        <v/>
      </c>
      <c r="AW62" s="197" t="str">
        <f>IF(Compliance_Options!B84="","",Compliance_Options!B84)</f>
        <v/>
      </c>
      <c r="AX62" s="197" t="str">
        <f>IF(Compliance_Options!C84="","",Compliance_Options!C84)</f>
        <v/>
      </c>
      <c r="AY62" s="197" t="str">
        <f>IF(Compliance_Options!D84="","",Compliance_Options!D84)</f>
        <v/>
      </c>
      <c r="AZ62" s="197" t="str">
        <f t="shared" si="16"/>
        <v/>
      </c>
      <c r="BA62" s="198" t="str">
        <f>IF(AY62=$P$5,IF(COUNTIF(AZ$2:AZ62,AZ62)=1,AZ62,""),"")</f>
        <v/>
      </c>
      <c r="BB62" s="198" t="str">
        <f t="shared" si="17"/>
        <v/>
      </c>
      <c r="BC62" s="199" t="str">
        <f t="shared" si="43"/>
        <v/>
      </c>
      <c r="BD62" s="199" t="str">
        <f t="shared" si="44"/>
        <v/>
      </c>
      <c r="BF62" s="197" t="str">
        <f>+IF(BH62="","",MAX(BF$1:BF61)+1)</f>
        <v/>
      </c>
      <c r="BG62" s="197" t="str">
        <f>IF(Compliance_Options!B84="","",IF(Compliance_Options!D84=$P$3,Compliance_Options!B84,""))</f>
        <v/>
      </c>
      <c r="BH62" s="198" t="str">
        <f>IF(COUNTIF(BG$2:BG62,BG62)=1,BG62,"")</f>
        <v/>
      </c>
      <c r="BI62" s="199" t="str">
        <f t="shared" si="45"/>
        <v/>
      </c>
      <c r="BK62" s="197" t="str">
        <f>+IF(BP62="","",MAX(BK$1:BK61)+1)</f>
        <v/>
      </c>
      <c r="BL62" s="197" t="str">
        <f>IF(Compliance_Options!B84="","",Compliance_Options!B84)</f>
        <v/>
      </c>
      <c r="BM62" s="197" t="str">
        <f>IF(Compliance_Options!C84="","",Compliance_Options!C84)</f>
        <v/>
      </c>
      <c r="BN62" s="197" t="str">
        <f>IF(Compliance_Options!D84="","",Compliance_Options!D84)</f>
        <v/>
      </c>
      <c r="BO62" s="197" t="str">
        <f t="shared" si="18"/>
        <v/>
      </c>
      <c r="BP62" s="198" t="str">
        <f>IF(OR(BN62=$P$5,BN62=$P$4),IF(COUNTIF(BO$2:BO62,BO62)=1,BO62,""),"")</f>
        <v/>
      </c>
      <c r="BQ62" s="198" t="str">
        <f t="shared" si="19"/>
        <v/>
      </c>
      <c r="BR62" s="199" t="str">
        <f t="shared" si="46"/>
        <v/>
      </c>
      <c r="BS62" s="199" t="str">
        <f t="shared" si="21"/>
        <v/>
      </c>
      <c r="BU62" s="197" t="str">
        <f>+IF(BZ62="","",MAX(BU$1:BU61)+1)</f>
        <v/>
      </c>
      <c r="BV62" s="197" t="str">
        <f>IF(With_Addon_CPMS1!B84="","",With_Addon_CPMS1!B84)</f>
        <v/>
      </c>
      <c r="BW62" s="197" t="str">
        <f>IF(With_Addon_CPMS1!C84="","",With_Addon_CPMS1!C84)</f>
        <v/>
      </c>
      <c r="BX62" s="197" t="str">
        <f>IF(With_Addon_CPMS1!E84="","",With_Addon_CPMS1!E84)</f>
        <v/>
      </c>
      <c r="BY62" s="197" t="str">
        <f t="shared" si="22"/>
        <v/>
      </c>
      <c r="BZ62" s="198" t="str">
        <f>IF(COUNTIF(BY$1:BY62,BY62)=1,BY62,"")</f>
        <v/>
      </c>
      <c r="CA62" s="198" t="str">
        <f t="shared" si="23"/>
        <v/>
      </c>
      <c r="CB62" s="199" t="str">
        <f t="shared" si="24"/>
        <v/>
      </c>
      <c r="CC62" s="199" t="str">
        <f t="shared" si="25"/>
        <v/>
      </c>
      <c r="CD62" s="199" t="str">
        <f t="shared" si="26"/>
        <v/>
      </c>
      <c r="CF62" s="197" t="str">
        <f>+IF(CK62="","",MAX(CF$1:CF61)+1)</f>
        <v/>
      </c>
      <c r="CG62" s="197" t="str">
        <f>IF(With_Addon_CPMS2!N84="","",With_Addon_CPMS2!N84)</f>
        <v/>
      </c>
      <c r="CH62" s="197" t="str">
        <f>IF(With_Addon_CPMS2!O84="","",With_Addon_CPMS2!O84)</f>
        <v/>
      </c>
      <c r="CI62" s="197" t="str">
        <f>IF(With_Addon_CPMS2!Q84="","",With_Addon_CPMS2!Q84)</f>
        <v/>
      </c>
      <c r="CJ62" s="197" t="str">
        <f t="shared" si="27"/>
        <v/>
      </c>
      <c r="CK62" s="198" t="str">
        <f>IF(COUNTIF(CJ$1:CJ62,CJ62)=1,CJ62,"")</f>
        <v/>
      </c>
      <c r="CL62" s="198" t="str">
        <f t="shared" si="28"/>
        <v/>
      </c>
      <c r="CM62" s="199" t="str">
        <f t="shared" si="29"/>
        <v/>
      </c>
      <c r="CN62" s="199" t="str">
        <f t="shared" si="30"/>
        <v/>
      </c>
      <c r="CO62" s="199" t="str">
        <f t="shared" si="31"/>
        <v/>
      </c>
      <c r="CQ62" s="197" t="str">
        <f>+IF(CV62="","",MAX(CQ$1:CQ61)+1)</f>
        <v/>
      </c>
      <c r="CR62" s="197" t="str">
        <f>IF(With_Addon_OpLimit!B84="","",With_Addon_OpLimit!B84)</f>
        <v/>
      </c>
      <c r="CS62" s="197" t="str">
        <f>IF(With_Addon_OpLimit!C84="","",With_Addon_OpLimit!C84)</f>
        <v/>
      </c>
      <c r="CT62" s="197" t="str">
        <f>IF(With_Addon_OpLimit!E84="","",With_Addon_OpLimit!E84)</f>
        <v/>
      </c>
      <c r="CU62" s="197" t="str">
        <f t="shared" si="32"/>
        <v/>
      </c>
      <c r="CV62" s="198" t="str">
        <f>IF(COUNTIF(CU$1:CU62,CU62)=1,CU62,"")</f>
        <v/>
      </c>
      <c r="CW62" s="198" t="str">
        <f t="shared" si="33"/>
        <v/>
      </c>
      <c r="CX62" s="199" t="str">
        <f t="shared" si="34"/>
        <v/>
      </c>
      <c r="CY62" s="199" t="str">
        <f t="shared" si="35"/>
        <v/>
      </c>
      <c r="CZ62" s="199" t="str">
        <f t="shared" si="36"/>
        <v/>
      </c>
    </row>
    <row r="63" spans="6:104" ht="16.5" x14ac:dyDescent="0.45">
      <c r="F63" s="24" t="str">
        <f>+IF(I63="","",MAX(F$1:F62)+1)</f>
        <v/>
      </c>
      <c r="G63" s="23" t="str">
        <f>IF(Compliance_Options!C85="","",Compliance_Options!C85)</f>
        <v/>
      </c>
      <c r="H63" s="210" t="str">
        <f t="shared" si="0"/>
        <v/>
      </c>
      <c r="I63" s="23" t="str">
        <f>IF(COUNTIF(G$2:G63,G63)=1,G63,"")</f>
        <v/>
      </c>
      <c r="K63" s="24" t="str">
        <f>+IF(N63="","",MAX(K$1:K62)+1)</f>
        <v/>
      </c>
      <c r="L63" s="23" t="str">
        <f>IF(With_Addon_CPMS1!E85="","",With_Addon_CPMS1!E85)</f>
        <v/>
      </c>
      <c r="M63" s="210" t="str">
        <f t="shared" si="1"/>
        <v/>
      </c>
      <c r="N63" s="120" t="str">
        <f>IF(COUNTIF(L$2:L63,L63)=1,L63,"")</f>
        <v/>
      </c>
      <c r="S63" s="119" t="str">
        <f>+IF(W63="","",MAX(S$1:S62)+1)</f>
        <v/>
      </c>
      <c r="T63" s="23" t="str">
        <f>IF(Compliance_Options!B85="","",Compliance_Options!B85)</f>
        <v/>
      </c>
      <c r="U63" s="23" t="str">
        <f>IF(Compliance_Options!C85="","",Compliance_Options!C85)</f>
        <v/>
      </c>
      <c r="V63" s="23" t="str">
        <f>+Lists!$T63&amp;Lists!$U63</f>
        <v/>
      </c>
      <c r="W63" s="120" t="str">
        <f>IF(COUNTIF(V$2:V63,V63)=1,V63,"")</f>
        <v/>
      </c>
      <c r="X63" s="120" t="str">
        <f t="shared" si="12"/>
        <v/>
      </c>
      <c r="Y63" s="202" t="str">
        <f t="shared" si="37"/>
        <v/>
      </c>
      <c r="Z63" s="202" t="str">
        <f t="shared" si="38"/>
        <v/>
      </c>
      <c r="AB63" s="197" t="str">
        <f>+IF(AG63="","",MAX(AB$1:AB62)+1)</f>
        <v/>
      </c>
      <c r="AC63" s="197" t="str">
        <f>IF(Compliance_Options!B85="","",Compliance_Options!B85)</f>
        <v/>
      </c>
      <c r="AD63" s="197" t="str">
        <f>IF(Compliance_Options!C85="","",Compliance_Options!C85)</f>
        <v/>
      </c>
      <c r="AE63" s="197" t="str">
        <f>IF(Compliance_Options!D85="","",Compliance_Options!D85)</f>
        <v/>
      </c>
      <c r="AF63" s="197" t="str">
        <f>+Lists!AC63&amp;Lists!AD63&amp;AE63</f>
        <v/>
      </c>
      <c r="AG63" s="198" t="str">
        <f>IF(AE63=$P$3,IF(COUNTIF(AF$2:AF63,AF63)=1,AF63,""),"")</f>
        <v/>
      </c>
      <c r="AH63" s="198" t="str">
        <f t="shared" si="13"/>
        <v/>
      </c>
      <c r="AI63" s="199" t="str">
        <f t="shared" si="39"/>
        <v/>
      </c>
      <c r="AJ63" s="199" t="str">
        <f t="shared" si="40"/>
        <v/>
      </c>
      <c r="AL63" s="197" t="str">
        <f>+IF(AQ63="","",MAX(AL$1:AL62)+1)</f>
        <v/>
      </c>
      <c r="AM63" s="197" t="str">
        <f>IF(Compliance_Options!B85="","",Compliance_Options!B85)</f>
        <v/>
      </c>
      <c r="AN63" s="197" t="str">
        <f>IF(Compliance_Options!C85="","",Compliance_Options!C85)</f>
        <v/>
      </c>
      <c r="AO63" s="197" t="str">
        <f>IF(Compliance_Options!D85="","",Compliance_Options!D85)</f>
        <v/>
      </c>
      <c r="AP63" s="197" t="str">
        <f t="shared" si="14"/>
        <v/>
      </c>
      <c r="AQ63" s="198" t="str">
        <f>IF(AO63=$P$4,IF(COUNTIF(AP$2:AP63,AP63)=1,AP63,""),"")</f>
        <v/>
      </c>
      <c r="AR63" s="198" t="str">
        <f t="shared" si="15"/>
        <v/>
      </c>
      <c r="AS63" s="199" t="str">
        <f t="shared" si="41"/>
        <v/>
      </c>
      <c r="AT63" s="199" t="str">
        <f t="shared" si="42"/>
        <v/>
      </c>
      <c r="AV63" s="197" t="str">
        <f>+IF(BA63="","",MAX(AV$1:AV62)+1)</f>
        <v/>
      </c>
      <c r="AW63" s="197" t="str">
        <f>IF(Compliance_Options!B85="","",Compliance_Options!B85)</f>
        <v/>
      </c>
      <c r="AX63" s="197" t="str">
        <f>IF(Compliance_Options!C85="","",Compliance_Options!C85)</f>
        <v/>
      </c>
      <c r="AY63" s="197" t="str">
        <f>IF(Compliance_Options!D85="","",Compliance_Options!D85)</f>
        <v/>
      </c>
      <c r="AZ63" s="197" t="str">
        <f t="shared" si="16"/>
        <v/>
      </c>
      <c r="BA63" s="198" t="str">
        <f>IF(AY63=$P$5,IF(COUNTIF(AZ$2:AZ63,AZ63)=1,AZ63,""),"")</f>
        <v/>
      </c>
      <c r="BB63" s="198" t="str">
        <f t="shared" si="17"/>
        <v/>
      </c>
      <c r="BC63" s="199" t="str">
        <f t="shared" si="43"/>
        <v/>
      </c>
      <c r="BD63" s="199" t="str">
        <f t="shared" si="44"/>
        <v/>
      </c>
      <c r="BF63" s="197" t="str">
        <f>+IF(BH63="","",MAX(BF$1:BF62)+1)</f>
        <v/>
      </c>
      <c r="BG63" s="197" t="str">
        <f>IF(Compliance_Options!B85="","",IF(Compliance_Options!D85=$P$3,Compliance_Options!B85,""))</f>
        <v/>
      </c>
      <c r="BH63" s="198" t="str">
        <f>IF(COUNTIF(BG$2:BG63,BG63)=1,BG63,"")</f>
        <v/>
      </c>
      <c r="BI63" s="199" t="str">
        <f t="shared" si="45"/>
        <v/>
      </c>
      <c r="BK63" s="197" t="str">
        <f>+IF(BP63="","",MAX(BK$1:BK62)+1)</f>
        <v/>
      </c>
      <c r="BL63" s="197" t="str">
        <f>IF(Compliance_Options!B85="","",Compliance_Options!B85)</f>
        <v/>
      </c>
      <c r="BM63" s="197" t="str">
        <f>IF(Compliance_Options!C85="","",Compliance_Options!C85)</f>
        <v/>
      </c>
      <c r="BN63" s="197" t="str">
        <f>IF(Compliance_Options!D85="","",Compliance_Options!D85)</f>
        <v/>
      </c>
      <c r="BO63" s="197" t="str">
        <f t="shared" si="18"/>
        <v/>
      </c>
      <c r="BP63" s="198" t="str">
        <f>IF(OR(BN63=$P$5,BN63=$P$4),IF(COUNTIF(BO$2:BO63,BO63)=1,BO63,""),"")</f>
        <v/>
      </c>
      <c r="BQ63" s="198" t="str">
        <f t="shared" si="19"/>
        <v/>
      </c>
      <c r="BR63" s="199" t="str">
        <f t="shared" si="46"/>
        <v/>
      </c>
      <c r="BS63" s="199" t="str">
        <f t="shared" si="21"/>
        <v/>
      </c>
      <c r="BU63" s="197" t="str">
        <f>+IF(BZ63="","",MAX(BU$1:BU62)+1)</f>
        <v/>
      </c>
      <c r="BV63" s="197" t="str">
        <f>IF(With_Addon_CPMS1!B85="","",With_Addon_CPMS1!B85)</f>
        <v/>
      </c>
      <c r="BW63" s="197" t="str">
        <f>IF(With_Addon_CPMS1!C85="","",With_Addon_CPMS1!C85)</f>
        <v/>
      </c>
      <c r="BX63" s="197" t="str">
        <f>IF(With_Addon_CPMS1!E85="","",With_Addon_CPMS1!E85)</f>
        <v/>
      </c>
      <c r="BY63" s="197" t="str">
        <f t="shared" si="22"/>
        <v/>
      </c>
      <c r="BZ63" s="198" t="str">
        <f>IF(COUNTIF(BY$1:BY63,BY63)=1,BY63,"")</f>
        <v/>
      </c>
      <c r="CA63" s="198" t="str">
        <f t="shared" si="23"/>
        <v/>
      </c>
      <c r="CB63" s="199" t="str">
        <f t="shared" si="24"/>
        <v/>
      </c>
      <c r="CC63" s="199" t="str">
        <f t="shared" si="25"/>
        <v/>
      </c>
      <c r="CD63" s="199" t="str">
        <f t="shared" si="26"/>
        <v/>
      </c>
      <c r="CF63" s="197" t="str">
        <f>+IF(CK63="","",MAX(CF$1:CF62)+1)</f>
        <v/>
      </c>
      <c r="CG63" s="197" t="str">
        <f>IF(With_Addon_CPMS2!N85="","",With_Addon_CPMS2!N85)</f>
        <v/>
      </c>
      <c r="CH63" s="197" t="str">
        <f>IF(With_Addon_CPMS2!O85="","",With_Addon_CPMS2!O85)</f>
        <v/>
      </c>
      <c r="CI63" s="197" t="str">
        <f>IF(With_Addon_CPMS2!Q85="","",With_Addon_CPMS2!Q85)</f>
        <v/>
      </c>
      <c r="CJ63" s="197" t="str">
        <f t="shared" si="27"/>
        <v/>
      </c>
      <c r="CK63" s="198" t="str">
        <f>IF(COUNTIF(CJ$1:CJ63,CJ63)=1,CJ63,"")</f>
        <v/>
      </c>
      <c r="CL63" s="198" t="str">
        <f t="shared" si="28"/>
        <v/>
      </c>
      <c r="CM63" s="199" t="str">
        <f t="shared" si="29"/>
        <v/>
      </c>
      <c r="CN63" s="199" t="str">
        <f t="shared" si="30"/>
        <v/>
      </c>
      <c r="CO63" s="199" t="str">
        <f t="shared" si="31"/>
        <v/>
      </c>
      <c r="CQ63" s="197" t="str">
        <f>+IF(CV63="","",MAX(CQ$1:CQ62)+1)</f>
        <v/>
      </c>
      <c r="CR63" s="197" t="str">
        <f>IF(With_Addon_OpLimit!B85="","",With_Addon_OpLimit!B85)</f>
        <v/>
      </c>
      <c r="CS63" s="197" t="str">
        <f>IF(With_Addon_OpLimit!C85="","",With_Addon_OpLimit!C85)</f>
        <v/>
      </c>
      <c r="CT63" s="197" t="str">
        <f>IF(With_Addon_OpLimit!E85="","",With_Addon_OpLimit!E85)</f>
        <v/>
      </c>
      <c r="CU63" s="197" t="str">
        <f t="shared" si="32"/>
        <v/>
      </c>
      <c r="CV63" s="198" t="str">
        <f>IF(COUNTIF(CU$1:CU63,CU63)=1,CU63,"")</f>
        <v/>
      </c>
      <c r="CW63" s="198" t="str">
        <f t="shared" si="33"/>
        <v/>
      </c>
      <c r="CX63" s="199" t="str">
        <f t="shared" si="34"/>
        <v/>
      </c>
      <c r="CY63" s="199" t="str">
        <f t="shared" si="35"/>
        <v/>
      </c>
      <c r="CZ63" s="199" t="str">
        <f t="shared" si="36"/>
        <v/>
      </c>
    </row>
    <row r="64" spans="6:104" ht="16.5" x14ac:dyDescent="0.45">
      <c r="F64" s="119" t="str">
        <f>+IF(I64="","",MAX(F$1:F63)+1)</f>
        <v/>
      </c>
      <c r="G64" s="192" t="str">
        <f>IF(Compliance_Options!C86="","",Compliance_Options!C86)</f>
        <v/>
      </c>
      <c r="H64" s="211" t="str">
        <f t="shared" si="0"/>
        <v/>
      </c>
      <c r="I64" s="192" t="str">
        <f>IF(COUNTIF(G$2:G64,G64)=1,G64,"")</f>
        <v/>
      </c>
      <c r="K64" s="119" t="str">
        <f>+IF(N64="","",MAX(K$1:K63)+1)</f>
        <v/>
      </c>
      <c r="L64" s="192" t="str">
        <f>IF(With_Addon_CPMS1!E86="","",With_Addon_CPMS1!E86)</f>
        <v/>
      </c>
      <c r="M64" s="211" t="str">
        <f t="shared" si="1"/>
        <v/>
      </c>
      <c r="N64" s="203" t="str">
        <f>IF(COUNTIF(L$2:L64,L64)=1,L64,"")</f>
        <v/>
      </c>
      <c r="S64" s="119" t="str">
        <f>+IF(W64="","",MAX(S$1:S63)+1)</f>
        <v/>
      </c>
      <c r="T64" s="192" t="str">
        <f>IF(Compliance_Options!B86="","",Compliance_Options!B86)</f>
        <v/>
      </c>
      <c r="U64" s="192" t="str">
        <f>IF(Compliance_Options!C86="","",Compliance_Options!C86)</f>
        <v/>
      </c>
      <c r="V64" s="192" t="str">
        <f>+Lists!$T64&amp;Lists!$U64</f>
        <v/>
      </c>
      <c r="W64" s="203" t="str">
        <f>IF(COUNTIF(V$2:V64,V64)=1,V64,"")</f>
        <v/>
      </c>
      <c r="X64" s="203" t="str">
        <f t="shared" si="12"/>
        <v/>
      </c>
      <c r="Y64" s="143" t="str">
        <f t="shared" si="37"/>
        <v/>
      </c>
      <c r="Z64" s="143" t="str">
        <f t="shared" si="38"/>
        <v/>
      </c>
      <c r="AB64" s="197" t="str">
        <f>+IF(AG64="","",MAX(AB$1:AB63)+1)</f>
        <v/>
      </c>
      <c r="AC64" s="197" t="str">
        <f>IF(Compliance_Options!B86="","",Compliance_Options!B86)</f>
        <v/>
      </c>
      <c r="AD64" s="197" t="str">
        <f>IF(Compliance_Options!C86="","",Compliance_Options!C86)</f>
        <v/>
      </c>
      <c r="AE64" s="197" t="str">
        <f>IF(Compliance_Options!D86="","",Compliance_Options!D86)</f>
        <v/>
      </c>
      <c r="AF64" s="197" t="str">
        <f>+Lists!AC64&amp;Lists!AD64&amp;AE64</f>
        <v/>
      </c>
      <c r="AG64" s="198" t="str">
        <f>IF(AE64=$P$3,IF(COUNTIF(AF$2:AF64,AF64)=1,AF64,""),"")</f>
        <v/>
      </c>
      <c r="AH64" s="198" t="str">
        <f t="shared" si="13"/>
        <v/>
      </c>
      <c r="AI64" s="199" t="str">
        <f t="shared" si="39"/>
        <v/>
      </c>
      <c r="AJ64" s="199" t="str">
        <f t="shared" si="40"/>
        <v/>
      </c>
      <c r="AL64" s="197" t="str">
        <f>+IF(AQ64="","",MAX(AL$1:AL63)+1)</f>
        <v/>
      </c>
      <c r="AM64" s="197" t="str">
        <f>IF(Compliance_Options!B86="","",Compliance_Options!B86)</f>
        <v/>
      </c>
      <c r="AN64" s="197" t="str">
        <f>IF(Compliance_Options!C86="","",Compliance_Options!C86)</f>
        <v/>
      </c>
      <c r="AO64" s="197" t="str">
        <f>IF(Compliance_Options!D86="","",Compliance_Options!D86)</f>
        <v/>
      </c>
      <c r="AP64" s="197" t="str">
        <f t="shared" si="14"/>
        <v/>
      </c>
      <c r="AQ64" s="198" t="str">
        <f>IF(AO64=$P$4,IF(COUNTIF(AP$2:AP64,AP64)=1,AP64,""),"")</f>
        <v/>
      </c>
      <c r="AR64" s="198" t="str">
        <f t="shared" si="15"/>
        <v/>
      </c>
      <c r="AS64" s="199" t="str">
        <f t="shared" si="41"/>
        <v/>
      </c>
      <c r="AT64" s="199" t="str">
        <f t="shared" si="42"/>
        <v/>
      </c>
      <c r="AV64" s="197" t="str">
        <f>+IF(BA64="","",MAX(AV$1:AV63)+1)</f>
        <v/>
      </c>
      <c r="AW64" s="197" t="str">
        <f>IF(Compliance_Options!B86="","",Compliance_Options!B86)</f>
        <v/>
      </c>
      <c r="AX64" s="197" t="str">
        <f>IF(Compliance_Options!C86="","",Compliance_Options!C86)</f>
        <v/>
      </c>
      <c r="AY64" s="197" t="str">
        <f>IF(Compliance_Options!D86="","",Compliance_Options!D86)</f>
        <v/>
      </c>
      <c r="AZ64" s="197" t="str">
        <f t="shared" si="16"/>
        <v/>
      </c>
      <c r="BA64" s="198" t="str">
        <f>IF(AY64=$P$5,IF(COUNTIF(AZ$2:AZ64,AZ64)=1,AZ64,""),"")</f>
        <v/>
      </c>
      <c r="BB64" s="198" t="str">
        <f t="shared" si="17"/>
        <v/>
      </c>
      <c r="BC64" s="199" t="str">
        <f t="shared" si="43"/>
        <v/>
      </c>
      <c r="BD64" s="199" t="str">
        <f t="shared" si="44"/>
        <v/>
      </c>
      <c r="BF64" s="197" t="str">
        <f>+IF(BH64="","",MAX(BF$1:BF63)+1)</f>
        <v/>
      </c>
      <c r="BG64" s="197" t="str">
        <f>IF(Compliance_Options!B86="","",IF(Compliance_Options!D86=$P$3,Compliance_Options!B86,""))</f>
        <v/>
      </c>
      <c r="BH64" s="198" t="str">
        <f>IF(COUNTIF(BG$2:BG64,BG64)=1,BG64,"")</f>
        <v/>
      </c>
      <c r="BI64" s="199" t="str">
        <f t="shared" si="45"/>
        <v/>
      </c>
      <c r="BK64" s="197" t="str">
        <f>+IF(BP64="","",MAX(BK$1:BK63)+1)</f>
        <v/>
      </c>
      <c r="BL64" s="197" t="str">
        <f>IF(Compliance_Options!B86="","",Compliance_Options!B86)</f>
        <v/>
      </c>
      <c r="BM64" s="197" t="str">
        <f>IF(Compliance_Options!C86="","",Compliance_Options!C86)</f>
        <v/>
      </c>
      <c r="BN64" s="197" t="str">
        <f>IF(Compliance_Options!D86="","",Compliance_Options!D86)</f>
        <v/>
      </c>
      <c r="BO64" s="197" t="str">
        <f t="shared" si="18"/>
        <v/>
      </c>
      <c r="BP64" s="198" t="str">
        <f>IF(OR(BN64=$P$5,BN64=$P$4),IF(COUNTIF(BO$2:BO64,BO64)=1,BO64,""),"")</f>
        <v/>
      </c>
      <c r="BQ64" s="198" t="str">
        <f t="shared" si="19"/>
        <v/>
      </c>
      <c r="BR64" s="199" t="str">
        <f t="shared" si="46"/>
        <v/>
      </c>
      <c r="BS64" s="199" t="str">
        <f t="shared" si="21"/>
        <v/>
      </c>
      <c r="BU64" s="197" t="str">
        <f>+IF(BZ64="","",MAX(BU$1:BU63)+1)</f>
        <v/>
      </c>
      <c r="BV64" s="197" t="str">
        <f>IF(With_Addon_CPMS1!B86="","",With_Addon_CPMS1!B86)</f>
        <v/>
      </c>
      <c r="BW64" s="197" t="str">
        <f>IF(With_Addon_CPMS1!C86="","",With_Addon_CPMS1!C86)</f>
        <v/>
      </c>
      <c r="BX64" s="197" t="str">
        <f>IF(With_Addon_CPMS1!E86="","",With_Addon_CPMS1!E86)</f>
        <v/>
      </c>
      <c r="BY64" s="197" t="str">
        <f t="shared" si="22"/>
        <v/>
      </c>
      <c r="BZ64" s="198" t="str">
        <f>IF(COUNTIF(BY$1:BY64,BY64)=1,BY64,"")</f>
        <v/>
      </c>
      <c r="CA64" s="198" t="str">
        <f t="shared" si="23"/>
        <v/>
      </c>
      <c r="CB64" s="199" t="str">
        <f t="shared" si="24"/>
        <v/>
      </c>
      <c r="CC64" s="199" t="str">
        <f t="shared" si="25"/>
        <v/>
      </c>
      <c r="CD64" s="199" t="str">
        <f t="shared" si="26"/>
        <v/>
      </c>
      <c r="CF64" s="197" t="str">
        <f>+IF(CK64="","",MAX(CF$1:CF63)+1)</f>
        <v/>
      </c>
      <c r="CG64" s="197" t="str">
        <f>IF(With_Addon_CPMS2!N86="","",With_Addon_CPMS2!N86)</f>
        <v/>
      </c>
      <c r="CH64" s="197" t="str">
        <f>IF(With_Addon_CPMS2!O86="","",With_Addon_CPMS2!O86)</f>
        <v/>
      </c>
      <c r="CI64" s="197" t="str">
        <f>IF(With_Addon_CPMS2!Q86="","",With_Addon_CPMS2!Q86)</f>
        <v/>
      </c>
      <c r="CJ64" s="197" t="str">
        <f t="shared" si="27"/>
        <v/>
      </c>
      <c r="CK64" s="198" t="str">
        <f>IF(COUNTIF(CJ$1:CJ64,CJ64)=1,CJ64,"")</f>
        <v/>
      </c>
      <c r="CL64" s="198" t="str">
        <f t="shared" si="28"/>
        <v/>
      </c>
      <c r="CM64" s="199" t="str">
        <f t="shared" si="29"/>
        <v/>
      </c>
      <c r="CN64" s="199" t="str">
        <f t="shared" si="30"/>
        <v/>
      </c>
      <c r="CO64" s="199" t="str">
        <f t="shared" si="31"/>
        <v/>
      </c>
      <c r="CQ64" s="197" t="str">
        <f>+IF(CV64="","",MAX(CQ$1:CQ63)+1)</f>
        <v/>
      </c>
      <c r="CR64" s="197" t="str">
        <f>IF(With_Addon_OpLimit!B86="","",With_Addon_OpLimit!B86)</f>
        <v/>
      </c>
      <c r="CS64" s="197" t="str">
        <f>IF(With_Addon_OpLimit!C86="","",With_Addon_OpLimit!C86)</f>
        <v/>
      </c>
      <c r="CT64" s="197" t="str">
        <f>IF(With_Addon_OpLimit!E86="","",With_Addon_OpLimit!E86)</f>
        <v/>
      </c>
      <c r="CU64" s="197" t="str">
        <f t="shared" si="32"/>
        <v/>
      </c>
      <c r="CV64" s="198" t="str">
        <f>IF(COUNTIF(CU$1:CU64,CU64)=1,CU64,"")</f>
        <v/>
      </c>
      <c r="CW64" s="198" t="str">
        <f t="shared" si="33"/>
        <v/>
      </c>
      <c r="CX64" s="199" t="str">
        <f t="shared" si="34"/>
        <v/>
      </c>
      <c r="CY64" s="199" t="str">
        <f t="shared" si="35"/>
        <v/>
      </c>
      <c r="CZ64" s="199" t="str">
        <f t="shared" si="36"/>
        <v/>
      </c>
    </row>
    <row r="65" spans="6:104" ht="16.5" x14ac:dyDescent="0.45">
      <c r="F65" s="24" t="str">
        <f>+IF(I65="","",MAX(F$1:F64)+1)</f>
        <v/>
      </c>
      <c r="G65" s="23" t="str">
        <f>IF(Compliance_Options!C87="","",Compliance_Options!C87)</f>
        <v/>
      </c>
      <c r="H65" s="210" t="str">
        <f t="shared" si="0"/>
        <v/>
      </c>
      <c r="I65" s="23" t="str">
        <f>IF(COUNTIF(G$2:G65,G65)=1,G65,"")</f>
        <v/>
      </c>
      <c r="K65" s="24" t="str">
        <f>+IF(N65="","",MAX(K$1:K64)+1)</f>
        <v/>
      </c>
      <c r="L65" s="23" t="str">
        <f>IF(With_Addon_CPMS1!E87="","",With_Addon_CPMS1!E87)</f>
        <v/>
      </c>
      <c r="M65" s="210" t="str">
        <f t="shared" si="1"/>
        <v/>
      </c>
      <c r="N65" s="120" t="str">
        <f>IF(COUNTIF(L$2:L65,L65)=1,L65,"")</f>
        <v/>
      </c>
      <c r="S65" s="119" t="str">
        <f>+IF(W65="","",MAX(S$1:S64)+1)</f>
        <v/>
      </c>
      <c r="T65" s="23" t="str">
        <f>IF(Compliance_Options!B87="","",Compliance_Options!B87)</f>
        <v/>
      </c>
      <c r="U65" s="23" t="str">
        <f>IF(Compliance_Options!C87="","",Compliance_Options!C87)</f>
        <v/>
      </c>
      <c r="V65" s="23" t="str">
        <f>+Lists!$T65&amp;Lists!$U65</f>
        <v/>
      </c>
      <c r="W65" s="120" t="str">
        <f>IF(COUNTIF(V$2:V65,V65)=1,V65,"")</f>
        <v/>
      </c>
      <c r="X65" s="120" t="str">
        <f t="shared" si="12"/>
        <v/>
      </c>
      <c r="Y65" s="202" t="str">
        <f t="shared" si="37"/>
        <v/>
      </c>
      <c r="Z65" s="202" t="str">
        <f t="shared" si="38"/>
        <v/>
      </c>
      <c r="AB65" s="197" t="str">
        <f>+IF(AG65="","",MAX(AB$1:AB64)+1)</f>
        <v/>
      </c>
      <c r="AC65" s="197" t="str">
        <f>IF(Compliance_Options!B87="","",Compliance_Options!B87)</f>
        <v/>
      </c>
      <c r="AD65" s="197" t="str">
        <f>IF(Compliance_Options!C87="","",Compliance_Options!C87)</f>
        <v/>
      </c>
      <c r="AE65" s="197" t="str">
        <f>IF(Compliance_Options!D87="","",Compliance_Options!D87)</f>
        <v/>
      </c>
      <c r="AF65" s="197" t="str">
        <f>+Lists!AC65&amp;Lists!AD65&amp;AE65</f>
        <v/>
      </c>
      <c r="AG65" s="198" t="str">
        <f>IF(AE65=$P$3,IF(COUNTIF(AF$2:AF65,AF65)=1,AF65,""),"")</f>
        <v/>
      </c>
      <c r="AH65" s="198" t="str">
        <f t="shared" si="13"/>
        <v/>
      </c>
      <c r="AI65" s="199" t="str">
        <f t="shared" si="39"/>
        <v/>
      </c>
      <c r="AJ65" s="199" t="str">
        <f t="shared" si="40"/>
        <v/>
      </c>
      <c r="AL65" s="197" t="str">
        <f>+IF(AQ65="","",MAX(AL$1:AL64)+1)</f>
        <v/>
      </c>
      <c r="AM65" s="197" t="str">
        <f>IF(Compliance_Options!B87="","",Compliance_Options!B87)</f>
        <v/>
      </c>
      <c r="AN65" s="197" t="str">
        <f>IF(Compliance_Options!C87="","",Compliance_Options!C87)</f>
        <v/>
      </c>
      <c r="AO65" s="197" t="str">
        <f>IF(Compliance_Options!D87="","",Compliance_Options!D87)</f>
        <v/>
      </c>
      <c r="AP65" s="197" t="str">
        <f t="shared" si="14"/>
        <v/>
      </c>
      <c r="AQ65" s="198" t="str">
        <f>IF(AO65=$P$4,IF(COUNTIF(AP$2:AP65,AP65)=1,AP65,""),"")</f>
        <v/>
      </c>
      <c r="AR65" s="198" t="str">
        <f t="shared" si="15"/>
        <v/>
      </c>
      <c r="AS65" s="199" t="str">
        <f t="shared" si="41"/>
        <v/>
      </c>
      <c r="AT65" s="199" t="str">
        <f t="shared" si="42"/>
        <v/>
      </c>
      <c r="AV65" s="197" t="str">
        <f>+IF(BA65="","",MAX(AV$1:AV64)+1)</f>
        <v/>
      </c>
      <c r="AW65" s="197" t="str">
        <f>IF(Compliance_Options!B87="","",Compliance_Options!B87)</f>
        <v/>
      </c>
      <c r="AX65" s="197" t="str">
        <f>IF(Compliance_Options!C87="","",Compliance_Options!C87)</f>
        <v/>
      </c>
      <c r="AY65" s="197" t="str">
        <f>IF(Compliance_Options!D87="","",Compliance_Options!D87)</f>
        <v/>
      </c>
      <c r="AZ65" s="197" t="str">
        <f t="shared" si="16"/>
        <v/>
      </c>
      <c r="BA65" s="198" t="str">
        <f>IF(AY65=$P$5,IF(COUNTIF(AZ$2:AZ65,AZ65)=1,AZ65,""),"")</f>
        <v/>
      </c>
      <c r="BB65" s="198" t="str">
        <f t="shared" si="17"/>
        <v/>
      </c>
      <c r="BC65" s="199" t="str">
        <f t="shared" si="43"/>
        <v/>
      </c>
      <c r="BD65" s="199" t="str">
        <f t="shared" si="44"/>
        <v/>
      </c>
      <c r="BF65" s="197" t="str">
        <f>+IF(BH65="","",MAX(BF$1:BF64)+1)</f>
        <v/>
      </c>
      <c r="BG65" s="197" t="str">
        <f>IF(Compliance_Options!B87="","",IF(Compliance_Options!D87=$P$3,Compliance_Options!B87,""))</f>
        <v/>
      </c>
      <c r="BH65" s="198" t="str">
        <f>IF(COUNTIF(BG$2:BG65,BG65)=1,BG65,"")</f>
        <v/>
      </c>
      <c r="BI65" s="199" t="str">
        <f t="shared" si="45"/>
        <v/>
      </c>
      <c r="BK65" s="197" t="str">
        <f>+IF(BP65="","",MAX(BK$1:BK64)+1)</f>
        <v/>
      </c>
      <c r="BL65" s="197" t="str">
        <f>IF(Compliance_Options!B87="","",Compliance_Options!B87)</f>
        <v/>
      </c>
      <c r="BM65" s="197" t="str">
        <f>IF(Compliance_Options!C87="","",Compliance_Options!C87)</f>
        <v/>
      </c>
      <c r="BN65" s="197" t="str">
        <f>IF(Compliance_Options!D87="","",Compliance_Options!D87)</f>
        <v/>
      </c>
      <c r="BO65" s="197" t="str">
        <f t="shared" si="18"/>
        <v/>
      </c>
      <c r="BP65" s="198" t="str">
        <f>IF(OR(BN65=$P$5,BN65=$P$4),IF(COUNTIF(BO$2:BO65,BO65)=1,BO65,""),"")</f>
        <v/>
      </c>
      <c r="BQ65" s="198" t="str">
        <f t="shared" si="19"/>
        <v/>
      </c>
      <c r="BR65" s="199" t="str">
        <f t="shared" si="46"/>
        <v/>
      </c>
      <c r="BS65" s="199" t="str">
        <f t="shared" si="21"/>
        <v/>
      </c>
      <c r="BU65" s="197" t="str">
        <f>+IF(BZ65="","",MAX(BU$1:BU64)+1)</f>
        <v/>
      </c>
      <c r="BV65" s="197" t="str">
        <f>IF(With_Addon_CPMS1!B87="","",With_Addon_CPMS1!B87)</f>
        <v/>
      </c>
      <c r="BW65" s="197" t="str">
        <f>IF(With_Addon_CPMS1!C87="","",With_Addon_CPMS1!C87)</f>
        <v/>
      </c>
      <c r="BX65" s="197" t="str">
        <f>IF(With_Addon_CPMS1!E87="","",With_Addon_CPMS1!E87)</f>
        <v/>
      </c>
      <c r="BY65" s="197" t="str">
        <f t="shared" si="22"/>
        <v/>
      </c>
      <c r="BZ65" s="198" t="str">
        <f>IF(COUNTIF(BY$1:BY65,BY65)=1,BY65,"")</f>
        <v/>
      </c>
      <c r="CA65" s="198" t="str">
        <f t="shared" si="23"/>
        <v/>
      </c>
      <c r="CB65" s="199" t="str">
        <f t="shared" si="24"/>
        <v/>
      </c>
      <c r="CC65" s="199" t="str">
        <f t="shared" si="25"/>
        <v/>
      </c>
      <c r="CD65" s="199" t="str">
        <f t="shared" si="26"/>
        <v/>
      </c>
      <c r="CF65" s="197" t="str">
        <f>+IF(CK65="","",MAX(CF$1:CF64)+1)</f>
        <v/>
      </c>
      <c r="CG65" s="197" t="str">
        <f>IF(With_Addon_CPMS2!N87="","",With_Addon_CPMS2!N87)</f>
        <v/>
      </c>
      <c r="CH65" s="197" t="str">
        <f>IF(With_Addon_CPMS2!O87="","",With_Addon_CPMS2!O87)</f>
        <v/>
      </c>
      <c r="CI65" s="197" t="str">
        <f>IF(With_Addon_CPMS2!Q87="","",With_Addon_CPMS2!Q87)</f>
        <v/>
      </c>
      <c r="CJ65" s="197" t="str">
        <f t="shared" si="27"/>
        <v/>
      </c>
      <c r="CK65" s="198" t="str">
        <f>IF(COUNTIF(CJ$1:CJ65,CJ65)=1,CJ65,"")</f>
        <v/>
      </c>
      <c r="CL65" s="198" t="str">
        <f t="shared" si="28"/>
        <v/>
      </c>
      <c r="CM65" s="199" t="str">
        <f t="shared" si="29"/>
        <v/>
      </c>
      <c r="CN65" s="199" t="str">
        <f t="shared" si="30"/>
        <v/>
      </c>
      <c r="CO65" s="199" t="str">
        <f t="shared" si="31"/>
        <v/>
      </c>
      <c r="CQ65" s="197" t="str">
        <f>+IF(CV65="","",MAX(CQ$1:CQ64)+1)</f>
        <v/>
      </c>
      <c r="CR65" s="197" t="str">
        <f>IF(With_Addon_OpLimit!B87="","",With_Addon_OpLimit!B87)</f>
        <v/>
      </c>
      <c r="CS65" s="197" t="str">
        <f>IF(With_Addon_OpLimit!C87="","",With_Addon_OpLimit!C87)</f>
        <v/>
      </c>
      <c r="CT65" s="197" t="str">
        <f>IF(With_Addon_OpLimit!E87="","",With_Addon_OpLimit!E87)</f>
        <v/>
      </c>
      <c r="CU65" s="197" t="str">
        <f t="shared" si="32"/>
        <v/>
      </c>
      <c r="CV65" s="198" t="str">
        <f>IF(COUNTIF(CU$1:CU65,CU65)=1,CU65,"")</f>
        <v/>
      </c>
      <c r="CW65" s="198" t="str">
        <f t="shared" si="33"/>
        <v/>
      </c>
      <c r="CX65" s="199" t="str">
        <f t="shared" si="34"/>
        <v/>
      </c>
      <c r="CY65" s="199" t="str">
        <f t="shared" si="35"/>
        <v/>
      </c>
      <c r="CZ65" s="199" t="str">
        <f t="shared" si="36"/>
        <v/>
      </c>
    </row>
    <row r="66" spans="6:104" ht="16.5" x14ac:dyDescent="0.45">
      <c r="F66" s="119" t="str">
        <f>+IF(I66="","",MAX(F$1:F65)+1)</f>
        <v/>
      </c>
      <c r="G66" s="192" t="str">
        <f>IF(Compliance_Options!C88="","",Compliance_Options!C88)</f>
        <v/>
      </c>
      <c r="H66" s="211" t="str">
        <f t="shared" ref="H66:H101" si="47">+IFERROR(INDEX($G$2:$G$101,MATCH(ROW()-ROW($H$1),$F$2:$F$101,0)),"")</f>
        <v/>
      </c>
      <c r="I66" s="192" t="str">
        <f>IF(COUNTIF(G$2:G66,G66)=1,G66,"")</f>
        <v/>
      </c>
      <c r="K66" s="119" t="str">
        <f>+IF(N66="","",MAX(K$1:K65)+1)</f>
        <v/>
      </c>
      <c r="L66" s="192" t="str">
        <f>IF(With_Addon_CPMS1!E88="","",With_Addon_CPMS1!E88)</f>
        <v/>
      </c>
      <c r="M66" s="211" t="str">
        <f t="shared" ref="M66:M129" si="48">+IFERROR(INDEX($L$2:$L$501,MATCH(ROW()-ROW($M$1),$K$2:$K$501,0)),"")</f>
        <v/>
      </c>
      <c r="N66" s="203" t="str">
        <f>IF(COUNTIF(L$2:L66,L66)=1,L66,"")</f>
        <v/>
      </c>
      <c r="S66" s="119" t="str">
        <f>+IF(W66="","",MAX(S$1:S65)+1)</f>
        <v/>
      </c>
      <c r="T66" s="192" t="str">
        <f>IF(Compliance_Options!B88="","",Compliance_Options!B88)</f>
        <v/>
      </c>
      <c r="U66" s="192" t="str">
        <f>IF(Compliance_Options!C88="","",Compliance_Options!C88)</f>
        <v/>
      </c>
      <c r="V66" s="192" t="str">
        <f>+Lists!$T66&amp;Lists!$U66</f>
        <v/>
      </c>
      <c r="W66" s="203" t="str">
        <f>IF(COUNTIF(V$2:V66,V66)=1,V66,"")</f>
        <v/>
      </c>
      <c r="X66" s="203" t="str">
        <f t="shared" si="12"/>
        <v/>
      </c>
      <c r="Y66" s="143" t="str">
        <f t="shared" ref="Y66:Y78" si="49">+IFERROR(INDEX($T$2:$T$78,MATCH(ROW()-ROW($Y$1),$S$2:$S$78,0)),"")</f>
        <v/>
      </c>
      <c r="Z66" s="143" t="str">
        <f t="shared" ref="Z66:Z78" si="50">+IFERROR(INDEX($U$2:$U$78,MATCH(ROW()-ROW($Y$1),$S$2:$S$78,0)),"")</f>
        <v/>
      </c>
      <c r="AB66" s="197" t="str">
        <f>+IF(AG66="","",MAX(AB$1:AB65)+1)</f>
        <v/>
      </c>
      <c r="AC66" s="197" t="str">
        <f>IF(Compliance_Options!B88="","",Compliance_Options!B88)</f>
        <v/>
      </c>
      <c r="AD66" s="197" t="str">
        <f>IF(Compliance_Options!C88="","",Compliance_Options!C88)</f>
        <v/>
      </c>
      <c r="AE66" s="197" t="str">
        <f>IF(Compliance_Options!D88="","",Compliance_Options!D88)</f>
        <v/>
      </c>
      <c r="AF66" s="197" t="str">
        <f>+Lists!AC66&amp;Lists!AD66&amp;AE66</f>
        <v/>
      </c>
      <c r="AG66" s="198" t="str">
        <f>IF(AE66=$P$3,IF(COUNTIF(AF$2:AF66,AF66)=1,AF66,""),"")</f>
        <v/>
      </c>
      <c r="AH66" s="198" t="str">
        <f t="shared" si="13"/>
        <v/>
      </c>
      <c r="AI66" s="199" t="str">
        <f t="shared" ref="AI66:AI78" si="51">+IFERROR(INDEX($AC$2:$AC$78,MATCH(ROW()-ROW($AH$1),$AB$2:$AB$78,0)),"")</f>
        <v/>
      </c>
      <c r="AJ66" s="199" t="str">
        <f t="shared" ref="AJ66:AJ78" si="52">+IFERROR(INDEX($AD$2:$AD$78,MATCH(ROW()-ROW($AH$1),$AB$2:$AB$78,0)),"")</f>
        <v/>
      </c>
      <c r="AL66" s="197" t="str">
        <f>+IF(AQ66="","",MAX(AL$1:AL65)+1)</f>
        <v/>
      </c>
      <c r="AM66" s="197" t="str">
        <f>IF(Compliance_Options!B88="","",Compliance_Options!B88)</f>
        <v/>
      </c>
      <c r="AN66" s="197" t="str">
        <f>IF(Compliance_Options!C88="","",Compliance_Options!C88)</f>
        <v/>
      </c>
      <c r="AO66" s="197" t="str">
        <f>IF(Compliance_Options!D88="","",Compliance_Options!D88)</f>
        <v/>
      </c>
      <c r="AP66" s="197" t="str">
        <f t="shared" si="14"/>
        <v/>
      </c>
      <c r="AQ66" s="198" t="str">
        <f>IF(AO66=$P$4,IF(COUNTIF(AP$2:AP66,AP66)=1,AP66,""),"")</f>
        <v/>
      </c>
      <c r="AR66" s="198" t="str">
        <f t="shared" si="15"/>
        <v/>
      </c>
      <c r="AS66" s="199" t="str">
        <f t="shared" ref="AS66:AS78" si="53">+IFERROR(INDEX($AM$2:$AM$78,MATCH(ROW()-ROW($AR$1),$AL$2:$AL$78,0)),"")</f>
        <v/>
      </c>
      <c r="AT66" s="199" t="str">
        <f t="shared" ref="AT66:AT78" si="54">+IFERROR(INDEX($AN$2:$AN$78,MATCH(ROW()-ROW($AR$1),$AL$2:$AL$78,0)),"")</f>
        <v/>
      </c>
      <c r="AV66" s="197" t="str">
        <f>+IF(BA66="","",MAX(AV$1:AV65)+1)</f>
        <v/>
      </c>
      <c r="AW66" s="197" t="str">
        <f>IF(Compliance_Options!B88="","",Compliance_Options!B88)</f>
        <v/>
      </c>
      <c r="AX66" s="197" t="str">
        <f>IF(Compliance_Options!C88="","",Compliance_Options!C88)</f>
        <v/>
      </c>
      <c r="AY66" s="197" t="str">
        <f>IF(Compliance_Options!D88="","",Compliance_Options!D88)</f>
        <v/>
      </c>
      <c r="AZ66" s="197" t="str">
        <f t="shared" si="16"/>
        <v/>
      </c>
      <c r="BA66" s="198" t="str">
        <f>IF(AY66=$P$5,IF(COUNTIF(AZ$2:AZ66,AZ66)=1,AZ66,""),"")</f>
        <v/>
      </c>
      <c r="BB66" s="198" t="str">
        <f t="shared" si="17"/>
        <v/>
      </c>
      <c r="BC66" s="199" t="str">
        <f t="shared" ref="BC66:BC78" si="55">+IFERROR(INDEX($AW$2:$AW$78,MATCH(ROW()-ROW($BB$1),$AV$2:$AV$78,0)),"")</f>
        <v/>
      </c>
      <c r="BD66" s="199" t="str">
        <f t="shared" ref="BD66:BD78" si="56">+IFERROR(INDEX($AX$2:$AX$78,MATCH(ROW()-ROW($BB$1),$AV$2:$AV$78,0)),"")</f>
        <v/>
      </c>
      <c r="BF66" s="197" t="str">
        <f>+IF(BH66="","",MAX(BF$1:BF65)+1)</f>
        <v/>
      </c>
      <c r="BG66" s="197" t="str">
        <f>IF(Compliance_Options!B88="","",IF(Compliance_Options!D88=$P$3,Compliance_Options!B88,""))</f>
        <v/>
      </c>
      <c r="BH66" s="198" t="str">
        <f>IF(COUNTIF(BG$2:BG66,BG66)=1,BG66,"")</f>
        <v/>
      </c>
      <c r="BI66" s="199" t="str">
        <f t="shared" ref="BI66:BI78" si="57">+IFERROR(INDEX($BG$2:$BG$78,MATCH(ROW()-ROW($BB$1),$BF$2:$BF$78,0)),"")</f>
        <v/>
      </c>
      <c r="BK66" s="197" t="str">
        <f>+IF(BP66="","",MAX(BK$1:BK65)+1)</f>
        <v/>
      </c>
      <c r="BL66" s="197" t="str">
        <f>IF(Compliance_Options!B88="","",Compliance_Options!B88)</f>
        <v/>
      </c>
      <c r="BM66" s="197" t="str">
        <f>IF(Compliance_Options!C88="","",Compliance_Options!C88)</f>
        <v/>
      </c>
      <c r="BN66" s="197" t="str">
        <f>IF(Compliance_Options!D88="","",Compliance_Options!D88)</f>
        <v/>
      </c>
      <c r="BO66" s="197" t="str">
        <f t="shared" si="18"/>
        <v/>
      </c>
      <c r="BP66" s="198" t="str">
        <f>IF(OR(BN66=$P$5,BN66=$P$4),IF(COUNTIF(BO$2:BO66,BO66)=1,BO66,""),"")</f>
        <v/>
      </c>
      <c r="BQ66" s="198" t="str">
        <f t="shared" si="19"/>
        <v/>
      </c>
      <c r="BR66" s="199" t="str">
        <f t="shared" si="46"/>
        <v/>
      </c>
      <c r="BS66" s="199" t="str">
        <f t="shared" si="21"/>
        <v/>
      </c>
      <c r="BU66" s="197" t="str">
        <f>+IF(BZ66="","",MAX(BU$1:BU65)+1)</f>
        <v/>
      </c>
      <c r="BV66" s="197" t="str">
        <f>IF(With_Addon_CPMS1!B88="","",With_Addon_CPMS1!B88)</f>
        <v/>
      </c>
      <c r="BW66" s="197" t="str">
        <f>IF(With_Addon_CPMS1!C88="","",With_Addon_CPMS1!C88)</f>
        <v/>
      </c>
      <c r="BX66" s="197" t="str">
        <f>IF(With_Addon_CPMS1!E88="","",With_Addon_CPMS1!E88)</f>
        <v/>
      </c>
      <c r="BY66" s="197" t="str">
        <f t="shared" si="22"/>
        <v/>
      </c>
      <c r="BZ66" s="198" t="str">
        <f>IF(COUNTIF(BY$1:BY66,BY66)=1,BY66,"")</f>
        <v/>
      </c>
      <c r="CA66" s="198" t="str">
        <f t="shared" si="23"/>
        <v/>
      </c>
      <c r="CB66" s="199" t="str">
        <f t="shared" si="24"/>
        <v/>
      </c>
      <c r="CC66" s="199" t="str">
        <f t="shared" si="25"/>
        <v/>
      </c>
      <c r="CD66" s="199" t="str">
        <f t="shared" si="26"/>
        <v/>
      </c>
      <c r="CF66" s="197" t="str">
        <f>+IF(CK66="","",MAX(CF$1:CF65)+1)</f>
        <v/>
      </c>
      <c r="CG66" s="197" t="str">
        <f>IF(With_Addon_CPMS2!N88="","",With_Addon_CPMS2!N88)</f>
        <v/>
      </c>
      <c r="CH66" s="197" t="str">
        <f>IF(With_Addon_CPMS2!O88="","",With_Addon_CPMS2!O88)</f>
        <v/>
      </c>
      <c r="CI66" s="197" t="str">
        <f>IF(With_Addon_CPMS2!Q88="","",With_Addon_CPMS2!Q88)</f>
        <v/>
      </c>
      <c r="CJ66" s="197" t="str">
        <f t="shared" si="27"/>
        <v/>
      </c>
      <c r="CK66" s="198" t="str">
        <f>IF(COUNTIF(CJ$1:CJ66,CJ66)=1,CJ66,"")</f>
        <v/>
      </c>
      <c r="CL66" s="198" t="str">
        <f t="shared" si="28"/>
        <v/>
      </c>
      <c r="CM66" s="199" t="str">
        <f t="shared" si="29"/>
        <v/>
      </c>
      <c r="CN66" s="199" t="str">
        <f t="shared" si="30"/>
        <v/>
      </c>
      <c r="CO66" s="199" t="str">
        <f t="shared" si="31"/>
        <v/>
      </c>
      <c r="CQ66" s="197" t="str">
        <f>+IF(CV66="","",MAX(CQ$1:CQ65)+1)</f>
        <v/>
      </c>
      <c r="CR66" s="197" t="str">
        <f>IF(With_Addon_OpLimit!B88="","",With_Addon_OpLimit!B88)</f>
        <v/>
      </c>
      <c r="CS66" s="197" t="str">
        <f>IF(With_Addon_OpLimit!C88="","",With_Addon_OpLimit!C88)</f>
        <v/>
      </c>
      <c r="CT66" s="197" t="str">
        <f>IF(With_Addon_OpLimit!E88="","",With_Addon_OpLimit!E88)</f>
        <v/>
      </c>
      <c r="CU66" s="197" t="str">
        <f t="shared" si="32"/>
        <v/>
      </c>
      <c r="CV66" s="198" t="str">
        <f>IF(COUNTIF(CU$1:CU66,CU66)=1,CU66,"")</f>
        <v/>
      </c>
      <c r="CW66" s="198" t="str">
        <f t="shared" si="33"/>
        <v/>
      </c>
      <c r="CX66" s="199" t="str">
        <f t="shared" si="34"/>
        <v/>
      </c>
      <c r="CY66" s="199" t="str">
        <f t="shared" si="35"/>
        <v/>
      </c>
      <c r="CZ66" s="199" t="str">
        <f t="shared" si="36"/>
        <v/>
      </c>
    </row>
    <row r="67" spans="6:104" ht="16.5" x14ac:dyDescent="0.45">
      <c r="F67" s="24" t="str">
        <f>+IF(I67="","",MAX(F$1:F66)+1)</f>
        <v/>
      </c>
      <c r="G67" s="23" t="str">
        <f>IF(Compliance_Options!C89="","",Compliance_Options!C89)</f>
        <v/>
      </c>
      <c r="H67" s="210" t="str">
        <f t="shared" si="47"/>
        <v/>
      </c>
      <c r="I67" s="23" t="str">
        <f>IF(COUNTIF(G$2:G67,G67)=1,G67,"")</f>
        <v/>
      </c>
      <c r="K67" s="24" t="str">
        <f>+IF(N67="","",MAX(K$1:K66)+1)</f>
        <v/>
      </c>
      <c r="L67" s="23" t="str">
        <f>IF(With_Addon_CPMS1!E89="","",With_Addon_CPMS1!E89)</f>
        <v/>
      </c>
      <c r="M67" s="210" t="str">
        <f t="shared" si="48"/>
        <v/>
      </c>
      <c r="N67" s="120" t="str">
        <f>IF(COUNTIF(L$2:L67,L67)=1,L67,"")</f>
        <v/>
      </c>
      <c r="S67" s="119" t="str">
        <f>+IF(W67="","",MAX(S$1:S66)+1)</f>
        <v/>
      </c>
      <c r="T67" s="23" t="str">
        <f>IF(Compliance_Options!B89="","",Compliance_Options!B89)</f>
        <v/>
      </c>
      <c r="U67" s="23" t="str">
        <f>IF(Compliance_Options!C89="","",Compliance_Options!C89)</f>
        <v/>
      </c>
      <c r="V67" s="23" t="str">
        <f>+Lists!$T67&amp;Lists!$U67</f>
        <v/>
      </c>
      <c r="W67" s="120" t="str">
        <f>IF(COUNTIF(V$2:V67,V67)=1,V67,"")</f>
        <v/>
      </c>
      <c r="X67" s="120" t="str">
        <f t="shared" ref="X67:X78" si="58">IF(Y67="","",Y67&amp;" "&amp;Z67)</f>
        <v/>
      </c>
      <c r="Y67" s="202" t="str">
        <f t="shared" si="49"/>
        <v/>
      </c>
      <c r="Z67" s="202" t="str">
        <f t="shared" si="50"/>
        <v/>
      </c>
      <c r="AB67" s="197" t="str">
        <f>+IF(AG67="","",MAX(AB$1:AB66)+1)</f>
        <v/>
      </c>
      <c r="AC67" s="197" t="str">
        <f>IF(Compliance_Options!B89="","",Compliance_Options!B89)</f>
        <v/>
      </c>
      <c r="AD67" s="197" t="str">
        <f>IF(Compliance_Options!C89="","",Compliance_Options!C89)</f>
        <v/>
      </c>
      <c r="AE67" s="197" t="str">
        <f>IF(Compliance_Options!D89="","",Compliance_Options!D89)</f>
        <v/>
      </c>
      <c r="AF67" s="197" t="str">
        <f>+Lists!AC67&amp;Lists!AD67&amp;AE67</f>
        <v/>
      </c>
      <c r="AG67" s="198" t="str">
        <f>IF(AE67=$P$3,IF(COUNTIF(AF$2:AF67,AF67)=1,AF67,""),"")</f>
        <v/>
      </c>
      <c r="AH67" s="198" t="str">
        <f t="shared" ref="AH67:AH78" si="59">IF(AI67="","",AI67&amp;" "&amp;AJ67)</f>
        <v/>
      </c>
      <c r="AI67" s="199" t="str">
        <f t="shared" si="51"/>
        <v/>
      </c>
      <c r="AJ67" s="199" t="str">
        <f t="shared" si="52"/>
        <v/>
      </c>
      <c r="AL67" s="197" t="str">
        <f>+IF(AQ67="","",MAX(AL$1:AL66)+1)</f>
        <v/>
      </c>
      <c r="AM67" s="197" t="str">
        <f>IF(Compliance_Options!B89="","",Compliance_Options!B89)</f>
        <v/>
      </c>
      <c r="AN67" s="197" t="str">
        <f>IF(Compliance_Options!C89="","",Compliance_Options!C89)</f>
        <v/>
      </c>
      <c r="AO67" s="197" t="str">
        <f>IF(Compliance_Options!D89="","",Compliance_Options!D89)</f>
        <v/>
      </c>
      <c r="AP67" s="197" t="str">
        <f t="shared" ref="AP67:AP78" si="60">AM67&amp;AN67&amp;AO67</f>
        <v/>
      </c>
      <c r="AQ67" s="198" t="str">
        <f>IF(AO67=$P$4,IF(COUNTIF(AP$2:AP67,AP67)=1,AP67,""),"")</f>
        <v/>
      </c>
      <c r="AR67" s="198" t="str">
        <f t="shared" ref="AR67:AR78" si="61">IF(AS67="","",AS67&amp;" "&amp;AT67)</f>
        <v/>
      </c>
      <c r="AS67" s="199" t="str">
        <f t="shared" si="53"/>
        <v/>
      </c>
      <c r="AT67" s="199" t="str">
        <f t="shared" si="54"/>
        <v/>
      </c>
      <c r="AV67" s="197" t="str">
        <f>+IF(BA67="","",MAX(AV$1:AV66)+1)</f>
        <v/>
      </c>
      <c r="AW67" s="197" t="str">
        <f>IF(Compliance_Options!B89="","",Compliance_Options!B89)</f>
        <v/>
      </c>
      <c r="AX67" s="197" t="str">
        <f>IF(Compliance_Options!C89="","",Compliance_Options!C89)</f>
        <v/>
      </c>
      <c r="AY67" s="197" t="str">
        <f>IF(Compliance_Options!D89="","",Compliance_Options!D89)</f>
        <v/>
      </c>
      <c r="AZ67" s="197" t="str">
        <f t="shared" ref="AZ67:AZ78" si="62">AW67&amp;AX67&amp;AY67</f>
        <v/>
      </c>
      <c r="BA67" s="198" t="str">
        <f>IF(AY67=$P$5,IF(COUNTIF(AZ$2:AZ67,AZ67)=1,AZ67,""),"")</f>
        <v/>
      </c>
      <c r="BB67" s="198" t="str">
        <f t="shared" ref="BB67:BB78" si="63">IF(BC67="","",BC67&amp;" "&amp;BD67)</f>
        <v/>
      </c>
      <c r="BC67" s="199" t="str">
        <f t="shared" si="55"/>
        <v/>
      </c>
      <c r="BD67" s="199" t="str">
        <f t="shared" si="56"/>
        <v/>
      </c>
      <c r="BF67" s="197" t="str">
        <f>+IF(BH67="","",MAX(BF$1:BF66)+1)</f>
        <v/>
      </c>
      <c r="BG67" s="197" t="str">
        <f>IF(Compliance_Options!B89="","",IF(Compliance_Options!D89=$P$3,Compliance_Options!B89,""))</f>
        <v/>
      </c>
      <c r="BH67" s="198" t="str">
        <f>IF(COUNTIF(BG$2:BG67,BG67)=1,BG67,"")</f>
        <v/>
      </c>
      <c r="BI67" s="199" t="str">
        <f t="shared" si="57"/>
        <v/>
      </c>
      <c r="BK67" s="197" t="str">
        <f>+IF(BP67="","",MAX(BK$1:BK66)+1)</f>
        <v/>
      </c>
      <c r="BL67" s="197" t="str">
        <f>IF(Compliance_Options!B89="","",Compliance_Options!B89)</f>
        <v/>
      </c>
      <c r="BM67" s="197" t="str">
        <f>IF(Compliance_Options!C89="","",Compliance_Options!C89)</f>
        <v/>
      </c>
      <c r="BN67" s="197" t="str">
        <f>IF(Compliance_Options!D89="","",Compliance_Options!D89)</f>
        <v/>
      </c>
      <c r="BO67" s="197" t="str">
        <f t="shared" ref="BO67:BO78" si="64">BL67&amp;BM67&amp;BN67</f>
        <v/>
      </c>
      <c r="BP67" s="198" t="str">
        <f>IF(OR(BN67=$P$5,BN67=$P$4),IF(COUNTIF(BO$2:BO67,BO67)=1,BO67,""),"")</f>
        <v/>
      </c>
      <c r="BQ67" s="198" t="str">
        <f t="shared" ref="BQ67:BQ78" si="65">IF(BR67="","",BR67&amp;" "&amp;BS67)</f>
        <v/>
      </c>
      <c r="BR67" s="199" t="str">
        <f t="shared" si="46"/>
        <v/>
      </c>
      <c r="BS67" s="199" t="str">
        <f t="shared" ref="BS67:BS78" si="66">+IFERROR(INDEX($BM$2:$BM$78,MATCH(ROW()-ROW($BQ$1),$BK$2:$BK$78,0)),"")</f>
        <v/>
      </c>
      <c r="BU67" s="197" t="str">
        <f>+IF(BZ67="","",MAX(BU$1:BU66)+1)</f>
        <v/>
      </c>
      <c r="BV67" s="197" t="str">
        <f>IF(With_Addon_CPMS1!B89="","",With_Addon_CPMS1!B89)</f>
        <v/>
      </c>
      <c r="BW67" s="197" t="str">
        <f>IF(With_Addon_CPMS1!C89="","",With_Addon_CPMS1!C89)</f>
        <v/>
      </c>
      <c r="BX67" s="197" t="str">
        <f>IF(With_Addon_CPMS1!E89="","",With_Addon_CPMS1!E89)</f>
        <v/>
      </c>
      <c r="BY67" s="197" t="str">
        <f t="shared" ref="BY67:BY130" si="67">BV67&amp;BW67&amp;BX67</f>
        <v/>
      </c>
      <c r="BZ67" s="198" t="str">
        <f>IF(COUNTIF(BY$1:BY67,BY67)=1,BY67,"")</f>
        <v/>
      </c>
      <c r="CA67" s="198" t="str">
        <f t="shared" ref="CA67:CA130" si="68">IF(CB67="","",CB67&amp;" "&amp;CC67&amp;" "&amp;CD67)</f>
        <v/>
      </c>
      <c r="CB67" s="199" t="str">
        <f t="shared" ref="CB67:CB130" si="69">+IFERROR(INDEX($BV$2:$BV$500,MATCH(ROW()-ROW($CA$1),$BU$2:$BU$500,0)),"")</f>
        <v/>
      </c>
      <c r="CC67" s="199" t="str">
        <f t="shared" ref="CC67:CC130" si="70">+IFERROR(INDEX($BW$2:$BW$500,MATCH(ROW()-ROW($CA$1),$BU$2:$BU$500,0)),"")</f>
        <v/>
      </c>
      <c r="CD67" s="199" t="str">
        <f t="shared" ref="CD67:CD130" si="71">+IFERROR(INDEX($BX$2:$BX$500,MATCH(ROW()-ROW($CA$1),$BU$2:$BU$500,0)),"")</f>
        <v/>
      </c>
      <c r="CF67" s="197" t="str">
        <f>+IF(CK67="","",MAX(CF$1:CF66)+1)</f>
        <v/>
      </c>
      <c r="CG67" s="197" t="str">
        <f>IF(With_Addon_CPMS2!N89="","",With_Addon_CPMS2!N89)</f>
        <v/>
      </c>
      <c r="CH67" s="197" t="str">
        <f>IF(With_Addon_CPMS2!O89="","",With_Addon_CPMS2!O89)</f>
        <v/>
      </c>
      <c r="CI67" s="197" t="str">
        <f>IF(With_Addon_CPMS2!Q89="","",With_Addon_CPMS2!Q89)</f>
        <v/>
      </c>
      <c r="CJ67" s="197" t="str">
        <f t="shared" ref="CJ67:CJ130" si="72">CG67&amp;CH67&amp;CI67</f>
        <v/>
      </c>
      <c r="CK67" s="198" t="str">
        <f>IF(COUNTIF(CJ$1:CJ67,CJ67)=1,CJ67,"")</f>
        <v/>
      </c>
      <c r="CL67" s="198" t="str">
        <f t="shared" ref="CL67:CL130" si="73">IF(CM67="","",CM67&amp;" "&amp;CN67&amp;" "&amp;CO67)</f>
        <v/>
      </c>
      <c r="CM67" s="199" t="str">
        <f t="shared" ref="CM67:CM130" si="74">+IFERROR(INDEX($CG$2:$CG$500,MATCH(ROW()-ROW($CL$1),$CF$2:$CF$500,0)),"")</f>
        <v/>
      </c>
      <c r="CN67" s="199" t="str">
        <f t="shared" ref="CN67:CN130" si="75">+IFERROR(INDEX($CH$2:$CH$500,MATCH(ROW()-ROW($CL$1),$CF$2:$CF$500,0)),"")</f>
        <v/>
      </c>
      <c r="CO67" s="199" t="str">
        <f t="shared" ref="CO67:CO130" si="76">+IFERROR(INDEX($CI$2:$CI$500,MATCH(ROW()-ROW($CL$1),$CF$2:$CF$500,0)),"")</f>
        <v/>
      </c>
      <c r="CQ67" s="197" t="str">
        <f>+IF(CV67="","",MAX(CQ$1:CQ66)+1)</f>
        <v/>
      </c>
      <c r="CR67" s="197" t="str">
        <f>IF(With_Addon_OpLimit!B89="","",With_Addon_OpLimit!B89)</f>
        <v/>
      </c>
      <c r="CS67" s="197" t="str">
        <f>IF(With_Addon_OpLimit!C89="","",With_Addon_OpLimit!C89)</f>
        <v/>
      </c>
      <c r="CT67" s="197" t="str">
        <f>IF(With_Addon_OpLimit!E89="","",With_Addon_OpLimit!E89)</f>
        <v/>
      </c>
      <c r="CU67" s="197" t="str">
        <f t="shared" ref="CU67:CU130" si="77">CR67&amp;CT67</f>
        <v/>
      </c>
      <c r="CV67" s="198" t="str">
        <f>IF(COUNTIF(CU$1:CU67,CU67)=1,CU67,"")</f>
        <v/>
      </c>
      <c r="CW67" s="198" t="str">
        <f t="shared" ref="CW67:CW130" si="78">IF(CX67="","",CX67&amp;" "&amp;CZ67)</f>
        <v/>
      </c>
      <c r="CX67" s="199" t="str">
        <f t="shared" ref="CX67:CX130" si="79">+IFERROR(INDEX($CR$2:$CR$500,MATCH(ROW()-ROW($CW$1),$CQ$2:$CQ$500,0)),"")</f>
        <v/>
      </c>
      <c r="CY67" s="199" t="str">
        <f t="shared" ref="CY67:CY130" si="80">+IFERROR(INDEX($CS$2:$CS$500,MATCH(ROW()-ROW($CW$1),$CQ$2:$CQ$500,0)),"")</f>
        <v/>
      </c>
      <c r="CZ67" s="199" t="str">
        <f t="shared" ref="CZ67:CZ130" si="81">+IFERROR(INDEX($CT$2:$CT$500,MATCH(ROW()-ROW($CW$1),$CQ$2:$CQ$500,0)),"")</f>
        <v/>
      </c>
    </row>
    <row r="68" spans="6:104" ht="16.5" x14ac:dyDescent="0.45">
      <c r="F68" s="119" t="str">
        <f>+IF(I68="","",MAX(F$1:F67)+1)</f>
        <v/>
      </c>
      <c r="G68" s="192" t="str">
        <f>IF(Compliance_Options!C90="","",Compliance_Options!C90)</f>
        <v/>
      </c>
      <c r="H68" s="211" t="str">
        <f t="shared" si="47"/>
        <v/>
      </c>
      <c r="I68" s="192" t="str">
        <f>IF(COUNTIF(G$2:G68,G68)=1,G68,"")</f>
        <v/>
      </c>
      <c r="K68" s="119" t="str">
        <f>+IF(N68="","",MAX(K$1:K67)+1)</f>
        <v/>
      </c>
      <c r="L68" s="192" t="str">
        <f>IF(With_Addon_CPMS1!E90="","",With_Addon_CPMS1!E90)</f>
        <v/>
      </c>
      <c r="M68" s="211" t="str">
        <f t="shared" si="48"/>
        <v/>
      </c>
      <c r="N68" s="203" t="str">
        <f>IF(COUNTIF(L$2:L68,L68)=1,L68,"")</f>
        <v/>
      </c>
      <c r="S68" s="119" t="str">
        <f>+IF(W68="","",MAX(S$1:S67)+1)</f>
        <v/>
      </c>
      <c r="T68" s="192" t="str">
        <f>IF(Compliance_Options!B90="","",Compliance_Options!B90)</f>
        <v/>
      </c>
      <c r="U68" s="192" t="str">
        <f>IF(Compliance_Options!C90="","",Compliance_Options!C90)</f>
        <v/>
      </c>
      <c r="V68" s="192" t="str">
        <f>+Lists!$T68&amp;Lists!$U68</f>
        <v/>
      </c>
      <c r="W68" s="203" t="str">
        <f>IF(COUNTIF(V$2:V68,V68)=1,V68,"")</f>
        <v/>
      </c>
      <c r="X68" s="203" t="str">
        <f t="shared" si="58"/>
        <v/>
      </c>
      <c r="Y68" s="143" t="str">
        <f t="shared" si="49"/>
        <v/>
      </c>
      <c r="Z68" s="143" t="str">
        <f t="shared" si="50"/>
        <v/>
      </c>
      <c r="AB68" s="197" t="str">
        <f>+IF(AG68="","",MAX(AB$1:AB67)+1)</f>
        <v/>
      </c>
      <c r="AC68" s="197" t="str">
        <f>IF(Compliance_Options!B90="","",Compliance_Options!B90)</f>
        <v/>
      </c>
      <c r="AD68" s="197" t="str">
        <f>IF(Compliance_Options!C90="","",Compliance_Options!C90)</f>
        <v/>
      </c>
      <c r="AE68" s="197" t="str">
        <f>IF(Compliance_Options!D90="","",Compliance_Options!D90)</f>
        <v/>
      </c>
      <c r="AF68" s="197" t="str">
        <f>+Lists!AC68&amp;Lists!AD68&amp;AE68</f>
        <v/>
      </c>
      <c r="AG68" s="198" t="str">
        <f>IF(AE68=$P$3,IF(COUNTIF(AF$2:AF68,AF68)=1,AF68,""),"")</f>
        <v/>
      </c>
      <c r="AH68" s="198" t="str">
        <f t="shared" si="59"/>
        <v/>
      </c>
      <c r="AI68" s="199" t="str">
        <f t="shared" si="51"/>
        <v/>
      </c>
      <c r="AJ68" s="199" t="str">
        <f t="shared" si="52"/>
        <v/>
      </c>
      <c r="AL68" s="197" t="str">
        <f>+IF(AQ68="","",MAX(AL$1:AL67)+1)</f>
        <v/>
      </c>
      <c r="AM68" s="197" t="str">
        <f>IF(Compliance_Options!B90="","",Compliance_Options!B90)</f>
        <v/>
      </c>
      <c r="AN68" s="197" t="str">
        <f>IF(Compliance_Options!C90="","",Compliance_Options!C90)</f>
        <v/>
      </c>
      <c r="AO68" s="197" t="str">
        <f>IF(Compliance_Options!D90="","",Compliance_Options!D90)</f>
        <v/>
      </c>
      <c r="AP68" s="197" t="str">
        <f t="shared" si="60"/>
        <v/>
      </c>
      <c r="AQ68" s="198" t="str">
        <f>IF(AO68=$P$4,IF(COUNTIF(AP$2:AP68,AP68)=1,AP68,""),"")</f>
        <v/>
      </c>
      <c r="AR68" s="198" t="str">
        <f t="shared" si="61"/>
        <v/>
      </c>
      <c r="AS68" s="199" t="str">
        <f t="shared" si="53"/>
        <v/>
      </c>
      <c r="AT68" s="199" t="str">
        <f t="shared" si="54"/>
        <v/>
      </c>
      <c r="AV68" s="197" t="str">
        <f>+IF(BA68="","",MAX(AV$1:AV67)+1)</f>
        <v/>
      </c>
      <c r="AW68" s="197" t="str">
        <f>IF(Compliance_Options!B90="","",Compliance_Options!B90)</f>
        <v/>
      </c>
      <c r="AX68" s="197" t="str">
        <f>IF(Compliance_Options!C90="","",Compliance_Options!C90)</f>
        <v/>
      </c>
      <c r="AY68" s="197" t="str">
        <f>IF(Compliance_Options!D90="","",Compliance_Options!D90)</f>
        <v/>
      </c>
      <c r="AZ68" s="197" t="str">
        <f t="shared" si="62"/>
        <v/>
      </c>
      <c r="BA68" s="198" t="str">
        <f>IF(AY68=$P$5,IF(COUNTIF(AZ$2:AZ68,AZ68)=1,AZ68,""),"")</f>
        <v/>
      </c>
      <c r="BB68" s="198" t="str">
        <f t="shared" si="63"/>
        <v/>
      </c>
      <c r="BC68" s="199" t="str">
        <f t="shared" si="55"/>
        <v/>
      </c>
      <c r="BD68" s="199" t="str">
        <f t="shared" si="56"/>
        <v/>
      </c>
      <c r="BF68" s="197" t="str">
        <f>+IF(BH68="","",MAX(BF$1:BF67)+1)</f>
        <v/>
      </c>
      <c r="BG68" s="197" t="str">
        <f>IF(Compliance_Options!B90="","",IF(Compliance_Options!D90=$P$3,Compliance_Options!B90,""))</f>
        <v/>
      </c>
      <c r="BH68" s="198" t="str">
        <f>IF(COUNTIF(BG$2:BG68,BG68)=1,BG68,"")</f>
        <v/>
      </c>
      <c r="BI68" s="199" t="str">
        <f t="shared" si="57"/>
        <v/>
      </c>
      <c r="BK68" s="197" t="str">
        <f>+IF(BP68="","",MAX(BK$1:BK67)+1)</f>
        <v/>
      </c>
      <c r="BL68" s="197" t="str">
        <f>IF(Compliance_Options!B90="","",Compliance_Options!B90)</f>
        <v/>
      </c>
      <c r="BM68" s="197" t="str">
        <f>IF(Compliance_Options!C90="","",Compliance_Options!C90)</f>
        <v/>
      </c>
      <c r="BN68" s="197" t="str">
        <f>IF(Compliance_Options!D90="","",Compliance_Options!D90)</f>
        <v/>
      </c>
      <c r="BO68" s="197" t="str">
        <f t="shared" si="64"/>
        <v/>
      </c>
      <c r="BP68" s="198" t="str">
        <f>IF(OR(BN68=$P$5,BN68=$P$4),IF(COUNTIF(BO$2:BO68,BO68)=1,BO68,""),"")</f>
        <v/>
      </c>
      <c r="BQ68" s="198" t="str">
        <f t="shared" si="65"/>
        <v/>
      </c>
      <c r="BR68" s="199" t="str">
        <f t="shared" si="46"/>
        <v/>
      </c>
      <c r="BS68" s="199" t="str">
        <f t="shared" si="66"/>
        <v/>
      </c>
      <c r="BU68" s="197" t="str">
        <f>+IF(BZ68="","",MAX(BU$1:BU67)+1)</f>
        <v/>
      </c>
      <c r="BV68" s="197" t="str">
        <f>IF(With_Addon_CPMS1!B90="","",With_Addon_CPMS1!B90)</f>
        <v/>
      </c>
      <c r="BW68" s="197" t="str">
        <f>IF(With_Addon_CPMS1!C90="","",With_Addon_CPMS1!C90)</f>
        <v/>
      </c>
      <c r="BX68" s="197" t="str">
        <f>IF(With_Addon_CPMS1!E90="","",With_Addon_CPMS1!E90)</f>
        <v/>
      </c>
      <c r="BY68" s="197" t="str">
        <f t="shared" si="67"/>
        <v/>
      </c>
      <c r="BZ68" s="198" t="str">
        <f>IF(COUNTIF(BY$1:BY68,BY68)=1,BY68,"")</f>
        <v/>
      </c>
      <c r="CA68" s="198" t="str">
        <f t="shared" si="68"/>
        <v/>
      </c>
      <c r="CB68" s="199" t="str">
        <f t="shared" si="69"/>
        <v/>
      </c>
      <c r="CC68" s="199" t="str">
        <f t="shared" si="70"/>
        <v/>
      </c>
      <c r="CD68" s="199" t="str">
        <f t="shared" si="71"/>
        <v/>
      </c>
      <c r="CF68" s="197" t="str">
        <f>+IF(CK68="","",MAX(CF$1:CF67)+1)</f>
        <v/>
      </c>
      <c r="CG68" s="197" t="str">
        <f>IF(With_Addon_CPMS2!N90="","",With_Addon_CPMS2!N90)</f>
        <v/>
      </c>
      <c r="CH68" s="197" t="str">
        <f>IF(With_Addon_CPMS2!O90="","",With_Addon_CPMS2!O90)</f>
        <v/>
      </c>
      <c r="CI68" s="197" t="str">
        <f>IF(With_Addon_CPMS2!Q90="","",With_Addon_CPMS2!Q90)</f>
        <v/>
      </c>
      <c r="CJ68" s="197" t="str">
        <f t="shared" si="72"/>
        <v/>
      </c>
      <c r="CK68" s="198" t="str">
        <f>IF(COUNTIF(CJ$1:CJ68,CJ68)=1,CJ68,"")</f>
        <v/>
      </c>
      <c r="CL68" s="198" t="str">
        <f t="shared" si="73"/>
        <v/>
      </c>
      <c r="CM68" s="199" t="str">
        <f t="shared" si="74"/>
        <v/>
      </c>
      <c r="CN68" s="199" t="str">
        <f t="shared" si="75"/>
        <v/>
      </c>
      <c r="CO68" s="199" t="str">
        <f t="shared" si="76"/>
        <v/>
      </c>
      <c r="CQ68" s="197" t="str">
        <f>+IF(CV68="","",MAX(CQ$1:CQ67)+1)</f>
        <v/>
      </c>
      <c r="CR68" s="197" t="str">
        <f>IF(With_Addon_OpLimit!B90="","",With_Addon_OpLimit!B90)</f>
        <v/>
      </c>
      <c r="CS68" s="197" t="str">
        <f>IF(With_Addon_OpLimit!C90="","",With_Addon_OpLimit!C90)</f>
        <v/>
      </c>
      <c r="CT68" s="197" t="str">
        <f>IF(With_Addon_OpLimit!E90="","",With_Addon_OpLimit!E90)</f>
        <v/>
      </c>
      <c r="CU68" s="197" t="str">
        <f t="shared" si="77"/>
        <v/>
      </c>
      <c r="CV68" s="198" t="str">
        <f>IF(COUNTIF(CU$1:CU68,CU68)=1,CU68,"")</f>
        <v/>
      </c>
      <c r="CW68" s="198" t="str">
        <f t="shared" si="78"/>
        <v/>
      </c>
      <c r="CX68" s="199" t="str">
        <f t="shared" si="79"/>
        <v/>
      </c>
      <c r="CY68" s="199" t="str">
        <f t="shared" si="80"/>
        <v/>
      </c>
      <c r="CZ68" s="199" t="str">
        <f t="shared" si="81"/>
        <v/>
      </c>
    </row>
    <row r="69" spans="6:104" ht="16.5" x14ac:dyDescent="0.45">
      <c r="F69" s="24" t="str">
        <f>+IF(I69="","",MAX(F$1:F68)+1)</f>
        <v/>
      </c>
      <c r="G69" s="23" t="str">
        <f>IF(Compliance_Options!C91="","",Compliance_Options!C91)</f>
        <v/>
      </c>
      <c r="H69" s="210" t="str">
        <f t="shared" si="47"/>
        <v/>
      </c>
      <c r="I69" s="23" t="str">
        <f>IF(COUNTIF(G$2:G69,G69)=1,G69,"")</f>
        <v/>
      </c>
      <c r="K69" s="24" t="str">
        <f>+IF(N69="","",MAX(K$1:K68)+1)</f>
        <v/>
      </c>
      <c r="L69" s="23" t="str">
        <f>IF(With_Addon_CPMS1!E91="","",With_Addon_CPMS1!E91)</f>
        <v/>
      </c>
      <c r="M69" s="210" t="str">
        <f t="shared" si="48"/>
        <v/>
      </c>
      <c r="N69" s="120" t="str">
        <f>IF(COUNTIF(L$2:L69,L69)=1,L69,"")</f>
        <v/>
      </c>
      <c r="S69" s="119" t="str">
        <f>+IF(W69="","",MAX(S$1:S68)+1)</f>
        <v/>
      </c>
      <c r="T69" s="23" t="str">
        <f>IF(Compliance_Options!B91="","",Compliance_Options!B91)</f>
        <v/>
      </c>
      <c r="U69" s="23" t="str">
        <f>IF(Compliance_Options!C91="","",Compliance_Options!C91)</f>
        <v/>
      </c>
      <c r="V69" s="23" t="str">
        <f>+Lists!$T69&amp;Lists!$U69</f>
        <v/>
      </c>
      <c r="W69" s="120" t="str">
        <f>IF(COUNTIF(V$2:V69,V69)=1,V69,"")</f>
        <v/>
      </c>
      <c r="X69" s="120" t="str">
        <f t="shared" si="58"/>
        <v/>
      </c>
      <c r="Y69" s="202" t="str">
        <f t="shared" si="49"/>
        <v/>
      </c>
      <c r="Z69" s="202" t="str">
        <f t="shared" si="50"/>
        <v/>
      </c>
      <c r="AB69" s="197" t="str">
        <f>+IF(AG69="","",MAX(AB$1:AB68)+1)</f>
        <v/>
      </c>
      <c r="AC69" s="197" t="str">
        <f>IF(Compliance_Options!B91="","",Compliance_Options!B91)</f>
        <v/>
      </c>
      <c r="AD69" s="197" t="str">
        <f>IF(Compliance_Options!C91="","",Compliance_Options!C91)</f>
        <v/>
      </c>
      <c r="AE69" s="197" t="str">
        <f>IF(Compliance_Options!D91="","",Compliance_Options!D91)</f>
        <v/>
      </c>
      <c r="AF69" s="197" t="str">
        <f>+Lists!AC69&amp;Lists!AD69&amp;AE69</f>
        <v/>
      </c>
      <c r="AG69" s="198" t="str">
        <f>IF(AE69=$P$3,IF(COUNTIF(AF$2:AF69,AF69)=1,AF69,""),"")</f>
        <v/>
      </c>
      <c r="AH69" s="198" t="str">
        <f t="shared" si="59"/>
        <v/>
      </c>
      <c r="AI69" s="199" t="str">
        <f t="shared" si="51"/>
        <v/>
      </c>
      <c r="AJ69" s="199" t="str">
        <f t="shared" si="52"/>
        <v/>
      </c>
      <c r="AL69" s="197" t="str">
        <f>+IF(AQ69="","",MAX(AL$1:AL68)+1)</f>
        <v/>
      </c>
      <c r="AM69" s="197" t="str">
        <f>IF(Compliance_Options!B91="","",Compliance_Options!B91)</f>
        <v/>
      </c>
      <c r="AN69" s="197" t="str">
        <f>IF(Compliance_Options!C91="","",Compliance_Options!C91)</f>
        <v/>
      </c>
      <c r="AO69" s="197" t="str">
        <f>IF(Compliance_Options!D91="","",Compliance_Options!D91)</f>
        <v/>
      </c>
      <c r="AP69" s="197" t="str">
        <f t="shared" si="60"/>
        <v/>
      </c>
      <c r="AQ69" s="198" t="str">
        <f>IF(AO69=$P$4,IF(COUNTIF(AP$2:AP69,AP69)=1,AP69,""),"")</f>
        <v/>
      </c>
      <c r="AR69" s="198" t="str">
        <f t="shared" si="61"/>
        <v/>
      </c>
      <c r="AS69" s="199" t="str">
        <f t="shared" si="53"/>
        <v/>
      </c>
      <c r="AT69" s="199" t="str">
        <f t="shared" si="54"/>
        <v/>
      </c>
      <c r="AV69" s="197" t="str">
        <f>+IF(BA69="","",MAX(AV$1:AV68)+1)</f>
        <v/>
      </c>
      <c r="AW69" s="197" t="str">
        <f>IF(Compliance_Options!B91="","",Compliance_Options!B91)</f>
        <v/>
      </c>
      <c r="AX69" s="197" t="str">
        <f>IF(Compliance_Options!C91="","",Compliance_Options!C91)</f>
        <v/>
      </c>
      <c r="AY69" s="197" t="str">
        <f>IF(Compliance_Options!D91="","",Compliance_Options!D91)</f>
        <v/>
      </c>
      <c r="AZ69" s="197" t="str">
        <f t="shared" si="62"/>
        <v/>
      </c>
      <c r="BA69" s="198" t="str">
        <f>IF(AY69=$P$5,IF(COUNTIF(AZ$2:AZ69,AZ69)=1,AZ69,""),"")</f>
        <v/>
      </c>
      <c r="BB69" s="198" t="str">
        <f t="shared" si="63"/>
        <v/>
      </c>
      <c r="BC69" s="199" t="str">
        <f t="shared" si="55"/>
        <v/>
      </c>
      <c r="BD69" s="199" t="str">
        <f t="shared" si="56"/>
        <v/>
      </c>
      <c r="BF69" s="197" t="str">
        <f>+IF(BH69="","",MAX(BF$1:BF68)+1)</f>
        <v/>
      </c>
      <c r="BG69" s="197" t="str">
        <f>IF(Compliance_Options!B91="","",IF(Compliance_Options!D91=$P$3,Compliance_Options!B91,""))</f>
        <v/>
      </c>
      <c r="BH69" s="198" t="str">
        <f>IF(COUNTIF(BG$2:BG69,BG69)=1,BG69,"")</f>
        <v/>
      </c>
      <c r="BI69" s="199" t="str">
        <f t="shared" si="57"/>
        <v/>
      </c>
      <c r="BK69" s="197" t="str">
        <f>+IF(BP69="","",MAX(BK$1:BK68)+1)</f>
        <v/>
      </c>
      <c r="BL69" s="197" t="str">
        <f>IF(Compliance_Options!B91="","",Compliance_Options!B91)</f>
        <v/>
      </c>
      <c r="BM69" s="197" t="str">
        <f>IF(Compliance_Options!C91="","",Compliance_Options!C91)</f>
        <v/>
      </c>
      <c r="BN69" s="197" t="str">
        <f>IF(Compliance_Options!D91="","",Compliance_Options!D91)</f>
        <v/>
      </c>
      <c r="BO69" s="197" t="str">
        <f t="shared" si="64"/>
        <v/>
      </c>
      <c r="BP69" s="198" t="str">
        <f>IF(OR(BN69=$P$5,BN69=$P$4),IF(COUNTIF(BO$2:BO69,BO69)=1,BO69,""),"")</f>
        <v/>
      </c>
      <c r="BQ69" s="198" t="str">
        <f t="shared" si="65"/>
        <v/>
      </c>
      <c r="BR69" s="199" t="str">
        <f t="shared" si="46"/>
        <v/>
      </c>
      <c r="BS69" s="199" t="str">
        <f t="shared" si="66"/>
        <v/>
      </c>
      <c r="BU69" s="197" t="str">
        <f>+IF(BZ69="","",MAX(BU$1:BU68)+1)</f>
        <v/>
      </c>
      <c r="BV69" s="197" t="str">
        <f>IF(With_Addon_CPMS1!B91="","",With_Addon_CPMS1!B91)</f>
        <v/>
      </c>
      <c r="BW69" s="197" t="str">
        <f>IF(With_Addon_CPMS1!C91="","",With_Addon_CPMS1!C91)</f>
        <v/>
      </c>
      <c r="BX69" s="197" t="str">
        <f>IF(With_Addon_CPMS1!E91="","",With_Addon_CPMS1!E91)</f>
        <v/>
      </c>
      <c r="BY69" s="197" t="str">
        <f t="shared" si="67"/>
        <v/>
      </c>
      <c r="BZ69" s="198" t="str">
        <f>IF(COUNTIF(BY$1:BY69,BY69)=1,BY69,"")</f>
        <v/>
      </c>
      <c r="CA69" s="198" t="str">
        <f t="shared" si="68"/>
        <v/>
      </c>
      <c r="CB69" s="199" t="str">
        <f t="shared" si="69"/>
        <v/>
      </c>
      <c r="CC69" s="199" t="str">
        <f t="shared" si="70"/>
        <v/>
      </c>
      <c r="CD69" s="199" t="str">
        <f t="shared" si="71"/>
        <v/>
      </c>
      <c r="CF69" s="197" t="str">
        <f>+IF(CK69="","",MAX(CF$1:CF68)+1)</f>
        <v/>
      </c>
      <c r="CG69" s="197" t="str">
        <f>IF(With_Addon_CPMS2!N91="","",With_Addon_CPMS2!N91)</f>
        <v/>
      </c>
      <c r="CH69" s="197" t="str">
        <f>IF(With_Addon_CPMS2!O91="","",With_Addon_CPMS2!O91)</f>
        <v/>
      </c>
      <c r="CI69" s="197" t="str">
        <f>IF(With_Addon_CPMS2!Q91="","",With_Addon_CPMS2!Q91)</f>
        <v/>
      </c>
      <c r="CJ69" s="197" t="str">
        <f t="shared" si="72"/>
        <v/>
      </c>
      <c r="CK69" s="198" t="str">
        <f>IF(COUNTIF(CJ$1:CJ69,CJ69)=1,CJ69,"")</f>
        <v/>
      </c>
      <c r="CL69" s="198" t="str">
        <f t="shared" si="73"/>
        <v/>
      </c>
      <c r="CM69" s="199" t="str">
        <f t="shared" si="74"/>
        <v/>
      </c>
      <c r="CN69" s="199" t="str">
        <f t="shared" si="75"/>
        <v/>
      </c>
      <c r="CO69" s="199" t="str">
        <f t="shared" si="76"/>
        <v/>
      </c>
      <c r="CQ69" s="197" t="str">
        <f>+IF(CV69="","",MAX(CQ$1:CQ68)+1)</f>
        <v/>
      </c>
      <c r="CR69" s="197" t="str">
        <f>IF(With_Addon_OpLimit!B91="","",With_Addon_OpLimit!B91)</f>
        <v/>
      </c>
      <c r="CS69" s="197" t="str">
        <f>IF(With_Addon_OpLimit!C91="","",With_Addon_OpLimit!C91)</f>
        <v/>
      </c>
      <c r="CT69" s="197" t="str">
        <f>IF(With_Addon_OpLimit!E91="","",With_Addon_OpLimit!E91)</f>
        <v/>
      </c>
      <c r="CU69" s="197" t="str">
        <f t="shared" si="77"/>
        <v/>
      </c>
      <c r="CV69" s="198" t="str">
        <f>IF(COUNTIF(CU$1:CU69,CU69)=1,CU69,"")</f>
        <v/>
      </c>
      <c r="CW69" s="198" t="str">
        <f t="shared" si="78"/>
        <v/>
      </c>
      <c r="CX69" s="199" t="str">
        <f t="shared" si="79"/>
        <v/>
      </c>
      <c r="CY69" s="199" t="str">
        <f t="shared" si="80"/>
        <v/>
      </c>
      <c r="CZ69" s="199" t="str">
        <f t="shared" si="81"/>
        <v/>
      </c>
    </row>
    <row r="70" spans="6:104" ht="16.5" x14ac:dyDescent="0.45">
      <c r="F70" s="119" t="str">
        <f>+IF(I70="","",MAX(F$1:F69)+1)</f>
        <v/>
      </c>
      <c r="G70" s="192" t="str">
        <f>IF(Compliance_Options!C92="","",Compliance_Options!C92)</f>
        <v/>
      </c>
      <c r="H70" s="211" t="str">
        <f t="shared" si="47"/>
        <v/>
      </c>
      <c r="I70" s="192" t="str">
        <f>IF(COUNTIF(G$2:G70,G70)=1,G70,"")</f>
        <v/>
      </c>
      <c r="K70" s="119" t="str">
        <f>+IF(N70="","",MAX(K$1:K69)+1)</f>
        <v/>
      </c>
      <c r="L70" s="192" t="str">
        <f>IF(With_Addon_CPMS1!E92="","",With_Addon_CPMS1!E92)</f>
        <v/>
      </c>
      <c r="M70" s="211" t="str">
        <f t="shared" si="48"/>
        <v/>
      </c>
      <c r="N70" s="203" t="str">
        <f>IF(COUNTIF(L$2:L70,L70)=1,L70,"")</f>
        <v/>
      </c>
      <c r="S70" s="119" t="str">
        <f>+IF(W70="","",MAX(S$1:S69)+1)</f>
        <v/>
      </c>
      <c r="T70" s="192" t="str">
        <f>IF(Compliance_Options!B92="","",Compliance_Options!B92)</f>
        <v/>
      </c>
      <c r="U70" s="192" t="str">
        <f>IF(Compliance_Options!C92="","",Compliance_Options!C92)</f>
        <v/>
      </c>
      <c r="V70" s="192" t="str">
        <f>+Lists!$T70&amp;Lists!$U70</f>
        <v/>
      </c>
      <c r="W70" s="203" t="str">
        <f>IF(COUNTIF(V$2:V70,V70)=1,V70,"")</f>
        <v/>
      </c>
      <c r="X70" s="203" t="str">
        <f t="shared" si="58"/>
        <v/>
      </c>
      <c r="Y70" s="143" t="str">
        <f t="shared" si="49"/>
        <v/>
      </c>
      <c r="Z70" s="143" t="str">
        <f t="shared" si="50"/>
        <v/>
      </c>
      <c r="AB70" s="197" t="str">
        <f>+IF(AG70="","",MAX(AB$1:AB69)+1)</f>
        <v/>
      </c>
      <c r="AC70" s="197" t="str">
        <f>IF(Compliance_Options!B92="","",Compliance_Options!B92)</f>
        <v/>
      </c>
      <c r="AD70" s="197" t="str">
        <f>IF(Compliance_Options!C92="","",Compliance_Options!C92)</f>
        <v/>
      </c>
      <c r="AE70" s="197" t="str">
        <f>IF(Compliance_Options!D92="","",Compliance_Options!D92)</f>
        <v/>
      </c>
      <c r="AF70" s="197" t="str">
        <f>+Lists!AC70&amp;Lists!AD70&amp;AE70</f>
        <v/>
      </c>
      <c r="AG70" s="198" t="str">
        <f>IF(AE70=$P$3,IF(COUNTIF(AF$2:AF70,AF70)=1,AF70,""),"")</f>
        <v/>
      </c>
      <c r="AH70" s="198" t="str">
        <f t="shared" si="59"/>
        <v/>
      </c>
      <c r="AI70" s="199" t="str">
        <f t="shared" si="51"/>
        <v/>
      </c>
      <c r="AJ70" s="199" t="str">
        <f t="shared" si="52"/>
        <v/>
      </c>
      <c r="AL70" s="197" t="str">
        <f>+IF(AQ70="","",MAX(AL$1:AL69)+1)</f>
        <v/>
      </c>
      <c r="AM70" s="197" t="str">
        <f>IF(Compliance_Options!B92="","",Compliance_Options!B92)</f>
        <v/>
      </c>
      <c r="AN70" s="197" t="str">
        <f>IF(Compliance_Options!C92="","",Compliance_Options!C92)</f>
        <v/>
      </c>
      <c r="AO70" s="197" t="str">
        <f>IF(Compliance_Options!D92="","",Compliance_Options!D92)</f>
        <v/>
      </c>
      <c r="AP70" s="197" t="str">
        <f t="shared" si="60"/>
        <v/>
      </c>
      <c r="AQ70" s="198" t="str">
        <f>IF(AO70=$P$4,IF(COUNTIF(AP$2:AP70,AP70)=1,AP70,""),"")</f>
        <v/>
      </c>
      <c r="AR70" s="198" t="str">
        <f t="shared" si="61"/>
        <v/>
      </c>
      <c r="AS70" s="199" t="str">
        <f t="shared" si="53"/>
        <v/>
      </c>
      <c r="AT70" s="199" t="str">
        <f t="shared" si="54"/>
        <v/>
      </c>
      <c r="AV70" s="197" t="str">
        <f>+IF(BA70="","",MAX(AV$1:AV69)+1)</f>
        <v/>
      </c>
      <c r="AW70" s="197" t="str">
        <f>IF(Compliance_Options!B92="","",Compliance_Options!B92)</f>
        <v/>
      </c>
      <c r="AX70" s="197" t="str">
        <f>IF(Compliance_Options!C92="","",Compliance_Options!C92)</f>
        <v/>
      </c>
      <c r="AY70" s="197" t="str">
        <f>IF(Compliance_Options!D92="","",Compliance_Options!D92)</f>
        <v/>
      </c>
      <c r="AZ70" s="197" t="str">
        <f t="shared" si="62"/>
        <v/>
      </c>
      <c r="BA70" s="198" t="str">
        <f>IF(AY70=$P$5,IF(COUNTIF(AZ$2:AZ70,AZ70)=1,AZ70,""),"")</f>
        <v/>
      </c>
      <c r="BB70" s="198" t="str">
        <f t="shared" si="63"/>
        <v/>
      </c>
      <c r="BC70" s="199" t="str">
        <f t="shared" si="55"/>
        <v/>
      </c>
      <c r="BD70" s="199" t="str">
        <f t="shared" si="56"/>
        <v/>
      </c>
      <c r="BF70" s="197" t="str">
        <f>+IF(BH70="","",MAX(BF$1:BF69)+1)</f>
        <v/>
      </c>
      <c r="BG70" s="197" t="str">
        <f>IF(Compliance_Options!B92="","",IF(Compliance_Options!D92=$P$3,Compliance_Options!B92,""))</f>
        <v/>
      </c>
      <c r="BH70" s="198" t="str">
        <f>IF(COUNTIF(BG$2:BG70,BG70)=1,BG70,"")</f>
        <v/>
      </c>
      <c r="BI70" s="199" t="str">
        <f t="shared" si="57"/>
        <v/>
      </c>
      <c r="BK70" s="197" t="str">
        <f>+IF(BP70="","",MAX(BK$1:BK69)+1)</f>
        <v/>
      </c>
      <c r="BL70" s="197" t="str">
        <f>IF(Compliance_Options!B92="","",Compliance_Options!B92)</f>
        <v/>
      </c>
      <c r="BM70" s="197" t="str">
        <f>IF(Compliance_Options!C92="","",Compliance_Options!C92)</f>
        <v/>
      </c>
      <c r="BN70" s="197" t="str">
        <f>IF(Compliance_Options!D92="","",Compliance_Options!D92)</f>
        <v/>
      </c>
      <c r="BO70" s="197" t="str">
        <f t="shared" si="64"/>
        <v/>
      </c>
      <c r="BP70" s="198" t="str">
        <f>IF(OR(BN70=$P$5,BN70=$P$4),IF(COUNTIF(BO$2:BO70,BO70)=1,BO70,""),"")</f>
        <v/>
      </c>
      <c r="BQ70" s="198" t="str">
        <f t="shared" si="65"/>
        <v/>
      </c>
      <c r="BR70" s="199" t="str">
        <f t="shared" si="46"/>
        <v/>
      </c>
      <c r="BS70" s="199" t="str">
        <f t="shared" si="66"/>
        <v/>
      </c>
      <c r="BU70" s="197" t="str">
        <f>+IF(BZ70="","",MAX(BU$1:BU69)+1)</f>
        <v/>
      </c>
      <c r="BV70" s="197" t="str">
        <f>IF(With_Addon_CPMS1!B92="","",With_Addon_CPMS1!B92)</f>
        <v/>
      </c>
      <c r="BW70" s="197" t="str">
        <f>IF(With_Addon_CPMS1!C92="","",With_Addon_CPMS1!C92)</f>
        <v/>
      </c>
      <c r="BX70" s="197" t="str">
        <f>IF(With_Addon_CPMS1!E92="","",With_Addon_CPMS1!E92)</f>
        <v/>
      </c>
      <c r="BY70" s="197" t="str">
        <f t="shared" si="67"/>
        <v/>
      </c>
      <c r="BZ70" s="198" t="str">
        <f>IF(COUNTIF(BY$1:BY70,BY70)=1,BY70,"")</f>
        <v/>
      </c>
      <c r="CA70" s="198" t="str">
        <f t="shared" si="68"/>
        <v/>
      </c>
      <c r="CB70" s="199" t="str">
        <f t="shared" si="69"/>
        <v/>
      </c>
      <c r="CC70" s="199" t="str">
        <f t="shared" si="70"/>
        <v/>
      </c>
      <c r="CD70" s="199" t="str">
        <f t="shared" si="71"/>
        <v/>
      </c>
      <c r="CF70" s="197" t="str">
        <f>+IF(CK70="","",MAX(CF$1:CF69)+1)</f>
        <v/>
      </c>
      <c r="CG70" s="197" t="str">
        <f>IF(With_Addon_CPMS2!N92="","",With_Addon_CPMS2!N92)</f>
        <v/>
      </c>
      <c r="CH70" s="197" t="str">
        <f>IF(With_Addon_CPMS2!O92="","",With_Addon_CPMS2!O92)</f>
        <v/>
      </c>
      <c r="CI70" s="197" t="str">
        <f>IF(With_Addon_CPMS2!Q92="","",With_Addon_CPMS2!Q92)</f>
        <v/>
      </c>
      <c r="CJ70" s="197" t="str">
        <f t="shared" si="72"/>
        <v/>
      </c>
      <c r="CK70" s="198" t="str">
        <f>IF(COUNTIF(CJ$1:CJ70,CJ70)=1,CJ70,"")</f>
        <v/>
      </c>
      <c r="CL70" s="198" t="str">
        <f t="shared" si="73"/>
        <v/>
      </c>
      <c r="CM70" s="199" t="str">
        <f t="shared" si="74"/>
        <v/>
      </c>
      <c r="CN70" s="199" t="str">
        <f t="shared" si="75"/>
        <v/>
      </c>
      <c r="CO70" s="199" t="str">
        <f t="shared" si="76"/>
        <v/>
      </c>
      <c r="CQ70" s="197" t="str">
        <f>+IF(CV70="","",MAX(CQ$1:CQ69)+1)</f>
        <v/>
      </c>
      <c r="CR70" s="197" t="str">
        <f>IF(With_Addon_OpLimit!B92="","",With_Addon_OpLimit!B92)</f>
        <v/>
      </c>
      <c r="CS70" s="197" t="str">
        <f>IF(With_Addon_OpLimit!C92="","",With_Addon_OpLimit!C92)</f>
        <v/>
      </c>
      <c r="CT70" s="197" t="str">
        <f>IF(With_Addon_OpLimit!E92="","",With_Addon_OpLimit!E92)</f>
        <v/>
      </c>
      <c r="CU70" s="197" t="str">
        <f t="shared" si="77"/>
        <v/>
      </c>
      <c r="CV70" s="198" t="str">
        <f>IF(COUNTIF(CU$1:CU70,CU70)=1,CU70,"")</f>
        <v/>
      </c>
      <c r="CW70" s="198" t="str">
        <f t="shared" si="78"/>
        <v/>
      </c>
      <c r="CX70" s="199" t="str">
        <f t="shared" si="79"/>
        <v/>
      </c>
      <c r="CY70" s="199" t="str">
        <f t="shared" si="80"/>
        <v/>
      </c>
      <c r="CZ70" s="199" t="str">
        <f t="shared" si="81"/>
        <v/>
      </c>
    </row>
    <row r="71" spans="6:104" ht="16.5" x14ac:dyDescent="0.45">
      <c r="F71" s="24" t="str">
        <f>+IF(I71="","",MAX(F$1:F70)+1)</f>
        <v/>
      </c>
      <c r="G71" s="23" t="str">
        <f>IF(Compliance_Options!C93="","",Compliance_Options!C93)</f>
        <v/>
      </c>
      <c r="H71" s="210" t="str">
        <f t="shared" si="47"/>
        <v/>
      </c>
      <c r="I71" s="23" t="str">
        <f>IF(COUNTIF(G$2:G71,G71)=1,G71,"")</f>
        <v/>
      </c>
      <c r="K71" s="24" t="str">
        <f>+IF(N71="","",MAX(K$1:K70)+1)</f>
        <v/>
      </c>
      <c r="L71" s="23" t="str">
        <f>IF(With_Addon_CPMS1!E93="","",With_Addon_CPMS1!E93)</f>
        <v/>
      </c>
      <c r="M71" s="210" t="str">
        <f t="shared" si="48"/>
        <v/>
      </c>
      <c r="N71" s="120" t="str">
        <f>IF(COUNTIF(L$2:L71,L71)=1,L71,"")</f>
        <v/>
      </c>
      <c r="S71" s="119" t="str">
        <f>+IF(W71="","",MAX(S$1:S70)+1)</f>
        <v/>
      </c>
      <c r="T71" s="23" t="str">
        <f>IF(Compliance_Options!B93="","",Compliance_Options!B93)</f>
        <v/>
      </c>
      <c r="U71" s="23" t="str">
        <f>IF(Compliance_Options!C93="","",Compliance_Options!C93)</f>
        <v/>
      </c>
      <c r="V71" s="23" t="str">
        <f>+Lists!$T71&amp;Lists!$U71</f>
        <v/>
      </c>
      <c r="W71" s="120" t="str">
        <f>IF(COUNTIF(V$2:V71,V71)=1,V71,"")</f>
        <v/>
      </c>
      <c r="X71" s="120" t="str">
        <f t="shared" si="58"/>
        <v/>
      </c>
      <c r="Y71" s="202" t="str">
        <f t="shared" si="49"/>
        <v/>
      </c>
      <c r="Z71" s="202" t="str">
        <f t="shared" si="50"/>
        <v/>
      </c>
      <c r="AB71" s="197" t="str">
        <f>+IF(AG71="","",MAX(AB$1:AB70)+1)</f>
        <v/>
      </c>
      <c r="AC71" s="197" t="str">
        <f>IF(Compliance_Options!B93="","",Compliance_Options!B93)</f>
        <v/>
      </c>
      <c r="AD71" s="197" t="str">
        <f>IF(Compliance_Options!C93="","",Compliance_Options!C93)</f>
        <v/>
      </c>
      <c r="AE71" s="197" t="str">
        <f>IF(Compliance_Options!D93="","",Compliance_Options!D93)</f>
        <v/>
      </c>
      <c r="AF71" s="197" t="str">
        <f>+Lists!AC71&amp;Lists!AD71&amp;AE71</f>
        <v/>
      </c>
      <c r="AG71" s="198" t="str">
        <f>IF(AE71=$P$3,IF(COUNTIF(AF$2:AF71,AF71)=1,AF71,""),"")</f>
        <v/>
      </c>
      <c r="AH71" s="198" t="str">
        <f t="shared" si="59"/>
        <v/>
      </c>
      <c r="AI71" s="199" t="str">
        <f t="shared" si="51"/>
        <v/>
      </c>
      <c r="AJ71" s="199" t="str">
        <f t="shared" si="52"/>
        <v/>
      </c>
      <c r="AL71" s="197" t="str">
        <f>+IF(AQ71="","",MAX(AL$1:AL70)+1)</f>
        <v/>
      </c>
      <c r="AM71" s="197" t="str">
        <f>IF(Compliance_Options!B93="","",Compliance_Options!B93)</f>
        <v/>
      </c>
      <c r="AN71" s="197" t="str">
        <f>IF(Compliance_Options!C93="","",Compliance_Options!C93)</f>
        <v/>
      </c>
      <c r="AO71" s="197" t="str">
        <f>IF(Compliance_Options!D93="","",Compliance_Options!D93)</f>
        <v/>
      </c>
      <c r="AP71" s="197" t="str">
        <f t="shared" si="60"/>
        <v/>
      </c>
      <c r="AQ71" s="198" t="str">
        <f>IF(AO71=$P$4,IF(COUNTIF(AP$2:AP71,AP71)=1,AP71,""),"")</f>
        <v/>
      </c>
      <c r="AR71" s="198" t="str">
        <f t="shared" si="61"/>
        <v/>
      </c>
      <c r="AS71" s="199" t="str">
        <f t="shared" si="53"/>
        <v/>
      </c>
      <c r="AT71" s="199" t="str">
        <f t="shared" si="54"/>
        <v/>
      </c>
      <c r="AV71" s="197" t="str">
        <f>+IF(BA71="","",MAX(AV$1:AV70)+1)</f>
        <v/>
      </c>
      <c r="AW71" s="197" t="str">
        <f>IF(Compliance_Options!B93="","",Compliance_Options!B93)</f>
        <v/>
      </c>
      <c r="AX71" s="197" t="str">
        <f>IF(Compliance_Options!C93="","",Compliance_Options!C93)</f>
        <v/>
      </c>
      <c r="AY71" s="197" t="str">
        <f>IF(Compliance_Options!D93="","",Compliance_Options!D93)</f>
        <v/>
      </c>
      <c r="AZ71" s="197" t="str">
        <f t="shared" si="62"/>
        <v/>
      </c>
      <c r="BA71" s="198" t="str">
        <f>IF(AY71=$P$5,IF(COUNTIF(AZ$2:AZ71,AZ71)=1,AZ71,""),"")</f>
        <v/>
      </c>
      <c r="BB71" s="198" t="str">
        <f t="shared" si="63"/>
        <v/>
      </c>
      <c r="BC71" s="199" t="str">
        <f t="shared" si="55"/>
        <v/>
      </c>
      <c r="BD71" s="199" t="str">
        <f t="shared" si="56"/>
        <v/>
      </c>
      <c r="BF71" s="197" t="str">
        <f>+IF(BH71="","",MAX(BF$1:BF70)+1)</f>
        <v/>
      </c>
      <c r="BG71" s="197" t="str">
        <f>IF(Compliance_Options!B93="","",IF(Compliance_Options!D93=$P$3,Compliance_Options!B93,""))</f>
        <v/>
      </c>
      <c r="BH71" s="198" t="str">
        <f>IF(COUNTIF(BG$2:BG71,BG71)=1,BG71,"")</f>
        <v/>
      </c>
      <c r="BI71" s="199" t="str">
        <f t="shared" si="57"/>
        <v/>
      </c>
      <c r="BK71" s="197" t="str">
        <f>+IF(BP71="","",MAX(BK$1:BK70)+1)</f>
        <v/>
      </c>
      <c r="BL71" s="197" t="str">
        <f>IF(Compliance_Options!B93="","",Compliance_Options!B93)</f>
        <v/>
      </c>
      <c r="BM71" s="197" t="str">
        <f>IF(Compliance_Options!C93="","",Compliance_Options!C93)</f>
        <v/>
      </c>
      <c r="BN71" s="197" t="str">
        <f>IF(Compliance_Options!D93="","",Compliance_Options!D93)</f>
        <v/>
      </c>
      <c r="BO71" s="197" t="str">
        <f t="shared" si="64"/>
        <v/>
      </c>
      <c r="BP71" s="198" t="str">
        <f>IF(OR(BN71=$P$5,BN71=$P$4),IF(COUNTIF(BO$2:BO71,BO71)=1,BO71,""),"")</f>
        <v/>
      </c>
      <c r="BQ71" s="198" t="str">
        <f t="shared" si="65"/>
        <v/>
      </c>
      <c r="BR71" s="199" t="str">
        <f t="shared" si="46"/>
        <v/>
      </c>
      <c r="BS71" s="199" t="str">
        <f t="shared" si="66"/>
        <v/>
      </c>
      <c r="BU71" s="197" t="str">
        <f>+IF(BZ71="","",MAX(BU$1:BU70)+1)</f>
        <v/>
      </c>
      <c r="BV71" s="197" t="str">
        <f>IF(With_Addon_CPMS1!B93="","",With_Addon_CPMS1!B93)</f>
        <v/>
      </c>
      <c r="BW71" s="197" t="str">
        <f>IF(With_Addon_CPMS1!C93="","",With_Addon_CPMS1!C93)</f>
        <v/>
      </c>
      <c r="BX71" s="197" t="str">
        <f>IF(With_Addon_CPMS1!E93="","",With_Addon_CPMS1!E93)</f>
        <v/>
      </c>
      <c r="BY71" s="197" t="str">
        <f t="shared" si="67"/>
        <v/>
      </c>
      <c r="BZ71" s="198" t="str">
        <f>IF(COUNTIF(BY$1:BY71,BY71)=1,BY71,"")</f>
        <v/>
      </c>
      <c r="CA71" s="198" t="str">
        <f t="shared" si="68"/>
        <v/>
      </c>
      <c r="CB71" s="199" t="str">
        <f t="shared" si="69"/>
        <v/>
      </c>
      <c r="CC71" s="199" t="str">
        <f t="shared" si="70"/>
        <v/>
      </c>
      <c r="CD71" s="199" t="str">
        <f t="shared" si="71"/>
        <v/>
      </c>
      <c r="CF71" s="197" t="str">
        <f>+IF(CK71="","",MAX(CF$1:CF70)+1)</f>
        <v/>
      </c>
      <c r="CG71" s="197" t="str">
        <f>IF(With_Addon_CPMS2!N93="","",With_Addon_CPMS2!N93)</f>
        <v/>
      </c>
      <c r="CH71" s="197" t="str">
        <f>IF(With_Addon_CPMS2!O93="","",With_Addon_CPMS2!O93)</f>
        <v/>
      </c>
      <c r="CI71" s="197" t="str">
        <f>IF(With_Addon_CPMS2!Q93="","",With_Addon_CPMS2!Q93)</f>
        <v/>
      </c>
      <c r="CJ71" s="197" t="str">
        <f t="shared" si="72"/>
        <v/>
      </c>
      <c r="CK71" s="198" t="str">
        <f>IF(COUNTIF(CJ$1:CJ71,CJ71)=1,CJ71,"")</f>
        <v/>
      </c>
      <c r="CL71" s="198" t="str">
        <f t="shared" si="73"/>
        <v/>
      </c>
      <c r="CM71" s="199" t="str">
        <f t="shared" si="74"/>
        <v/>
      </c>
      <c r="CN71" s="199" t="str">
        <f t="shared" si="75"/>
        <v/>
      </c>
      <c r="CO71" s="199" t="str">
        <f t="shared" si="76"/>
        <v/>
      </c>
      <c r="CQ71" s="197" t="str">
        <f>+IF(CV71="","",MAX(CQ$1:CQ70)+1)</f>
        <v/>
      </c>
      <c r="CR71" s="197" t="str">
        <f>IF(With_Addon_OpLimit!B93="","",With_Addon_OpLimit!B93)</f>
        <v/>
      </c>
      <c r="CS71" s="197" t="str">
        <f>IF(With_Addon_OpLimit!C93="","",With_Addon_OpLimit!C93)</f>
        <v/>
      </c>
      <c r="CT71" s="197" t="str">
        <f>IF(With_Addon_OpLimit!E93="","",With_Addon_OpLimit!E93)</f>
        <v/>
      </c>
      <c r="CU71" s="197" t="str">
        <f t="shared" si="77"/>
        <v/>
      </c>
      <c r="CV71" s="198" t="str">
        <f>IF(COUNTIF(CU$1:CU71,CU71)=1,CU71,"")</f>
        <v/>
      </c>
      <c r="CW71" s="198" t="str">
        <f t="shared" si="78"/>
        <v/>
      </c>
      <c r="CX71" s="199" t="str">
        <f t="shared" si="79"/>
        <v/>
      </c>
      <c r="CY71" s="199" t="str">
        <f t="shared" si="80"/>
        <v/>
      </c>
      <c r="CZ71" s="199" t="str">
        <f t="shared" si="81"/>
        <v/>
      </c>
    </row>
    <row r="72" spans="6:104" ht="16.5" x14ac:dyDescent="0.45">
      <c r="F72" s="119" t="str">
        <f>+IF(I72="","",MAX(F$1:F71)+1)</f>
        <v/>
      </c>
      <c r="G72" s="192" t="str">
        <f>IF(Compliance_Options!C94="","",Compliance_Options!C94)</f>
        <v/>
      </c>
      <c r="H72" s="211" t="str">
        <f t="shared" si="47"/>
        <v/>
      </c>
      <c r="I72" s="192" t="str">
        <f>IF(COUNTIF(G$2:G72,G72)=1,G72,"")</f>
        <v/>
      </c>
      <c r="K72" s="119" t="str">
        <f>+IF(N72="","",MAX(K$1:K71)+1)</f>
        <v/>
      </c>
      <c r="L72" s="192" t="str">
        <f>IF(With_Addon_CPMS1!E94="","",With_Addon_CPMS1!E94)</f>
        <v/>
      </c>
      <c r="M72" s="211" t="str">
        <f t="shared" si="48"/>
        <v/>
      </c>
      <c r="N72" s="203" t="str">
        <f>IF(COUNTIF(L$2:L72,L72)=1,L72,"")</f>
        <v/>
      </c>
      <c r="S72" s="119" t="str">
        <f>+IF(W72="","",MAX(S$1:S71)+1)</f>
        <v/>
      </c>
      <c r="T72" s="192" t="str">
        <f>IF(Compliance_Options!B94="","",Compliance_Options!B94)</f>
        <v/>
      </c>
      <c r="U72" s="192" t="str">
        <f>IF(Compliance_Options!C94="","",Compliance_Options!C94)</f>
        <v/>
      </c>
      <c r="V72" s="192" t="str">
        <f>+Lists!$T72&amp;Lists!$U72</f>
        <v/>
      </c>
      <c r="W72" s="203" t="str">
        <f>IF(COUNTIF(V$2:V72,V72)=1,V72,"")</f>
        <v/>
      </c>
      <c r="X72" s="203" t="str">
        <f t="shared" si="58"/>
        <v/>
      </c>
      <c r="Y72" s="143" t="str">
        <f t="shared" si="49"/>
        <v/>
      </c>
      <c r="Z72" s="143" t="str">
        <f t="shared" si="50"/>
        <v/>
      </c>
      <c r="AB72" s="197" t="str">
        <f>+IF(AG72="","",MAX(AB$1:AB71)+1)</f>
        <v/>
      </c>
      <c r="AC72" s="197" t="str">
        <f>IF(Compliance_Options!B94="","",Compliance_Options!B94)</f>
        <v/>
      </c>
      <c r="AD72" s="197" t="str">
        <f>IF(Compliance_Options!C94="","",Compliance_Options!C94)</f>
        <v/>
      </c>
      <c r="AE72" s="197" t="str">
        <f>IF(Compliance_Options!D94="","",Compliance_Options!D94)</f>
        <v/>
      </c>
      <c r="AF72" s="197" t="str">
        <f>+Lists!AC72&amp;Lists!AD72&amp;AE72</f>
        <v/>
      </c>
      <c r="AG72" s="198" t="str">
        <f>IF(AE72=$P$3,IF(COUNTIF(AF$2:AF72,AF72)=1,AF72,""),"")</f>
        <v/>
      </c>
      <c r="AH72" s="198" t="str">
        <f t="shared" si="59"/>
        <v/>
      </c>
      <c r="AI72" s="199" t="str">
        <f t="shared" si="51"/>
        <v/>
      </c>
      <c r="AJ72" s="199" t="str">
        <f t="shared" si="52"/>
        <v/>
      </c>
      <c r="AL72" s="197" t="str">
        <f>+IF(AQ72="","",MAX(AL$1:AL71)+1)</f>
        <v/>
      </c>
      <c r="AM72" s="197" t="str">
        <f>IF(Compliance_Options!B94="","",Compliance_Options!B94)</f>
        <v/>
      </c>
      <c r="AN72" s="197" t="str">
        <f>IF(Compliance_Options!C94="","",Compliance_Options!C94)</f>
        <v/>
      </c>
      <c r="AO72" s="197" t="str">
        <f>IF(Compliance_Options!D94="","",Compliance_Options!D94)</f>
        <v/>
      </c>
      <c r="AP72" s="197" t="str">
        <f t="shared" si="60"/>
        <v/>
      </c>
      <c r="AQ72" s="198" t="str">
        <f>IF(AO72=$P$4,IF(COUNTIF(AP$2:AP72,AP72)=1,AP72,""),"")</f>
        <v/>
      </c>
      <c r="AR72" s="198" t="str">
        <f t="shared" si="61"/>
        <v/>
      </c>
      <c r="AS72" s="199" t="str">
        <f t="shared" si="53"/>
        <v/>
      </c>
      <c r="AT72" s="199" t="str">
        <f t="shared" si="54"/>
        <v/>
      </c>
      <c r="AV72" s="197" t="str">
        <f>+IF(BA72="","",MAX(AV$1:AV71)+1)</f>
        <v/>
      </c>
      <c r="AW72" s="197" t="str">
        <f>IF(Compliance_Options!B94="","",Compliance_Options!B94)</f>
        <v/>
      </c>
      <c r="AX72" s="197" t="str">
        <f>IF(Compliance_Options!C94="","",Compliance_Options!C94)</f>
        <v/>
      </c>
      <c r="AY72" s="197" t="str">
        <f>IF(Compliance_Options!D94="","",Compliance_Options!D94)</f>
        <v/>
      </c>
      <c r="AZ72" s="197" t="str">
        <f t="shared" si="62"/>
        <v/>
      </c>
      <c r="BA72" s="198" t="str">
        <f>IF(AY72=$P$5,IF(COUNTIF(AZ$2:AZ72,AZ72)=1,AZ72,""),"")</f>
        <v/>
      </c>
      <c r="BB72" s="198" t="str">
        <f t="shared" si="63"/>
        <v/>
      </c>
      <c r="BC72" s="199" t="str">
        <f t="shared" si="55"/>
        <v/>
      </c>
      <c r="BD72" s="199" t="str">
        <f t="shared" si="56"/>
        <v/>
      </c>
      <c r="BF72" s="197" t="str">
        <f>+IF(BH72="","",MAX(BF$1:BF71)+1)</f>
        <v/>
      </c>
      <c r="BG72" s="197" t="str">
        <f>IF(Compliance_Options!B94="","",IF(Compliance_Options!D94=$P$3,Compliance_Options!B94,""))</f>
        <v/>
      </c>
      <c r="BH72" s="198" t="str">
        <f>IF(COUNTIF(BG$2:BG72,BG72)=1,BG72,"")</f>
        <v/>
      </c>
      <c r="BI72" s="199" t="str">
        <f t="shared" si="57"/>
        <v/>
      </c>
      <c r="BK72" s="197" t="str">
        <f>+IF(BP72="","",MAX(BK$1:BK71)+1)</f>
        <v/>
      </c>
      <c r="BL72" s="197" t="str">
        <f>IF(Compliance_Options!B94="","",Compliance_Options!B94)</f>
        <v/>
      </c>
      <c r="BM72" s="197" t="str">
        <f>IF(Compliance_Options!C94="","",Compliance_Options!C94)</f>
        <v/>
      </c>
      <c r="BN72" s="197" t="str">
        <f>IF(Compliance_Options!D94="","",Compliance_Options!D94)</f>
        <v/>
      </c>
      <c r="BO72" s="197" t="str">
        <f t="shared" si="64"/>
        <v/>
      </c>
      <c r="BP72" s="198" t="str">
        <f>IF(OR(BN72=$P$5,BN72=$P$4),IF(COUNTIF(BO$2:BO72,BO72)=1,BO72,""),"")</f>
        <v/>
      </c>
      <c r="BQ72" s="198" t="str">
        <f t="shared" si="65"/>
        <v/>
      </c>
      <c r="BR72" s="199" t="str">
        <f t="shared" si="46"/>
        <v/>
      </c>
      <c r="BS72" s="199" t="str">
        <f t="shared" si="66"/>
        <v/>
      </c>
      <c r="BU72" s="197" t="str">
        <f>+IF(BZ72="","",MAX(BU$1:BU71)+1)</f>
        <v/>
      </c>
      <c r="BV72" s="197" t="str">
        <f>IF(With_Addon_CPMS1!B94="","",With_Addon_CPMS1!B94)</f>
        <v/>
      </c>
      <c r="BW72" s="197" t="str">
        <f>IF(With_Addon_CPMS1!C94="","",With_Addon_CPMS1!C94)</f>
        <v/>
      </c>
      <c r="BX72" s="197" t="str">
        <f>IF(With_Addon_CPMS1!E94="","",With_Addon_CPMS1!E94)</f>
        <v/>
      </c>
      <c r="BY72" s="197" t="str">
        <f t="shared" si="67"/>
        <v/>
      </c>
      <c r="BZ72" s="198" t="str">
        <f>IF(COUNTIF(BY$1:BY72,BY72)=1,BY72,"")</f>
        <v/>
      </c>
      <c r="CA72" s="198" t="str">
        <f t="shared" si="68"/>
        <v/>
      </c>
      <c r="CB72" s="199" t="str">
        <f t="shared" si="69"/>
        <v/>
      </c>
      <c r="CC72" s="199" t="str">
        <f t="shared" si="70"/>
        <v/>
      </c>
      <c r="CD72" s="199" t="str">
        <f t="shared" si="71"/>
        <v/>
      </c>
      <c r="CF72" s="197" t="str">
        <f>+IF(CK72="","",MAX(CF$1:CF71)+1)</f>
        <v/>
      </c>
      <c r="CG72" s="197" t="str">
        <f>IF(With_Addon_CPMS2!N94="","",With_Addon_CPMS2!N94)</f>
        <v/>
      </c>
      <c r="CH72" s="197" t="str">
        <f>IF(With_Addon_CPMS2!O94="","",With_Addon_CPMS2!O94)</f>
        <v/>
      </c>
      <c r="CI72" s="197" t="str">
        <f>IF(With_Addon_CPMS2!Q94="","",With_Addon_CPMS2!Q94)</f>
        <v/>
      </c>
      <c r="CJ72" s="197" t="str">
        <f t="shared" si="72"/>
        <v/>
      </c>
      <c r="CK72" s="198" t="str">
        <f>IF(COUNTIF(CJ$1:CJ72,CJ72)=1,CJ72,"")</f>
        <v/>
      </c>
      <c r="CL72" s="198" t="str">
        <f t="shared" si="73"/>
        <v/>
      </c>
      <c r="CM72" s="199" t="str">
        <f t="shared" si="74"/>
        <v/>
      </c>
      <c r="CN72" s="199" t="str">
        <f t="shared" si="75"/>
        <v/>
      </c>
      <c r="CO72" s="199" t="str">
        <f t="shared" si="76"/>
        <v/>
      </c>
      <c r="CQ72" s="197" t="str">
        <f>+IF(CV72="","",MAX(CQ$1:CQ71)+1)</f>
        <v/>
      </c>
      <c r="CR72" s="197" t="str">
        <f>IF(With_Addon_OpLimit!B94="","",With_Addon_OpLimit!B94)</f>
        <v/>
      </c>
      <c r="CS72" s="197" t="str">
        <f>IF(With_Addon_OpLimit!C94="","",With_Addon_OpLimit!C94)</f>
        <v/>
      </c>
      <c r="CT72" s="197" t="str">
        <f>IF(With_Addon_OpLimit!E94="","",With_Addon_OpLimit!E94)</f>
        <v/>
      </c>
      <c r="CU72" s="197" t="str">
        <f t="shared" si="77"/>
        <v/>
      </c>
      <c r="CV72" s="198" t="str">
        <f>IF(COUNTIF(CU$1:CU72,CU72)=1,CU72,"")</f>
        <v/>
      </c>
      <c r="CW72" s="198" t="str">
        <f t="shared" si="78"/>
        <v/>
      </c>
      <c r="CX72" s="199" t="str">
        <f t="shared" si="79"/>
        <v/>
      </c>
      <c r="CY72" s="199" t="str">
        <f t="shared" si="80"/>
        <v/>
      </c>
      <c r="CZ72" s="199" t="str">
        <f t="shared" si="81"/>
        <v/>
      </c>
    </row>
    <row r="73" spans="6:104" ht="16.5" x14ac:dyDescent="0.45">
      <c r="F73" s="24" t="str">
        <f>+IF(I73="","",MAX(F$1:F72)+1)</f>
        <v/>
      </c>
      <c r="G73" s="23" t="str">
        <f>IF(Compliance_Options!C95="","",Compliance_Options!C95)</f>
        <v/>
      </c>
      <c r="H73" s="210" t="str">
        <f t="shared" si="47"/>
        <v/>
      </c>
      <c r="I73" s="23" t="str">
        <f>IF(COUNTIF(G$2:G73,G73)=1,G73,"")</f>
        <v/>
      </c>
      <c r="K73" s="24" t="str">
        <f>+IF(N73="","",MAX(K$1:K72)+1)</f>
        <v/>
      </c>
      <c r="L73" s="23" t="str">
        <f>IF(With_Addon_CPMS1!E95="","",With_Addon_CPMS1!E95)</f>
        <v/>
      </c>
      <c r="M73" s="210" t="str">
        <f t="shared" si="48"/>
        <v/>
      </c>
      <c r="N73" s="120" t="str">
        <f>IF(COUNTIF(L$2:L73,L73)=1,L73,"")</f>
        <v/>
      </c>
      <c r="S73" s="119" t="str">
        <f>+IF(W73="","",MAX(S$1:S72)+1)</f>
        <v/>
      </c>
      <c r="T73" s="23" t="str">
        <f>IF(Compliance_Options!B95="","",Compliance_Options!B95)</f>
        <v/>
      </c>
      <c r="U73" s="23" t="str">
        <f>IF(Compliance_Options!C95="","",Compliance_Options!C95)</f>
        <v/>
      </c>
      <c r="V73" s="23" t="str">
        <f>+Lists!$T73&amp;Lists!$U73</f>
        <v/>
      </c>
      <c r="W73" s="120" t="str">
        <f>IF(COUNTIF(V$2:V73,V73)=1,V73,"")</f>
        <v/>
      </c>
      <c r="X73" s="120" t="str">
        <f t="shared" si="58"/>
        <v/>
      </c>
      <c r="Y73" s="202" t="str">
        <f t="shared" si="49"/>
        <v/>
      </c>
      <c r="Z73" s="202" t="str">
        <f t="shared" si="50"/>
        <v/>
      </c>
      <c r="AB73" s="197" t="str">
        <f>+IF(AG73="","",MAX(AB$1:AB72)+1)</f>
        <v/>
      </c>
      <c r="AC73" s="197" t="str">
        <f>IF(Compliance_Options!B95="","",Compliance_Options!B95)</f>
        <v/>
      </c>
      <c r="AD73" s="197" t="str">
        <f>IF(Compliance_Options!C95="","",Compliance_Options!C95)</f>
        <v/>
      </c>
      <c r="AE73" s="197" t="str">
        <f>IF(Compliance_Options!D95="","",Compliance_Options!D95)</f>
        <v/>
      </c>
      <c r="AF73" s="197" t="str">
        <f>+Lists!AC73&amp;Lists!AD73&amp;AE73</f>
        <v/>
      </c>
      <c r="AG73" s="198" t="str">
        <f>IF(AE73=$P$3,IF(COUNTIF(AF$2:AF73,AF73)=1,AF73,""),"")</f>
        <v/>
      </c>
      <c r="AH73" s="198" t="str">
        <f t="shared" si="59"/>
        <v/>
      </c>
      <c r="AI73" s="199" t="str">
        <f t="shared" si="51"/>
        <v/>
      </c>
      <c r="AJ73" s="199" t="str">
        <f t="shared" si="52"/>
        <v/>
      </c>
      <c r="AL73" s="197" t="str">
        <f>+IF(AQ73="","",MAX(AL$1:AL72)+1)</f>
        <v/>
      </c>
      <c r="AM73" s="197" t="str">
        <f>IF(Compliance_Options!B95="","",Compliance_Options!B95)</f>
        <v/>
      </c>
      <c r="AN73" s="197" t="str">
        <f>IF(Compliance_Options!C95="","",Compliance_Options!C95)</f>
        <v/>
      </c>
      <c r="AO73" s="197" t="str">
        <f>IF(Compliance_Options!D95="","",Compliance_Options!D95)</f>
        <v/>
      </c>
      <c r="AP73" s="197" t="str">
        <f t="shared" si="60"/>
        <v/>
      </c>
      <c r="AQ73" s="198" t="str">
        <f>IF(AO73=$P$4,IF(COUNTIF(AP$2:AP73,AP73)=1,AP73,""),"")</f>
        <v/>
      </c>
      <c r="AR73" s="198" t="str">
        <f t="shared" si="61"/>
        <v/>
      </c>
      <c r="AS73" s="199" t="str">
        <f t="shared" si="53"/>
        <v/>
      </c>
      <c r="AT73" s="199" t="str">
        <f t="shared" si="54"/>
        <v/>
      </c>
      <c r="AV73" s="197" t="str">
        <f>+IF(BA73="","",MAX(AV$1:AV72)+1)</f>
        <v/>
      </c>
      <c r="AW73" s="197" t="str">
        <f>IF(Compliance_Options!B95="","",Compliance_Options!B95)</f>
        <v/>
      </c>
      <c r="AX73" s="197" t="str">
        <f>IF(Compliance_Options!C95="","",Compliance_Options!C95)</f>
        <v/>
      </c>
      <c r="AY73" s="197" t="str">
        <f>IF(Compliance_Options!D95="","",Compliance_Options!D95)</f>
        <v/>
      </c>
      <c r="AZ73" s="197" t="str">
        <f t="shared" si="62"/>
        <v/>
      </c>
      <c r="BA73" s="198" t="str">
        <f>IF(AY73=$P$5,IF(COUNTIF(AZ$2:AZ73,AZ73)=1,AZ73,""),"")</f>
        <v/>
      </c>
      <c r="BB73" s="198" t="str">
        <f t="shared" si="63"/>
        <v/>
      </c>
      <c r="BC73" s="199" t="str">
        <f t="shared" si="55"/>
        <v/>
      </c>
      <c r="BD73" s="199" t="str">
        <f t="shared" si="56"/>
        <v/>
      </c>
      <c r="BF73" s="197" t="str">
        <f>+IF(BH73="","",MAX(BF$1:BF72)+1)</f>
        <v/>
      </c>
      <c r="BG73" s="197" t="str">
        <f>IF(Compliance_Options!B95="","",IF(Compliance_Options!D95=$P$3,Compliance_Options!B95,""))</f>
        <v/>
      </c>
      <c r="BH73" s="198" t="str">
        <f>IF(COUNTIF(BG$2:BG73,BG73)=1,BG73,"")</f>
        <v/>
      </c>
      <c r="BI73" s="199" t="str">
        <f t="shared" si="57"/>
        <v/>
      </c>
      <c r="BK73" s="197" t="str">
        <f>+IF(BP73="","",MAX(BK$1:BK72)+1)</f>
        <v/>
      </c>
      <c r="BL73" s="197" t="str">
        <f>IF(Compliance_Options!B95="","",Compliance_Options!B95)</f>
        <v/>
      </c>
      <c r="BM73" s="197" t="str">
        <f>IF(Compliance_Options!C95="","",Compliance_Options!C95)</f>
        <v/>
      </c>
      <c r="BN73" s="197" t="str">
        <f>IF(Compliance_Options!D95="","",Compliance_Options!D95)</f>
        <v/>
      </c>
      <c r="BO73" s="197" t="str">
        <f t="shared" si="64"/>
        <v/>
      </c>
      <c r="BP73" s="198" t="str">
        <f>IF(OR(BN73=$P$5,BN73=$P$4),IF(COUNTIF(BO$2:BO73,BO73)=1,BO73,""),"")</f>
        <v/>
      </c>
      <c r="BQ73" s="198" t="str">
        <f t="shared" si="65"/>
        <v/>
      </c>
      <c r="BR73" s="199" t="str">
        <f t="shared" si="46"/>
        <v/>
      </c>
      <c r="BS73" s="199" t="str">
        <f t="shared" si="66"/>
        <v/>
      </c>
      <c r="BU73" s="197" t="str">
        <f>+IF(BZ73="","",MAX(BU$1:BU72)+1)</f>
        <v/>
      </c>
      <c r="BV73" s="197" t="str">
        <f>IF(With_Addon_CPMS1!B95="","",With_Addon_CPMS1!B95)</f>
        <v/>
      </c>
      <c r="BW73" s="197" t="str">
        <f>IF(With_Addon_CPMS1!C95="","",With_Addon_CPMS1!C95)</f>
        <v/>
      </c>
      <c r="BX73" s="197" t="str">
        <f>IF(With_Addon_CPMS1!E95="","",With_Addon_CPMS1!E95)</f>
        <v/>
      </c>
      <c r="BY73" s="197" t="str">
        <f t="shared" si="67"/>
        <v/>
      </c>
      <c r="BZ73" s="198" t="str">
        <f>IF(COUNTIF(BY$1:BY73,BY73)=1,BY73,"")</f>
        <v/>
      </c>
      <c r="CA73" s="198" t="str">
        <f t="shared" si="68"/>
        <v/>
      </c>
      <c r="CB73" s="199" t="str">
        <f t="shared" si="69"/>
        <v/>
      </c>
      <c r="CC73" s="199" t="str">
        <f t="shared" si="70"/>
        <v/>
      </c>
      <c r="CD73" s="199" t="str">
        <f t="shared" si="71"/>
        <v/>
      </c>
      <c r="CF73" s="197" t="str">
        <f>+IF(CK73="","",MAX(CF$1:CF72)+1)</f>
        <v/>
      </c>
      <c r="CG73" s="197" t="str">
        <f>IF(With_Addon_CPMS2!N95="","",With_Addon_CPMS2!N95)</f>
        <v/>
      </c>
      <c r="CH73" s="197" t="str">
        <f>IF(With_Addon_CPMS2!O95="","",With_Addon_CPMS2!O95)</f>
        <v/>
      </c>
      <c r="CI73" s="197" t="str">
        <f>IF(With_Addon_CPMS2!Q95="","",With_Addon_CPMS2!Q95)</f>
        <v/>
      </c>
      <c r="CJ73" s="197" t="str">
        <f t="shared" si="72"/>
        <v/>
      </c>
      <c r="CK73" s="198" t="str">
        <f>IF(COUNTIF(CJ$1:CJ73,CJ73)=1,CJ73,"")</f>
        <v/>
      </c>
      <c r="CL73" s="198" t="str">
        <f t="shared" si="73"/>
        <v/>
      </c>
      <c r="CM73" s="199" t="str">
        <f t="shared" si="74"/>
        <v/>
      </c>
      <c r="CN73" s="199" t="str">
        <f t="shared" si="75"/>
        <v/>
      </c>
      <c r="CO73" s="199" t="str">
        <f t="shared" si="76"/>
        <v/>
      </c>
      <c r="CQ73" s="197" t="str">
        <f>+IF(CV73="","",MAX(CQ$1:CQ72)+1)</f>
        <v/>
      </c>
      <c r="CR73" s="197" t="str">
        <f>IF(With_Addon_OpLimit!B95="","",With_Addon_OpLimit!B95)</f>
        <v/>
      </c>
      <c r="CS73" s="197" t="str">
        <f>IF(With_Addon_OpLimit!C95="","",With_Addon_OpLimit!C95)</f>
        <v/>
      </c>
      <c r="CT73" s="197" t="str">
        <f>IF(With_Addon_OpLimit!E95="","",With_Addon_OpLimit!E95)</f>
        <v/>
      </c>
      <c r="CU73" s="197" t="str">
        <f t="shared" si="77"/>
        <v/>
      </c>
      <c r="CV73" s="198" t="str">
        <f>IF(COUNTIF(CU$1:CU73,CU73)=1,CU73,"")</f>
        <v/>
      </c>
      <c r="CW73" s="198" t="str">
        <f t="shared" si="78"/>
        <v/>
      </c>
      <c r="CX73" s="199" t="str">
        <f t="shared" si="79"/>
        <v/>
      </c>
      <c r="CY73" s="199" t="str">
        <f t="shared" si="80"/>
        <v/>
      </c>
      <c r="CZ73" s="199" t="str">
        <f t="shared" si="81"/>
        <v/>
      </c>
    </row>
    <row r="74" spans="6:104" ht="16.5" x14ac:dyDescent="0.45">
      <c r="F74" s="119" t="str">
        <f>+IF(I74="","",MAX(F$1:F73)+1)</f>
        <v/>
      </c>
      <c r="G74" s="192" t="str">
        <f>IF(Compliance_Options!C96="","",Compliance_Options!C96)</f>
        <v/>
      </c>
      <c r="H74" s="211" t="str">
        <f t="shared" si="47"/>
        <v/>
      </c>
      <c r="I74" s="192" t="str">
        <f>IF(COUNTIF(G$2:G74,G74)=1,G74,"")</f>
        <v/>
      </c>
      <c r="K74" s="119" t="str">
        <f>+IF(N74="","",MAX(K$1:K73)+1)</f>
        <v/>
      </c>
      <c r="L74" s="192" t="str">
        <f>IF(With_Addon_CPMS1!E96="","",With_Addon_CPMS1!E96)</f>
        <v/>
      </c>
      <c r="M74" s="211" t="str">
        <f t="shared" si="48"/>
        <v/>
      </c>
      <c r="N74" s="203" t="str">
        <f>IF(COUNTIF(L$2:L74,L74)=1,L74,"")</f>
        <v/>
      </c>
      <c r="S74" s="119" t="str">
        <f>+IF(W74="","",MAX(S$1:S73)+1)</f>
        <v/>
      </c>
      <c r="T74" s="192" t="str">
        <f>IF(Compliance_Options!B96="","",Compliance_Options!B96)</f>
        <v/>
      </c>
      <c r="U74" s="192" t="str">
        <f>IF(Compliance_Options!C96="","",Compliance_Options!C96)</f>
        <v/>
      </c>
      <c r="V74" s="192" t="str">
        <f>+Lists!$T74&amp;Lists!$U74</f>
        <v/>
      </c>
      <c r="W74" s="203" t="str">
        <f>IF(COUNTIF(V$2:V74,V74)=1,V74,"")</f>
        <v/>
      </c>
      <c r="X74" s="203" t="str">
        <f t="shared" si="58"/>
        <v/>
      </c>
      <c r="Y74" s="143" t="str">
        <f t="shared" si="49"/>
        <v/>
      </c>
      <c r="Z74" s="143" t="str">
        <f t="shared" si="50"/>
        <v/>
      </c>
      <c r="AB74" s="197" t="str">
        <f>+IF(AG74="","",MAX(AB$1:AB73)+1)</f>
        <v/>
      </c>
      <c r="AC74" s="197" t="str">
        <f>IF(Compliance_Options!B96="","",Compliance_Options!B96)</f>
        <v/>
      </c>
      <c r="AD74" s="197" t="str">
        <f>IF(Compliance_Options!C96="","",Compliance_Options!C96)</f>
        <v/>
      </c>
      <c r="AE74" s="197" t="str">
        <f>IF(Compliance_Options!D96="","",Compliance_Options!D96)</f>
        <v/>
      </c>
      <c r="AF74" s="197" t="str">
        <f>+Lists!AC74&amp;Lists!AD74&amp;AE74</f>
        <v/>
      </c>
      <c r="AG74" s="198" t="str">
        <f>IF(AE74=$P$3,IF(COUNTIF(AF$2:AF74,AF74)=1,AF74,""),"")</f>
        <v/>
      </c>
      <c r="AH74" s="198" t="str">
        <f t="shared" si="59"/>
        <v/>
      </c>
      <c r="AI74" s="199" t="str">
        <f t="shared" si="51"/>
        <v/>
      </c>
      <c r="AJ74" s="199" t="str">
        <f t="shared" si="52"/>
        <v/>
      </c>
      <c r="AL74" s="197" t="str">
        <f>+IF(AQ74="","",MAX(AL$1:AL73)+1)</f>
        <v/>
      </c>
      <c r="AM74" s="197" t="str">
        <f>IF(Compliance_Options!B96="","",Compliance_Options!B96)</f>
        <v/>
      </c>
      <c r="AN74" s="197" t="str">
        <f>IF(Compliance_Options!C96="","",Compliance_Options!C96)</f>
        <v/>
      </c>
      <c r="AO74" s="197" t="str">
        <f>IF(Compliance_Options!D96="","",Compliance_Options!D96)</f>
        <v/>
      </c>
      <c r="AP74" s="197" t="str">
        <f t="shared" si="60"/>
        <v/>
      </c>
      <c r="AQ74" s="198" t="str">
        <f>IF(AO74=$P$4,IF(COUNTIF(AP$2:AP74,AP74)=1,AP74,""),"")</f>
        <v/>
      </c>
      <c r="AR74" s="198" t="str">
        <f t="shared" si="61"/>
        <v/>
      </c>
      <c r="AS74" s="199" t="str">
        <f t="shared" si="53"/>
        <v/>
      </c>
      <c r="AT74" s="199" t="str">
        <f t="shared" si="54"/>
        <v/>
      </c>
      <c r="AV74" s="197" t="str">
        <f>+IF(BA74="","",MAX(AV$1:AV73)+1)</f>
        <v/>
      </c>
      <c r="AW74" s="197" t="str">
        <f>IF(Compliance_Options!B96="","",Compliance_Options!B96)</f>
        <v/>
      </c>
      <c r="AX74" s="197" t="str">
        <f>IF(Compliance_Options!C96="","",Compliance_Options!C96)</f>
        <v/>
      </c>
      <c r="AY74" s="197" t="str">
        <f>IF(Compliance_Options!D96="","",Compliance_Options!D96)</f>
        <v/>
      </c>
      <c r="AZ74" s="197" t="str">
        <f t="shared" si="62"/>
        <v/>
      </c>
      <c r="BA74" s="198" t="str">
        <f>IF(AY74=$P$5,IF(COUNTIF(AZ$2:AZ74,AZ74)=1,AZ74,""),"")</f>
        <v/>
      </c>
      <c r="BB74" s="198" t="str">
        <f t="shared" si="63"/>
        <v/>
      </c>
      <c r="BC74" s="199" t="str">
        <f t="shared" si="55"/>
        <v/>
      </c>
      <c r="BD74" s="199" t="str">
        <f t="shared" si="56"/>
        <v/>
      </c>
      <c r="BF74" s="197" t="str">
        <f>+IF(BH74="","",MAX(BF$1:BF73)+1)</f>
        <v/>
      </c>
      <c r="BG74" s="197" t="str">
        <f>IF(Compliance_Options!B96="","",IF(Compliance_Options!D96=$P$3,Compliance_Options!B96,""))</f>
        <v/>
      </c>
      <c r="BH74" s="198" t="str">
        <f>IF(COUNTIF(BG$2:BG74,BG74)=1,BG74,"")</f>
        <v/>
      </c>
      <c r="BI74" s="199" t="str">
        <f t="shared" si="57"/>
        <v/>
      </c>
      <c r="BK74" s="197" t="str">
        <f>+IF(BP74="","",MAX(BK$1:BK73)+1)</f>
        <v/>
      </c>
      <c r="BL74" s="197" t="str">
        <f>IF(Compliance_Options!B96="","",Compliance_Options!B96)</f>
        <v/>
      </c>
      <c r="BM74" s="197" t="str">
        <f>IF(Compliance_Options!C96="","",Compliance_Options!C96)</f>
        <v/>
      </c>
      <c r="BN74" s="197" t="str">
        <f>IF(Compliance_Options!D96="","",Compliance_Options!D96)</f>
        <v/>
      </c>
      <c r="BO74" s="197" t="str">
        <f t="shared" si="64"/>
        <v/>
      </c>
      <c r="BP74" s="198" t="str">
        <f>IF(OR(BN74=$P$5,BN74=$P$4),IF(COUNTIF(BO$2:BO74,BO74)=1,BO74,""),"")</f>
        <v/>
      </c>
      <c r="BQ74" s="198" t="str">
        <f t="shared" si="65"/>
        <v/>
      </c>
      <c r="BR74" s="199" t="str">
        <f t="shared" si="46"/>
        <v/>
      </c>
      <c r="BS74" s="199" t="str">
        <f t="shared" si="66"/>
        <v/>
      </c>
      <c r="BU74" s="197" t="str">
        <f>+IF(BZ74="","",MAX(BU$1:BU73)+1)</f>
        <v/>
      </c>
      <c r="BV74" s="197" t="str">
        <f>IF(With_Addon_CPMS1!B96="","",With_Addon_CPMS1!B96)</f>
        <v/>
      </c>
      <c r="BW74" s="197" t="str">
        <f>IF(With_Addon_CPMS1!C96="","",With_Addon_CPMS1!C96)</f>
        <v/>
      </c>
      <c r="BX74" s="197" t="str">
        <f>IF(With_Addon_CPMS1!E96="","",With_Addon_CPMS1!E96)</f>
        <v/>
      </c>
      <c r="BY74" s="197" t="str">
        <f t="shared" si="67"/>
        <v/>
      </c>
      <c r="BZ74" s="198" t="str">
        <f>IF(COUNTIF(BY$1:BY74,BY74)=1,BY74,"")</f>
        <v/>
      </c>
      <c r="CA74" s="198" t="str">
        <f t="shared" si="68"/>
        <v/>
      </c>
      <c r="CB74" s="199" t="str">
        <f t="shared" si="69"/>
        <v/>
      </c>
      <c r="CC74" s="199" t="str">
        <f t="shared" si="70"/>
        <v/>
      </c>
      <c r="CD74" s="199" t="str">
        <f t="shared" si="71"/>
        <v/>
      </c>
      <c r="CF74" s="197" t="str">
        <f>+IF(CK74="","",MAX(CF$1:CF73)+1)</f>
        <v/>
      </c>
      <c r="CG74" s="197" t="str">
        <f>IF(With_Addon_CPMS2!N96="","",With_Addon_CPMS2!N96)</f>
        <v/>
      </c>
      <c r="CH74" s="197" t="str">
        <f>IF(With_Addon_CPMS2!O96="","",With_Addon_CPMS2!O96)</f>
        <v/>
      </c>
      <c r="CI74" s="197" t="str">
        <f>IF(With_Addon_CPMS2!Q96="","",With_Addon_CPMS2!Q96)</f>
        <v/>
      </c>
      <c r="CJ74" s="197" t="str">
        <f t="shared" si="72"/>
        <v/>
      </c>
      <c r="CK74" s="198" t="str">
        <f>IF(COUNTIF(CJ$1:CJ74,CJ74)=1,CJ74,"")</f>
        <v/>
      </c>
      <c r="CL74" s="198" t="str">
        <f t="shared" si="73"/>
        <v/>
      </c>
      <c r="CM74" s="199" t="str">
        <f t="shared" si="74"/>
        <v/>
      </c>
      <c r="CN74" s="199" t="str">
        <f t="shared" si="75"/>
        <v/>
      </c>
      <c r="CO74" s="199" t="str">
        <f t="shared" si="76"/>
        <v/>
      </c>
      <c r="CQ74" s="197" t="str">
        <f>+IF(CV74="","",MAX(CQ$1:CQ73)+1)</f>
        <v/>
      </c>
      <c r="CR74" s="197" t="str">
        <f>IF(With_Addon_OpLimit!B96="","",With_Addon_OpLimit!B96)</f>
        <v/>
      </c>
      <c r="CS74" s="197" t="str">
        <f>IF(With_Addon_OpLimit!C96="","",With_Addon_OpLimit!C96)</f>
        <v/>
      </c>
      <c r="CT74" s="197" t="str">
        <f>IF(With_Addon_OpLimit!E96="","",With_Addon_OpLimit!E96)</f>
        <v/>
      </c>
      <c r="CU74" s="197" t="str">
        <f t="shared" si="77"/>
        <v/>
      </c>
      <c r="CV74" s="198" t="str">
        <f>IF(COUNTIF(CU$1:CU74,CU74)=1,CU74,"")</f>
        <v/>
      </c>
      <c r="CW74" s="198" t="str">
        <f t="shared" si="78"/>
        <v/>
      </c>
      <c r="CX74" s="199" t="str">
        <f t="shared" si="79"/>
        <v/>
      </c>
      <c r="CY74" s="199" t="str">
        <f t="shared" si="80"/>
        <v/>
      </c>
      <c r="CZ74" s="199" t="str">
        <f t="shared" si="81"/>
        <v/>
      </c>
    </row>
    <row r="75" spans="6:104" ht="16.5" x14ac:dyDescent="0.45">
      <c r="F75" s="24" t="str">
        <f>+IF(I75="","",MAX(F$1:F74)+1)</f>
        <v/>
      </c>
      <c r="G75" s="23" t="str">
        <f>IF(Compliance_Options!C97="","",Compliance_Options!C97)</f>
        <v/>
      </c>
      <c r="H75" s="210" t="str">
        <f t="shared" si="47"/>
        <v/>
      </c>
      <c r="I75" s="23" t="str">
        <f>IF(COUNTIF(G$2:G75,G75)=1,G75,"")</f>
        <v/>
      </c>
      <c r="K75" s="24" t="str">
        <f>+IF(N75="","",MAX(K$1:K74)+1)</f>
        <v/>
      </c>
      <c r="L75" s="23" t="str">
        <f>IF(With_Addon_CPMS1!E97="","",With_Addon_CPMS1!E97)</f>
        <v/>
      </c>
      <c r="M75" s="210" t="str">
        <f t="shared" si="48"/>
        <v/>
      </c>
      <c r="N75" s="120" t="str">
        <f>IF(COUNTIF(L$2:L75,L75)=1,L75,"")</f>
        <v/>
      </c>
      <c r="S75" s="119" t="str">
        <f>+IF(W75="","",MAX(S$1:S74)+1)</f>
        <v/>
      </c>
      <c r="T75" s="23" t="str">
        <f>IF(Compliance_Options!B97="","",Compliance_Options!B97)</f>
        <v/>
      </c>
      <c r="U75" s="23" t="str">
        <f>IF(Compliance_Options!C97="","",Compliance_Options!C97)</f>
        <v/>
      </c>
      <c r="V75" s="23" t="str">
        <f>+Lists!$T75&amp;Lists!$U75</f>
        <v/>
      </c>
      <c r="W75" s="120" t="str">
        <f>IF(COUNTIF(V$2:V75,V75)=1,V75,"")</f>
        <v/>
      </c>
      <c r="X75" s="120" t="str">
        <f t="shared" si="58"/>
        <v/>
      </c>
      <c r="Y75" s="202" t="str">
        <f t="shared" si="49"/>
        <v/>
      </c>
      <c r="Z75" s="202" t="str">
        <f t="shared" si="50"/>
        <v/>
      </c>
      <c r="AB75" s="197" t="str">
        <f>+IF(AG75="","",MAX(AB$1:AB74)+1)</f>
        <v/>
      </c>
      <c r="AC75" s="197" t="str">
        <f>IF(Compliance_Options!B97="","",Compliance_Options!B97)</f>
        <v/>
      </c>
      <c r="AD75" s="197" t="str">
        <f>IF(Compliance_Options!C97="","",Compliance_Options!C97)</f>
        <v/>
      </c>
      <c r="AE75" s="197" t="str">
        <f>IF(Compliance_Options!D97="","",Compliance_Options!D97)</f>
        <v/>
      </c>
      <c r="AF75" s="197" t="str">
        <f>+Lists!AC75&amp;Lists!AD75&amp;AE75</f>
        <v/>
      </c>
      <c r="AG75" s="198" t="str">
        <f>IF(AE75=$P$3,IF(COUNTIF(AF$2:AF75,AF75)=1,AF75,""),"")</f>
        <v/>
      </c>
      <c r="AH75" s="198" t="str">
        <f t="shared" si="59"/>
        <v/>
      </c>
      <c r="AI75" s="199" t="str">
        <f t="shared" si="51"/>
        <v/>
      </c>
      <c r="AJ75" s="199" t="str">
        <f t="shared" si="52"/>
        <v/>
      </c>
      <c r="AL75" s="197" t="str">
        <f>+IF(AQ75="","",MAX(AL$1:AL74)+1)</f>
        <v/>
      </c>
      <c r="AM75" s="197" t="str">
        <f>IF(Compliance_Options!B97="","",Compliance_Options!B97)</f>
        <v/>
      </c>
      <c r="AN75" s="197" t="str">
        <f>IF(Compliance_Options!C97="","",Compliance_Options!C97)</f>
        <v/>
      </c>
      <c r="AO75" s="197" t="str">
        <f>IF(Compliance_Options!D97="","",Compliance_Options!D97)</f>
        <v/>
      </c>
      <c r="AP75" s="197" t="str">
        <f t="shared" si="60"/>
        <v/>
      </c>
      <c r="AQ75" s="198" t="str">
        <f>IF(AO75=$P$4,IF(COUNTIF(AP$2:AP75,AP75)=1,AP75,""),"")</f>
        <v/>
      </c>
      <c r="AR75" s="198" t="str">
        <f t="shared" si="61"/>
        <v/>
      </c>
      <c r="AS75" s="199" t="str">
        <f t="shared" si="53"/>
        <v/>
      </c>
      <c r="AT75" s="199" t="str">
        <f t="shared" si="54"/>
        <v/>
      </c>
      <c r="AV75" s="197" t="str">
        <f>+IF(BA75="","",MAX(AV$1:AV74)+1)</f>
        <v/>
      </c>
      <c r="AW75" s="197" t="str">
        <f>IF(Compliance_Options!B97="","",Compliance_Options!B97)</f>
        <v/>
      </c>
      <c r="AX75" s="197" t="str">
        <f>IF(Compliance_Options!C97="","",Compliance_Options!C97)</f>
        <v/>
      </c>
      <c r="AY75" s="197" t="str">
        <f>IF(Compliance_Options!D97="","",Compliance_Options!D97)</f>
        <v/>
      </c>
      <c r="AZ75" s="197" t="str">
        <f t="shared" si="62"/>
        <v/>
      </c>
      <c r="BA75" s="198" t="str">
        <f>IF(AY75=$P$5,IF(COUNTIF(AZ$2:AZ75,AZ75)=1,AZ75,""),"")</f>
        <v/>
      </c>
      <c r="BB75" s="198" t="str">
        <f t="shared" si="63"/>
        <v/>
      </c>
      <c r="BC75" s="199" t="str">
        <f t="shared" si="55"/>
        <v/>
      </c>
      <c r="BD75" s="199" t="str">
        <f t="shared" si="56"/>
        <v/>
      </c>
      <c r="BF75" s="197" t="str">
        <f>+IF(BH75="","",MAX(BF$1:BF74)+1)</f>
        <v/>
      </c>
      <c r="BG75" s="197" t="str">
        <f>IF(Compliance_Options!B97="","",IF(Compliance_Options!D97=$P$3,Compliance_Options!B97,""))</f>
        <v/>
      </c>
      <c r="BH75" s="198" t="str">
        <f>IF(COUNTIF(BG$2:BG75,BG75)=1,BG75,"")</f>
        <v/>
      </c>
      <c r="BI75" s="199" t="str">
        <f t="shared" si="57"/>
        <v/>
      </c>
      <c r="BK75" s="197" t="str">
        <f>+IF(BP75="","",MAX(BK$1:BK74)+1)</f>
        <v/>
      </c>
      <c r="BL75" s="197" t="str">
        <f>IF(Compliance_Options!B97="","",Compliance_Options!B97)</f>
        <v/>
      </c>
      <c r="BM75" s="197" t="str">
        <f>IF(Compliance_Options!C97="","",Compliance_Options!C97)</f>
        <v/>
      </c>
      <c r="BN75" s="197" t="str">
        <f>IF(Compliance_Options!D97="","",Compliance_Options!D97)</f>
        <v/>
      </c>
      <c r="BO75" s="197" t="str">
        <f t="shared" si="64"/>
        <v/>
      </c>
      <c r="BP75" s="198" t="str">
        <f>IF(OR(BN75=$P$5,BN75=$P$4),IF(COUNTIF(BO$2:BO75,BO75)=1,BO75,""),"")</f>
        <v/>
      </c>
      <c r="BQ75" s="198" t="str">
        <f t="shared" si="65"/>
        <v/>
      </c>
      <c r="BR75" s="199" t="str">
        <f t="shared" si="46"/>
        <v/>
      </c>
      <c r="BS75" s="199" t="str">
        <f t="shared" si="66"/>
        <v/>
      </c>
      <c r="BU75" s="197" t="str">
        <f>+IF(BZ75="","",MAX(BU$1:BU74)+1)</f>
        <v/>
      </c>
      <c r="BV75" s="197" t="str">
        <f>IF(With_Addon_CPMS1!B97="","",With_Addon_CPMS1!B97)</f>
        <v/>
      </c>
      <c r="BW75" s="197" t="str">
        <f>IF(With_Addon_CPMS1!C97="","",With_Addon_CPMS1!C97)</f>
        <v/>
      </c>
      <c r="BX75" s="197" t="str">
        <f>IF(With_Addon_CPMS1!E97="","",With_Addon_CPMS1!E97)</f>
        <v/>
      </c>
      <c r="BY75" s="197" t="str">
        <f t="shared" si="67"/>
        <v/>
      </c>
      <c r="BZ75" s="198" t="str">
        <f>IF(COUNTIF(BY$1:BY75,BY75)=1,BY75,"")</f>
        <v/>
      </c>
      <c r="CA75" s="198" t="str">
        <f t="shared" si="68"/>
        <v/>
      </c>
      <c r="CB75" s="199" t="str">
        <f t="shared" si="69"/>
        <v/>
      </c>
      <c r="CC75" s="199" t="str">
        <f t="shared" si="70"/>
        <v/>
      </c>
      <c r="CD75" s="199" t="str">
        <f t="shared" si="71"/>
        <v/>
      </c>
      <c r="CF75" s="197" t="str">
        <f>+IF(CK75="","",MAX(CF$1:CF74)+1)</f>
        <v/>
      </c>
      <c r="CG75" s="197" t="str">
        <f>IF(With_Addon_CPMS2!N97="","",With_Addon_CPMS2!N97)</f>
        <v/>
      </c>
      <c r="CH75" s="197" t="str">
        <f>IF(With_Addon_CPMS2!O97="","",With_Addon_CPMS2!O97)</f>
        <v/>
      </c>
      <c r="CI75" s="197" t="str">
        <f>IF(With_Addon_CPMS2!Q97="","",With_Addon_CPMS2!Q97)</f>
        <v/>
      </c>
      <c r="CJ75" s="197" t="str">
        <f t="shared" si="72"/>
        <v/>
      </c>
      <c r="CK75" s="198" t="str">
        <f>IF(COUNTIF(CJ$1:CJ75,CJ75)=1,CJ75,"")</f>
        <v/>
      </c>
      <c r="CL75" s="198" t="str">
        <f t="shared" si="73"/>
        <v/>
      </c>
      <c r="CM75" s="199" t="str">
        <f t="shared" si="74"/>
        <v/>
      </c>
      <c r="CN75" s="199" t="str">
        <f t="shared" si="75"/>
        <v/>
      </c>
      <c r="CO75" s="199" t="str">
        <f t="shared" si="76"/>
        <v/>
      </c>
      <c r="CQ75" s="197" t="str">
        <f>+IF(CV75="","",MAX(CQ$1:CQ74)+1)</f>
        <v/>
      </c>
      <c r="CR75" s="197" t="str">
        <f>IF(With_Addon_OpLimit!B97="","",With_Addon_OpLimit!B97)</f>
        <v/>
      </c>
      <c r="CS75" s="197" t="str">
        <f>IF(With_Addon_OpLimit!C97="","",With_Addon_OpLimit!C97)</f>
        <v/>
      </c>
      <c r="CT75" s="197" t="str">
        <f>IF(With_Addon_OpLimit!E97="","",With_Addon_OpLimit!E97)</f>
        <v/>
      </c>
      <c r="CU75" s="197" t="str">
        <f t="shared" si="77"/>
        <v/>
      </c>
      <c r="CV75" s="198" t="str">
        <f>IF(COUNTIF(CU$1:CU75,CU75)=1,CU75,"")</f>
        <v/>
      </c>
      <c r="CW75" s="198" t="str">
        <f t="shared" si="78"/>
        <v/>
      </c>
      <c r="CX75" s="199" t="str">
        <f t="shared" si="79"/>
        <v/>
      </c>
      <c r="CY75" s="199" t="str">
        <f t="shared" si="80"/>
        <v/>
      </c>
      <c r="CZ75" s="199" t="str">
        <f t="shared" si="81"/>
        <v/>
      </c>
    </row>
    <row r="76" spans="6:104" ht="16.5" x14ac:dyDescent="0.45">
      <c r="F76" s="119" t="str">
        <f>+IF(I76="","",MAX(F$1:F75)+1)</f>
        <v/>
      </c>
      <c r="G76" s="192" t="str">
        <f>IF(Compliance_Options!C98="","",Compliance_Options!C98)</f>
        <v/>
      </c>
      <c r="H76" s="211" t="str">
        <f t="shared" si="47"/>
        <v/>
      </c>
      <c r="I76" s="192" t="str">
        <f>IF(COUNTIF(G$2:G76,G76)=1,G76,"")</f>
        <v/>
      </c>
      <c r="K76" s="119" t="str">
        <f>+IF(N76="","",MAX(K$1:K75)+1)</f>
        <v/>
      </c>
      <c r="L76" s="192" t="str">
        <f>IF(With_Addon_CPMS1!E98="","",With_Addon_CPMS1!E98)</f>
        <v/>
      </c>
      <c r="M76" s="211" t="str">
        <f t="shared" si="48"/>
        <v/>
      </c>
      <c r="N76" s="203" t="str">
        <f>IF(COUNTIF(L$2:L76,L76)=1,L76,"")</f>
        <v/>
      </c>
      <c r="S76" s="119" t="str">
        <f>+IF(W76="","",MAX(S$1:S75)+1)</f>
        <v/>
      </c>
      <c r="T76" s="192" t="str">
        <f>IF(Compliance_Options!B98="","",Compliance_Options!B98)</f>
        <v/>
      </c>
      <c r="U76" s="192" t="str">
        <f>IF(Compliance_Options!C98="","",Compliance_Options!C98)</f>
        <v/>
      </c>
      <c r="V76" s="192" t="str">
        <f>+Lists!$T76&amp;Lists!$U76</f>
        <v/>
      </c>
      <c r="W76" s="203" t="str">
        <f>IF(COUNTIF(V$2:V76,V76)=1,V76,"")</f>
        <v/>
      </c>
      <c r="X76" s="203" t="str">
        <f t="shared" si="58"/>
        <v/>
      </c>
      <c r="Y76" s="143" t="str">
        <f t="shared" si="49"/>
        <v/>
      </c>
      <c r="Z76" s="143" t="str">
        <f t="shared" si="50"/>
        <v/>
      </c>
      <c r="AB76" s="197" t="str">
        <f>+IF(AG76="","",MAX(AB$1:AB75)+1)</f>
        <v/>
      </c>
      <c r="AC76" s="197" t="str">
        <f>IF(Compliance_Options!B98="","",Compliance_Options!B98)</f>
        <v/>
      </c>
      <c r="AD76" s="197" t="str">
        <f>IF(Compliance_Options!C98="","",Compliance_Options!C98)</f>
        <v/>
      </c>
      <c r="AE76" s="197" t="str">
        <f>IF(Compliance_Options!D98="","",Compliance_Options!D98)</f>
        <v/>
      </c>
      <c r="AF76" s="197" t="str">
        <f>+Lists!AC76&amp;Lists!AD76&amp;AE76</f>
        <v/>
      </c>
      <c r="AG76" s="198" t="str">
        <f>IF(AE76=$P$3,IF(COUNTIF(AF$2:AF76,AF76)=1,AF76,""),"")</f>
        <v/>
      </c>
      <c r="AH76" s="198" t="str">
        <f t="shared" si="59"/>
        <v/>
      </c>
      <c r="AI76" s="199" t="str">
        <f t="shared" si="51"/>
        <v/>
      </c>
      <c r="AJ76" s="199" t="str">
        <f t="shared" si="52"/>
        <v/>
      </c>
      <c r="AL76" s="197" t="str">
        <f>+IF(AQ76="","",MAX(AL$1:AL75)+1)</f>
        <v/>
      </c>
      <c r="AM76" s="197" t="str">
        <f>IF(Compliance_Options!B98="","",Compliance_Options!B98)</f>
        <v/>
      </c>
      <c r="AN76" s="197" t="str">
        <f>IF(Compliance_Options!C98="","",Compliance_Options!C98)</f>
        <v/>
      </c>
      <c r="AO76" s="197" t="str">
        <f>IF(Compliance_Options!D98="","",Compliance_Options!D98)</f>
        <v/>
      </c>
      <c r="AP76" s="197" t="str">
        <f t="shared" si="60"/>
        <v/>
      </c>
      <c r="AQ76" s="198" t="str">
        <f>IF(AO76=$P$4,IF(COUNTIF(AP$2:AP76,AP76)=1,AP76,""),"")</f>
        <v/>
      </c>
      <c r="AR76" s="198" t="str">
        <f t="shared" si="61"/>
        <v/>
      </c>
      <c r="AS76" s="199" t="str">
        <f t="shared" si="53"/>
        <v/>
      </c>
      <c r="AT76" s="199" t="str">
        <f t="shared" si="54"/>
        <v/>
      </c>
      <c r="AV76" s="197" t="str">
        <f>+IF(BA76="","",MAX(AV$1:AV75)+1)</f>
        <v/>
      </c>
      <c r="AW76" s="197" t="str">
        <f>IF(Compliance_Options!B98="","",Compliance_Options!B98)</f>
        <v/>
      </c>
      <c r="AX76" s="197" t="str">
        <f>IF(Compliance_Options!C98="","",Compliance_Options!C98)</f>
        <v/>
      </c>
      <c r="AY76" s="197" t="str">
        <f>IF(Compliance_Options!D98="","",Compliance_Options!D98)</f>
        <v/>
      </c>
      <c r="AZ76" s="197" t="str">
        <f t="shared" si="62"/>
        <v/>
      </c>
      <c r="BA76" s="198" t="str">
        <f>IF(AY76=$P$5,IF(COUNTIF(AZ$2:AZ76,AZ76)=1,AZ76,""),"")</f>
        <v/>
      </c>
      <c r="BB76" s="198" t="str">
        <f t="shared" si="63"/>
        <v/>
      </c>
      <c r="BC76" s="199" t="str">
        <f t="shared" si="55"/>
        <v/>
      </c>
      <c r="BD76" s="199" t="str">
        <f t="shared" si="56"/>
        <v/>
      </c>
      <c r="BF76" s="197" t="str">
        <f>+IF(BH76="","",MAX(BF$1:BF75)+1)</f>
        <v/>
      </c>
      <c r="BG76" s="197" t="str">
        <f>IF(Compliance_Options!B98="","",IF(Compliance_Options!D98=$P$3,Compliance_Options!B98,""))</f>
        <v/>
      </c>
      <c r="BH76" s="198" t="str">
        <f>IF(COUNTIF(BG$2:BG76,BG76)=1,BG76,"")</f>
        <v/>
      </c>
      <c r="BI76" s="199" t="str">
        <f t="shared" si="57"/>
        <v/>
      </c>
      <c r="BK76" s="197" t="str">
        <f>+IF(BP76="","",MAX(BK$1:BK75)+1)</f>
        <v/>
      </c>
      <c r="BL76" s="197" t="str">
        <f>IF(Compliance_Options!B98="","",Compliance_Options!B98)</f>
        <v/>
      </c>
      <c r="BM76" s="197" t="str">
        <f>IF(Compliance_Options!C98="","",Compliance_Options!C98)</f>
        <v/>
      </c>
      <c r="BN76" s="197" t="str">
        <f>IF(Compliance_Options!D98="","",Compliance_Options!D98)</f>
        <v/>
      </c>
      <c r="BO76" s="197" t="str">
        <f t="shared" si="64"/>
        <v/>
      </c>
      <c r="BP76" s="198" t="str">
        <f>IF(OR(BN76=$P$5,BN76=$P$4),IF(COUNTIF(BO$2:BO76,BO76)=1,BO76,""),"")</f>
        <v/>
      </c>
      <c r="BQ76" s="198" t="str">
        <f t="shared" si="65"/>
        <v/>
      </c>
      <c r="BR76" s="199" t="str">
        <f t="shared" si="46"/>
        <v/>
      </c>
      <c r="BS76" s="199" t="str">
        <f t="shared" si="66"/>
        <v/>
      </c>
      <c r="BU76" s="197" t="str">
        <f>+IF(BZ76="","",MAX(BU$1:BU75)+1)</f>
        <v/>
      </c>
      <c r="BV76" s="197" t="str">
        <f>IF(With_Addon_CPMS1!B98="","",With_Addon_CPMS1!B98)</f>
        <v/>
      </c>
      <c r="BW76" s="197" t="str">
        <f>IF(With_Addon_CPMS1!C98="","",With_Addon_CPMS1!C98)</f>
        <v/>
      </c>
      <c r="BX76" s="197" t="str">
        <f>IF(With_Addon_CPMS1!E98="","",With_Addon_CPMS1!E98)</f>
        <v/>
      </c>
      <c r="BY76" s="197" t="str">
        <f t="shared" si="67"/>
        <v/>
      </c>
      <c r="BZ76" s="198" t="str">
        <f>IF(COUNTIF(BY$1:BY76,BY76)=1,BY76,"")</f>
        <v/>
      </c>
      <c r="CA76" s="198" t="str">
        <f t="shared" si="68"/>
        <v/>
      </c>
      <c r="CB76" s="199" t="str">
        <f t="shared" si="69"/>
        <v/>
      </c>
      <c r="CC76" s="199" t="str">
        <f t="shared" si="70"/>
        <v/>
      </c>
      <c r="CD76" s="199" t="str">
        <f t="shared" si="71"/>
        <v/>
      </c>
      <c r="CF76" s="197" t="str">
        <f>+IF(CK76="","",MAX(CF$1:CF75)+1)</f>
        <v/>
      </c>
      <c r="CG76" s="197" t="str">
        <f>IF(With_Addon_CPMS2!N98="","",With_Addon_CPMS2!N98)</f>
        <v/>
      </c>
      <c r="CH76" s="197" t="str">
        <f>IF(With_Addon_CPMS2!O98="","",With_Addon_CPMS2!O98)</f>
        <v/>
      </c>
      <c r="CI76" s="197" t="str">
        <f>IF(With_Addon_CPMS2!Q98="","",With_Addon_CPMS2!Q98)</f>
        <v/>
      </c>
      <c r="CJ76" s="197" t="str">
        <f t="shared" si="72"/>
        <v/>
      </c>
      <c r="CK76" s="198" t="str">
        <f>IF(COUNTIF(CJ$1:CJ76,CJ76)=1,CJ76,"")</f>
        <v/>
      </c>
      <c r="CL76" s="198" t="str">
        <f t="shared" si="73"/>
        <v/>
      </c>
      <c r="CM76" s="199" t="str">
        <f t="shared" si="74"/>
        <v/>
      </c>
      <c r="CN76" s="199" t="str">
        <f t="shared" si="75"/>
        <v/>
      </c>
      <c r="CO76" s="199" t="str">
        <f t="shared" si="76"/>
        <v/>
      </c>
      <c r="CQ76" s="197" t="str">
        <f>+IF(CV76="","",MAX(CQ$1:CQ75)+1)</f>
        <v/>
      </c>
      <c r="CR76" s="197" t="str">
        <f>IF(With_Addon_OpLimit!B98="","",With_Addon_OpLimit!B98)</f>
        <v/>
      </c>
      <c r="CS76" s="197" t="str">
        <f>IF(With_Addon_OpLimit!C98="","",With_Addon_OpLimit!C98)</f>
        <v/>
      </c>
      <c r="CT76" s="197" t="str">
        <f>IF(With_Addon_OpLimit!E98="","",With_Addon_OpLimit!E98)</f>
        <v/>
      </c>
      <c r="CU76" s="197" t="str">
        <f t="shared" si="77"/>
        <v/>
      </c>
      <c r="CV76" s="198" t="str">
        <f>IF(COUNTIF(CU$1:CU76,CU76)=1,CU76,"")</f>
        <v/>
      </c>
      <c r="CW76" s="198" t="str">
        <f t="shared" si="78"/>
        <v/>
      </c>
      <c r="CX76" s="199" t="str">
        <f t="shared" si="79"/>
        <v/>
      </c>
      <c r="CY76" s="199" t="str">
        <f t="shared" si="80"/>
        <v/>
      </c>
      <c r="CZ76" s="199" t="str">
        <f t="shared" si="81"/>
        <v/>
      </c>
    </row>
    <row r="77" spans="6:104" ht="16.5" x14ac:dyDescent="0.45">
      <c r="F77" s="24" t="str">
        <f>+IF(I77="","",MAX(F$1:F76)+1)</f>
        <v/>
      </c>
      <c r="G77" s="23" t="str">
        <f>IF(Compliance_Options!C99="","",Compliance_Options!C99)</f>
        <v/>
      </c>
      <c r="H77" s="210" t="str">
        <f t="shared" si="47"/>
        <v/>
      </c>
      <c r="I77" s="23" t="str">
        <f>IF(COUNTIF(G$2:G77,G77)=1,G77,"")</f>
        <v/>
      </c>
      <c r="K77" s="24" t="str">
        <f>+IF(N77="","",MAX(K$1:K76)+1)</f>
        <v/>
      </c>
      <c r="L77" s="23" t="str">
        <f>IF(With_Addon_CPMS1!E99="","",With_Addon_CPMS1!E99)</f>
        <v/>
      </c>
      <c r="M77" s="210" t="str">
        <f t="shared" si="48"/>
        <v/>
      </c>
      <c r="N77" s="120" t="str">
        <f>IF(COUNTIF(L$2:L77,L77)=1,L77,"")</f>
        <v/>
      </c>
      <c r="S77" s="119" t="str">
        <f>+IF(W77="","",MAX(S$1:S76)+1)</f>
        <v/>
      </c>
      <c r="T77" s="23" t="str">
        <f>IF(Compliance_Options!B99="","",Compliance_Options!B99)</f>
        <v/>
      </c>
      <c r="U77" s="23" t="str">
        <f>IF(Compliance_Options!C99="","",Compliance_Options!C99)</f>
        <v/>
      </c>
      <c r="V77" s="23" t="str">
        <f>+Lists!$T77&amp;Lists!$U77</f>
        <v/>
      </c>
      <c r="W77" s="120" t="str">
        <f>IF(COUNTIF(V$2:V77,V77)=1,V77,"")</f>
        <v/>
      </c>
      <c r="X77" s="120" t="str">
        <f t="shared" si="58"/>
        <v/>
      </c>
      <c r="Y77" s="202" t="str">
        <f t="shared" si="49"/>
        <v/>
      </c>
      <c r="Z77" s="202" t="str">
        <f t="shared" si="50"/>
        <v/>
      </c>
      <c r="AB77" s="197" t="str">
        <f>+IF(AG77="","",MAX(AB$1:AB76)+1)</f>
        <v/>
      </c>
      <c r="AC77" s="197" t="str">
        <f>IF(Compliance_Options!B99="","",Compliance_Options!B99)</f>
        <v/>
      </c>
      <c r="AD77" s="197" t="str">
        <f>IF(Compliance_Options!C99="","",Compliance_Options!C99)</f>
        <v/>
      </c>
      <c r="AE77" s="197" t="str">
        <f>IF(Compliance_Options!D99="","",Compliance_Options!D99)</f>
        <v/>
      </c>
      <c r="AF77" s="197" t="str">
        <f>+Lists!AC77&amp;Lists!AD77&amp;AE77</f>
        <v/>
      </c>
      <c r="AG77" s="198" t="str">
        <f>IF(AE77=$P$3,IF(COUNTIF(AF$2:AF77,AF77)=1,AF77,""),"")</f>
        <v/>
      </c>
      <c r="AH77" s="198" t="str">
        <f t="shared" si="59"/>
        <v/>
      </c>
      <c r="AI77" s="199" t="str">
        <f t="shared" si="51"/>
        <v/>
      </c>
      <c r="AJ77" s="199" t="str">
        <f t="shared" si="52"/>
        <v/>
      </c>
      <c r="AL77" s="197" t="str">
        <f>+IF(AQ77="","",MAX(AL$1:AL76)+1)</f>
        <v/>
      </c>
      <c r="AM77" s="197" t="str">
        <f>IF(Compliance_Options!B99="","",Compliance_Options!B99)</f>
        <v/>
      </c>
      <c r="AN77" s="197" t="str">
        <f>IF(Compliance_Options!C99="","",Compliance_Options!C99)</f>
        <v/>
      </c>
      <c r="AO77" s="197" t="str">
        <f>IF(Compliance_Options!D99="","",Compliance_Options!D99)</f>
        <v/>
      </c>
      <c r="AP77" s="197" t="str">
        <f t="shared" si="60"/>
        <v/>
      </c>
      <c r="AQ77" s="198" t="str">
        <f>IF(AO77=$P$4,IF(COUNTIF(AP$2:AP77,AP77)=1,AP77,""),"")</f>
        <v/>
      </c>
      <c r="AR77" s="198" t="str">
        <f t="shared" si="61"/>
        <v/>
      </c>
      <c r="AS77" s="199" t="str">
        <f t="shared" si="53"/>
        <v/>
      </c>
      <c r="AT77" s="199" t="str">
        <f t="shared" si="54"/>
        <v/>
      </c>
      <c r="AV77" s="197" t="str">
        <f>+IF(BA77="","",MAX(AV$1:AV76)+1)</f>
        <v/>
      </c>
      <c r="AW77" s="197" t="str">
        <f>IF(Compliance_Options!B99="","",Compliance_Options!B99)</f>
        <v/>
      </c>
      <c r="AX77" s="197" t="str">
        <f>IF(Compliance_Options!C99="","",Compliance_Options!C99)</f>
        <v/>
      </c>
      <c r="AY77" s="197" t="str">
        <f>IF(Compliance_Options!D99="","",Compliance_Options!D99)</f>
        <v/>
      </c>
      <c r="AZ77" s="197" t="str">
        <f t="shared" si="62"/>
        <v/>
      </c>
      <c r="BA77" s="198" t="str">
        <f>IF(AY77=$P$5,IF(COUNTIF(AZ$2:AZ77,AZ77)=1,AZ77,""),"")</f>
        <v/>
      </c>
      <c r="BB77" s="198" t="str">
        <f t="shared" si="63"/>
        <v/>
      </c>
      <c r="BC77" s="199" t="str">
        <f t="shared" si="55"/>
        <v/>
      </c>
      <c r="BD77" s="199" t="str">
        <f t="shared" si="56"/>
        <v/>
      </c>
      <c r="BF77" s="197" t="str">
        <f>+IF(BH77="","",MAX(BF$1:BF76)+1)</f>
        <v/>
      </c>
      <c r="BG77" s="197" t="str">
        <f>IF(Compliance_Options!B99="","",IF(Compliance_Options!D99=$P$3,Compliance_Options!B99,""))</f>
        <v/>
      </c>
      <c r="BH77" s="198" t="str">
        <f>IF(COUNTIF(BG$2:BG77,BG77)=1,BG77,"")</f>
        <v/>
      </c>
      <c r="BI77" s="199" t="str">
        <f t="shared" si="57"/>
        <v/>
      </c>
      <c r="BK77" s="197" t="str">
        <f>+IF(BP77="","",MAX(BK$1:BK76)+1)</f>
        <v/>
      </c>
      <c r="BL77" s="197" t="str">
        <f>IF(Compliance_Options!B99="","",Compliance_Options!B99)</f>
        <v/>
      </c>
      <c r="BM77" s="197" t="str">
        <f>IF(Compliance_Options!C99="","",Compliance_Options!C99)</f>
        <v/>
      </c>
      <c r="BN77" s="197" t="str">
        <f>IF(Compliance_Options!D99="","",Compliance_Options!D99)</f>
        <v/>
      </c>
      <c r="BO77" s="197" t="str">
        <f t="shared" si="64"/>
        <v/>
      </c>
      <c r="BP77" s="198" t="str">
        <f>IF(OR(BN77=$P$5,BN77=$P$4),IF(COUNTIF(BO$2:BO77,BO77)=1,BO77,""),"")</f>
        <v/>
      </c>
      <c r="BQ77" s="198" t="str">
        <f t="shared" si="65"/>
        <v/>
      </c>
      <c r="BR77" s="199" t="str">
        <f t="shared" si="46"/>
        <v/>
      </c>
      <c r="BS77" s="199" t="str">
        <f t="shared" si="66"/>
        <v/>
      </c>
      <c r="BU77" s="197" t="str">
        <f>+IF(BZ77="","",MAX(BU$1:BU76)+1)</f>
        <v/>
      </c>
      <c r="BV77" s="197" t="str">
        <f>IF(With_Addon_CPMS1!B99="","",With_Addon_CPMS1!B99)</f>
        <v/>
      </c>
      <c r="BW77" s="197" t="str">
        <f>IF(With_Addon_CPMS1!C99="","",With_Addon_CPMS1!C99)</f>
        <v/>
      </c>
      <c r="BX77" s="197" t="str">
        <f>IF(With_Addon_CPMS1!E99="","",With_Addon_CPMS1!E99)</f>
        <v/>
      </c>
      <c r="BY77" s="197" t="str">
        <f t="shared" si="67"/>
        <v/>
      </c>
      <c r="BZ77" s="198" t="str">
        <f>IF(COUNTIF(BY$1:BY77,BY77)=1,BY77,"")</f>
        <v/>
      </c>
      <c r="CA77" s="198" t="str">
        <f t="shared" si="68"/>
        <v/>
      </c>
      <c r="CB77" s="199" t="str">
        <f t="shared" si="69"/>
        <v/>
      </c>
      <c r="CC77" s="199" t="str">
        <f t="shared" si="70"/>
        <v/>
      </c>
      <c r="CD77" s="199" t="str">
        <f t="shared" si="71"/>
        <v/>
      </c>
      <c r="CF77" s="197" t="str">
        <f>+IF(CK77="","",MAX(CF$1:CF76)+1)</f>
        <v/>
      </c>
      <c r="CG77" s="197" t="str">
        <f>IF(With_Addon_CPMS2!N99="","",With_Addon_CPMS2!N99)</f>
        <v/>
      </c>
      <c r="CH77" s="197" t="str">
        <f>IF(With_Addon_CPMS2!O99="","",With_Addon_CPMS2!O99)</f>
        <v/>
      </c>
      <c r="CI77" s="197" t="str">
        <f>IF(With_Addon_CPMS2!Q99="","",With_Addon_CPMS2!Q99)</f>
        <v/>
      </c>
      <c r="CJ77" s="197" t="str">
        <f t="shared" si="72"/>
        <v/>
      </c>
      <c r="CK77" s="198" t="str">
        <f>IF(COUNTIF(CJ$1:CJ77,CJ77)=1,CJ77,"")</f>
        <v/>
      </c>
      <c r="CL77" s="198" t="str">
        <f t="shared" si="73"/>
        <v/>
      </c>
      <c r="CM77" s="199" t="str">
        <f t="shared" si="74"/>
        <v/>
      </c>
      <c r="CN77" s="199" t="str">
        <f t="shared" si="75"/>
        <v/>
      </c>
      <c r="CO77" s="199" t="str">
        <f t="shared" si="76"/>
        <v/>
      </c>
      <c r="CQ77" s="197" t="str">
        <f>+IF(CV77="","",MAX(CQ$1:CQ76)+1)</f>
        <v/>
      </c>
      <c r="CR77" s="197" t="str">
        <f>IF(With_Addon_OpLimit!B99="","",With_Addon_OpLimit!B99)</f>
        <v/>
      </c>
      <c r="CS77" s="197" t="str">
        <f>IF(With_Addon_OpLimit!C99="","",With_Addon_OpLimit!C99)</f>
        <v/>
      </c>
      <c r="CT77" s="197" t="str">
        <f>IF(With_Addon_OpLimit!E99="","",With_Addon_OpLimit!E99)</f>
        <v/>
      </c>
      <c r="CU77" s="197" t="str">
        <f t="shared" si="77"/>
        <v/>
      </c>
      <c r="CV77" s="198" t="str">
        <f>IF(COUNTIF(CU$1:CU77,CU77)=1,CU77,"")</f>
        <v/>
      </c>
      <c r="CW77" s="198" t="str">
        <f t="shared" si="78"/>
        <v/>
      </c>
      <c r="CX77" s="199" t="str">
        <f t="shared" si="79"/>
        <v/>
      </c>
      <c r="CY77" s="199" t="str">
        <f t="shared" si="80"/>
        <v/>
      </c>
      <c r="CZ77" s="199" t="str">
        <f t="shared" si="81"/>
        <v/>
      </c>
    </row>
    <row r="78" spans="6:104" ht="16.5" x14ac:dyDescent="0.45">
      <c r="F78" s="119" t="str">
        <f>+IF(I78="","",MAX(F$1:F77)+1)</f>
        <v/>
      </c>
      <c r="G78" s="192" t="str">
        <f>IF(Compliance_Options!C100="","",Compliance_Options!C100)</f>
        <v/>
      </c>
      <c r="H78" s="211" t="str">
        <f t="shared" si="47"/>
        <v/>
      </c>
      <c r="I78" s="192" t="str">
        <f>IF(COUNTIF(G$2:G78,G78)=1,G78,"")</f>
        <v/>
      </c>
      <c r="K78" s="119" t="str">
        <f>+IF(N78="","",MAX(K$1:K77)+1)</f>
        <v/>
      </c>
      <c r="L78" s="192" t="str">
        <f>IF(With_Addon_CPMS1!E100="","",With_Addon_CPMS1!E100)</f>
        <v/>
      </c>
      <c r="M78" s="211" t="str">
        <f t="shared" si="48"/>
        <v/>
      </c>
      <c r="N78" s="203" t="str">
        <f>IF(COUNTIF(L$2:L78,L78)=1,L78,"")</f>
        <v/>
      </c>
      <c r="S78" s="119" t="str">
        <f>+IF(W78="","",MAX(S$1:S77)+1)</f>
        <v/>
      </c>
      <c r="T78" s="192" t="str">
        <f>IF(Compliance_Options!B100="","",Compliance_Options!B100)</f>
        <v/>
      </c>
      <c r="U78" s="192" t="str">
        <f>IF(Compliance_Options!C100="","",Compliance_Options!C100)</f>
        <v/>
      </c>
      <c r="V78" s="192" t="str">
        <f>+Lists!$T78&amp;Lists!$U78</f>
        <v/>
      </c>
      <c r="W78" s="203" t="str">
        <f>IF(COUNTIF(V$2:V78,V78)=1,V78,"")</f>
        <v/>
      </c>
      <c r="X78" s="203" t="str">
        <f t="shared" si="58"/>
        <v/>
      </c>
      <c r="Y78" s="143" t="str">
        <f t="shared" si="49"/>
        <v/>
      </c>
      <c r="Z78" s="143" t="str">
        <f t="shared" si="50"/>
        <v/>
      </c>
      <c r="AB78" s="197" t="str">
        <f>+IF(AG78="","",MAX(AB$1:AB77)+1)</f>
        <v/>
      </c>
      <c r="AC78" s="197" t="str">
        <f>IF(Compliance_Options!B100="","",Compliance_Options!B100)</f>
        <v/>
      </c>
      <c r="AD78" s="197" t="str">
        <f>IF(Compliance_Options!C100="","",Compliance_Options!C100)</f>
        <v/>
      </c>
      <c r="AE78" s="197" t="str">
        <f>IF(Compliance_Options!D100="","",Compliance_Options!D100)</f>
        <v/>
      </c>
      <c r="AF78" s="197" t="str">
        <f>+Lists!AC78&amp;Lists!AD78&amp;AE78</f>
        <v/>
      </c>
      <c r="AG78" s="198" t="str">
        <f>IF(AE78=$P$3,IF(COUNTIF(AF$2:AF78,AF78)=1,AF78,""),"")</f>
        <v/>
      </c>
      <c r="AH78" s="198" t="str">
        <f t="shared" si="59"/>
        <v/>
      </c>
      <c r="AI78" s="199" t="str">
        <f t="shared" si="51"/>
        <v/>
      </c>
      <c r="AJ78" s="199" t="str">
        <f t="shared" si="52"/>
        <v/>
      </c>
      <c r="AL78" s="197" t="str">
        <f>+IF(AQ78="","",MAX(AL$1:AL77)+1)</f>
        <v/>
      </c>
      <c r="AM78" s="197" t="str">
        <f>IF(Compliance_Options!B100="","",Compliance_Options!B100)</f>
        <v/>
      </c>
      <c r="AN78" s="197" t="str">
        <f>IF(Compliance_Options!C100="","",Compliance_Options!C100)</f>
        <v/>
      </c>
      <c r="AO78" s="197" t="str">
        <f>IF(Compliance_Options!D100="","",Compliance_Options!D100)</f>
        <v/>
      </c>
      <c r="AP78" s="197" t="str">
        <f t="shared" si="60"/>
        <v/>
      </c>
      <c r="AQ78" s="198" t="str">
        <f>IF(AO78=$P$4,IF(COUNTIF(AP$2:AP78,AP78)=1,AP78,""),"")</f>
        <v/>
      </c>
      <c r="AR78" s="198" t="str">
        <f t="shared" si="61"/>
        <v/>
      </c>
      <c r="AS78" s="199" t="str">
        <f t="shared" si="53"/>
        <v/>
      </c>
      <c r="AT78" s="199" t="str">
        <f t="shared" si="54"/>
        <v/>
      </c>
      <c r="AV78" s="197" t="str">
        <f>+IF(BA78="","",MAX(AV$1:AV77)+1)</f>
        <v/>
      </c>
      <c r="AW78" s="197" t="str">
        <f>IF(Compliance_Options!B100="","",Compliance_Options!B100)</f>
        <v/>
      </c>
      <c r="AX78" s="197" t="str">
        <f>IF(Compliance_Options!C100="","",Compliance_Options!C100)</f>
        <v/>
      </c>
      <c r="AY78" s="197" t="str">
        <f>IF(Compliance_Options!D100="","",Compliance_Options!D100)</f>
        <v/>
      </c>
      <c r="AZ78" s="197" t="str">
        <f t="shared" si="62"/>
        <v/>
      </c>
      <c r="BA78" s="198" t="str">
        <f>IF(AY78=$P$5,IF(COUNTIF(AZ$2:AZ78,AZ78)=1,AZ78,""),"")</f>
        <v/>
      </c>
      <c r="BB78" s="198" t="str">
        <f t="shared" si="63"/>
        <v/>
      </c>
      <c r="BC78" s="199" t="str">
        <f t="shared" si="55"/>
        <v/>
      </c>
      <c r="BD78" s="199" t="str">
        <f t="shared" si="56"/>
        <v/>
      </c>
      <c r="BF78" s="197" t="str">
        <f>+IF(BH78="","",MAX(BF$1:BF77)+1)</f>
        <v/>
      </c>
      <c r="BG78" s="197" t="str">
        <f>IF(Compliance_Options!B100="","",IF(Compliance_Options!D100=$P$3,Compliance_Options!B100,""))</f>
        <v/>
      </c>
      <c r="BH78" s="198" t="str">
        <f>IF(COUNTIF(BG$2:BG78,BG78)=1,BG78,"")</f>
        <v/>
      </c>
      <c r="BI78" s="199" t="str">
        <f t="shared" si="57"/>
        <v/>
      </c>
      <c r="BK78" s="197" t="str">
        <f>+IF(BP78="","",MAX(BK$1:BK77)+1)</f>
        <v/>
      </c>
      <c r="BL78" s="197" t="str">
        <f>IF(Compliance_Options!B100="","",Compliance_Options!B100)</f>
        <v/>
      </c>
      <c r="BM78" s="197" t="str">
        <f>IF(Compliance_Options!C100="","",Compliance_Options!C100)</f>
        <v/>
      </c>
      <c r="BN78" s="197" t="str">
        <f>IF(Compliance_Options!D100="","",Compliance_Options!D100)</f>
        <v/>
      </c>
      <c r="BO78" s="197" t="str">
        <f t="shared" si="64"/>
        <v/>
      </c>
      <c r="BP78" s="198" t="str">
        <f>IF(OR(BN78=$P$5,BN78=$P$4),IF(COUNTIF(BO$2:BO78,BO78)=1,BO78,""),"")</f>
        <v/>
      </c>
      <c r="BQ78" s="198" t="str">
        <f t="shared" si="65"/>
        <v/>
      </c>
      <c r="BR78" s="199" t="str">
        <f t="shared" si="46"/>
        <v/>
      </c>
      <c r="BS78" s="199" t="str">
        <f t="shared" si="66"/>
        <v/>
      </c>
      <c r="BU78" s="197" t="str">
        <f>+IF(BZ78="","",MAX(BU$1:BU77)+1)</f>
        <v/>
      </c>
      <c r="BV78" s="197" t="str">
        <f>IF(With_Addon_CPMS1!B100="","",With_Addon_CPMS1!B100)</f>
        <v/>
      </c>
      <c r="BW78" s="197" t="str">
        <f>IF(With_Addon_CPMS1!C100="","",With_Addon_CPMS1!C100)</f>
        <v/>
      </c>
      <c r="BX78" s="197" t="str">
        <f>IF(With_Addon_CPMS1!E100="","",With_Addon_CPMS1!E100)</f>
        <v/>
      </c>
      <c r="BY78" s="197" t="str">
        <f t="shared" si="67"/>
        <v/>
      </c>
      <c r="BZ78" s="198" t="str">
        <f>IF(COUNTIF(BY$1:BY78,BY78)=1,BY78,"")</f>
        <v/>
      </c>
      <c r="CA78" s="198" t="str">
        <f t="shared" si="68"/>
        <v/>
      </c>
      <c r="CB78" s="199" t="str">
        <f t="shared" si="69"/>
        <v/>
      </c>
      <c r="CC78" s="199" t="str">
        <f t="shared" si="70"/>
        <v/>
      </c>
      <c r="CD78" s="199" t="str">
        <f t="shared" si="71"/>
        <v/>
      </c>
      <c r="CF78" s="197" t="str">
        <f>+IF(CK78="","",MAX(CF$1:CF77)+1)</f>
        <v/>
      </c>
      <c r="CG78" s="197" t="str">
        <f>IF(With_Addon_CPMS2!N100="","",With_Addon_CPMS2!N100)</f>
        <v/>
      </c>
      <c r="CH78" s="197" t="str">
        <f>IF(With_Addon_CPMS2!O100="","",With_Addon_CPMS2!O100)</f>
        <v/>
      </c>
      <c r="CI78" s="197" t="str">
        <f>IF(With_Addon_CPMS2!Q100="","",With_Addon_CPMS2!Q100)</f>
        <v/>
      </c>
      <c r="CJ78" s="197" t="str">
        <f t="shared" si="72"/>
        <v/>
      </c>
      <c r="CK78" s="198" t="str">
        <f>IF(COUNTIF(CJ$1:CJ78,CJ78)=1,CJ78,"")</f>
        <v/>
      </c>
      <c r="CL78" s="198" t="str">
        <f t="shared" si="73"/>
        <v/>
      </c>
      <c r="CM78" s="199" t="str">
        <f t="shared" si="74"/>
        <v/>
      </c>
      <c r="CN78" s="199" t="str">
        <f t="shared" si="75"/>
        <v/>
      </c>
      <c r="CO78" s="199" t="str">
        <f t="shared" si="76"/>
        <v/>
      </c>
      <c r="CQ78" s="197" t="str">
        <f>+IF(CV78="","",MAX(CQ$1:CQ77)+1)</f>
        <v/>
      </c>
      <c r="CR78" s="197" t="str">
        <f>IF(With_Addon_OpLimit!B100="","",With_Addon_OpLimit!B100)</f>
        <v/>
      </c>
      <c r="CS78" s="197" t="str">
        <f>IF(With_Addon_OpLimit!C100="","",With_Addon_OpLimit!C100)</f>
        <v/>
      </c>
      <c r="CT78" s="197" t="str">
        <f>IF(With_Addon_OpLimit!E100="","",With_Addon_OpLimit!E100)</f>
        <v/>
      </c>
      <c r="CU78" s="197" t="str">
        <f t="shared" si="77"/>
        <v/>
      </c>
      <c r="CV78" s="198" t="str">
        <f>IF(COUNTIF(CU$1:CU78,CU78)=1,CU78,"")</f>
        <v/>
      </c>
      <c r="CW78" s="198" t="str">
        <f t="shared" si="78"/>
        <v/>
      </c>
      <c r="CX78" s="199" t="str">
        <f t="shared" si="79"/>
        <v/>
      </c>
      <c r="CY78" s="199" t="str">
        <f t="shared" si="80"/>
        <v/>
      </c>
      <c r="CZ78" s="199" t="str">
        <f t="shared" si="81"/>
        <v/>
      </c>
    </row>
    <row r="79" spans="6:104" ht="16.5" x14ac:dyDescent="0.45">
      <c r="F79" s="24" t="str">
        <f>+IF(I79="","",MAX(F$1:F78)+1)</f>
        <v/>
      </c>
      <c r="G79" s="23" t="str">
        <f>IF(Compliance_Options!C101="","",Compliance_Options!C101)</f>
        <v/>
      </c>
      <c r="H79" s="210" t="str">
        <f t="shared" si="47"/>
        <v/>
      </c>
      <c r="I79" s="23" t="str">
        <f>IF(COUNTIF(G$2:G79,G79)=1,G79,"")</f>
        <v/>
      </c>
      <c r="K79" s="24" t="str">
        <f>+IF(N79="","",MAX(K$1:K78)+1)</f>
        <v/>
      </c>
      <c r="L79" s="23" t="str">
        <f>IF(With_Addon_CPMS1!E101="","",With_Addon_CPMS1!E101)</f>
        <v/>
      </c>
      <c r="M79" s="210" t="str">
        <f t="shared" si="48"/>
        <v/>
      </c>
      <c r="N79" s="120" t="str">
        <f>IF(COUNTIF(L$2:L79,L79)=1,L79,"")</f>
        <v/>
      </c>
      <c r="R79" s="232"/>
      <c r="S79" s="100"/>
      <c r="T79" s="100"/>
      <c r="U79" s="100"/>
      <c r="V79" s="100"/>
      <c r="W79" s="233"/>
      <c r="X79" s="233"/>
      <c r="Y79" s="234"/>
      <c r="Z79" s="234"/>
      <c r="AA79" s="232"/>
      <c r="AB79" s="235"/>
      <c r="AC79" s="235"/>
      <c r="AD79" s="235"/>
      <c r="AE79" s="235"/>
      <c r="AF79" s="235"/>
      <c r="AG79" s="236"/>
      <c r="AH79" s="236"/>
      <c r="AI79" s="237"/>
      <c r="AJ79" s="237"/>
      <c r="AK79" s="232"/>
      <c r="AL79" s="235"/>
      <c r="AM79" s="235"/>
      <c r="AN79" s="235"/>
      <c r="AO79" s="235"/>
      <c r="AP79" s="235"/>
      <c r="AQ79" s="236"/>
      <c r="AR79" s="236"/>
      <c r="AS79" s="237"/>
      <c r="AT79" s="237"/>
      <c r="AU79" s="232"/>
      <c r="AV79" s="235"/>
      <c r="AW79" s="235"/>
      <c r="AX79" s="235"/>
      <c r="AY79" s="235"/>
      <c r="AZ79" s="235"/>
      <c r="BA79" s="236"/>
      <c r="BB79" s="236"/>
      <c r="BC79" s="237"/>
      <c r="BD79" s="237"/>
      <c r="BE79" s="232"/>
      <c r="BF79" s="235"/>
      <c r="BG79" s="235"/>
      <c r="BH79" s="236"/>
      <c r="BI79" s="237"/>
      <c r="BU79" s="197" t="str">
        <f>+IF(BZ79="","",MAX(BU$1:BU78)+1)</f>
        <v/>
      </c>
      <c r="BV79" s="197" t="str">
        <f>IF(With_Addon_CPMS1!B101="","",With_Addon_CPMS1!B101)</f>
        <v/>
      </c>
      <c r="BW79" s="197" t="str">
        <f>IF(With_Addon_CPMS1!C101="","",With_Addon_CPMS1!C101)</f>
        <v/>
      </c>
      <c r="BX79" s="197" t="str">
        <f>IF(With_Addon_CPMS1!E101="","",With_Addon_CPMS1!E101)</f>
        <v/>
      </c>
      <c r="BY79" s="197" t="str">
        <f t="shared" si="67"/>
        <v/>
      </c>
      <c r="BZ79" s="198" t="str">
        <f>IF(COUNTIF(BY$1:BY79,BY79)=1,BY79,"")</f>
        <v/>
      </c>
      <c r="CA79" s="198" t="str">
        <f t="shared" si="68"/>
        <v/>
      </c>
      <c r="CB79" s="199" t="str">
        <f t="shared" si="69"/>
        <v/>
      </c>
      <c r="CC79" s="199" t="str">
        <f t="shared" si="70"/>
        <v/>
      </c>
      <c r="CD79" s="199" t="str">
        <f t="shared" si="71"/>
        <v/>
      </c>
      <c r="CF79" s="197" t="str">
        <f>+IF(CK79="","",MAX(CF$1:CF78)+1)</f>
        <v/>
      </c>
      <c r="CG79" s="197" t="str">
        <f>IF(With_Addon_CPMS2!N101="","",With_Addon_CPMS2!N101)</f>
        <v/>
      </c>
      <c r="CH79" s="197" t="str">
        <f>IF(With_Addon_CPMS2!O101="","",With_Addon_CPMS2!O101)</f>
        <v/>
      </c>
      <c r="CI79" s="197" t="str">
        <f>IF(With_Addon_CPMS2!Q101="","",With_Addon_CPMS2!Q101)</f>
        <v/>
      </c>
      <c r="CJ79" s="197" t="str">
        <f t="shared" si="72"/>
        <v/>
      </c>
      <c r="CK79" s="198" t="str">
        <f>IF(COUNTIF(CJ$1:CJ79,CJ79)=1,CJ79,"")</f>
        <v/>
      </c>
      <c r="CL79" s="198" t="str">
        <f t="shared" si="73"/>
        <v/>
      </c>
      <c r="CM79" s="199" t="str">
        <f t="shared" si="74"/>
        <v/>
      </c>
      <c r="CN79" s="199" t="str">
        <f t="shared" si="75"/>
        <v/>
      </c>
      <c r="CO79" s="199" t="str">
        <f t="shared" si="76"/>
        <v/>
      </c>
      <c r="CQ79" s="197" t="str">
        <f>+IF(CV79="","",MAX(CQ$1:CQ78)+1)</f>
        <v/>
      </c>
      <c r="CR79" s="197" t="str">
        <f>IF(With_Addon_OpLimit!B101="","",With_Addon_OpLimit!B101)</f>
        <v/>
      </c>
      <c r="CS79" s="197" t="str">
        <f>IF(With_Addon_OpLimit!C101="","",With_Addon_OpLimit!C101)</f>
        <v/>
      </c>
      <c r="CT79" s="197" t="str">
        <f>IF(With_Addon_OpLimit!E101="","",With_Addon_OpLimit!E101)</f>
        <v/>
      </c>
      <c r="CU79" s="197" t="str">
        <f t="shared" si="77"/>
        <v/>
      </c>
      <c r="CV79" s="198" t="str">
        <f>IF(COUNTIF(CU$1:CU79,CU79)=1,CU79,"")</f>
        <v/>
      </c>
      <c r="CW79" s="198" t="str">
        <f t="shared" si="78"/>
        <v/>
      </c>
      <c r="CX79" s="199" t="str">
        <f t="shared" si="79"/>
        <v/>
      </c>
      <c r="CY79" s="199" t="str">
        <f t="shared" si="80"/>
        <v/>
      </c>
      <c r="CZ79" s="199" t="str">
        <f t="shared" si="81"/>
        <v/>
      </c>
    </row>
    <row r="80" spans="6:104" ht="16.5" x14ac:dyDescent="0.45">
      <c r="F80" s="119" t="str">
        <f>+IF(I80="","",MAX(F$1:F79)+1)</f>
        <v/>
      </c>
      <c r="G80" s="192" t="str">
        <f>IF(Compliance_Options!C102="","",Compliance_Options!C102)</f>
        <v/>
      </c>
      <c r="H80" s="211" t="str">
        <f t="shared" si="47"/>
        <v/>
      </c>
      <c r="I80" s="192" t="str">
        <f>IF(COUNTIF(G$2:G80,G80)=1,G80,"")</f>
        <v/>
      </c>
      <c r="K80" s="119" t="str">
        <f>+IF(N80="","",MAX(K$1:K79)+1)</f>
        <v/>
      </c>
      <c r="L80" s="192" t="str">
        <f>IF(With_Addon_CPMS1!E102="","",With_Addon_CPMS1!E102)</f>
        <v/>
      </c>
      <c r="M80" s="211" t="str">
        <f t="shared" si="48"/>
        <v/>
      </c>
      <c r="N80" s="203" t="str">
        <f>IF(COUNTIF(L$2:L80,L80)=1,L80,"")</f>
        <v/>
      </c>
      <c r="R80" s="232"/>
      <c r="S80" s="100"/>
      <c r="T80" s="100"/>
      <c r="U80" s="100"/>
      <c r="V80" s="100"/>
      <c r="W80" s="233"/>
      <c r="X80" s="233"/>
      <c r="Y80" s="234"/>
      <c r="Z80" s="234"/>
      <c r="AA80" s="232"/>
      <c r="AB80" s="100"/>
      <c r="AC80" s="100"/>
      <c r="AD80" s="100"/>
      <c r="AE80" s="100"/>
      <c r="AF80" s="100"/>
      <c r="AG80" s="233"/>
      <c r="AH80" s="233"/>
      <c r="AI80" s="234"/>
      <c r="AJ80" s="234"/>
      <c r="AK80" s="232"/>
      <c r="AL80" s="100"/>
      <c r="AM80" s="100"/>
      <c r="AN80" s="100"/>
      <c r="AO80" s="100"/>
      <c r="AP80" s="100"/>
      <c r="AQ80" s="233"/>
      <c r="AR80" s="233"/>
      <c r="AS80" s="234"/>
      <c r="AT80" s="234"/>
      <c r="AU80" s="232"/>
      <c r="AV80" s="100"/>
      <c r="AW80" s="100"/>
      <c r="AX80" s="100"/>
      <c r="AY80" s="100"/>
      <c r="AZ80" s="100"/>
      <c r="BA80" s="233"/>
      <c r="BB80" s="233"/>
      <c r="BC80" s="234"/>
      <c r="BD80" s="234"/>
      <c r="BE80" s="232"/>
      <c r="BF80" s="100"/>
      <c r="BG80" s="100"/>
      <c r="BH80" s="233"/>
      <c r="BI80" s="234"/>
      <c r="BU80" s="197" t="str">
        <f>+IF(BZ80="","",MAX(BU$1:BU79)+1)</f>
        <v/>
      </c>
      <c r="BV80" s="197" t="str">
        <f>IF(With_Addon_CPMS1!B102="","",With_Addon_CPMS1!B102)</f>
        <v/>
      </c>
      <c r="BW80" s="197" t="str">
        <f>IF(With_Addon_CPMS1!C102="","",With_Addon_CPMS1!C102)</f>
        <v/>
      </c>
      <c r="BX80" s="197" t="str">
        <f>IF(With_Addon_CPMS1!E102="","",With_Addon_CPMS1!E102)</f>
        <v/>
      </c>
      <c r="BY80" s="197" t="str">
        <f t="shared" si="67"/>
        <v/>
      </c>
      <c r="BZ80" s="198" t="str">
        <f>IF(COUNTIF(BY$1:BY80,BY80)=1,BY80,"")</f>
        <v/>
      </c>
      <c r="CA80" s="198" t="str">
        <f t="shared" si="68"/>
        <v/>
      </c>
      <c r="CB80" s="199" t="str">
        <f t="shared" si="69"/>
        <v/>
      </c>
      <c r="CC80" s="199" t="str">
        <f t="shared" si="70"/>
        <v/>
      </c>
      <c r="CD80" s="199" t="str">
        <f t="shared" si="71"/>
        <v/>
      </c>
      <c r="CF80" s="197" t="str">
        <f>+IF(CK80="","",MAX(CF$1:CF79)+1)</f>
        <v/>
      </c>
      <c r="CG80" s="197" t="str">
        <f>IF(With_Addon_CPMS2!N102="","",With_Addon_CPMS2!N102)</f>
        <v/>
      </c>
      <c r="CH80" s="197" t="str">
        <f>IF(With_Addon_CPMS2!O102="","",With_Addon_CPMS2!O102)</f>
        <v/>
      </c>
      <c r="CI80" s="197" t="str">
        <f>IF(With_Addon_CPMS2!Q102="","",With_Addon_CPMS2!Q102)</f>
        <v/>
      </c>
      <c r="CJ80" s="197" t="str">
        <f t="shared" si="72"/>
        <v/>
      </c>
      <c r="CK80" s="198" t="str">
        <f>IF(COUNTIF(CJ$1:CJ80,CJ80)=1,CJ80,"")</f>
        <v/>
      </c>
      <c r="CL80" s="198" t="str">
        <f t="shared" si="73"/>
        <v/>
      </c>
      <c r="CM80" s="199" t="str">
        <f t="shared" si="74"/>
        <v/>
      </c>
      <c r="CN80" s="199" t="str">
        <f t="shared" si="75"/>
        <v/>
      </c>
      <c r="CO80" s="199" t="str">
        <f t="shared" si="76"/>
        <v/>
      </c>
      <c r="CQ80" s="197" t="str">
        <f>+IF(CV80="","",MAX(CQ$1:CQ79)+1)</f>
        <v/>
      </c>
      <c r="CR80" s="197" t="str">
        <f>IF(With_Addon_OpLimit!B102="","",With_Addon_OpLimit!B102)</f>
        <v/>
      </c>
      <c r="CS80" s="197" t="str">
        <f>IF(With_Addon_OpLimit!C102="","",With_Addon_OpLimit!C102)</f>
        <v/>
      </c>
      <c r="CT80" s="197" t="str">
        <f>IF(With_Addon_OpLimit!E102="","",With_Addon_OpLimit!E102)</f>
        <v/>
      </c>
      <c r="CU80" s="197" t="str">
        <f t="shared" si="77"/>
        <v/>
      </c>
      <c r="CV80" s="198" t="str">
        <f>IF(COUNTIF(CU$1:CU80,CU80)=1,CU80,"")</f>
        <v/>
      </c>
      <c r="CW80" s="198" t="str">
        <f t="shared" si="78"/>
        <v/>
      </c>
      <c r="CX80" s="199" t="str">
        <f t="shared" si="79"/>
        <v/>
      </c>
      <c r="CY80" s="199" t="str">
        <f t="shared" si="80"/>
        <v/>
      </c>
      <c r="CZ80" s="199" t="str">
        <f t="shared" si="81"/>
        <v/>
      </c>
    </row>
    <row r="81" spans="6:104" ht="16.5" x14ac:dyDescent="0.45">
      <c r="F81" s="24" t="str">
        <f>+IF(I81="","",MAX(F$1:F80)+1)</f>
        <v/>
      </c>
      <c r="G81" s="23" t="str">
        <f>IF(Compliance_Options!C103="","",Compliance_Options!C103)</f>
        <v/>
      </c>
      <c r="H81" s="210" t="str">
        <f t="shared" si="47"/>
        <v/>
      </c>
      <c r="I81" s="23" t="str">
        <f>IF(COUNTIF(G$2:G81,G81)=1,G81,"")</f>
        <v/>
      </c>
      <c r="K81" s="24" t="str">
        <f>+IF(N81="","",MAX(K$1:K80)+1)</f>
        <v/>
      </c>
      <c r="L81" s="23" t="str">
        <f>IF(With_Addon_CPMS1!E103="","",With_Addon_CPMS1!E103)</f>
        <v/>
      </c>
      <c r="M81" s="210" t="str">
        <f t="shared" si="48"/>
        <v/>
      </c>
      <c r="N81" s="120" t="str">
        <f>IF(COUNTIF(L$2:L81,L81)=1,L81,"")</f>
        <v/>
      </c>
      <c r="R81" s="232"/>
      <c r="S81" s="100"/>
      <c r="T81" s="100"/>
      <c r="U81" s="100"/>
      <c r="V81" s="100"/>
      <c r="W81" s="233"/>
      <c r="X81" s="233"/>
      <c r="Y81" s="234"/>
      <c r="Z81" s="234"/>
      <c r="AA81" s="232"/>
      <c r="AB81" s="100"/>
      <c r="AC81" s="100"/>
      <c r="AD81" s="100"/>
      <c r="AE81" s="100"/>
      <c r="AF81" s="100"/>
      <c r="AG81" s="233"/>
      <c r="AH81" s="233"/>
      <c r="AI81" s="234"/>
      <c r="AJ81" s="234"/>
      <c r="AK81" s="232"/>
      <c r="AL81" s="100"/>
      <c r="AM81" s="100"/>
      <c r="AN81" s="100"/>
      <c r="AO81" s="100"/>
      <c r="AP81" s="100"/>
      <c r="AQ81" s="233"/>
      <c r="AR81" s="233"/>
      <c r="AS81" s="234"/>
      <c r="AT81" s="234"/>
      <c r="AU81" s="232"/>
      <c r="AV81" s="100"/>
      <c r="AW81" s="100"/>
      <c r="AX81" s="100"/>
      <c r="AY81" s="100"/>
      <c r="AZ81" s="100"/>
      <c r="BA81" s="233"/>
      <c r="BB81" s="233"/>
      <c r="BC81" s="234"/>
      <c r="BD81" s="234"/>
      <c r="BE81" s="232"/>
      <c r="BF81" s="100"/>
      <c r="BG81" s="100"/>
      <c r="BH81" s="233"/>
      <c r="BI81" s="234"/>
      <c r="BU81" s="197" t="str">
        <f>+IF(BZ81="","",MAX(BU$1:BU80)+1)</f>
        <v/>
      </c>
      <c r="BV81" s="197" t="str">
        <f>IF(With_Addon_CPMS1!B103="","",With_Addon_CPMS1!B103)</f>
        <v/>
      </c>
      <c r="BW81" s="197" t="str">
        <f>IF(With_Addon_CPMS1!C103="","",With_Addon_CPMS1!C103)</f>
        <v/>
      </c>
      <c r="BX81" s="197" t="str">
        <f>IF(With_Addon_CPMS1!E103="","",With_Addon_CPMS1!E103)</f>
        <v/>
      </c>
      <c r="BY81" s="197" t="str">
        <f t="shared" si="67"/>
        <v/>
      </c>
      <c r="BZ81" s="198" t="str">
        <f>IF(COUNTIF(BY$1:BY81,BY81)=1,BY81,"")</f>
        <v/>
      </c>
      <c r="CA81" s="198" t="str">
        <f t="shared" si="68"/>
        <v/>
      </c>
      <c r="CB81" s="199" t="str">
        <f t="shared" si="69"/>
        <v/>
      </c>
      <c r="CC81" s="199" t="str">
        <f t="shared" si="70"/>
        <v/>
      </c>
      <c r="CD81" s="199" t="str">
        <f t="shared" si="71"/>
        <v/>
      </c>
      <c r="CF81" s="197" t="str">
        <f>+IF(CK81="","",MAX(CF$1:CF80)+1)</f>
        <v/>
      </c>
      <c r="CG81" s="197" t="str">
        <f>IF(With_Addon_CPMS2!N103="","",With_Addon_CPMS2!N103)</f>
        <v/>
      </c>
      <c r="CH81" s="197" t="str">
        <f>IF(With_Addon_CPMS2!O103="","",With_Addon_CPMS2!O103)</f>
        <v/>
      </c>
      <c r="CI81" s="197" t="str">
        <f>IF(With_Addon_CPMS2!Q103="","",With_Addon_CPMS2!Q103)</f>
        <v/>
      </c>
      <c r="CJ81" s="197" t="str">
        <f t="shared" si="72"/>
        <v/>
      </c>
      <c r="CK81" s="198" t="str">
        <f>IF(COUNTIF(CJ$1:CJ81,CJ81)=1,CJ81,"")</f>
        <v/>
      </c>
      <c r="CL81" s="198" t="str">
        <f t="shared" si="73"/>
        <v/>
      </c>
      <c r="CM81" s="199" t="str">
        <f t="shared" si="74"/>
        <v/>
      </c>
      <c r="CN81" s="199" t="str">
        <f t="shared" si="75"/>
        <v/>
      </c>
      <c r="CO81" s="199" t="str">
        <f t="shared" si="76"/>
        <v/>
      </c>
      <c r="CQ81" s="197" t="str">
        <f>+IF(CV81="","",MAX(CQ$1:CQ80)+1)</f>
        <v/>
      </c>
      <c r="CR81" s="197" t="str">
        <f>IF(With_Addon_OpLimit!B103="","",With_Addon_OpLimit!B103)</f>
        <v/>
      </c>
      <c r="CS81" s="197" t="str">
        <f>IF(With_Addon_OpLimit!C103="","",With_Addon_OpLimit!C103)</f>
        <v/>
      </c>
      <c r="CT81" s="197" t="str">
        <f>IF(With_Addon_OpLimit!E103="","",With_Addon_OpLimit!E103)</f>
        <v/>
      </c>
      <c r="CU81" s="197" t="str">
        <f t="shared" si="77"/>
        <v/>
      </c>
      <c r="CV81" s="198" t="str">
        <f>IF(COUNTIF(CU$1:CU81,CU81)=1,CU81,"")</f>
        <v/>
      </c>
      <c r="CW81" s="198" t="str">
        <f t="shared" si="78"/>
        <v/>
      </c>
      <c r="CX81" s="199" t="str">
        <f t="shared" si="79"/>
        <v/>
      </c>
      <c r="CY81" s="199" t="str">
        <f t="shared" si="80"/>
        <v/>
      </c>
      <c r="CZ81" s="199" t="str">
        <f t="shared" si="81"/>
        <v/>
      </c>
    </row>
    <row r="82" spans="6:104" ht="16.5" x14ac:dyDescent="0.45">
      <c r="F82" s="119" t="str">
        <f>+IF(I82="","",MAX(F$1:F81)+1)</f>
        <v/>
      </c>
      <c r="G82" s="192" t="str">
        <f>IF(Compliance_Options!C104="","",Compliance_Options!C104)</f>
        <v/>
      </c>
      <c r="H82" s="211" t="str">
        <f t="shared" si="47"/>
        <v/>
      </c>
      <c r="I82" s="192" t="str">
        <f>IF(COUNTIF(G$2:G82,G82)=1,G82,"")</f>
        <v/>
      </c>
      <c r="K82" s="119" t="str">
        <f>+IF(N82="","",MAX(K$1:K81)+1)</f>
        <v/>
      </c>
      <c r="L82" s="192" t="str">
        <f>IF(With_Addon_CPMS1!E104="","",With_Addon_CPMS1!E104)</f>
        <v/>
      </c>
      <c r="M82" s="211" t="str">
        <f t="shared" si="48"/>
        <v/>
      </c>
      <c r="N82" s="203" t="str">
        <f>IF(COUNTIF(L$2:L82,L82)=1,L82,"")</f>
        <v/>
      </c>
      <c r="R82" s="232"/>
      <c r="S82" s="100"/>
      <c r="T82" s="100"/>
      <c r="U82" s="100"/>
      <c r="V82" s="100"/>
      <c r="W82" s="233"/>
      <c r="X82" s="233"/>
      <c r="Y82" s="234"/>
      <c r="Z82" s="234"/>
      <c r="AA82" s="232"/>
      <c r="AB82" s="100"/>
      <c r="AC82" s="100"/>
      <c r="AD82" s="100"/>
      <c r="AE82" s="100"/>
      <c r="AF82" s="100"/>
      <c r="AG82" s="233"/>
      <c r="AH82" s="233"/>
      <c r="AI82" s="234"/>
      <c r="AJ82" s="234"/>
      <c r="AK82" s="232"/>
      <c r="AL82" s="100"/>
      <c r="AM82" s="100"/>
      <c r="AN82" s="100"/>
      <c r="AO82" s="100"/>
      <c r="AP82" s="100"/>
      <c r="AQ82" s="233"/>
      <c r="AR82" s="233"/>
      <c r="AS82" s="234"/>
      <c r="AT82" s="234"/>
      <c r="AU82" s="232"/>
      <c r="AV82" s="100"/>
      <c r="AW82" s="100"/>
      <c r="AX82" s="100"/>
      <c r="AY82" s="100"/>
      <c r="AZ82" s="100"/>
      <c r="BA82" s="233"/>
      <c r="BB82" s="233"/>
      <c r="BC82" s="234"/>
      <c r="BD82" s="234"/>
      <c r="BE82" s="232"/>
      <c r="BF82" s="100"/>
      <c r="BG82" s="100"/>
      <c r="BH82" s="233"/>
      <c r="BI82" s="234"/>
      <c r="BU82" s="197" t="str">
        <f>+IF(BZ82="","",MAX(BU$1:BU81)+1)</f>
        <v/>
      </c>
      <c r="BV82" s="197" t="str">
        <f>IF(With_Addon_CPMS1!B104="","",With_Addon_CPMS1!B104)</f>
        <v/>
      </c>
      <c r="BW82" s="197" t="str">
        <f>IF(With_Addon_CPMS1!C104="","",With_Addon_CPMS1!C104)</f>
        <v/>
      </c>
      <c r="BX82" s="197" t="str">
        <f>IF(With_Addon_CPMS1!E104="","",With_Addon_CPMS1!E104)</f>
        <v/>
      </c>
      <c r="BY82" s="197" t="str">
        <f t="shared" si="67"/>
        <v/>
      </c>
      <c r="BZ82" s="198" t="str">
        <f>IF(COUNTIF(BY$1:BY82,BY82)=1,BY82,"")</f>
        <v/>
      </c>
      <c r="CA82" s="198" t="str">
        <f t="shared" si="68"/>
        <v/>
      </c>
      <c r="CB82" s="199" t="str">
        <f t="shared" si="69"/>
        <v/>
      </c>
      <c r="CC82" s="199" t="str">
        <f t="shared" si="70"/>
        <v/>
      </c>
      <c r="CD82" s="199" t="str">
        <f t="shared" si="71"/>
        <v/>
      </c>
      <c r="CF82" s="197" t="str">
        <f>+IF(CK82="","",MAX(CF$1:CF81)+1)</f>
        <v/>
      </c>
      <c r="CG82" s="197" t="str">
        <f>IF(With_Addon_CPMS2!N104="","",With_Addon_CPMS2!N104)</f>
        <v/>
      </c>
      <c r="CH82" s="197" t="str">
        <f>IF(With_Addon_CPMS2!O104="","",With_Addon_CPMS2!O104)</f>
        <v/>
      </c>
      <c r="CI82" s="197" t="str">
        <f>IF(With_Addon_CPMS2!Q104="","",With_Addon_CPMS2!Q104)</f>
        <v/>
      </c>
      <c r="CJ82" s="197" t="str">
        <f t="shared" si="72"/>
        <v/>
      </c>
      <c r="CK82" s="198" t="str">
        <f>IF(COUNTIF(CJ$1:CJ82,CJ82)=1,CJ82,"")</f>
        <v/>
      </c>
      <c r="CL82" s="198" t="str">
        <f t="shared" si="73"/>
        <v/>
      </c>
      <c r="CM82" s="199" t="str">
        <f t="shared" si="74"/>
        <v/>
      </c>
      <c r="CN82" s="199" t="str">
        <f t="shared" si="75"/>
        <v/>
      </c>
      <c r="CO82" s="199" t="str">
        <f t="shared" si="76"/>
        <v/>
      </c>
      <c r="CQ82" s="197" t="str">
        <f>+IF(CV82="","",MAX(CQ$1:CQ81)+1)</f>
        <v/>
      </c>
      <c r="CR82" s="197" t="str">
        <f>IF(With_Addon_OpLimit!B104="","",With_Addon_OpLimit!B104)</f>
        <v/>
      </c>
      <c r="CS82" s="197" t="str">
        <f>IF(With_Addon_OpLimit!C104="","",With_Addon_OpLimit!C104)</f>
        <v/>
      </c>
      <c r="CT82" s="197" t="str">
        <f>IF(With_Addon_OpLimit!E104="","",With_Addon_OpLimit!E104)</f>
        <v/>
      </c>
      <c r="CU82" s="197" t="str">
        <f t="shared" si="77"/>
        <v/>
      </c>
      <c r="CV82" s="198" t="str">
        <f>IF(COUNTIF(CU$1:CU82,CU82)=1,CU82,"")</f>
        <v/>
      </c>
      <c r="CW82" s="198" t="str">
        <f t="shared" si="78"/>
        <v/>
      </c>
      <c r="CX82" s="199" t="str">
        <f t="shared" si="79"/>
        <v/>
      </c>
      <c r="CY82" s="199" t="str">
        <f t="shared" si="80"/>
        <v/>
      </c>
      <c r="CZ82" s="199" t="str">
        <f t="shared" si="81"/>
        <v/>
      </c>
    </row>
    <row r="83" spans="6:104" ht="16.5" x14ac:dyDescent="0.45">
      <c r="F83" s="24" t="str">
        <f>+IF(I83="","",MAX(F$1:F82)+1)</f>
        <v/>
      </c>
      <c r="G83" s="23" t="str">
        <f>IF(Compliance_Options!C105="","",Compliance_Options!C105)</f>
        <v/>
      </c>
      <c r="H83" s="210" t="str">
        <f t="shared" si="47"/>
        <v/>
      </c>
      <c r="I83" s="23" t="str">
        <f>IF(COUNTIF(G$2:G83,G83)=1,G83,"")</f>
        <v/>
      </c>
      <c r="K83" s="24" t="str">
        <f>+IF(N83="","",MAX(K$1:K82)+1)</f>
        <v/>
      </c>
      <c r="L83" s="23" t="str">
        <f>IF(With_Addon_CPMS1!E105="","",With_Addon_CPMS1!E105)</f>
        <v/>
      </c>
      <c r="M83" s="210" t="str">
        <f t="shared" si="48"/>
        <v/>
      </c>
      <c r="N83" s="120" t="str">
        <f>IF(COUNTIF(L$2:L83,L83)=1,L83,"")</f>
        <v/>
      </c>
      <c r="R83" s="232"/>
      <c r="S83" s="100"/>
      <c r="T83" s="100"/>
      <c r="U83" s="100"/>
      <c r="V83" s="100"/>
      <c r="W83" s="233"/>
      <c r="X83" s="233"/>
      <c r="Y83" s="234"/>
      <c r="Z83" s="234"/>
      <c r="AA83" s="232"/>
      <c r="AB83" s="100"/>
      <c r="AC83" s="100"/>
      <c r="AD83" s="100"/>
      <c r="AE83" s="100"/>
      <c r="AF83" s="100"/>
      <c r="AG83" s="233"/>
      <c r="AH83" s="233"/>
      <c r="AI83" s="234"/>
      <c r="AJ83" s="234"/>
      <c r="AK83" s="232"/>
      <c r="AL83" s="100"/>
      <c r="AM83" s="100"/>
      <c r="AN83" s="100"/>
      <c r="AO83" s="100"/>
      <c r="AP83" s="100"/>
      <c r="AQ83" s="233"/>
      <c r="AR83" s="233"/>
      <c r="AS83" s="234"/>
      <c r="AT83" s="234"/>
      <c r="AU83" s="232"/>
      <c r="AV83" s="100"/>
      <c r="AW83" s="100"/>
      <c r="AX83" s="100"/>
      <c r="AY83" s="100"/>
      <c r="AZ83" s="100"/>
      <c r="BA83" s="233"/>
      <c r="BB83" s="233"/>
      <c r="BC83" s="234"/>
      <c r="BD83" s="234"/>
      <c r="BE83" s="232"/>
      <c r="BF83" s="100"/>
      <c r="BG83" s="100"/>
      <c r="BH83" s="233"/>
      <c r="BI83" s="234"/>
      <c r="BU83" s="197" t="str">
        <f>+IF(BZ83="","",MAX(BU$1:BU82)+1)</f>
        <v/>
      </c>
      <c r="BV83" s="197" t="str">
        <f>IF(With_Addon_CPMS1!B105="","",With_Addon_CPMS1!B105)</f>
        <v/>
      </c>
      <c r="BW83" s="197" t="str">
        <f>IF(With_Addon_CPMS1!C105="","",With_Addon_CPMS1!C105)</f>
        <v/>
      </c>
      <c r="BX83" s="197" t="str">
        <f>IF(With_Addon_CPMS1!E105="","",With_Addon_CPMS1!E105)</f>
        <v/>
      </c>
      <c r="BY83" s="197" t="str">
        <f t="shared" si="67"/>
        <v/>
      </c>
      <c r="BZ83" s="198" t="str">
        <f>IF(COUNTIF(BY$1:BY83,BY83)=1,BY83,"")</f>
        <v/>
      </c>
      <c r="CA83" s="198" t="str">
        <f t="shared" si="68"/>
        <v/>
      </c>
      <c r="CB83" s="199" t="str">
        <f t="shared" si="69"/>
        <v/>
      </c>
      <c r="CC83" s="199" t="str">
        <f t="shared" si="70"/>
        <v/>
      </c>
      <c r="CD83" s="199" t="str">
        <f t="shared" si="71"/>
        <v/>
      </c>
      <c r="CF83" s="197" t="str">
        <f>+IF(CK83="","",MAX(CF$1:CF82)+1)</f>
        <v/>
      </c>
      <c r="CG83" s="197" t="str">
        <f>IF(With_Addon_CPMS2!N105="","",With_Addon_CPMS2!N105)</f>
        <v/>
      </c>
      <c r="CH83" s="197" t="str">
        <f>IF(With_Addon_CPMS2!O105="","",With_Addon_CPMS2!O105)</f>
        <v/>
      </c>
      <c r="CI83" s="197" t="str">
        <f>IF(With_Addon_CPMS2!Q105="","",With_Addon_CPMS2!Q105)</f>
        <v/>
      </c>
      <c r="CJ83" s="197" t="str">
        <f t="shared" si="72"/>
        <v/>
      </c>
      <c r="CK83" s="198" t="str">
        <f>IF(COUNTIF(CJ$1:CJ83,CJ83)=1,CJ83,"")</f>
        <v/>
      </c>
      <c r="CL83" s="198" t="str">
        <f t="shared" si="73"/>
        <v/>
      </c>
      <c r="CM83" s="199" t="str">
        <f t="shared" si="74"/>
        <v/>
      </c>
      <c r="CN83" s="199" t="str">
        <f t="shared" si="75"/>
        <v/>
      </c>
      <c r="CO83" s="199" t="str">
        <f t="shared" si="76"/>
        <v/>
      </c>
      <c r="CQ83" s="197" t="str">
        <f>+IF(CV83="","",MAX(CQ$1:CQ82)+1)</f>
        <v/>
      </c>
      <c r="CR83" s="197" t="str">
        <f>IF(With_Addon_OpLimit!B105="","",With_Addon_OpLimit!B105)</f>
        <v/>
      </c>
      <c r="CS83" s="197" t="str">
        <f>IF(With_Addon_OpLimit!C105="","",With_Addon_OpLimit!C105)</f>
        <v/>
      </c>
      <c r="CT83" s="197" t="str">
        <f>IF(With_Addon_OpLimit!E105="","",With_Addon_OpLimit!E105)</f>
        <v/>
      </c>
      <c r="CU83" s="197" t="str">
        <f t="shared" si="77"/>
        <v/>
      </c>
      <c r="CV83" s="198" t="str">
        <f>IF(COUNTIF(CU$1:CU83,CU83)=1,CU83,"")</f>
        <v/>
      </c>
      <c r="CW83" s="198" t="str">
        <f t="shared" si="78"/>
        <v/>
      </c>
      <c r="CX83" s="199" t="str">
        <f t="shared" si="79"/>
        <v/>
      </c>
      <c r="CY83" s="199" t="str">
        <f t="shared" si="80"/>
        <v/>
      </c>
      <c r="CZ83" s="199" t="str">
        <f t="shared" si="81"/>
        <v/>
      </c>
    </row>
    <row r="84" spans="6:104" ht="16.5" x14ac:dyDescent="0.45">
      <c r="F84" s="119" t="str">
        <f>+IF(I84="","",MAX(F$1:F83)+1)</f>
        <v/>
      </c>
      <c r="G84" s="192" t="str">
        <f>IF(Compliance_Options!C106="","",Compliance_Options!C106)</f>
        <v/>
      </c>
      <c r="H84" s="211" t="str">
        <f t="shared" si="47"/>
        <v/>
      </c>
      <c r="I84" s="192" t="str">
        <f>IF(COUNTIF(G$2:G84,G84)=1,G84,"")</f>
        <v/>
      </c>
      <c r="K84" s="119" t="str">
        <f>+IF(N84="","",MAX(K$1:K83)+1)</f>
        <v/>
      </c>
      <c r="L84" s="192" t="str">
        <f>IF(With_Addon_CPMS1!E106="","",With_Addon_CPMS1!E106)</f>
        <v/>
      </c>
      <c r="M84" s="211" t="str">
        <f t="shared" si="48"/>
        <v/>
      </c>
      <c r="N84" s="203" t="str">
        <f>IF(COUNTIF(L$2:L84,L84)=1,L84,"")</f>
        <v/>
      </c>
      <c r="R84" s="232"/>
      <c r="S84" s="100"/>
      <c r="T84" s="100"/>
      <c r="U84" s="100"/>
      <c r="V84" s="100"/>
      <c r="W84" s="233"/>
      <c r="X84" s="233"/>
      <c r="Y84" s="234"/>
      <c r="Z84" s="234"/>
      <c r="AA84" s="232"/>
      <c r="AB84" s="100"/>
      <c r="AC84" s="100"/>
      <c r="AD84" s="100"/>
      <c r="AE84" s="100"/>
      <c r="AF84" s="100"/>
      <c r="AG84" s="233"/>
      <c r="AH84" s="233"/>
      <c r="AI84" s="234"/>
      <c r="AJ84" s="234"/>
      <c r="AK84" s="232"/>
      <c r="AL84" s="100"/>
      <c r="AM84" s="100"/>
      <c r="AN84" s="100"/>
      <c r="AO84" s="100"/>
      <c r="AP84" s="100"/>
      <c r="AQ84" s="233"/>
      <c r="AR84" s="233"/>
      <c r="AS84" s="234"/>
      <c r="AT84" s="234"/>
      <c r="AU84" s="232"/>
      <c r="AV84" s="100"/>
      <c r="AW84" s="100"/>
      <c r="AX84" s="100"/>
      <c r="AY84" s="100"/>
      <c r="AZ84" s="100"/>
      <c r="BA84" s="233"/>
      <c r="BB84" s="233"/>
      <c r="BC84" s="234"/>
      <c r="BD84" s="234"/>
      <c r="BE84" s="232"/>
      <c r="BF84" s="100"/>
      <c r="BG84" s="100"/>
      <c r="BH84" s="233"/>
      <c r="BI84" s="234"/>
      <c r="BU84" s="197" t="str">
        <f>+IF(BZ84="","",MAX(BU$1:BU83)+1)</f>
        <v/>
      </c>
      <c r="BV84" s="197" t="str">
        <f>IF(With_Addon_CPMS1!B106="","",With_Addon_CPMS1!B106)</f>
        <v/>
      </c>
      <c r="BW84" s="197" t="str">
        <f>IF(With_Addon_CPMS1!C106="","",With_Addon_CPMS1!C106)</f>
        <v/>
      </c>
      <c r="BX84" s="197" t="str">
        <f>IF(With_Addon_CPMS1!E106="","",With_Addon_CPMS1!E106)</f>
        <v/>
      </c>
      <c r="BY84" s="197" t="str">
        <f t="shared" si="67"/>
        <v/>
      </c>
      <c r="BZ84" s="198" t="str">
        <f>IF(COUNTIF(BY$1:BY84,BY84)=1,BY84,"")</f>
        <v/>
      </c>
      <c r="CA84" s="198" t="str">
        <f t="shared" si="68"/>
        <v/>
      </c>
      <c r="CB84" s="199" t="str">
        <f t="shared" si="69"/>
        <v/>
      </c>
      <c r="CC84" s="199" t="str">
        <f t="shared" si="70"/>
        <v/>
      </c>
      <c r="CD84" s="199" t="str">
        <f t="shared" si="71"/>
        <v/>
      </c>
      <c r="CF84" s="197" t="str">
        <f>+IF(CK84="","",MAX(CF$1:CF83)+1)</f>
        <v/>
      </c>
      <c r="CG84" s="197" t="str">
        <f>IF(With_Addon_CPMS2!N106="","",With_Addon_CPMS2!N106)</f>
        <v/>
      </c>
      <c r="CH84" s="197" t="str">
        <f>IF(With_Addon_CPMS2!O106="","",With_Addon_CPMS2!O106)</f>
        <v/>
      </c>
      <c r="CI84" s="197" t="str">
        <f>IF(With_Addon_CPMS2!Q106="","",With_Addon_CPMS2!Q106)</f>
        <v/>
      </c>
      <c r="CJ84" s="197" t="str">
        <f t="shared" si="72"/>
        <v/>
      </c>
      <c r="CK84" s="198" t="str">
        <f>IF(COUNTIF(CJ$1:CJ84,CJ84)=1,CJ84,"")</f>
        <v/>
      </c>
      <c r="CL84" s="198" t="str">
        <f t="shared" si="73"/>
        <v/>
      </c>
      <c r="CM84" s="199" t="str">
        <f t="shared" si="74"/>
        <v/>
      </c>
      <c r="CN84" s="199" t="str">
        <f t="shared" si="75"/>
        <v/>
      </c>
      <c r="CO84" s="199" t="str">
        <f t="shared" si="76"/>
        <v/>
      </c>
      <c r="CQ84" s="197" t="str">
        <f>+IF(CV84="","",MAX(CQ$1:CQ83)+1)</f>
        <v/>
      </c>
      <c r="CR84" s="197" t="str">
        <f>IF(With_Addon_OpLimit!B106="","",With_Addon_OpLimit!B106)</f>
        <v/>
      </c>
      <c r="CS84" s="197" t="str">
        <f>IF(With_Addon_OpLimit!C106="","",With_Addon_OpLimit!C106)</f>
        <v/>
      </c>
      <c r="CT84" s="197" t="str">
        <f>IF(With_Addon_OpLimit!E106="","",With_Addon_OpLimit!E106)</f>
        <v/>
      </c>
      <c r="CU84" s="197" t="str">
        <f t="shared" si="77"/>
        <v/>
      </c>
      <c r="CV84" s="198" t="str">
        <f>IF(COUNTIF(CU$1:CU84,CU84)=1,CU84,"")</f>
        <v/>
      </c>
      <c r="CW84" s="198" t="str">
        <f t="shared" si="78"/>
        <v/>
      </c>
      <c r="CX84" s="199" t="str">
        <f t="shared" si="79"/>
        <v/>
      </c>
      <c r="CY84" s="199" t="str">
        <f t="shared" si="80"/>
        <v/>
      </c>
      <c r="CZ84" s="199" t="str">
        <f t="shared" si="81"/>
        <v/>
      </c>
    </row>
    <row r="85" spans="6:104" ht="16.5" x14ac:dyDescent="0.45">
      <c r="F85" s="24" t="str">
        <f>+IF(I85="","",MAX(F$1:F84)+1)</f>
        <v/>
      </c>
      <c r="G85" s="23" t="str">
        <f>IF(Compliance_Options!C107="","",Compliance_Options!C107)</f>
        <v/>
      </c>
      <c r="H85" s="210" t="str">
        <f t="shared" si="47"/>
        <v/>
      </c>
      <c r="I85" s="23" t="str">
        <f>IF(COUNTIF(G$2:G85,G85)=1,G85,"")</f>
        <v/>
      </c>
      <c r="K85" s="24" t="str">
        <f>+IF(N85="","",MAX(K$1:K84)+1)</f>
        <v/>
      </c>
      <c r="L85" s="23" t="str">
        <f>IF(With_Addon_CPMS1!E107="","",With_Addon_CPMS1!E107)</f>
        <v/>
      </c>
      <c r="M85" s="210" t="str">
        <f t="shared" si="48"/>
        <v/>
      </c>
      <c r="N85" s="120" t="str">
        <f>IF(COUNTIF(L$2:L85,L85)=1,L85,"")</f>
        <v/>
      </c>
      <c r="R85" s="232"/>
      <c r="S85" s="100"/>
      <c r="T85" s="100"/>
      <c r="U85" s="100"/>
      <c r="V85" s="100"/>
      <c r="W85" s="233"/>
      <c r="X85" s="233"/>
      <c r="Y85" s="234"/>
      <c r="Z85" s="234"/>
      <c r="AA85" s="232"/>
      <c r="AB85" s="100"/>
      <c r="AC85" s="100"/>
      <c r="AD85" s="100"/>
      <c r="AE85" s="100"/>
      <c r="AF85" s="100"/>
      <c r="AG85" s="233"/>
      <c r="AH85" s="233"/>
      <c r="AI85" s="234"/>
      <c r="AJ85" s="234"/>
      <c r="AK85" s="232"/>
      <c r="AL85" s="100"/>
      <c r="AM85" s="100"/>
      <c r="AN85" s="100"/>
      <c r="AO85" s="100"/>
      <c r="AP85" s="100"/>
      <c r="AQ85" s="233"/>
      <c r="AR85" s="233"/>
      <c r="AS85" s="234"/>
      <c r="AT85" s="234"/>
      <c r="AU85" s="232"/>
      <c r="AV85" s="100"/>
      <c r="AW85" s="100"/>
      <c r="AX85" s="100"/>
      <c r="AY85" s="100"/>
      <c r="AZ85" s="100"/>
      <c r="BA85" s="233"/>
      <c r="BB85" s="233"/>
      <c r="BC85" s="234"/>
      <c r="BD85" s="234"/>
      <c r="BE85" s="232"/>
      <c r="BF85" s="100"/>
      <c r="BG85" s="100"/>
      <c r="BH85" s="233"/>
      <c r="BI85" s="234"/>
      <c r="BU85" s="197" t="str">
        <f>+IF(BZ85="","",MAX(BU$1:BU84)+1)</f>
        <v/>
      </c>
      <c r="BV85" s="197" t="str">
        <f>IF(With_Addon_CPMS1!B107="","",With_Addon_CPMS1!B107)</f>
        <v/>
      </c>
      <c r="BW85" s="197" t="str">
        <f>IF(With_Addon_CPMS1!C107="","",With_Addon_CPMS1!C107)</f>
        <v/>
      </c>
      <c r="BX85" s="197" t="str">
        <f>IF(With_Addon_CPMS1!E107="","",With_Addon_CPMS1!E107)</f>
        <v/>
      </c>
      <c r="BY85" s="197" t="str">
        <f t="shared" si="67"/>
        <v/>
      </c>
      <c r="BZ85" s="198" t="str">
        <f>IF(COUNTIF(BY$1:BY85,BY85)=1,BY85,"")</f>
        <v/>
      </c>
      <c r="CA85" s="198" t="str">
        <f t="shared" si="68"/>
        <v/>
      </c>
      <c r="CB85" s="199" t="str">
        <f t="shared" si="69"/>
        <v/>
      </c>
      <c r="CC85" s="199" t="str">
        <f t="shared" si="70"/>
        <v/>
      </c>
      <c r="CD85" s="199" t="str">
        <f t="shared" si="71"/>
        <v/>
      </c>
      <c r="CF85" s="197" t="str">
        <f>+IF(CK85="","",MAX(CF$1:CF84)+1)</f>
        <v/>
      </c>
      <c r="CG85" s="197" t="str">
        <f>IF(With_Addon_CPMS2!N107="","",With_Addon_CPMS2!N107)</f>
        <v/>
      </c>
      <c r="CH85" s="197" t="str">
        <f>IF(With_Addon_CPMS2!O107="","",With_Addon_CPMS2!O107)</f>
        <v/>
      </c>
      <c r="CI85" s="197" t="str">
        <f>IF(With_Addon_CPMS2!Q107="","",With_Addon_CPMS2!Q107)</f>
        <v/>
      </c>
      <c r="CJ85" s="197" t="str">
        <f t="shared" si="72"/>
        <v/>
      </c>
      <c r="CK85" s="198" t="str">
        <f>IF(COUNTIF(CJ$1:CJ85,CJ85)=1,CJ85,"")</f>
        <v/>
      </c>
      <c r="CL85" s="198" t="str">
        <f t="shared" si="73"/>
        <v/>
      </c>
      <c r="CM85" s="199" t="str">
        <f t="shared" si="74"/>
        <v/>
      </c>
      <c r="CN85" s="199" t="str">
        <f t="shared" si="75"/>
        <v/>
      </c>
      <c r="CO85" s="199" t="str">
        <f t="shared" si="76"/>
        <v/>
      </c>
      <c r="CQ85" s="197" t="str">
        <f>+IF(CV85="","",MAX(CQ$1:CQ84)+1)</f>
        <v/>
      </c>
      <c r="CR85" s="197" t="str">
        <f>IF(With_Addon_OpLimit!B107="","",With_Addon_OpLimit!B107)</f>
        <v/>
      </c>
      <c r="CS85" s="197" t="str">
        <f>IF(With_Addon_OpLimit!C107="","",With_Addon_OpLimit!C107)</f>
        <v/>
      </c>
      <c r="CT85" s="197" t="str">
        <f>IF(With_Addon_OpLimit!E107="","",With_Addon_OpLimit!E107)</f>
        <v/>
      </c>
      <c r="CU85" s="197" t="str">
        <f t="shared" si="77"/>
        <v/>
      </c>
      <c r="CV85" s="198" t="str">
        <f>IF(COUNTIF(CU$1:CU85,CU85)=1,CU85,"")</f>
        <v/>
      </c>
      <c r="CW85" s="198" t="str">
        <f t="shared" si="78"/>
        <v/>
      </c>
      <c r="CX85" s="199" t="str">
        <f t="shared" si="79"/>
        <v/>
      </c>
      <c r="CY85" s="199" t="str">
        <f t="shared" si="80"/>
        <v/>
      </c>
      <c r="CZ85" s="199" t="str">
        <f t="shared" si="81"/>
        <v/>
      </c>
    </row>
    <row r="86" spans="6:104" ht="16.5" x14ac:dyDescent="0.45">
      <c r="F86" s="119" t="str">
        <f>+IF(I86="","",MAX(F$1:F85)+1)</f>
        <v/>
      </c>
      <c r="G86" s="192" t="str">
        <f>IF(Compliance_Options!C108="","",Compliance_Options!C108)</f>
        <v/>
      </c>
      <c r="H86" s="211" t="str">
        <f t="shared" si="47"/>
        <v/>
      </c>
      <c r="I86" s="192" t="str">
        <f>IF(COUNTIF(G$2:G86,G86)=1,G86,"")</f>
        <v/>
      </c>
      <c r="K86" s="119" t="str">
        <f>+IF(N86="","",MAX(K$1:K85)+1)</f>
        <v/>
      </c>
      <c r="L86" s="192" t="str">
        <f>IF(With_Addon_CPMS1!E108="","",With_Addon_CPMS1!E108)</f>
        <v/>
      </c>
      <c r="M86" s="211" t="str">
        <f t="shared" si="48"/>
        <v/>
      </c>
      <c r="N86" s="203" t="str">
        <f>IF(COUNTIF(L$2:L86,L86)=1,L86,"")</f>
        <v/>
      </c>
      <c r="R86" s="232"/>
      <c r="S86" s="100"/>
      <c r="T86" s="100"/>
      <c r="U86" s="100"/>
      <c r="V86" s="100"/>
      <c r="W86" s="233"/>
      <c r="X86" s="233"/>
      <c r="Y86" s="234"/>
      <c r="Z86" s="234"/>
      <c r="AA86" s="232"/>
      <c r="AB86" s="100"/>
      <c r="AC86" s="100"/>
      <c r="AD86" s="100"/>
      <c r="AE86" s="100"/>
      <c r="AF86" s="100"/>
      <c r="AG86" s="233"/>
      <c r="AH86" s="233"/>
      <c r="AI86" s="234"/>
      <c r="AJ86" s="234"/>
      <c r="AK86" s="232"/>
      <c r="AL86" s="100"/>
      <c r="AM86" s="100"/>
      <c r="AN86" s="100"/>
      <c r="AO86" s="100"/>
      <c r="AP86" s="100"/>
      <c r="AQ86" s="233"/>
      <c r="AR86" s="233"/>
      <c r="AS86" s="234"/>
      <c r="AT86" s="234"/>
      <c r="AU86" s="232"/>
      <c r="AV86" s="100"/>
      <c r="AW86" s="100"/>
      <c r="AX86" s="100"/>
      <c r="AY86" s="100"/>
      <c r="AZ86" s="100"/>
      <c r="BA86" s="233"/>
      <c r="BB86" s="233"/>
      <c r="BC86" s="234"/>
      <c r="BD86" s="234"/>
      <c r="BE86" s="232"/>
      <c r="BF86" s="100"/>
      <c r="BG86" s="100"/>
      <c r="BH86" s="233"/>
      <c r="BI86" s="234"/>
      <c r="BU86" s="197" t="str">
        <f>+IF(BZ86="","",MAX(BU$1:BU85)+1)</f>
        <v/>
      </c>
      <c r="BV86" s="197" t="str">
        <f>IF(With_Addon_CPMS1!B108="","",With_Addon_CPMS1!B108)</f>
        <v/>
      </c>
      <c r="BW86" s="197" t="str">
        <f>IF(With_Addon_CPMS1!C108="","",With_Addon_CPMS1!C108)</f>
        <v/>
      </c>
      <c r="BX86" s="197" t="str">
        <f>IF(With_Addon_CPMS1!E108="","",With_Addon_CPMS1!E108)</f>
        <v/>
      </c>
      <c r="BY86" s="197" t="str">
        <f t="shared" si="67"/>
        <v/>
      </c>
      <c r="BZ86" s="198" t="str">
        <f>IF(COUNTIF(BY$1:BY86,BY86)=1,BY86,"")</f>
        <v/>
      </c>
      <c r="CA86" s="198" t="str">
        <f t="shared" si="68"/>
        <v/>
      </c>
      <c r="CB86" s="199" t="str">
        <f t="shared" si="69"/>
        <v/>
      </c>
      <c r="CC86" s="199" t="str">
        <f t="shared" si="70"/>
        <v/>
      </c>
      <c r="CD86" s="199" t="str">
        <f t="shared" si="71"/>
        <v/>
      </c>
      <c r="CF86" s="197" t="str">
        <f>+IF(CK86="","",MAX(CF$1:CF85)+1)</f>
        <v/>
      </c>
      <c r="CG86" s="197" t="str">
        <f>IF(With_Addon_CPMS2!N108="","",With_Addon_CPMS2!N108)</f>
        <v/>
      </c>
      <c r="CH86" s="197" t="str">
        <f>IF(With_Addon_CPMS2!O108="","",With_Addon_CPMS2!O108)</f>
        <v/>
      </c>
      <c r="CI86" s="197" t="str">
        <f>IF(With_Addon_CPMS2!Q108="","",With_Addon_CPMS2!Q108)</f>
        <v/>
      </c>
      <c r="CJ86" s="197" t="str">
        <f t="shared" si="72"/>
        <v/>
      </c>
      <c r="CK86" s="198" t="str">
        <f>IF(COUNTIF(CJ$1:CJ86,CJ86)=1,CJ86,"")</f>
        <v/>
      </c>
      <c r="CL86" s="198" t="str">
        <f t="shared" si="73"/>
        <v/>
      </c>
      <c r="CM86" s="199" t="str">
        <f t="shared" si="74"/>
        <v/>
      </c>
      <c r="CN86" s="199" t="str">
        <f t="shared" si="75"/>
        <v/>
      </c>
      <c r="CO86" s="199" t="str">
        <f t="shared" si="76"/>
        <v/>
      </c>
      <c r="CQ86" s="197" t="str">
        <f>+IF(CV86="","",MAX(CQ$1:CQ85)+1)</f>
        <v/>
      </c>
      <c r="CR86" s="197" t="str">
        <f>IF(With_Addon_OpLimit!B108="","",With_Addon_OpLimit!B108)</f>
        <v/>
      </c>
      <c r="CS86" s="197" t="str">
        <f>IF(With_Addon_OpLimit!C108="","",With_Addon_OpLimit!C108)</f>
        <v/>
      </c>
      <c r="CT86" s="197" t="str">
        <f>IF(With_Addon_OpLimit!E108="","",With_Addon_OpLimit!E108)</f>
        <v/>
      </c>
      <c r="CU86" s="197" t="str">
        <f t="shared" si="77"/>
        <v/>
      </c>
      <c r="CV86" s="198" t="str">
        <f>IF(COUNTIF(CU$1:CU86,CU86)=1,CU86,"")</f>
        <v/>
      </c>
      <c r="CW86" s="198" t="str">
        <f t="shared" si="78"/>
        <v/>
      </c>
      <c r="CX86" s="199" t="str">
        <f t="shared" si="79"/>
        <v/>
      </c>
      <c r="CY86" s="199" t="str">
        <f t="shared" si="80"/>
        <v/>
      </c>
      <c r="CZ86" s="199" t="str">
        <f t="shared" si="81"/>
        <v/>
      </c>
    </row>
    <row r="87" spans="6:104" ht="16.5" x14ac:dyDescent="0.45">
      <c r="F87" s="24" t="str">
        <f>+IF(I87="","",MAX(F$1:F86)+1)</f>
        <v/>
      </c>
      <c r="G87" s="23" t="str">
        <f>IF(Compliance_Options!C109="","",Compliance_Options!C109)</f>
        <v/>
      </c>
      <c r="H87" s="210" t="str">
        <f t="shared" si="47"/>
        <v/>
      </c>
      <c r="I87" s="23" t="str">
        <f>IF(COUNTIF(G$2:G87,G87)=1,G87,"")</f>
        <v/>
      </c>
      <c r="K87" s="24" t="str">
        <f>+IF(N87="","",MAX(K$1:K86)+1)</f>
        <v/>
      </c>
      <c r="L87" s="23" t="str">
        <f>IF(With_Addon_CPMS1!E109="","",With_Addon_CPMS1!E109)</f>
        <v/>
      </c>
      <c r="M87" s="210" t="str">
        <f t="shared" si="48"/>
        <v/>
      </c>
      <c r="N87" s="120" t="str">
        <f>IF(COUNTIF(L$2:L87,L87)=1,L87,"")</f>
        <v/>
      </c>
      <c r="R87" s="232"/>
      <c r="S87" s="100"/>
      <c r="T87" s="100"/>
      <c r="U87" s="100"/>
      <c r="V87" s="100"/>
      <c r="W87" s="233"/>
      <c r="X87" s="233"/>
      <c r="Y87" s="234"/>
      <c r="Z87" s="234"/>
      <c r="AA87" s="232"/>
      <c r="AB87" s="100"/>
      <c r="AC87" s="100"/>
      <c r="AD87" s="100"/>
      <c r="AE87" s="100"/>
      <c r="AF87" s="100"/>
      <c r="AG87" s="233"/>
      <c r="AH87" s="233"/>
      <c r="AI87" s="234"/>
      <c r="AJ87" s="234"/>
      <c r="AK87" s="232"/>
      <c r="AL87" s="100"/>
      <c r="AM87" s="100"/>
      <c r="AN87" s="100"/>
      <c r="AO87" s="100"/>
      <c r="AP87" s="100"/>
      <c r="AQ87" s="233"/>
      <c r="AR87" s="233"/>
      <c r="AS87" s="234"/>
      <c r="AT87" s="234"/>
      <c r="AU87" s="232"/>
      <c r="AV87" s="100"/>
      <c r="AW87" s="100"/>
      <c r="AX87" s="100"/>
      <c r="AY87" s="100"/>
      <c r="AZ87" s="100"/>
      <c r="BA87" s="233"/>
      <c r="BB87" s="233"/>
      <c r="BC87" s="234"/>
      <c r="BD87" s="234"/>
      <c r="BE87" s="232"/>
      <c r="BF87" s="100"/>
      <c r="BG87" s="100"/>
      <c r="BH87" s="233"/>
      <c r="BI87" s="234"/>
      <c r="BU87" s="197" t="str">
        <f>+IF(BZ87="","",MAX(BU$1:BU86)+1)</f>
        <v/>
      </c>
      <c r="BV87" s="197" t="str">
        <f>IF(With_Addon_CPMS1!B109="","",With_Addon_CPMS1!B109)</f>
        <v/>
      </c>
      <c r="BW87" s="197" t="str">
        <f>IF(With_Addon_CPMS1!C109="","",With_Addon_CPMS1!C109)</f>
        <v/>
      </c>
      <c r="BX87" s="197" t="str">
        <f>IF(With_Addon_CPMS1!E109="","",With_Addon_CPMS1!E109)</f>
        <v/>
      </c>
      <c r="BY87" s="197" t="str">
        <f t="shared" si="67"/>
        <v/>
      </c>
      <c r="BZ87" s="198" t="str">
        <f>IF(COUNTIF(BY$1:BY87,BY87)=1,BY87,"")</f>
        <v/>
      </c>
      <c r="CA87" s="198" t="str">
        <f t="shared" si="68"/>
        <v/>
      </c>
      <c r="CB87" s="199" t="str">
        <f t="shared" si="69"/>
        <v/>
      </c>
      <c r="CC87" s="199" t="str">
        <f t="shared" si="70"/>
        <v/>
      </c>
      <c r="CD87" s="199" t="str">
        <f t="shared" si="71"/>
        <v/>
      </c>
      <c r="CF87" s="197" t="str">
        <f>+IF(CK87="","",MAX(CF$1:CF86)+1)</f>
        <v/>
      </c>
      <c r="CG87" s="197" t="str">
        <f>IF(With_Addon_CPMS2!N109="","",With_Addon_CPMS2!N109)</f>
        <v/>
      </c>
      <c r="CH87" s="197" t="str">
        <f>IF(With_Addon_CPMS2!O109="","",With_Addon_CPMS2!O109)</f>
        <v/>
      </c>
      <c r="CI87" s="197" t="str">
        <f>IF(With_Addon_CPMS2!Q109="","",With_Addon_CPMS2!Q109)</f>
        <v/>
      </c>
      <c r="CJ87" s="197" t="str">
        <f t="shared" si="72"/>
        <v/>
      </c>
      <c r="CK87" s="198" t="str">
        <f>IF(COUNTIF(CJ$1:CJ87,CJ87)=1,CJ87,"")</f>
        <v/>
      </c>
      <c r="CL87" s="198" t="str">
        <f t="shared" si="73"/>
        <v/>
      </c>
      <c r="CM87" s="199" t="str">
        <f t="shared" si="74"/>
        <v/>
      </c>
      <c r="CN87" s="199" t="str">
        <f t="shared" si="75"/>
        <v/>
      </c>
      <c r="CO87" s="199" t="str">
        <f t="shared" si="76"/>
        <v/>
      </c>
      <c r="CQ87" s="197" t="str">
        <f>+IF(CV87="","",MAX(CQ$1:CQ86)+1)</f>
        <v/>
      </c>
      <c r="CR87" s="197" t="str">
        <f>IF(With_Addon_OpLimit!B109="","",With_Addon_OpLimit!B109)</f>
        <v/>
      </c>
      <c r="CS87" s="197" t="str">
        <f>IF(With_Addon_OpLimit!C109="","",With_Addon_OpLimit!C109)</f>
        <v/>
      </c>
      <c r="CT87" s="197" t="str">
        <f>IF(With_Addon_OpLimit!E109="","",With_Addon_OpLimit!E109)</f>
        <v/>
      </c>
      <c r="CU87" s="197" t="str">
        <f t="shared" si="77"/>
        <v/>
      </c>
      <c r="CV87" s="198" t="str">
        <f>IF(COUNTIF(CU$1:CU87,CU87)=1,CU87,"")</f>
        <v/>
      </c>
      <c r="CW87" s="198" t="str">
        <f t="shared" si="78"/>
        <v/>
      </c>
      <c r="CX87" s="199" t="str">
        <f t="shared" si="79"/>
        <v/>
      </c>
      <c r="CY87" s="199" t="str">
        <f t="shared" si="80"/>
        <v/>
      </c>
      <c r="CZ87" s="199" t="str">
        <f t="shared" si="81"/>
        <v/>
      </c>
    </row>
    <row r="88" spans="6:104" ht="16.5" x14ac:dyDescent="0.45">
      <c r="F88" s="119" t="str">
        <f>+IF(I88="","",MAX(F$1:F87)+1)</f>
        <v/>
      </c>
      <c r="G88" s="192" t="str">
        <f>IF(Compliance_Options!C110="","",Compliance_Options!C110)</f>
        <v/>
      </c>
      <c r="H88" s="211" t="str">
        <f t="shared" si="47"/>
        <v/>
      </c>
      <c r="I88" s="192" t="str">
        <f>IF(COUNTIF(G$2:G88,G88)=1,G88,"")</f>
        <v/>
      </c>
      <c r="K88" s="119" t="str">
        <f>+IF(N88="","",MAX(K$1:K87)+1)</f>
        <v/>
      </c>
      <c r="L88" s="192" t="str">
        <f>IF(With_Addon_CPMS1!E110="","",With_Addon_CPMS1!E110)</f>
        <v/>
      </c>
      <c r="M88" s="211" t="str">
        <f t="shared" si="48"/>
        <v/>
      </c>
      <c r="N88" s="203" t="str">
        <f>IF(COUNTIF(L$2:L88,L88)=1,L88,"")</f>
        <v/>
      </c>
      <c r="R88" s="232"/>
      <c r="S88" s="100"/>
      <c r="T88" s="100"/>
      <c r="U88" s="100"/>
      <c r="V88" s="100"/>
      <c r="W88" s="233"/>
      <c r="X88" s="233"/>
      <c r="Y88" s="234"/>
      <c r="Z88" s="234"/>
      <c r="AA88" s="232"/>
      <c r="AB88" s="100"/>
      <c r="AC88" s="100"/>
      <c r="AD88" s="100"/>
      <c r="AE88" s="100"/>
      <c r="AF88" s="100"/>
      <c r="AG88" s="233"/>
      <c r="AH88" s="233"/>
      <c r="AI88" s="234"/>
      <c r="AJ88" s="234"/>
      <c r="AK88" s="232"/>
      <c r="AL88" s="100"/>
      <c r="AM88" s="100"/>
      <c r="AN88" s="100"/>
      <c r="AO88" s="100"/>
      <c r="AP88" s="100"/>
      <c r="AQ88" s="233"/>
      <c r="AR88" s="233"/>
      <c r="AS88" s="234"/>
      <c r="AT88" s="234"/>
      <c r="AU88" s="232"/>
      <c r="AV88" s="100"/>
      <c r="AW88" s="100"/>
      <c r="AX88" s="100"/>
      <c r="AY88" s="100"/>
      <c r="AZ88" s="100"/>
      <c r="BA88" s="233"/>
      <c r="BB88" s="233"/>
      <c r="BC88" s="234"/>
      <c r="BD88" s="234"/>
      <c r="BE88" s="232"/>
      <c r="BF88" s="100"/>
      <c r="BG88" s="100"/>
      <c r="BH88" s="233"/>
      <c r="BI88" s="234"/>
      <c r="BU88" s="197" t="str">
        <f>+IF(BZ88="","",MAX(BU$1:BU87)+1)</f>
        <v/>
      </c>
      <c r="BV88" s="197" t="str">
        <f>IF(With_Addon_CPMS1!B110="","",With_Addon_CPMS1!B110)</f>
        <v/>
      </c>
      <c r="BW88" s="197" t="str">
        <f>IF(With_Addon_CPMS1!C110="","",With_Addon_CPMS1!C110)</f>
        <v/>
      </c>
      <c r="BX88" s="197" t="str">
        <f>IF(With_Addon_CPMS1!E110="","",With_Addon_CPMS1!E110)</f>
        <v/>
      </c>
      <c r="BY88" s="197" t="str">
        <f t="shared" si="67"/>
        <v/>
      </c>
      <c r="BZ88" s="198" t="str">
        <f>IF(COUNTIF(BY$1:BY88,BY88)=1,BY88,"")</f>
        <v/>
      </c>
      <c r="CA88" s="198" t="str">
        <f t="shared" si="68"/>
        <v/>
      </c>
      <c r="CB88" s="199" t="str">
        <f t="shared" si="69"/>
        <v/>
      </c>
      <c r="CC88" s="199" t="str">
        <f t="shared" si="70"/>
        <v/>
      </c>
      <c r="CD88" s="199" t="str">
        <f t="shared" si="71"/>
        <v/>
      </c>
      <c r="CF88" s="197" t="str">
        <f>+IF(CK88="","",MAX(CF$1:CF87)+1)</f>
        <v/>
      </c>
      <c r="CG88" s="197" t="str">
        <f>IF(With_Addon_CPMS2!N110="","",With_Addon_CPMS2!N110)</f>
        <v/>
      </c>
      <c r="CH88" s="197" t="str">
        <f>IF(With_Addon_CPMS2!O110="","",With_Addon_CPMS2!O110)</f>
        <v/>
      </c>
      <c r="CI88" s="197" t="str">
        <f>IF(With_Addon_CPMS2!Q110="","",With_Addon_CPMS2!Q110)</f>
        <v/>
      </c>
      <c r="CJ88" s="197" t="str">
        <f t="shared" si="72"/>
        <v/>
      </c>
      <c r="CK88" s="198" t="str">
        <f>IF(COUNTIF(CJ$1:CJ88,CJ88)=1,CJ88,"")</f>
        <v/>
      </c>
      <c r="CL88" s="198" t="str">
        <f t="shared" si="73"/>
        <v/>
      </c>
      <c r="CM88" s="199" t="str">
        <f t="shared" si="74"/>
        <v/>
      </c>
      <c r="CN88" s="199" t="str">
        <f t="shared" si="75"/>
        <v/>
      </c>
      <c r="CO88" s="199" t="str">
        <f t="shared" si="76"/>
        <v/>
      </c>
      <c r="CQ88" s="197" t="str">
        <f>+IF(CV88="","",MAX(CQ$1:CQ87)+1)</f>
        <v/>
      </c>
      <c r="CR88" s="197" t="str">
        <f>IF(With_Addon_OpLimit!B110="","",With_Addon_OpLimit!B110)</f>
        <v/>
      </c>
      <c r="CS88" s="197" t="str">
        <f>IF(With_Addon_OpLimit!C110="","",With_Addon_OpLimit!C110)</f>
        <v/>
      </c>
      <c r="CT88" s="197" t="str">
        <f>IF(With_Addon_OpLimit!E110="","",With_Addon_OpLimit!E110)</f>
        <v/>
      </c>
      <c r="CU88" s="197" t="str">
        <f t="shared" si="77"/>
        <v/>
      </c>
      <c r="CV88" s="198" t="str">
        <f>IF(COUNTIF(CU$1:CU88,CU88)=1,CU88,"")</f>
        <v/>
      </c>
      <c r="CW88" s="198" t="str">
        <f t="shared" si="78"/>
        <v/>
      </c>
      <c r="CX88" s="199" t="str">
        <f t="shared" si="79"/>
        <v/>
      </c>
      <c r="CY88" s="199" t="str">
        <f t="shared" si="80"/>
        <v/>
      </c>
      <c r="CZ88" s="199" t="str">
        <f t="shared" si="81"/>
        <v/>
      </c>
    </row>
    <row r="89" spans="6:104" ht="16.5" x14ac:dyDescent="0.45">
      <c r="F89" s="24" t="str">
        <f>+IF(I89="","",MAX(F$1:F88)+1)</f>
        <v/>
      </c>
      <c r="G89" s="23" t="str">
        <f>IF(Compliance_Options!C111="","",Compliance_Options!C111)</f>
        <v/>
      </c>
      <c r="H89" s="210" t="str">
        <f t="shared" si="47"/>
        <v/>
      </c>
      <c r="I89" s="23" t="str">
        <f>IF(COUNTIF(G$2:G89,G89)=1,G89,"")</f>
        <v/>
      </c>
      <c r="K89" s="24" t="str">
        <f>+IF(N89="","",MAX(K$1:K88)+1)</f>
        <v/>
      </c>
      <c r="L89" s="23" t="str">
        <f>IF(With_Addon_CPMS1!E111="","",With_Addon_CPMS1!E111)</f>
        <v/>
      </c>
      <c r="M89" s="210" t="str">
        <f t="shared" si="48"/>
        <v/>
      </c>
      <c r="N89" s="120" t="str">
        <f>IF(COUNTIF(L$2:L89,L89)=1,L89,"")</f>
        <v/>
      </c>
      <c r="R89" s="232"/>
      <c r="S89" s="100"/>
      <c r="T89" s="100"/>
      <c r="U89" s="100"/>
      <c r="V89" s="100"/>
      <c r="W89" s="233"/>
      <c r="X89" s="233"/>
      <c r="Y89" s="234"/>
      <c r="Z89" s="234"/>
      <c r="AA89" s="232"/>
      <c r="AB89" s="100"/>
      <c r="AC89" s="100"/>
      <c r="AD89" s="100"/>
      <c r="AE89" s="100"/>
      <c r="AF89" s="100"/>
      <c r="AG89" s="233"/>
      <c r="AH89" s="233"/>
      <c r="AI89" s="234"/>
      <c r="AJ89" s="234"/>
      <c r="AK89" s="232"/>
      <c r="AL89" s="100"/>
      <c r="AM89" s="100"/>
      <c r="AN89" s="100"/>
      <c r="AO89" s="100"/>
      <c r="AP89" s="100"/>
      <c r="AQ89" s="233"/>
      <c r="AR89" s="233"/>
      <c r="AS89" s="234"/>
      <c r="AT89" s="234"/>
      <c r="AU89" s="232"/>
      <c r="AV89" s="100"/>
      <c r="AW89" s="100"/>
      <c r="AX89" s="100"/>
      <c r="AY89" s="100"/>
      <c r="AZ89" s="100"/>
      <c r="BA89" s="233"/>
      <c r="BB89" s="233"/>
      <c r="BC89" s="234"/>
      <c r="BD89" s="234"/>
      <c r="BE89" s="232"/>
      <c r="BF89" s="100"/>
      <c r="BG89" s="100"/>
      <c r="BH89" s="233"/>
      <c r="BI89" s="234"/>
      <c r="BU89" s="197" t="str">
        <f>+IF(BZ89="","",MAX(BU$1:BU88)+1)</f>
        <v/>
      </c>
      <c r="BV89" s="197" t="str">
        <f>IF(With_Addon_CPMS1!B111="","",With_Addon_CPMS1!B111)</f>
        <v/>
      </c>
      <c r="BW89" s="197" t="str">
        <f>IF(With_Addon_CPMS1!C111="","",With_Addon_CPMS1!C111)</f>
        <v/>
      </c>
      <c r="BX89" s="197" t="str">
        <f>IF(With_Addon_CPMS1!E111="","",With_Addon_CPMS1!E111)</f>
        <v/>
      </c>
      <c r="BY89" s="197" t="str">
        <f t="shared" si="67"/>
        <v/>
      </c>
      <c r="BZ89" s="198" t="str">
        <f>IF(COUNTIF(BY$1:BY89,BY89)=1,BY89,"")</f>
        <v/>
      </c>
      <c r="CA89" s="198" t="str">
        <f t="shared" si="68"/>
        <v/>
      </c>
      <c r="CB89" s="199" t="str">
        <f t="shared" si="69"/>
        <v/>
      </c>
      <c r="CC89" s="199" t="str">
        <f t="shared" si="70"/>
        <v/>
      </c>
      <c r="CD89" s="199" t="str">
        <f t="shared" si="71"/>
        <v/>
      </c>
      <c r="CF89" s="197" t="str">
        <f>+IF(CK89="","",MAX(CF$1:CF88)+1)</f>
        <v/>
      </c>
      <c r="CG89" s="197" t="str">
        <f>IF(With_Addon_CPMS2!N111="","",With_Addon_CPMS2!N111)</f>
        <v/>
      </c>
      <c r="CH89" s="197" t="str">
        <f>IF(With_Addon_CPMS2!O111="","",With_Addon_CPMS2!O111)</f>
        <v/>
      </c>
      <c r="CI89" s="197" t="str">
        <f>IF(With_Addon_CPMS2!Q111="","",With_Addon_CPMS2!Q111)</f>
        <v/>
      </c>
      <c r="CJ89" s="197" t="str">
        <f t="shared" si="72"/>
        <v/>
      </c>
      <c r="CK89" s="198" t="str">
        <f>IF(COUNTIF(CJ$1:CJ89,CJ89)=1,CJ89,"")</f>
        <v/>
      </c>
      <c r="CL89" s="198" t="str">
        <f t="shared" si="73"/>
        <v/>
      </c>
      <c r="CM89" s="199" t="str">
        <f t="shared" si="74"/>
        <v/>
      </c>
      <c r="CN89" s="199" t="str">
        <f t="shared" si="75"/>
        <v/>
      </c>
      <c r="CO89" s="199" t="str">
        <f t="shared" si="76"/>
        <v/>
      </c>
      <c r="CQ89" s="197" t="str">
        <f>+IF(CV89="","",MAX(CQ$1:CQ88)+1)</f>
        <v/>
      </c>
      <c r="CR89" s="197" t="str">
        <f>IF(With_Addon_OpLimit!B111="","",With_Addon_OpLimit!B111)</f>
        <v/>
      </c>
      <c r="CS89" s="197" t="str">
        <f>IF(With_Addon_OpLimit!C111="","",With_Addon_OpLimit!C111)</f>
        <v/>
      </c>
      <c r="CT89" s="197" t="str">
        <f>IF(With_Addon_OpLimit!E111="","",With_Addon_OpLimit!E111)</f>
        <v/>
      </c>
      <c r="CU89" s="197" t="str">
        <f t="shared" si="77"/>
        <v/>
      </c>
      <c r="CV89" s="198" t="str">
        <f>IF(COUNTIF(CU$1:CU89,CU89)=1,CU89,"")</f>
        <v/>
      </c>
      <c r="CW89" s="198" t="str">
        <f t="shared" si="78"/>
        <v/>
      </c>
      <c r="CX89" s="199" t="str">
        <f t="shared" si="79"/>
        <v/>
      </c>
      <c r="CY89" s="199" t="str">
        <f t="shared" si="80"/>
        <v/>
      </c>
      <c r="CZ89" s="199" t="str">
        <f t="shared" si="81"/>
        <v/>
      </c>
    </row>
    <row r="90" spans="6:104" ht="16.5" x14ac:dyDescent="0.45">
      <c r="F90" s="119" t="str">
        <f>+IF(I90="","",MAX(F$1:F89)+1)</f>
        <v/>
      </c>
      <c r="G90" s="192" t="str">
        <f>IF(Compliance_Options!C112="","",Compliance_Options!C112)</f>
        <v/>
      </c>
      <c r="H90" s="211" t="str">
        <f t="shared" si="47"/>
        <v/>
      </c>
      <c r="I90" s="192" t="str">
        <f>IF(COUNTIF(G$2:G90,G90)=1,G90,"")</f>
        <v/>
      </c>
      <c r="K90" s="119" t="str">
        <f>+IF(N90="","",MAX(K$1:K89)+1)</f>
        <v/>
      </c>
      <c r="L90" s="192" t="str">
        <f>IF(With_Addon_CPMS1!E112="","",With_Addon_CPMS1!E112)</f>
        <v/>
      </c>
      <c r="M90" s="211" t="str">
        <f t="shared" si="48"/>
        <v/>
      </c>
      <c r="N90" s="203" t="str">
        <f>IF(COUNTIF(L$2:L90,L90)=1,L90,"")</f>
        <v/>
      </c>
      <c r="R90" s="232"/>
      <c r="S90" s="100"/>
      <c r="T90" s="100"/>
      <c r="U90" s="100"/>
      <c r="V90" s="100"/>
      <c r="W90" s="233"/>
      <c r="X90" s="233"/>
      <c r="Y90" s="234"/>
      <c r="Z90" s="234"/>
      <c r="AA90" s="232"/>
      <c r="AB90" s="100"/>
      <c r="AC90" s="100"/>
      <c r="AD90" s="100"/>
      <c r="AE90" s="100"/>
      <c r="AF90" s="100"/>
      <c r="AG90" s="233"/>
      <c r="AH90" s="233"/>
      <c r="AI90" s="234"/>
      <c r="AJ90" s="234"/>
      <c r="AK90" s="232"/>
      <c r="AL90" s="100"/>
      <c r="AM90" s="100"/>
      <c r="AN90" s="100"/>
      <c r="AO90" s="100"/>
      <c r="AP90" s="100"/>
      <c r="AQ90" s="233"/>
      <c r="AR90" s="233"/>
      <c r="AS90" s="234"/>
      <c r="AT90" s="234"/>
      <c r="AU90" s="232"/>
      <c r="AV90" s="100"/>
      <c r="AW90" s="100"/>
      <c r="AX90" s="100"/>
      <c r="AY90" s="100"/>
      <c r="AZ90" s="100"/>
      <c r="BA90" s="233"/>
      <c r="BB90" s="233"/>
      <c r="BC90" s="234"/>
      <c r="BD90" s="234"/>
      <c r="BE90" s="232"/>
      <c r="BF90" s="100"/>
      <c r="BG90" s="100"/>
      <c r="BH90" s="233"/>
      <c r="BI90" s="234"/>
      <c r="BU90" s="197" t="str">
        <f>+IF(BZ90="","",MAX(BU$1:BU89)+1)</f>
        <v/>
      </c>
      <c r="BV90" s="197" t="str">
        <f>IF(With_Addon_CPMS1!B112="","",With_Addon_CPMS1!B112)</f>
        <v/>
      </c>
      <c r="BW90" s="197" t="str">
        <f>IF(With_Addon_CPMS1!C112="","",With_Addon_CPMS1!C112)</f>
        <v/>
      </c>
      <c r="BX90" s="197" t="str">
        <f>IF(With_Addon_CPMS1!E112="","",With_Addon_CPMS1!E112)</f>
        <v/>
      </c>
      <c r="BY90" s="197" t="str">
        <f t="shared" si="67"/>
        <v/>
      </c>
      <c r="BZ90" s="198" t="str">
        <f>IF(COUNTIF(BY$1:BY90,BY90)=1,BY90,"")</f>
        <v/>
      </c>
      <c r="CA90" s="198" t="str">
        <f t="shared" si="68"/>
        <v/>
      </c>
      <c r="CB90" s="199" t="str">
        <f t="shared" si="69"/>
        <v/>
      </c>
      <c r="CC90" s="199" t="str">
        <f t="shared" si="70"/>
        <v/>
      </c>
      <c r="CD90" s="199" t="str">
        <f t="shared" si="71"/>
        <v/>
      </c>
      <c r="CF90" s="197" t="str">
        <f>+IF(CK90="","",MAX(CF$1:CF89)+1)</f>
        <v/>
      </c>
      <c r="CG90" s="197" t="str">
        <f>IF(With_Addon_CPMS2!N112="","",With_Addon_CPMS2!N112)</f>
        <v/>
      </c>
      <c r="CH90" s="197" t="str">
        <f>IF(With_Addon_CPMS2!O112="","",With_Addon_CPMS2!O112)</f>
        <v/>
      </c>
      <c r="CI90" s="197" t="str">
        <f>IF(With_Addon_CPMS2!Q112="","",With_Addon_CPMS2!Q112)</f>
        <v/>
      </c>
      <c r="CJ90" s="197" t="str">
        <f t="shared" si="72"/>
        <v/>
      </c>
      <c r="CK90" s="198" t="str">
        <f>IF(COUNTIF(CJ$1:CJ90,CJ90)=1,CJ90,"")</f>
        <v/>
      </c>
      <c r="CL90" s="198" t="str">
        <f t="shared" si="73"/>
        <v/>
      </c>
      <c r="CM90" s="199" t="str">
        <f t="shared" si="74"/>
        <v/>
      </c>
      <c r="CN90" s="199" t="str">
        <f t="shared" si="75"/>
        <v/>
      </c>
      <c r="CO90" s="199" t="str">
        <f t="shared" si="76"/>
        <v/>
      </c>
      <c r="CQ90" s="197" t="str">
        <f>+IF(CV90="","",MAX(CQ$1:CQ89)+1)</f>
        <v/>
      </c>
      <c r="CR90" s="197" t="str">
        <f>IF(With_Addon_OpLimit!B112="","",With_Addon_OpLimit!B112)</f>
        <v/>
      </c>
      <c r="CS90" s="197" t="str">
        <f>IF(With_Addon_OpLimit!C112="","",With_Addon_OpLimit!C112)</f>
        <v/>
      </c>
      <c r="CT90" s="197" t="str">
        <f>IF(With_Addon_OpLimit!E112="","",With_Addon_OpLimit!E112)</f>
        <v/>
      </c>
      <c r="CU90" s="197" t="str">
        <f t="shared" si="77"/>
        <v/>
      </c>
      <c r="CV90" s="198" t="str">
        <f>IF(COUNTIF(CU$1:CU90,CU90)=1,CU90,"")</f>
        <v/>
      </c>
      <c r="CW90" s="198" t="str">
        <f t="shared" si="78"/>
        <v/>
      </c>
      <c r="CX90" s="199" t="str">
        <f t="shared" si="79"/>
        <v/>
      </c>
      <c r="CY90" s="199" t="str">
        <f t="shared" si="80"/>
        <v/>
      </c>
      <c r="CZ90" s="199" t="str">
        <f t="shared" si="81"/>
        <v/>
      </c>
    </row>
    <row r="91" spans="6:104" ht="16.5" x14ac:dyDescent="0.45">
      <c r="F91" s="24" t="str">
        <f>+IF(I91="","",MAX(F$1:F90)+1)</f>
        <v/>
      </c>
      <c r="G91" s="23" t="str">
        <f>IF(Compliance_Options!C113="","",Compliance_Options!C113)</f>
        <v/>
      </c>
      <c r="H91" s="210" t="str">
        <f t="shared" si="47"/>
        <v/>
      </c>
      <c r="I91" s="23" t="str">
        <f>IF(COUNTIF(G$2:G91,G91)=1,G91,"")</f>
        <v/>
      </c>
      <c r="K91" s="24" t="str">
        <f>+IF(N91="","",MAX(K$1:K90)+1)</f>
        <v/>
      </c>
      <c r="L91" s="23" t="str">
        <f>IF(With_Addon_CPMS1!E113="","",With_Addon_CPMS1!E113)</f>
        <v/>
      </c>
      <c r="M91" s="210" t="str">
        <f t="shared" si="48"/>
        <v/>
      </c>
      <c r="N91" s="120" t="str">
        <f>IF(COUNTIF(L$2:L91,L91)=1,L91,"")</f>
        <v/>
      </c>
      <c r="R91" s="232"/>
      <c r="S91" s="100"/>
      <c r="T91" s="100"/>
      <c r="U91" s="100"/>
      <c r="V91" s="100"/>
      <c r="W91" s="233"/>
      <c r="X91" s="233"/>
      <c r="Y91" s="234"/>
      <c r="Z91" s="234"/>
      <c r="AA91" s="232"/>
      <c r="AB91" s="100"/>
      <c r="AC91" s="100"/>
      <c r="AD91" s="100"/>
      <c r="AE91" s="100"/>
      <c r="AF91" s="100"/>
      <c r="AG91" s="233"/>
      <c r="AH91" s="233"/>
      <c r="AI91" s="234"/>
      <c r="AJ91" s="234"/>
      <c r="AK91" s="232"/>
      <c r="AL91" s="100"/>
      <c r="AM91" s="100"/>
      <c r="AN91" s="100"/>
      <c r="AO91" s="100"/>
      <c r="AP91" s="100"/>
      <c r="AQ91" s="233"/>
      <c r="AR91" s="233"/>
      <c r="AS91" s="234"/>
      <c r="AT91" s="234"/>
      <c r="AU91" s="232"/>
      <c r="AV91" s="100"/>
      <c r="AW91" s="100"/>
      <c r="AX91" s="100"/>
      <c r="AY91" s="100"/>
      <c r="AZ91" s="100"/>
      <c r="BA91" s="233"/>
      <c r="BB91" s="233"/>
      <c r="BC91" s="234"/>
      <c r="BD91" s="234"/>
      <c r="BE91" s="232"/>
      <c r="BF91" s="100"/>
      <c r="BG91" s="100"/>
      <c r="BH91" s="233"/>
      <c r="BI91" s="234"/>
      <c r="BU91" s="197" t="str">
        <f>+IF(BZ91="","",MAX(BU$1:BU90)+1)</f>
        <v/>
      </c>
      <c r="BV91" s="197" t="str">
        <f>IF(With_Addon_CPMS1!B113="","",With_Addon_CPMS1!B113)</f>
        <v/>
      </c>
      <c r="BW91" s="197" t="str">
        <f>IF(With_Addon_CPMS1!C113="","",With_Addon_CPMS1!C113)</f>
        <v/>
      </c>
      <c r="BX91" s="197" t="str">
        <f>IF(With_Addon_CPMS1!E113="","",With_Addon_CPMS1!E113)</f>
        <v/>
      </c>
      <c r="BY91" s="197" t="str">
        <f t="shared" si="67"/>
        <v/>
      </c>
      <c r="BZ91" s="198" t="str">
        <f>IF(COUNTIF(BY$1:BY91,BY91)=1,BY91,"")</f>
        <v/>
      </c>
      <c r="CA91" s="198" t="str">
        <f t="shared" si="68"/>
        <v/>
      </c>
      <c r="CB91" s="199" t="str">
        <f t="shared" si="69"/>
        <v/>
      </c>
      <c r="CC91" s="199" t="str">
        <f t="shared" si="70"/>
        <v/>
      </c>
      <c r="CD91" s="199" t="str">
        <f t="shared" si="71"/>
        <v/>
      </c>
      <c r="CF91" s="197" t="str">
        <f>+IF(CK91="","",MAX(CF$1:CF90)+1)</f>
        <v/>
      </c>
      <c r="CG91" s="197" t="str">
        <f>IF(With_Addon_CPMS2!N113="","",With_Addon_CPMS2!N113)</f>
        <v/>
      </c>
      <c r="CH91" s="197" t="str">
        <f>IF(With_Addon_CPMS2!O113="","",With_Addon_CPMS2!O113)</f>
        <v/>
      </c>
      <c r="CI91" s="197" t="str">
        <f>IF(With_Addon_CPMS2!Q113="","",With_Addon_CPMS2!Q113)</f>
        <v/>
      </c>
      <c r="CJ91" s="197" t="str">
        <f t="shared" si="72"/>
        <v/>
      </c>
      <c r="CK91" s="198" t="str">
        <f>IF(COUNTIF(CJ$1:CJ91,CJ91)=1,CJ91,"")</f>
        <v/>
      </c>
      <c r="CL91" s="198" t="str">
        <f t="shared" si="73"/>
        <v/>
      </c>
      <c r="CM91" s="199" t="str">
        <f t="shared" si="74"/>
        <v/>
      </c>
      <c r="CN91" s="199" t="str">
        <f t="shared" si="75"/>
        <v/>
      </c>
      <c r="CO91" s="199" t="str">
        <f t="shared" si="76"/>
        <v/>
      </c>
      <c r="CQ91" s="197" t="str">
        <f>+IF(CV91="","",MAX(CQ$1:CQ90)+1)</f>
        <v/>
      </c>
      <c r="CR91" s="197" t="str">
        <f>IF(With_Addon_OpLimit!B113="","",With_Addon_OpLimit!B113)</f>
        <v/>
      </c>
      <c r="CS91" s="197" t="str">
        <f>IF(With_Addon_OpLimit!C113="","",With_Addon_OpLimit!C113)</f>
        <v/>
      </c>
      <c r="CT91" s="197" t="str">
        <f>IF(With_Addon_OpLimit!E113="","",With_Addon_OpLimit!E113)</f>
        <v/>
      </c>
      <c r="CU91" s="197" t="str">
        <f t="shared" si="77"/>
        <v/>
      </c>
      <c r="CV91" s="198" t="str">
        <f>IF(COUNTIF(CU$1:CU91,CU91)=1,CU91,"")</f>
        <v/>
      </c>
      <c r="CW91" s="198" t="str">
        <f t="shared" si="78"/>
        <v/>
      </c>
      <c r="CX91" s="199" t="str">
        <f t="shared" si="79"/>
        <v/>
      </c>
      <c r="CY91" s="199" t="str">
        <f t="shared" si="80"/>
        <v/>
      </c>
      <c r="CZ91" s="199" t="str">
        <f t="shared" si="81"/>
        <v/>
      </c>
    </row>
    <row r="92" spans="6:104" ht="16.5" x14ac:dyDescent="0.45">
      <c r="F92" s="119" t="str">
        <f>+IF(I92="","",MAX(F$1:F91)+1)</f>
        <v/>
      </c>
      <c r="G92" s="192" t="str">
        <f>IF(Compliance_Options!C114="","",Compliance_Options!C114)</f>
        <v/>
      </c>
      <c r="H92" s="211" t="str">
        <f t="shared" si="47"/>
        <v/>
      </c>
      <c r="I92" s="192" t="str">
        <f>IF(COUNTIF(G$2:G92,G92)=1,G92,"")</f>
        <v/>
      </c>
      <c r="K92" s="119" t="str">
        <f>+IF(N92="","",MAX(K$1:K91)+1)</f>
        <v/>
      </c>
      <c r="L92" s="192" t="str">
        <f>IF(With_Addon_CPMS1!E114="","",With_Addon_CPMS1!E114)</f>
        <v/>
      </c>
      <c r="M92" s="211" t="str">
        <f t="shared" si="48"/>
        <v/>
      </c>
      <c r="N92" s="203" t="str">
        <f>IF(COUNTIF(L$2:L92,L92)=1,L92,"")</f>
        <v/>
      </c>
      <c r="R92" s="232"/>
      <c r="S92" s="100"/>
      <c r="T92" s="100"/>
      <c r="U92" s="100"/>
      <c r="V92" s="100"/>
      <c r="W92" s="233"/>
      <c r="X92" s="233"/>
      <c r="Y92" s="234"/>
      <c r="Z92" s="234"/>
      <c r="AA92" s="232"/>
      <c r="AB92" s="100"/>
      <c r="AC92" s="100"/>
      <c r="AD92" s="100"/>
      <c r="AE92" s="100"/>
      <c r="AF92" s="100"/>
      <c r="AG92" s="233"/>
      <c r="AH92" s="233"/>
      <c r="AI92" s="234"/>
      <c r="AJ92" s="234"/>
      <c r="AK92" s="232"/>
      <c r="AL92" s="100"/>
      <c r="AM92" s="100"/>
      <c r="AN92" s="100"/>
      <c r="AO92" s="100"/>
      <c r="AP92" s="100"/>
      <c r="AQ92" s="233"/>
      <c r="AR92" s="233"/>
      <c r="AS92" s="234"/>
      <c r="AT92" s="234"/>
      <c r="AU92" s="232"/>
      <c r="AV92" s="100"/>
      <c r="AW92" s="100"/>
      <c r="AX92" s="100"/>
      <c r="AY92" s="100"/>
      <c r="AZ92" s="100"/>
      <c r="BA92" s="233"/>
      <c r="BB92" s="233"/>
      <c r="BC92" s="234"/>
      <c r="BD92" s="234"/>
      <c r="BE92" s="232"/>
      <c r="BF92" s="100"/>
      <c r="BG92" s="100"/>
      <c r="BH92" s="233"/>
      <c r="BI92" s="234"/>
      <c r="BU92" s="197" t="str">
        <f>+IF(BZ92="","",MAX(BU$1:BU91)+1)</f>
        <v/>
      </c>
      <c r="BV92" s="197" t="str">
        <f>IF(With_Addon_CPMS1!B114="","",With_Addon_CPMS1!B114)</f>
        <v/>
      </c>
      <c r="BW92" s="197" t="str">
        <f>IF(With_Addon_CPMS1!C114="","",With_Addon_CPMS1!C114)</f>
        <v/>
      </c>
      <c r="BX92" s="197" t="str">
        <f>IF(With_Addon_CPMS1!E114="","",With_Addon_CPMS1!E114)</f>
        <v/>
      </c>
      <c r="BY92" s="197" t="str">
        <f t="shared" si="67"/>
        <v/>
      </c>
      <c r="BZ92" s="198" t="str">
        <f>IF(COUNTIF(BY$1:BY92,BY92)=1,BY92,"")</f>
        <v/>
      </c>
      <c r="CA92" s="198" t="str">
        <f t="shared" si="68"/>
        <v/>
      </c>
      <c r="CB92" s="199" t="str">
        <f t="shared" si="69"/>
        <v/>
      </c>
      <c r="CC92" s="199" t="str">
        <f t="shared" si="70"/>
        <v/>
      </c>
      <c r="CD92" s="199" t="str">
        <f t="shared" si="71"/>
        <v/>
      </c>
      <c r="CF92" s="197" t="str">
        <f>+IF(CK92="","",MAX(CF$1:CF91)+1)</f>
        <v/>
      </c>
      <c r="CG92" s="197" t="str">
        <f>IF(With_Addon_CPMS2!N114="","",With_Addon_CPMS2!N114)</f>
        <v/>
      </c>
      <c r="CH92" s="197" t="str">
        <f>IF(With_Addon_CPMS2!O114="","",With_Addon_CPMS2!O114)</f>
        <v/>
      </c>
      <c r="CI92" s="197" t="str">
        <f>IF(With_Addon_CPMS2!Q114="","",With_Addon_CPMS2!Q114)</f>
        <v/>
      </c>
      <c r="CJ92" s="197" t="str">
        <f t="shared" si="72"/>
        <v/>
      </c>
      <c r="CK92" s="198" t="str">
        <f>IF(COUNTIF(CJ$1:CJ92,CJ92)=1,CJ92,"")</f>
        <v/>
      </c>
      <c r="CL92" s="198" t="str">
        <f t="shared" si="73"/>
        <v/>
      </c>
      <c r="CM92" s="199" t="str">
        <f t="shared" si="74"/>
        <v/>
      </c>
      <c r="CN92" s="199" t="str">
        <f t="shared" si="75"/>
        <v/>
      </c>
      <c r="CO92" s="199" t="str">
        <f t="shared" si="76"/>
        <v/>
      </c>
      <c r="CQ92" s="197" t="str">
        <f>+IF(CV92="","",MAX(CQ$1:CQ91)+1)</f>
        <v/>
      </c>
      <c r="CR92" s="197" t="str">
        <f>IF(With_Addon_OpLimit!B114="","",With_Addon_OpLimit!B114)</f>
        <v/>
      </c>
      <c r="CS92" s="197" t="str">
        <f>IF(With_Addon_OpLimit!C114="","",With_Addon_OpLimit!C114)</f>
        <v/>
      </c>
      <c r="CT92" s="197" t="str">
        <f>IF(With_Addon_OpLimit!E114="","",With_Addon_OpLimit!E114)</f>
        <v/>
      </c>
      <c r="CU92" s="197" t="str">
        <f t="shared" si="77"/>
        <v/>
      </c>
      <c r="CV92" s="198" t="str">
        <f>IF(COUNTIF(CU$1:CU92,CU92)=1,CU92,"")</f>
        <v/>
      </c>
      <c r="CW92" s="198" t="str">
        <f t="shared" si="78"/>
        <v/>
      </c>
      <c r="CX92" s="199" t="str">
        <f t="shared" si="79"/>
        <v/>
      </c>
      <c r="CY92" s="199" t="str">
        <f t="shared" si="80"/>
        <v/>
      </c>
      <c r="CZ92" s="199" t="str">
        <f t="shared" si="81"/>
        <v/>
      </c>
    </row>
    <row r="93" spans="6:104" ht="16.5" x14ac:dyDescent="0.45">
      <c r="F93" s="24" t="str">
        <f>+IF(I93="","",MAX(F$1:F92)+1)</f>
        <v/>
      </c>
      <c r="G93" s="23" t="str">
        <f>IF(Compliance_Options!C115="","",Compliance_Options!C115)</f>
        <v/>
      </c>
      <c r="H93" s="210" t="str">
        <f t="shared" si="47"/>
        <v/>
      </c>
      <c r="I93" s="23" t="str">
        <f>IF(COUNTIF(G$2:G93,G93)=1,G93,"")</f>
        <v/>
      </c>
      <c r="K93" s="24" t="str">
        <f>+IF(N93="","",MAX(K$1:K92)+1)</f>
        <v/>
      </c>
      <c r="L93" s="23" t="str">
        <f>IF(With_Addon_CPMS1!E115="","",With_Addon_CPMS1!E115)</f>
        <v/>
      </c>
      <c r="M93" s="210" t="str">
        <f t="shared" si="48"/>
        <v/>
      </c>
      <c r="N93" s="120" t="str">
        <f>IF(COUNTIF(L$2:L93,L93)=1,L93,"")</f>
        <v/>
      </c>
      <c r="R93" s="232"/>
      <c r="S93" s="100"/>
      <c r="T93" s="100"/>
      <c r="U93" s="100"/>
      <c r="V93" s="100"/>
      <c r="W93" s="233"/>
      <c r="X93" s="233"/>
      <c r="Y93" s="234"/>
      <c r="Z93" s="234"/>
      <c r="AA93" s="232"/>
      <c r="AB93" s="100"/>
      <c r="AC93" s="100"/>
      <c r="AD93" s="100"/>
      <c r="AE93" s="100"/>
      <c r="AF93" s="100"/>
      <c r="AG93" s="233"/>
      <c r="AH93" s="233"/>
      <c r="AI93" s="234"/>
      <c r="AJ93" s="234"/>
      <c r="AK93" s="232"/>
      <c r="AL93" s="100"/>
      <c r="AM93" s="100"/>
      <c r="AN93" s="100"/>
      <c r="AO93" s="100"/>
      <c r="AP93" s="100"/>
      <c r="AQ93" s="233"/>
      <c r="AR93" s="233"/>
      <c r="AS93" s="234"/>
      <c r="AT93" s="234"/>
      <c r="AU93" s="232"/>
      <c r="AV93" s="100"/>
      <c r="AW93" s="100"/>
      <c r="AX93" s="100"/>
      <c r="AY93" s="100"/>
      <c r="AZ93" s="100"/>
      <c r="BA93" s="233"/>
      <c r="BB93" s="233"/>
      <c r="BC93" s="234"/>
      <c r="BD93" s="234"/>
      <c r="BE93" s="232"/>
      <c r="BF93" s="100"/>
      <c r="BG93" s="100"/>
      <c r="BH93" s="233"/>
      <c r="BI93" s="234"/>
      <c r="BU93" s="197" t="str">
        <f>+IF(BZ93="","",MAX(BU$1:BU92)+1)</f>
        <v/>
      </c>
      <c r="BV93" s="197" t="str">
        <f>IF(With_Addon_CPMS1!B115="","",With_Addon_CPMS1!B115)</f>
        <v/>
      </c>
      <c r="BW93" s="197" t="str">
        <f>IF(With_Addon_CPMS1!C115="","",With_Addon_CPMS1!C115)</f>
        <v/>
      </c>
      <c r="BX93" s="197" t="str">
        <f>IF(With_Addon_CPMS1!E115="","",With_Addon_CPMS1!E115)</f>
        <v/>
      </c>
      <c r="BY93" s="197" t="str">
        <f t="shared" si="67"/>
        <v/>
      </c>
      <c r="BZ93" s="198" t="str">
        <f>IF(COUNTIF(BY$1:BY93,BY93)=1,BY93,"")</f>
        <v/>
      </c>
      <c r="CA93" s="198" t="str">
        <f t="shared" si="68"/>
        <v/>
      </c>
      <c r="CB93" s="199" t="str">
        <f t="shared" si="69"/>
        <v/>
      </c>
      <c r="CC93" s="199" t="str">
        <f t="shared" si="70"/>
        <v/>
      </c>
      <c r="CD93" s="199" t="str">
        <f t="shared" si="71"/>
        <v/>
      </c>
      <c r="CF93" s="197" t="str">
        <f>+IF(CK93="","",MAX(CF$1:CF92)+1)</f>
        <v/>
      </c>
      <c r="CG93" s="197" t="str">
        <f>IF(With_Addon_CPMS2!N115="","",With_Addon_CPMS2!N115)</f>
        <v/>
      </c>
      <c r="CH93" s="197" t="str">
        <f>IF(With_Addon_CPMS2!O115="","",With_Addon_CPMS2!O115)</f>
        <v/>
      </c>
      <c r="CI93" s="197" t="str">
        <f>IF(With_Addon_CPMS2!Q115="","",With_Addon_CPMS2!Q115)</f>
        <v/>
      </c>
      <c r="CJ93" s="197" t="str">
        <f t="shared" si="72"/>
        <v/>
      </c>
      <c r="CK93" s="198" t="str">
        <f>IF(COUNTIF(CJ$1:CJ93,CJ93)=1,CJ93,"")</f>
        <v/>
      </c>
      <c r="CL93" s="198" t="str">
        <f t="shared" si="73"/>
        <v/>
      </c>
      <c r="CM93" s="199" t="str">
        <f t="shared" si="74"/>
        <v/>
      </c>
      <c r="CN93" s="199" t="str">
        <f t="shared" si="75"/>
        <v/>
      </c>
      <c r="CO93" s="199" t="str">
        <f t="shared" si="76"/>
        <v/>
      </c>
      <c r="CQ93" s="197" t="str">
        <f>+IF(CV93="","",MAX(CQ$1:CQ92)+1)</f>
        <v/>
      </c>
      <c r="CR93" s="197" t="str">
        <f>IF(With_Addon_OpLimit!B115="","",With_Addon_OpLimit!B115)</f>
        <v/>
      </c>
      <c r="CS93" s="197" t="str">
        <f>IF(With_Addon_OpLimit!C115="","",With_Addon_OpLimit!C115)</f>
        <v/>
      </c>
      <c r="CT93" s="197" t="str">
        <f>IF(With_Addon_OpLimit!E115="","",With_Addon_OpLimit!E115)</f>
        <v/>
      </c>
      <c r="CU93" s="197" t="str">
        <f t="shared" si="77"/>
        <v/>
      </c>
      <c r="CV93" s="198" t="str">
        <f>IF(COUNTIF(CU$1:CU93,CU93)=1,CU93,"")</f>
        <v/>
      </c>
      <c r="CW93" s="198" t="str">
        <f t="shared" si="78"/>
        <v/>
      </c>
      <c r="CX93" s="199" t="str">
        <f t="shared" si="79"/>
        <v/>
      </c>
      <c r="CY93" s="199" t="str">
        <f t="shared" si="80"/>
        <v/>
      </c>
      <c r="CZ93" s="199" t="str">
        <f t="shared" si="81"/>
        <v/>
      </c>
    </row>
    <row r="94" spans="6:104" ht="16.5" x14ac:dyDescent="0.45">
      <c r="F94" s="119" t="str">
        <f>+IF(I94="","",MAX(F$1:F93)+1)</f>
        <v/>
      </c>
      <c r="G94" s="192" t="str">
        <f>IF(Compliance_Options!C116="","",Compliance_Options!C116)</f>
        <v/>
      </c>
      <c r="H94" s="211" t="str">
        <f t="shared" si="47"/>
        <v/>
      </c>
      <c r="I94" s="192" t="str">
        <f>IF(COUNTIF(G$2:G94,G94)=1,G94,"")</f>
        <v/>
      </c>
      <c r="K94" s="119" t="str">
        <f>+IF(N94="","",MAX(K$1:K93)+1)</f>
        <v/>
      </c>
      <c r="L94" s="192" t="str">
        <f>IF(With_Addon_CPMS1!E116="","",With_Addon_CPMS1!E116)</f>
        <v/>
      </c>
      <c r="M94" s="211" t="str">
        <f t="shared" si="48"/>
        <v/>
      </c>
      <c r="N94" s="203" t="str">
        <f>IF(COUNTIF(L$2:L94,L94)=1,L94,"")</f>
        <v/>
      </c>
      <c r="R94" s="232"/>
      <c r="S94" s="100"/>
      <c r="T94" s="100"/>
      <c r="U94" s="100"/>
      <c r="V94" s="100"/>
      <c r="W94" s="233"/>
      <c r="X94" s="233"/>
      <c r="Y94" s="234"/>
      <c r="Z94" s="234"/>
      <c r="AA94" s="232"/>
      <c r="AB94" s="100"/>
      <c r="AC94" s="100"/>
      <c r="AD94" s="100"/>
      <c r="AE94" s="100"/>
      <c r="AF94" s="100"/>
      <c r="AG94" s="233"/>
      <c r="AH94" s="233"/>
      <c r="AI94" s="234"/>
      <c r="AJ94" s="234"/>
      <c r="AK94" s="232"/>
      <c r="AL94" s="100"/>
      <c r="AM94" s="100"/>
      <c r="AN94" s="100"/>
      <c r="AO94" s="100"/>
      <c r="AP94" s="100"/>
      <c r="AQ94" s="233"/>
      <c r="AR94" s="233"/>
      <c r="AS94" s="234"/>
      <c r="AT94" s="234"/>
      <c r="AU94" s="232"/>
      <c r="AV94" s="100"/>
      <c r="AW94" s="100"/>
      <c r="AX94" s="100"/>
      <c r="AY94" s="100"/>
      <c r="AZ94" s="100"/>
      <c r="BA94" s="233"/>
      <c r="BB94" s="233"/>
      <c r="BC94" s="234"/>
      <c r="BD94" s="234"/>
      <c r="BE94" s="232"/>
      <c r="BF94" s="100"/>
      <c r="BG94" s="100"/>
      <c r="BH94" s="233"/>
      <c r="BI94" s="234"/>
      <c r="BU94" s="197" t="str">
        <f>+IF(BZ94="","",MAX(BU$1:BU93)+1)</f>
        <v/>
      </c>
      <c r="BV94" s="197" t="str">
        <f>IF(With_Addon_CPMS1!B116="","",With_Addon_CPMS1!B116)</f>
        <v/>
      </c>
      <c r="BW94" s="197" t="str">
        <f>IF(With_Addon_CPMS1!C116="","",With_Addon_CPMS1!C116)</f>
        <v/>
      </c>
      <c r="BX94" s="197" t="str">
        <f>IF(With_Addon_CPMS1!E116="","",With_Addon_CPMS1!E116)</f>
        <v/>
      </c>
      <c r="BY94" s="197" t="str">
        <f t="shared" si="67"/>
        <v/>
      </c>
      <c r="BZ94" s="198" t="str">
        <f>IF(COUNTIF(BY$1:BY94,BY94)=1,BY94,"")</f>
        <v/>
      </c>
      <c r="CA94" s="198" t="str">
        <f t="shared" si="68"/>
        <v/>
      </c>
      <c r="CB94" s="199" t="str">
        <f t="shared" si="69"/>
        <v/>
      </c>
      <c r="CC94" s="199" t="str">
        <f t="shared" si="70"/>
        <v/>
      </c>
      <c r="CD94" s="199" t="str">
        <f t="shared" si="71"/>
        <v/>
      </c>
      <c r="CF94" s="197" t="str">
        <f>+IF(CK94="","",MAX(CF$1:CF93)+1)</f>
        <v/>
      </c>
      <c r="CG94" s="197" t="str">
        <f>IF(With_Addon_CPMS2!N116="","",With_Addon_CPMS2!N116)</f>
        <v/>
      </c>
      <c r="CH94" s="197" t="str">
        <f>IF(With_Addon_CPMS2!O116="","",With_Addon_CPMS2!O116)</f>
        <v/>
      </c>
      <c r="CI94" s="197" t="str">
        <f>IF(With_Addon_CPMS2!Q116="","",With_Addon_CPMS2!Q116)</f>
        <v/>
      </c>
      <c r="CJ94" s="197" t="str">
        <f t="shared" si="72"/>
        <v/>
      </c>
      <c r="CK94" s="198" t="str">
        <f>IF(COUNTIF(CJ$1:CJ94,CJ94)=1,CJ94,"")</f>
        <v/>
      </c>
      <c r="CL94" s="198" t="str">
        <f t="shared" si="73"/>
        <v/>
      </c>
      <c r="CM94" s="199" t="str">
        <f t="shared" si="74"/>
        <v/>
      </c>
      <c r="CN94" s="199" t="str">
        <f t="shared" si="75"/>
        <v/>
      </c>
      <c r="CO94" s="199" t="str">
        <f t="shared" si="76"/>
        <v/>
      </c>
      <c r="CQ94" s="197" t="str">
        <f>+IF(CV94="","",MAX(CQ$1:CQ93)+1)</f>
        <v/>
      </c>
      <c r="CR94" s="197" t="str">
        <f>IF(With_Addon_OpLimit!B116="","",With_Addon_OpLimit!B116)</f>
        <v/>
      </c>
      <c r="CS94" s="197" t="str">
        <f>IF(With_Addon_OpLimit!C116="","",With_Addon_OpLimit!C116)</f>
        <v/>
      </c>
      <c r="CT94" s="197" t="str">
        <f>IF(With_Addon_OpLimit!E116="","",With_Addon_OpLimit!E116)</f>
        <v/>
      </c>
      <c r="CU94" s="197" t="str">
        <f t="shared" si="77"/>
        <v/>
      </c>
      <c r="CV94" s="198" t="str">
        <f>IF(COUNTIF(CU$1:CU94,CU94)=1,CU94,"")</f>
        <v/>
      </c>
      <c r="CW94" s="198" t="str">
        <f t="shared" si="78"/>
        <v/>
      </c>
      <c r="CX94" s="199" t="str">
        <f t="shared" si="79"/>
        <v/>
      </c>
      <c r="CY94" s="199" t="str">
        <f t="shared" si="80"/>
        <v/>
      </c>
      <c r="CZ94" s="199" t="str">
        <f t="shared" si="81"/>
        <v/>
      </c>
    </row>
    <row r="95" spans="6:104" ht="16.5" x14ac:dyDescent="0.45">
      <c r="F95" s="24" t="str">
        <f>+IF(I95="","",MAX(F$1:F94)+1)</f>
        <v/>
      </c>
      <c r="G95" s="23" t="str">
        <f>IF(Compliance_Options!C117="","",Compliance_Options!C117)</f>
        <v/>
      </c>
      <c r="H95" s="210" t="str">
        <f t="shared" si="47"/>
        <v/>
      </c>
      <c r="I95" s="23" t="str">
        <f>IF(COUNTIF(G$2:G95,G95)=1,G95,"")</f>
        <v/>
      </c>
      <c r="K95" s="24" t="str">
        <f>+IF(N95="","",MAX(K$1:K94)+1)</f>
        <v/>
      </c>
      <c r="L95" s="23" t="str">
        <f>IF(With_Addon_CPMS1!E117="","",With_Addon_CPMS1!E117)</f>
        <v/>
      </c>
      <c r="M95" s="210" t="str">
        <f t="shared" si="48"/>
        <v/>
      </c>
      <c r="N95" s="120" t="str">
        <f>IF(COUNTIF(L$2:L95,L95)=1,L95,"")</f>
        <v/>
      </c>
      <c r="R95" s="232"/>
      <c r="S95" s="100"/>
      <c r="T95" s="100"/>
      <c r="U95" s="100"/>
      <c r="V95" s="100"/>
      <c r="W95" s="233"/>
      <c r="X95" s="233"/>
      <c r="Y95" s="234"/>
      <c r="Z95" s="234"/>
      <c r="AA95" s="232"/>
      <c r="AB95" s="100"/>
      <c r="AC95" s="100"/>
      <c r="AD95" s="100"/>
      <c r="AE95" s="100"/>
      <c r="AF95" s="100"/>
      <c r="AG95" s="233"/>
      <c r="AH95" s="233"/>
      <c r="AI95" s="234"/>
      <c r="AJ95" s="234"/>
      <c r="AK95" s="232"/>
      <c r="AL95" s="100"/>
      <c r="AM95" s="100"/>
      <c r="AN95" s="100"/>
      <c r="AO95" s="100"/>
      <c r="AP95" s="100"/>
      <c r="AQ95" s="233"/>
      <c r="AR95" s="233"/>
      <c r="AS95" s="234"/>
      <c r="AT95" s="234"/>
      <c r="AU95" s="232"/>
      <c r="AV95" s="100"/>
      <c r="AW95" s="100"/>
      <c r="AX95" s="100"/>
      <c r="AY95" s="100"/>
      <c r="AZ95" s="100"/>
      <c r="BA95" s="233"/>
      <c r="BB95" s="233"/>
      <c r="BC95" s="234"/>
      <c r="BD95" s="234"/>
      <c r="BE95" s="232"/>
      <c r="BF95" s="100"/>
      <c r="BG95" s="100"/>
      <c r="BH95" s="233"/>
      <c r="BI95" s="234"/>
      <c r="BU95" s="197" t="str">
        <f>+IF(BZ95="","",MAX(BU$1:BU94)+1)</f>
        <v/>
      </c>
      <c r="BV95" s="197" t="str">
        <f>IF(With_Addon_CPMS1!B117="","",With_Addon_CPMS1!B117)</f>
        <v/>
      </c>
      <c r="BW95" s="197" t="str">
        <f>IF(With_Addon_CPMS1!C117="","",With_Addon_CPMS1!C117)</f>
        <v/>
      </c>
      <c r="BX95" s="197" t="str">
        <f>IF(With_Addon_CPMS1!E117="","",With_Addon_CPMS1!E117)</f>
        <v/>
      </c>
      <c r="BY95" s="197" t="str">
        <f t="shared" si="67"/>
        <v/>
      </c>
      <c r="BZ95" s="198" t="str">
        <f>IF(COUNTIF(BY$1:BY95,BY95)=1,BY95,"")</f>
        <v/>
      </c>
      <c r="CA95" s="198" t="str">
        <f t="shared" si="68"/>
        <v/>
      </c>
      <c r="CB95" s="199" t="str">
        <f t="shared" si="69"/>
        <v/>
      </c>
      <c r="CC95" s="199" t="str">
        <f t="shared" si="70"/>
        <v/>
      </c>
      <c r="CD95" s="199" t="str">
        <f t="shared" si="71"/>
        <v/>
      </c>
      <c r="CF95" s="197" t="str">
        <f>+IF(CK95="","",MAX(CF$1:CF94)+1)</f>
        <v/>
      </c>
      <c r="CG95" s="197" t="str">
        <f>IF(With_Addon_CPMS2!N117="","",With_Addon_CPMS2!N117)</f>
        <v/>
      </c>
      <c r="CH95" s="197" t="str">
        <f>IF(With_Addon_CPMS2!O117="","",With_Addon_CPMS2!O117)</f>
        <v/>
      </c>
      <c r="CI95" s="197" t="str">
        <f>IF(With_Addon_CPMS2!Q117="","",With_Addon_CPMS2!Q117)</f>
        <v/>
      </c>
      <c r="CJ95" s="197" t="str">
        <f t="shared" si="72"/>
        <v/>
      </c>
      <c r="CK95" s="198" t="str">
        <f>IF(COUNTIF(CJ$1:CJ95,CJ95)=1,CJ95,"")</f>
        <v/>
      </c>
      <c r="CL95" s="198" t="str">
        <f t="shared" si="73"/>
        <v/>
      </c>
      <c r="CM95" s="199" t="str">
        <f t="shared" si="74"/>
        <v/>
      </c>
      <c r="CN95" s="199" t="str">
        <f t="shared" si="75"/>
        <v/>
      </c>
      <c r="CO95" s="199" t="str">
        <f t="shared" si="76"/>
        <v/>
      </c>
      <c r="CQ95" s="197" t="str">
        <f>+IF(CV95="","",MAX(CQ$1:CQ94)+1)</f>
        <v/>
      </c>
      <c r="CR95" s="197" t="str">
        <f>IF(With_Addon_OpLimit!B117="","",With_Addon_OpLimit!B117)</f>
        <v/>
      </c>
      <c r="CS95" s="197" t="str">
        <f>IF(With_Addon_OpLimit!C117="","",With_Addon_OpLimit!C117)</f>
        <v/>
      </c>
      <c r="CT95" s="197" t="str">
        <f>IF(With_Addon_OpLimit!E117="","",With_Addon_OpLimit!E117)</f>
        <v/>
      </c>
      <c r="CU95" s="197" t="str">
        <f t="shared" si="77"/>
        <v/>
      </c>
      <c r="CV95" s="198" t="str">
        <f>IF(COUNTIF(CU$1:CU95,CU95)=1,CU95,"")</f>
        <v/>
      </c>
      <c r="CW95" s="198" t="str">
        <f t="shared" si="78"/>
        <v/>
      </c>
      <c r="CX95" s="199" t="str">
        <f t="shared" si="79"/>
        <v/>
      </c>
      <c r="CY95" s="199" t="str">
        <f t="shared" si="80"/>
        <v/>
      </c>
      <c r="CZ95" s="199" t="str">
        <f t="shared" si="81"/>
        <v/>
      </c>
    </row>
    <row r="96" spans="6:104" ht="16.5" x14ac:dyDescent="0.45">
      <c r="F96" s="119" t="str">
        <f>+IF(I96="","",MAX(F$1:F95)+1)</f>
        <v/>
      </c>
      <c r="G96" s="192" t="str">
        <f>IF(Compliance_Options!C118="","",Compliance_Options!C118)</f>
        <v/>
      </c>
      <c r="H96" s="211" t="str">
        <f t="shared" si="47"/>
        <v/>
      </c>
      <c r="I96" s="192" t="str">
        <f>IF(COUNTIF(G$2:G96,G96)=1,G96,"")</f>
        <v/>
      </c>
      <c r="K96" s="119" t="str">
        <f>+IF(N96="","",MAX(K$1:K95)+1)</f>
        <v/>
      </c>
      <c r="L96" s="192" t="str">
        <f>IF(With_Addon_CPMS1!E118="","",With_Addon_CPMS1!E118)</f>
        <v/>
      </c>
      <c r="M96" s="211" t="str">
        <f t="shared" si="48"/>
        <v/>
      </c>
      <c r="N96" s="203" t="str">
        <f>IF(COUNTIF(L$2:L96,L96)=1,L96,"")</f>
        <v/>
      </c>
      <c r="R96" s="232"/>
      <c r="S96" s="100"/>
      <c r="T96" s="100"/>
      <c r="U96" s="100"/>
      <c r="V96" s="100"/>
      <c r="W96" s="233"/>
      <c r="X96" s="233"/>
      <c r="Y96" s="234"/>
      <c r="Z96" s="234"/>
      <c r="AA96" s="232"/>
      <c r="AB96" s="100"/>
      <c r="AC96" s="100"/>
      <c r="AD96" s="100"/>
      <c r="AE96" s="100"/>
      <c r="AF96" s="100"/>
      <c r="AG96" s="233"/>
      <c r="AH96" s="233"/>
      <c r="AI96" s="234"/>
      <c r="AJ96" s="234"/>
      <c r="AK96" s="232"/>
      <c r="AL96" s="100"/>
      <c r="AM96" s="100"/>
      <c r="AN96" s="100"/>
      <c r="AO96" s="100"/>
      <c r="AP96" s="100"/>
      <c r="AQ96" s="233"/>
      <c r="AR96" s="233"/>
      <c r="AS96" s="234"/>
      <c r="AT96" s="234"/>
      <c r="AU96" s="232"/>
      <c r="AV96" s="100"/>
      <c r="AW96" s="100"/>
      <c r="AX96" s="100"/>
      <c r="AY96" s="100"/>
      <c r="AZ96" s="100"/>
      <c r="BA96" s="233"/>
      <c r="BB96" s="233"/>
      <c r="BC96" s="234"/>
      <c r="BD96" s="234"/>
      <c r="BE96" s="232"/>
      <c r="BF96" s="100"/>
      <c r="BG96" s="100"/>
      <c r="BH96" s="233"/>
      <c r="BI96" s="234"/>
      <c r="BU96" s="197" t="str">
        <f>+IF(BZ96="","",MAX(BU$1:BU95)+1)</f>
        <v/>
      </c>
      <c r="BV96" s="197" t="str">
        <f>IF(With_Addon_CPMS1!B118="","",With_Addon_CPMS1!B118)</f>
        <v/>
      </c>
      <c r="BW96" s="197" t="str">
        <f>IF(With_Addon_CPMS1!C118="","",With_Addon_CPMS1!C118)</f>
        <v/>
      </c>
      <c r="BX96" s="197" t="str">
        <f>IF(With_Addon_CPMS1!E118="","",With_Addon_CPMS1!E118)</f>
        <v/>
      </c>
      <c r="BY96" s="197" t="str">
        <f t="shared" si="67"/>
        <v/>
      </c>
      <c r="BZ96" s="198" t="str">
        <f>IF(COUNTIF(BY$1:BY96,BY96)=1,BY96,"")</f>
        <v/>
      </c>
      <c r="CA96" s="198" t="str">
        <f t="shared" si="68"/>
        <v/>
      </c>
      <c r="CB96" s="199" t="str">
        <f t="shared" si="69"/>
        <v/>
      </c>
      <c r="CC96" s="199" t="str">
        <f t="shared" si="70"/>
        <v/>
      </c>
      <c r="CD96" s="199" t="str">
        <f t="shared" si="71"/>
        <v/>
      </c>
      <c r="CF96" s="197" t="str">
        <f>+IF(CK96="","",MAX(CF$1:CF95)+1)</f>
        <v/>
      </c>
      <c r="CG96" s="197" t="str">
        <f>IF(With_Addon_CPMS2!N118="","",With_Addon_CPMS2!N118)</f>
        <v/>
      </c>
      <c r="CH96" s="197" t="str">
        <f>IF(With_Addon_CPMS2!O118="","",With_Addon_CPMS2!O118)</f>
        <v/>
      </c>
      <c r="CI96" s="197" t="str">
        <f>IF(With_Addon_CPMS2!Q118="","",With_Addon_CPMS2!Q118)</f>
        <v/>
      </c>
      <c r="CJ96" s="197" t="str">
        <f t="shared" si="72"/>
        <v/>
      </c>
      <c r="CK96" s="198" t="str">
        <f>IF(COUNTIF(CJ$1:CJ96,CJ96)=1,CJ96,"")</f>
        <v/>
      </c>
      <c r="CL96" s="198" t="str">
        <f t="shared" si="73"/>
        <v/>
      </c>
      <c r="CM96" s="199" t="str">
        <f t="shared" si="74"/>
        <v/>
      </c>
      <c r="CN96" s="199" t="str">
        <f t="shared" si="75"/>
        <v/>
      </c>
      <c r="CO96" s="199" t="str">
        <f t="shared" si="76"/>
        <v/>
      </c>
      <c r="CQ96" s="197" t="str">
        <f>+IF(CV96="","",MAX(CQ$1:CQ95)+1)</f>
        <v/>
      </c>
      <c r="CR96" s="197" t="str">
        <f>IF(With_Addon_OpLimit!B118="","",With_Addon_OpLimit!B118)</f>
        <v/>
      </c>
      <c r="CS96" s="197" t="str">
        <f>IF(With_Addon_OpLimit!C118="","",With_Addon_OpLimit!C118)</f>
        <v/>
      </c>
      <c r="CT96" s="197" t="str">
        <f>IF(With_Addon_OpLimit!E118="","",With_Addon_OpLimit!E118)</f>
        <v/>
      </c>
      <c r="CU96" s="197" t="str">
        <f t="shared" si="77"/>
        <v/>
      </c>
      <c r="CV96" s="198" t="str">
        <f>IF(COUNTIF(CU$1:CU96,CU96)=1,CU96,"")</f>
        <v/>
      </c>
      <c r="CW96" s="198" t="str">
        <f t="shared" si="78"/>
        <v/>
      </c>
      <c r="CX96" s="199" t="str">
        <f t="shared" si="79"/>
        <v/>
      </c>
      <c r="CY96" s="199" t="str">
        <f t="shared" si="80"/>
        <v/>
      </c>
      <c r="CZ96" s="199" t="str">
        <f t="shared" si="81"/>
        <v/>
      </c>
    </row>
    <row r="97" spans="6:104" ht="16.5" x14ac:dyDescent="0.45">
      <c r="F97" s="24" t="str">
        <f>+IF(I97="","",MAX(F$1:F96)+1)</f>
        <v/>
      </c>
      <c r="G97" s="23" t="str">
        <f>IF(Compliance_Options!C119="","",Compliance_Options!C119)</f>
        <v/>
      </c>
      <c r="H97" s="210" t="str">
        <f t="shared" si="47"/>
        <v/>
      </c>
      <c r="I97" s="23" t="str">
        <f>IF(COUNTIF(G$2:G97,G97)=1,G97,"")</f>
        <v/>
      </c>
      <c r="K97" s="24" t="str">
        <f>+IF(N97="","",MAX(K$1:K96)+1)</f>
        <v/>
      </c>
      <c r="L97" s="23" t="str">
        <f>IF(With_Addon_CPMS1!E119="","",With_Addon_CPMS1!E119)</f>
        <v/>
      </c>
      <c r="M97" s="210" t="str">
        <f t="shared" si="48"/>
        <v/>
      </c>
      <c r="N97" s="120" t="str">
        <f>IF(COUNTIF(L$2:L97,L97)=1,L97,"")</f>
        <v/>
      </c>
      <c r="R97" s="232"/>
      <c r="S97" s="100"/>
      <c r="T97" s="100"/>
      <c r="U97" s="100"/>
      <c r="V97" s="100"/>
      <c r="W97" s="233"/>
      <c r="X97" s="233"/>
      <c r="Y97" s="234"/>
      <c r="Z97" s="234"/>
      <c r="AA97" s="232"/>
      <c r="AB97" s="100"/>
      <c r="AC97" s="100"/>
      <c r="AD97" s="100"/>
      <c r="AE97" s="100"/>
      <c r="AF97" s="100"/>
      <c r="AG97" s="233"/>
      <c r="AH97" s="233"/>
      <c r="AI97" s="234"/>
      <c r="AJ97" s="234"/>
      <c r="AK97" s="232"/>
      <c r="AL97" s="100"/>
      <c r="AM97" s="100"/>
      <c r="AN97" s="100"/>
      <c r="AO97" s="100"/>
      <c r="AP97" s="100"/>
      <c r="AQ97" s="233"/>
      <c r="AR97" s="233"/>
      <c r="AS97" s="234"/>
      <c r="AT97" s="234"/>
      <c r="AU97" s="232"/>
      <c r="AV97" s="100"/>
      <c r="AW97" s="100"/>
      <c r="AX97" s="100"/>
      <c r="AY97" s="100"/>
      <c r="AZ97" s="100"/>
      <c r="BA97" s="233"/>
      <c r="BB97" s="233"/>
      <c r="BC97" s="234"/>
      <c r="BD97" s="234"/>
      <c r="BE97" s="232"/>
      <c r="BF97" s="100"/>
      <c r="BG97" s="100"/>
      <c r="BH97" s="233"/>
      <c r="BI97" s="234"/>
      <c r="BU97" s="197" t="str">
        <f>+IF(BZ97="","",MAX(BU$1:BU96)+1)</f>
        <v/>
      </c>
      <c r="BV97" s="197" t="str">
        <f>IF(With_Addon_CPMS1!B119="","",With_Addon_CPMS1!B119)</f>
        <v/>
      </c>
      <c r="BW97" s="197" t="str">
        <f>IF(With_Addon_CPMS1!C119="","",With_Addon_CPMS1!C119)</f>
        <v/>
      </c>
      <c r="BX97" s="197" t="str">
        <f>IF(With_Addon_CPMS1!E119="","",With_Addon_CPMS1!E119)</f>
        <v/>
      </c>
      <c r="BY97" s="197" t="str">
        <f t="shared" si="67"/>
        <v/>
      </c>
      <c r="BZ97" s="198" t="str">
        <f>IF(COUNTIF(BY$1:BY97,BY97)=1,BY97,"")</f>
        <v/>
      </c>
      <c r="CA97" s="198" t="str">
        <f t="shared" si="68"/>
        <v/>
      </c>
      <c r="CB97" s="199" t="str">
        <f t="shared" si="69"/>
        <v/>
      </c>
      <c r="CC97" s="199" t="str">
        <f t="shared" si="70"/>
        <v/>
      </c>
      <c r="CD97" s="199" t="str">
        <f t="shared" si="71"/>
        <v/>
      </c>
      <c r="CF97" s="197" t="str">
        <f>+IF(CK97="","",MAX(CF$1:CF96)+1)</f>
        <v/>
      </c>
      <c r="CG97" s="197" t="str">
        <f>IF(With_Addon_CPMS2!N119="","",With_Addon_CPMS2!N119)</f>
        <v/>
      </c>
      <c r="CH97" s="197" t="str">
        <f>IF(With_Addon_CPMS2!O119="","",With_Addon_CPMS2!O119)</f>
        <v/>
      </c>
      <c r="CI97" s="197" t="str">
        <f>IF(With_Addon_CPMS2!Q119="","",With_Addon_CPMS2!Q119)</f>
        <v/>
      </c>
      <c r="CJ97" s="197" t="str">
        <f t="shared" si="72"/>
        <v/>
      </c>
      <c r="CK97" s="198" t="str">
        <f>IF(COUNTIF(CJ$1:CJ97,CJ97)=1,CJ97,"")</f>
        <v/>
      </c>
      <c r="CL97" s="198" t="str">
        <f t="shared" si="73"/>
        <v/>
      </c>
      <c r="CM97" s="199" t="str">
        <f t="shared" si="74"/>
        <v/>
      </c>
      <c r="CN97" s="199" t="str">
        <f t="shared" si="75"/>
        <v/>
      </c>
      <c r="CO97" s="199" t="str">
        <f t="shared" si="76"/>
        <v/>
      </c>
      <c r="CQ97" s="197" t="str">
        <f>+IF(CV97="","",MAX(CQ$1:CQ96)+1)</f>
        <v/>
      </c>
      <c r="CR97" s="197" t="str">
        <f>IF(With_Addon_OpLimit!B119="","",With_Addon_OpLimit!B119)</f>
        <v/>
      </c>
      <c r="CS97" s="197" t="str">
        <f>IF(With_Addon_OpLimit!C119="","",With_Addon_OpLimit!C119)</f>
        <v/>
      </c>
      <c r="CT97" s="197" t="str">
        <f>IF(With_Addon_OpLimit!E119="","",With_Addon_OpLimit!E119)</f>
        <v/>
      </c>
      <c r="CU97" s="197" t="str">
        <f t="shared" si="77"/>
        <v/>
      </c>
      <c r="CV97" s="198" t="str">
        <f>IF(COUNTIF(CU$1:CU97,CU97)=1,CU97,"")</f>
        <v/>
      </c>
      <c r="CW97" s="198" t="str">
        <f t="shared" si="78"/>
        <v/>
      </c>
      <c r="CX97" s="199" t="str">
        <f t="shared" si="79"/>
        <v/>
      </c>
      <c r="CY97" s="199" t="str">
        <f t="shared" si="80"/>
        <v/>
      </c>
      <c r="CZ97" s="199" t="str">
        <f t="shared" si="81"/>
        <v/>
      </c>
    </row>
    <row r="98" spans="6:104" ht="16.5" x14ac:dyDescent="0.45">
      <c r="F98" s="119" t="str">
        <f>+IF(I98="","",MAX(F$1:F97)+1)</f>
        <v/>
      </c>
      <c r="G98" s="192" t="str">
        <f>IF(Compliance_Options!C120="","",Compliance_Options!C120)</f>
        <v/>
      </c>
      <c r="H98" s="211" t="str">
        <f t="shared" si="47"/>
        <v/>
      </c>
      <c r="I98" s="192" t="str">
        <f>IF(COUNTIF(G$2:G98,G98)=1,G98,"")</f>
        <v/>
      </c>
      <c r="K98" s="119" t="str">
        <f>+IF(N98="","",MAX(K$1:K97)+1)</f>
        <v/>
      </c>
      <c r="L98" s="192" t="str">
        <f>IF(With_Addon_CPMS1!E120="","",With_Addon_CPMS1!E120)</f>
        <v/>
      </c>
      <c r="M98" s="211" t="str">
        <f t="shared" si="48"/>
        <v/>
      </c>
      <c r="N98" s="203" t="str">
        <f>IF(COUNTIF(L$2:L98,L98)=1,L98,"")</f>
        <v/>
      </c>
      <c r="R98" s="232"/>
      <c r="S98" s="100"/>
      <c r="T98" s="100"/>
      <c r="U98" s="100"/>
      <c r="V98" s="100"/>
      <c r="W98" s="233"/>
      <c r="X98" s="233"/>
      <c r="Y98" s="234"/>
      <c r="Z98" s="234"/>
      <c r="AA98" s="232"/>
      <c r="AB98" s="100"/>
      <c r="AC98" s="100"/>
      <c r="AD98" s="100"/>
      <c r="AE98" s="100"/>
      <c r="AF98" s="100"/>
      <c r="AG98" s="233"/>
      <c r="AH98" s="233"/>
      <c r="AI98" s="234"/>
      <c r="AJ98" s="234"/>
      <c r="AK98" s="232"/>
      <c r="AL98" s="100"/>
      <c r="AM98" s="100"/>
      <c r="AN98" s="100"/>
      <c r="AO98" s="100"/>
      <c r="AP98" s="100"/>
      <c r="AQ98" s="233"/>
      <c r="AR98" s="233"/>
      <c r="AS98" s="234"/>
      <c r="AT98" s="234"/>
      <c r="AU98" s="232"/>
      <c r="AV98" s="100"/>
      <c r="AW98" s="100"/>
      <c r="AX98" s="100"/>
      <c r="AY98" s="100"/>
      <c r="AZ98" s="100"/>
      <c r="BA98" s="233"/>
      <c r="BB98" s="233"/>
      <c r="BC98" s="234"/>
      <c r="BD98" s="234"/>
      <c r="BE98" s="232"/>
      <c r="BF98" s="100"/>
      <c r="BG98" s="100"/>
      <c r="BH98" s="233"/>
      <c r="BI98" s="234"/>
      <c r="BU98" s="197" t="str">
        <f>+IF(BZ98="","",MAX(BU$1:BU97)+1)</f>
        <v/>
      </c>
      <c r="BV98" s="197" t="str">
        <f>IF(With_Addon_CPMS1!B120="","",With_Addon_CPMS1!B120)</f>
        <v/>
      </c>
      <c r="BW98" s="197" t="str">
        <f>IF(With_Addon_CPMS1!C120="","",With_Addon_CPMS1!C120)</f>
        <v/>
      </c>
      <c r="BX98" s="197" t="str">
        <f>IF(With_Addon_CPMS1!E120="","",With_Addon_CPMS1!E120)</f>
        <v/>
      </c>
      <c r="BY98" s="197" t="str">
        <f t="shared" si="67"/>
        <v/>
      </c>
      <c r="BZ98" s="198" t="str">
        <f>IF(COUNTIF(BY$1:BY98,BY98)=1,BY98,"")</f>
        <v/>
      </c>
      <c r="CA98" s="198" t="str">
        <f t="shared" si="68"/>
        <v/>
      </c>
      <c r="CB98" s="199" t="str">
        <f t="shared" si="69"/>
        <v/>
      </c>
      <c r="CC98" s="199" t="str">
        <f t="shared" si="70"/>
        <v/>
      </c>
      <c r="CD98" s="199" t="str">
        <f t="shared" si="71"/>
        <v/>
      </c>
      <c r="CF98" s="197" t="str">
        <f>+IF(CK98="","",MAX(CF$1:CF97)+1)</f>
        <v/>
      </c>
      <c r="CG98" s="197" t="str">
        <f>IF(With_Addon_CPMS2!N120="","",With_Addon_CPMS2!N120)</f>
        <v/>
      </c>
      <c r="CH98" s="197" t="str">
        <f>IF(With_Addon_CPMS2!O120="","",With_Addon_CPMS2!O120)</f>
        <v/>
      </c>
      <c r="CI98" s="197" t="str">
        <f>IF(With_Addon_CPMS2!Q120="","",With_Addon_CPMS2!Q120)</f>
        <v/>
      </c>
      <c r="CJ98" s="197" t="str">
        <f t="shared" si="72"/>
        <v/>
      </c>
      <c r="CK98" s="198" t="str">
        <f>IF(COUNTIF(CJ$1:CJ98,CJ98)=1,CJ98,"")</f>
        <v/>
      </c>
      <c r="CL98" s="198" t="str">
        <f t="shared" si="73"/>
        <v/>
      </c>
      <c r="CM98" s="199" t="str">
        <f t="shared" si="74"/>
        <v/>
      </c>
      <c r="CN98" s="199" t="str">
        <f t="shared" si="75"/>
        <v/>
      </c>
      <c r="CO98" s="199" t="str">
        <f t="shared" si="76"/>
        <v/>
      </c>
      <c r="CQ98" s="197" t="str">
        <f>+IF(CV98="","",MAX(CQ$1:CQ97)+1)</f>
        <v/>
      </c>
      <c r="CR98" s="197" t="str">
        <f>IF(With_Addon_OpLimit!B120="","",With_Addon_OpLimit!B120)</f>
        <v/>
      </c>
      <c r="CS98" s="197" t="str">
        <f>IF(With_Addon_OpLimit!C120="","",With_Addon_OpLimit!C120)</f>
        <v/>
      </c>
      <c r="CT98" s="197" t="str">
        <f>IF(With_Addon_OpLimit!E120="","",With_Addon_OpLimit!E120)</f>
        <v/>
      </c>
      <c r="CU98" s="197" t="str">
        <f t="shared" si="77"/>
        <v/>
      </c>
      <c r="CV98" s="198" t="str">
        <f>IF(COUNTIF(CU$1:CU98,CU98)=1,CU98,"")</f>
        <v/>
      </c>
      <c r="CW98" s="198" t="str">
        <f t="shared" si="78"/>
        <v/>
      </c>
      <c r="CX98" s="199" t="str">
        <f t="shared" si="79"/>
        <v/>
      </c>
      <c r="CY98" s="199" t="str">
        <f t="shared" si="80"/>
        <v/>
      </c>
      <c r="CZ98" s="199" t="str">
        <f t="shared" si="81"/>
        <v/>
      </c>
    </row>
    <row r="99" spans="6:104" ht="16.5" x14ac:dyDescent="0.45">
      <c r="F99" s="24" t="str">
        <f>+IF(I99="","",MAX(F$1:F98)+1)</f>
        <v/>
      </c>
      <c r="G99" s="23" t="str">
        <f>IF(Compliance_Options!C121="","",Compliance_Options!C121)</f>
        <v/>
      </c>
      <c r="H99" s="210" t="str">
        <f t="shared" si="47"/>
        <v/>
      </c>
      <c r="I99" s="23" t="str">
        <f>IF(COUNTIF(G$2:G99,G99)=1,G99,"")</f>
        <v/>
      </c>
      <c r="K99" s="24" t="str">
        <f>+IF(N99="","",MAX(K$1:K98)+1)</f>
        <v/>
      </c>
      <c r="L99" s="23" t="str">
        <f>IF(With_Addon_CPMS1!E121="","",With_Addon_CPMS1!E121)</f>
        <v/>
      </c>
      <c r="M99" s="210" t="str">
        <f t="shared" si="48"/>
        <v/>
      </c>
      <c r="N99" s="120" t="str">
        <f>IF(COUNTIF(L$2:L99,L99)=1,L99,"")</f>
        <v/>
      </c>
      <c r="R99" s="232"/>
      <c r="S99" s="100"/>
      <c r="T99" s="100"/>
      <c r="U99" s="100"/>
      <c r="V99" s="100"/>
      <c r="W99" s="233"/>
      <c r="X99" s="233"/>
      <c r="Y99" s="234"/>
      <c r="Z99" s="234"/>
      <c r="AA99" s="232"/>
      <c r="AB99" s="100"/>
      <c r="AC99" s="100"/>
      <c r="AD99" s="100"/>
      <c r="AE99" s="100"/>
      <c r="AF99" s="100"/>
      <c r="AG99" s="233"/>
      <c r="AH99" s="233"/>
      <c r="AI99" s="234"/>
      <c r="AJ99" s="234"/>
      <c r="AK99" s="232"/>
      <c r="AL99" s="100"/>
      <c r="AM99" s="100"/>
      <c r="AN99" s="100"/>
      <c r="AO99" s="100"/>
      <c r="AP99" s="100"/>
      <c r="AQ99" s="233"/>
      <c r="AR99" s="233"/>
      <c r="AS99" s="234"/>
      <c r="AT99" s="234"/>
      <c r="AU99" s="232"/>
      <c r="AV99" s="100"/>
      <c r="AW99" s="100"/>
      <c r="AX99" s="100"/>
      <c r="AY99" s="100"/>
      <c r="AZ99" s="100"/>
      <c r="BA99" s="233"/>
      <c r="BB99" s="233"/>
      <c r="BC99" s="234"/>
      <c r="BD99" s="234"/>
      <c r="BE99" s="232"/>
      <c r="BF99" s="100"/>
      <c r="BG99" s="100"/>
      <c r="BH99" s="233"/>
      <c r="BI99" s="234"/>
      <c r="BU99" s="197" t="str">
        <f>+IF(BZ99="","",MAX(BU$1:BU98)+1)</f>
        <v/>
      </c>
      <c r="BV99" s="197" t="str">
        <f>IF(With_Addon_CPMS1!B121="","",With_Addon_CPMS1!B121)</f>
        <v/>
      </c>
      <c r="BW99" s="197" t="str">
        <f>IF(With_Addon_CPMS1!C121="","",With_Addon_CPMS1!C121)</f>
        <v/>
      </c>
      <c r="BX99" s="197" t="str">
        <f>IF(With_Addon_CPMS1!E121="","",With_Addon_CPMS1!E121)</f>
        <v/>
      </c>
      <c r="BY99" s="197" t="str">
        <f t="shared" si="67"/>
        <v/>
      </c>
      <c r="BZ99" s="198" t="str">
        <f>IF(COUNTIF(BY$1:BY99,BY99)=1,BY99,"")</f>
        <v/>
      </c>
      <c r="CA99" s="198" t="str">
        <f t="shared" si="68"/>
        <v/>
      </c>
      <c r="CB99" s="199" t="str">
        <f t="shared" si="69"/>
        <v/>
      </c>
      <c r="CC99" s="199" t="str">
        <f t="shared" si="70"/>
        <v/>
      </c>
      <c r="CD99" s="199" t="str">
        <f t="shared" si="71"/>
        <v/>
      </c>
      <c r="CF99" s="197" t="str">
        <f>+IF(CK99="","",MAX(CF$1:CF98)+1)</f>
        <v/>
      </c>
      <c r="CG99" s="197" t="str">
        <f>IF(With_Addon_CPMS2!N121="","",With_Addon_CPMS2!N121)</f>
        <v/>
      </c>
      <c r="CH99" s="197" t="str">
        <f>IF(With_Addon_CPMS2!O121="","",With_Addon_CPMS2!O121)</f>
        <v/>
      </c>
      <c r="CI99" s="197" t="str">
        <f>IF(With_Addon_CPMS2!Q121="","",With_Addon_CPMS2!Q121)</f>
        <v/>
      </c>
      <c r="CJ99" s="197" t="str">
        <f t="shared" si="72"/>
        <v/>
      </c>
      <c r="CK99" s="198" t="str">
        <f>IF(COUNTIF(CJ$1:CJ99,CJ99)=1,CJ99,"")</f>
        <v/>
      </c>
      <c r="CL99" s="198" t="str">
        <f t="shared" si="73"/>
        <v/>
      </c>
      <c r="CM99" s="199" t="str">
        <f t="shared" si="74"/>
        <v/>
      </c>
      <c r="CN99" s="199" t="str">
        <f t="shared" si="75"/>
        <v/>
      </c>
      <c r="CO99" s="199" t="str">
        <f t="shared" si="76"/>
        <v/>
      </c>
      <c r="CQ99" s="197" t="str">
        <f>+IF(CV99="","",MAX(CQ$1:CQ98)+1)</f>
        <v/>
      </c>
      <c r="CR99" s="197" t="str">
        <f>IF(With_Addon_OpLimit!B121="","",With_Addon_OpLimit!B121)</f>
        <v/>
      </c>
      <c r="CS99" s="197" t="str">
        <f>IF(With_Addon_OpLimit!C121="","",With_Addon_OpLimit!C121)</f>
        <v/>
      </c>
      <c r="CT99" s="197" t="str">
        <f>IF(With_Addon_OpLimit!E121="","",With_Addon_OpLimit!E121)</f>
        <v/>
      </c>
      <c r="CU99" s="197" t="str">
        <f t="shared" si="77"/>
        <v/>
      </c>
      <c r="CV99" s="198" t="str">
        <f>IF(COUNTIF(CU$1:CU99,CU99)=1,CU99,"")</f>
        <v/>
      </c>
      <c r="CW99" s="198" t="str">
        <f t="shared" si="78"/>
        <v/>
      </c>
      <c r="CX99" s="199" t="str">
        <f t="shared" si="79"/>
        <v/>
      </c>
      <c r="CY99" s="199" t="str">
        <f t="shared" si="80"/>
        <v/>
      </c>
      <c r="CZ99" s="199" t="str">
        <f t="shared" si="81"/>
        <v/>
      </c>
    </row>
    <row r="100" spans="6:104" ht="16.5" x14ac:dyDescent="0.45">
      <c r="F100" s="119" t="str">
        <f>+IF(I100="","",MAX(F$1:F99)+1)</f>
        <v/>
      </c>
      <c r="G100" s="192" t="str">
        <f>IF(Compliance_Options!C122="","",Compliance_Options!C122)</f>
        <v/>
      </c>
      <c r="H100" s="211" t="str">
        <f t="shared" si="47"/>
        <v/>
      </c>
      <c r="I100" s="192" t="str">
        <f>IF(COUNTIF(G$2:G100,G100)=1,G100,"")</f>
        <v/>
      </c>
      <c r="K100" s="119" t="str">
        <f>+IF(N100="","",MAX(K$1:K99)+1)</f>
        <v/>
      </c>
      <c r="L100" s="192" t="str">
        <f>IF(With_Addon_CPMS1!E122="","",With_Addon_CPMS1!E122)</f>
        <v/>
      </c>
      <c r="M100" s="211" t="str">
        <f t="shared" si="48"/>
        <v/>
      </c>
      <c r="N100" s="203" t="str">
        <f>IF(COUNTIF(L$2:L100,L100)=1,L100,"")</f>
        <v/>
      </c>
      <c r="R100" s="232"/>
      <c r="S100" s="100"/>
      <c r="T100" s="100"/>
      <c r="U100" s="100"/>
      <c r="V100" s="100"/>
      <c r="W100" s="233"/>
      <c r="X100" s="233"/>
      <c r="Y100" s="234"/>
      <c r="Z100" s="234"/>
      <c r="AA100" s="232"/>
      <c r="AB100" s="100"/>
      <c r="AC100" s="100"/>
      <c r="AD100" s="100"/>
      <c r="AE100" s="100"/>
      <c r="AF100" s="100"/>
      <c r="AG100" s="233"/>
      <c r="AH100" s="233"/>
      <c r="AI100" s="234"/>
      <c r="AJ100" s="234"/>
      <c r="AK100" s="232"/>
      <c r="AL100" s="100"/>
      <c r="AM100" s="100"/>
      <c r="AN100" s="100"/>
      <c r="AO100" s="100"/>
      <c r="AP100" s="100"/>
      <c r="AQ100" s="233"/>
      <c r="AR100" s="233"/>
      <c r="AS100" s="234"/>
      <c r="AT100" s="234"/>
      <c r="AU100" s="232"/>
      <c r="AV100" s="100"/>
      <c r="AW100" s="100"/>
      <c r="AX100" s="100"/>
      <c r="AY100" s="100"/>
      <c r="AZ100" s="100"/>
      <c r="BA100" s="233"/>
      <c r="BB100" s="233"/>
      <c r="BC100" s="234"/>
      <c r="BD100" s="234"/>
      <c r="BE100" s="232"/>
      <c r="BF100" s="100"/>
      <c r="BG100" s="100"/>
      <c r="BH100" s="233"/>
      <c r="BI100" s="234"/>
      <c r="BU100" s="197" t="str">
        <f>+IF(BZ100="","",MAX(BU$1:BU99)+1)</f>
        <v/>
      </c>
      <c r="BV100" s="197" t="str">
        <f>IF(With_Addon_CPMS1!B122="","",With_Addon_CPMS1!B122)</f>
        <v/>
      </c>
      <c r="BW100" s="197" t="str">
        <f>IF(With_Addon_CPMS1!C122="","",With_Addon_CPMS1!C122)</f>
        <v/>
      </c>
      <c r="BX100" s="197" t="str">
        <f>IF(With_Addon_CPMS1!E122="","",With_Addon_CPMS1!E122)</f>
        <v/>
      </c>
      <c r="BY100" s="197" t="str">
        <f t="shared" si="67"/>
        <v/>
      </c>
      <c r="BZ100" s="198" t="str">
        <f>IF(COUNTIF(BY$1:BY100,BY100)=1,BY100,"")</f>
        <v/>
      </c>
      <c r="CA100" s="198" t="str">
        <f t="shared" si="68"/>
        <v/>
      </c>
      <c r="CB100" s="199" t="str">
        <f t="shared" si="69"/>
        <v/>
      </c>
      <c r="CC100" s="199" t="str">
        <f t="shared" si="70"/>
        <v/>
      </c>
      <c r="CD100" s="199" t="str">
        <f t="shared" si="71"/>
        <v/>
      </c>
      <c r="CF100" s="197" t="str">
        <f>+IF(CK100="","",MAX(CF$1:CF99)+1)</f>
        <v/>
      </c>
      <c r="CG100" s="197" t="str">
        <f>IF(With_Addon_CPMS2!N122="","",With_Addon_CPMS2!N122)</f>
        <v/>
      </c>
      <c r="CH100" s="197" t="str">
        <f>IF(With_Addon_CPMS2!O122="","",With_Addon_CPMS2!O122)</f>
        <v/>
      </c>
      <c r="CI100" s="197" t="str">
        <f>IF(With_Addon_CPMS2!Q122="","",With_Addon_CPMS2!Q122)</f>
        <v/>
      </c>
      <c r="CJ100" s="197" t="str">
        <f t="shared" si="72"/>
        <v/>
      </c>
      <c r="CK100" s="198" t="str">
        <f>IF(COUNTIF(CJ$1:CJ100,CJ100)=1,CJ100,"")</f>
        <v/>
      </c>
      <c r="CL100" s="198" t="str">
        <f t="shared" si="73"/>
        <v/>
      </c>
      <c r="CM100" s="199" t="str">
        <f t="shared" si="74"/>
        <v/>
      </c>
      <c r="CN100" s="199" t="str">
        <f t="shared" si="75"/>
        <v/>
      </c>
      <c r="CO100" s="199" t="str">
        <f t="shared" si="76"/>
        <v/>
      </c>
      <c r="CQ100" s="197" t="str">
        <f>+IF(CV100="","",MAX(CQ$1:CQ99)+1)</f>
        <v/>
      </c>
      <c r="CR100" s="197" t="str">
        <f>IF(With_Addon_OpLimit!B122="","",With_Addon_OpLimit!B122)</f>
        <v/>
      </c>
      <c r="CS100" s="197" t="str">
        <f>IF(With_Addon_OpLimit!C122="","",With_Addon_OpLimit!C122)</f>
        <v/>
      </c>
      <c r="CT100" s="197" t="str">
        <f>IF(With_Addon_OpLimit!E122="","",With_Addon_OpLimit!E122)</f>
        <v/>
      </c>
      <c r="CU100" s="197" t="str">
        <f t="shared" si="77"/>
        <v/>
      </c>
      <c r="CV100" s="198" t="str">
        <f>IF(COUNTIF(CU$1:CU100,CU100)=1,CU100,"")</f>
        <v/>
      </c>
      <c r="CW100" s="198" t="str">
        <f t="shared" si="78"/>
        <v/>
      </c>
      <c r="CX100" s="199" t="str">
        <f t="shared" si="79"/>
        <v/>
      </c>
      <c r="CY100" s="199" t="str">
        <f t="shared" si="80"/>
        <v/>
      </c>
      <c r="CZ100" s="199" t="str">
        <f t="shared" si="81"/>
        <v/>
      </c>
    </row>
    <row r="101" spans="6:104" ht="16.5" x14ac:dyDescent="0.45">
      <c r="F101" s="194" t="str">
        <f>+IF(I101="","",MAX(F$1:F100)+1)</f>
        <v/>
      </c>
      <c r="G101" s="194" t="str">
        <f>IF(Compliance_Options!C123="","",Compliance_Options!C123)</f>
        <v/>
      </c>
      <c r="H101" s="214" t="str">
        <f t="shared" si="47"/>
        <v/>
      </c>
      <c r="I101" s="194" t="str">
        <f>IF(COUNTIF(G$2:G101,G101)=1,G101,"")</f>
        <v/>
      </c>
      <c r="K101" s="24" t="str">
        <f>+IF(N101="","",MAX(K$1:K100)+1)</f>
        <v/>
      </c>
      <c r="L101" s="23" t="str">
        <f>IF(With_Addon_CPMS1!E123="","",With_Addon_CPMS1!E123)</f>
        <v/>
      </c>
      <c r="M101" s="210" t="str">
        <f t="shared" si="48"/>
        <v/>
      </c>
      <c r="N101" s="120" t="str">
        <f>IF(COUNTIF(L$2:L101,L101)=1,L101,"")</f>
        <v/>
      </c>
      <c r="R101" s="232"/>
      <c r="S101" s="100"/>
      <c r="T101" s="100"/>
      <c r="U101" s="100"/>
      <c r="V101" s="100"/>
      <c r="W101" s="233"/>
      <c r="X101" s="233"/>
      <c r="Y101" s="234"/>
      <c r="Z101" s="234"/>
      <c r="AA101" s="232"/>
      <c r="AB101" s="100"/>
      <c r="AC101" s="100"/>
      <c r="AD101" s="100"/>
      <c r="AE101" s="100"/>
      <c r="AF101" s="100"/>
      <c r="AG101" s="233"/>
      <c r="AH101" s="233"/>
      <c r="AI101" s="234"/>
      <c r="AJ101" s="234"/>
      <c r="AK101" s="232"/>
      <c r="AL101" s="100"/>
      <c r="AM101" s="100"/>
      <c r="AN101" s="100"/>
      <c r="AO101" s="100"/>
      <c r="AP101" s="100"/>
      <c r="AQ101" s="233"/>
      <c r="AR101" s="233"/>
      <c r="AS101" s="234"/>
      <c r="AT101" s="234"/>
      <c r="AU101" s="232"/>
      <c r="AV101" s="100"/>
      <c r="AW101" s="100"/>
      <c r="AX101" s="100"/>
      <c r="AY101" s="100"/>
      <c r="AZ101" s="100"/>
      <c r="BA101" s="233"/>
      <c r="BB101" s="233"/>
      <c r="BC101" s="234"/>
      <c r="BD101" s="234"/>
      <c r="BE101" s="232"/>
      <c r="BF101" s="100"/>
      <c r="BG101" s="100"/>
      <c r="BH101" s="233"/>
      <c r="BI101" s="234"/>
      <c r="BU101" s="197" t="str">
        <f>+IF(BZ101="","",MAX(BU$1:BU100)+1)</f>
        <v/>
      </c>
      <c r="BV101" s="197" t="str">
        <f>IF(With_Addon_CPMS1!B123="","",With_Addon_CPMS1!B123)</f>
        <v/>
      </c>
      <c r="BW101" s="197" t="str">
        <f>IF(With_Addon_CPMS1!C123="","",With_Addon_CPMS1!C123)</f>
        <v/>
      </c>
      <c r="BX101" s="197" t="str">
        <f>IF(With_Addon_CPMS1!E123="","",With_Addon_CPMS1!E123)</f>
        <v/>
      </c>
      <c r="BY101" s="197" t="str">
        <f t="shared" si="67"/>
        <v/>
      </c>
      <c r="BZ101" s="198" t="str">
        <f>IF(COUNTIF(BY$1:BY101,BY101)=1,BY101,"")</f>
        <v/>
      </c>
      <c r="CA101" s="198" t="str">
        <f t="shared" si="68"/>
        <v/>
      </c>
      <c r="CB101" s="199" t="str">
        <f t="shared" si="69"/>
        <v/>
      </c>
      <c r="CC101" s="199" t="str">
        <f t="shared" si="70"/>
        <v/>
      </c>
      <c r="CD101" s="199" t="str">
        <f t="shared" si="71"/>
        <v/>
      </c>
      <c r="CF101" s="197" t="str">
        <f>+IF(CK101="","",MAX(CF$1:CF100)+1)</f>
        <v/>
      </c>
      <c r="CG101" s="197" t="str">
        <f>IF(With_Addon_CPMS2!N123="","",With_Addon_CPMS2!N123)</f>
        <v/>
      </c>
      <c r="CH101" s="197" t="str">
        <f>IF(With_Addon_CPMS2!O123="","",With_Addon_CPMS2!O123)</f>
        <v/>
      </c>
      <c r="CI101" s="197" t="str">
        <f>IF(With_Addon_CPMS2!Q123="","",With_Addon_CPMS2!Q123)</f>
        <v/>
      </c>
      <c r="CJ101" s="197" t="str">
        <f t="shared" si="72"/>
        <v/>
      </c>
      <c r="CK101" s="198" t="str">
        <f>IF(COUNTIF(CJ$1:CJ101,CJ101)=1,CJ101,"")</f>
        <v/>
      </c>
      <c r="CL101" s="198" t="str">
        <f t="shared" si="73"/>
        <v/>
      </c>
      <c r="CM101" s="199" t="str">
        <f t="shared" si="74"/>
        <v/>
      </c>
      <c r="CN101" s="199" t="str">
        <f t="shared" si="75"/>
        <v/>
      </c>
      <c r="CO101" s="199" t="str">
        <f t="shared" si="76"/>
        <v/>
      </c>
      <c r="CQ101" s="197" t="str">
        <f>+IF(CV101="","",MAX(CQ$1:CQ100)+1)</f>
        <v/>
      </c>
      <c r="CR101" s="197" t="str">
        <f>IF(With_Addon_OpLimit!B123="","",With_Addon_OpLimit!B123)</f>
        <v/>
      </c>
      <c r="CS101" s="197" t="str">
        <f>IF(With_Addon_OpLimit!C123="","",With_Addon_OpLimit!C123)</f>
        <v/>
      </c>
      <c r="CT101" s="197" t="str">
        <f>IF(With_Addon_OpLimit!E123="","",With_Addon_OpLimit!E123)</f>
        <v/>
      </c>
      <c r="CU101" s="197" t="str">
        <f t="shared" si="77"/>
        <v/>
      </c>
      <c r="CV101" s="198" t="str">
        <f>IF(COUNTIF(CU$1:CU101,CU101)=1,CU101,"")</f>
        <v/>
      </c>
      <c r="CW101" s="198" t="str">
        <f t="shared" si="78"/>
        <v/>
      </c>
      <c r="CX101" s="199" t="str">
        <f t="shared" si="79"/>
        <v/>
      </c>
      <c r="CY101" s="199" t="str">
        <f t="shared" si="80"/>
        <v/>
      </c>
      <c r="CZ101" s="199" t="str">
        <f t="shared" si="81"/>
        <v/>
      </c>
    </row>
    <row r="102" spans="6:104" ht="16.5" x14ac:dyDescent="0.45">
      <c r="K102" s="119" t="str">
        <f>+IF(N102="","",MAX(K$1:K101)+1)</f>
        <v/>
      </c>
      <c r="L102" s="192" t="str">
        <f>IF(With_Addon_CPMS1!E124="","",With_Addon_CPMS1!E124)</f>
        <v/>
      </c>
      <c r="M102" s="211" t="str">
        <f t="shared" si="48"/>
        <v/>
      </c>
      <c r="N102" s="203" t="str">
        <f>IF(COUNTIF(L$2:L102,L102)=1,L102,"")</f>
        <v/>
      </c>
      <c r="R102" s="232"/>
      <c r="S102" s="100"/>
      <c r="T102" s="100"/>
      <c r="U102" s="100"/>
      <c r="V102" s="100"/>
      <c r="W102" s="233"/>
      <c r="X102" s="233"/>
      <c r="Y102" s="234"/>
      <c r="Z102" s="234"/>
      <c r="AA102" s="232"/>
      <c r="AB102" s="100"/>
      <c r="AC102" s="100"/>
      <c r="AD102" s="100"/>
      <c r="AE102" s="100"/>
      <c r="AF102" s="100"/>
      <c r="AG102" s="233"/>
      <c r="AH102" s="233"/>
      <c r="AI102" s="234"/>
      <c r="AJ102" s="234"/>
      <c r="AK102" s="232"/>
      <c r="AL102" s="100"/>
      <c r="AM102" s="100"/>
      <c r="AN102" s="100"/>
      <c r="AO102" s="100"/>
      <c r="AP102" s="100"/>
      <c r="AQ102" s="233"/>
      <c r="AR102" s="233"/>
      <c r="AS102" s="234"/>
      <c r="AT102" s="234"/>
      <c r="AU102" s="232"/>
      <c r="AV102" s="100"/>
      <c r="AW102" s="100"/>
      <c r="AX102" s="100"/>
      <c r="AY102" s="100"/>
      <c r="AZ102" s="100"/>
      <c r="BA102" s="233"/>
      <c r="BB102" s="233"/>
      <c r="BC102" s="234"/>
      <c r="BD102" s="234"/>
      <c r="BE102" s="232"/>
      <c r="BF102" s="100"/>
      <c r="BG102" s="100"/>
      <c r="BH102" s="233"/>
      <c r="BI102" s="234"/>
      <c r="BU102" s="197" t="str">
        <f>+IF(BZ102="","",MAX(BU$1:BU101)+1)</f>
        <v/>
      </c>
      <c r="BV102" s="197" t="str">
        <f>IF(With_Addon_CPMS1!B124="","",With_Addon_CPMS1!B124)</f>
        <v/>
      </c>
      <c r="BW102" s="197" t="str">
        <f>IF(With_Addon_CPMS1!C124="","",With_Addon_CPMS1!C124)</f>
        <v/>
      </c>
      <c r="BX102" s="197" t="str">
        <f>IF(With_Addon_CPMS1!E124="","",With_Addon_CPMS1!E124)</f>
        <v/>
      </c>
      <c r="BY102" s="197" t="str">
        <f t="shared" si="67"/>
        <v/>
      </c>
      <c r="BZ102" s="198" t="str">
        <f>IF(COUNTIF(BY$1:BY102,BY102)=1,BY102,"")</f>
        <v/>
      </c>
      <c r="CA102" s="198" t="str">
        <f t="shared" si="68"/>
        <v/>
      </c>
      <c r="CB102" s="199" t="str">
        <f t="shared" si="69"/>
        <v/>
      </c>
      <c r="CC102" s="199" t="str">
        <f t="shared" si="70"/>
        <v/>
      </c>
      <c r="CD102" s="199" t="str">
        <f t="shared" si="71"/>
        <v/>
      </c>
      <c r="CF102" s="197" t="str">
        <f>+IF(CK102="","",MAX(CF$1:CF101)+1)</f>
        <v/>
      </c>
      <c r="CG102" s="197" t="str">
        <f>IF(With_Addon_CPMS2!N124="","",With_Addon_CPMS2!N124)</f>
        <v/>
      </c>
      <c r="CH102" s="197" t="str">
        <f>IF(With_Addon_CPMS2!O124="","",With_Addon_CPMS2!O124)</f>
        <v/>
      </c>
      <c r="CI102" s="197" t="str">
        <f>IF(With_Addon_CPMS2!Q124="","",With_Addon_CPMS2!Q124)</f>
        <v/>
      </c>
      <c r="CJ102" s="197" t="str">
        <f t="shared" si="72"/>
        <v/>
      </c>
      <c r="CK102" s="198" t="str">
        <f>IF(COUNTIF(CJ$1:CJ102,CJ102)=1,CJ102,"")</f>
        <v/>
      </c>
      <c r="CL102" s="198" t="str">
        <f t="shared" si="73"/>
        <v/>
      </c>
      <c r="CM102" s="199" t="str">
        <f t="shared" si="74"/>
        <v/>
      </c>
      <c r="CN102" s="199" t="str">
        <f t="shared" si="75"/>
        <v/>
      </c>
      <c r="CO102" s="199" t="str">
        <f t="shared" si="76"/>
        <v/>
      </c>
      <c r="CQ102" s="197" t="str">
        <f>+IF(CV102="","",MAX(CQ$1:CQ101)+1)</f>
        <v/>
      </c>
      <c r="CR102" s="197" t="str">
        <f>IF(With_Addon_OpLimit!B124="","",With_Addon_OpLimit!B124)</f>
        <v/>
      </c>
      <c r="CS102" s="197" t="str">
        <f>IF(With_Addon_OpLimit!C124="","",With_Addon_OpLimit!C124)</f>
        <v/>
      </c>
      <c r="CT102" s="197" t="str">
        <f>IF(With_Addon_OpLimit!E124="","",With_Addon_OpLimit!E124)</f>
        <v/>
      </c>
      <c r="CU102" s="197" t="str">
        <f t="shared" si="77"/>
        <v/>
      </c>
      <c r="CV102" s="198" t="str">
        <f>IF(COUNTIF(CU$1:CU102,CU102)=1,CU102,"")</f>
        <v/>
      </c>
      <c r="CW102" s="198" t="str">
        <f t="shared" si="78"/>
        <v/>
      </c>
      <c r="CX102" s="199" t="str">
        <f t="shared" si="79"/>
        <v/>
      </c>
      <c r="CY102" s="199" t="str">
        <f t="shared" si="80"/>
        <v/>
      </c>
      <c r="CZ102" s="199" t="str">
        <f t="shared" si="81"/>
        <v/>
      </c>
    </row>
    <row r="103" spans="6:104" ht="16.5" x14ac:dyDescent="0.45">
      <c r="K103" s="24" t="str">
        <f>+IF(N103="","",MAX(K$1:K102)+1)</f>
        <v/>
      </c>
      <c r="L103" s="23" t="str">
        <f>IF(With_Addon_CPMS1!E125="","",With_Addon_CPMS1!E125)</f>
        <v/>
      </c>
      <c r="M103" s="210" t="str">
        <f t="shared" si="48"/>
        <v/>
      </c>
      <c r="N103" s="120" t="str">
        <f>IF(COUNTIF(L$2:L103,L103)=1,L103,"")</f>
        <v/>
      </c>
      <c r="R103" s="232"/>
      <c r="S103" s="100"/>
      <c r="T103" s="100"/>
      <c r="U103" s="100"/>
      <c r="V103" s="100"/>
      <c r="W103" s="233"/>
      <c r="X103" s="233"/>
      <c r="Y103" s="234"/>
      <c r="Z103" s="234"/>
      <c r="AA103" s="232"/>
      <c r="AB103" s="100"/>
      <c r="AC103" s="100"/>
      <c r="AD103" s="100"/>
      <c r="AE103" s="100"/>
      <c r="AF103" s="100"/>
      <c r="AG103" s="233"/>
      <c r="AH103" s="233"/>
      <c r="AI103" s="234"/>
      <c r="AJ103" s="234"/>
      <c r="AK103" s="232"/>
      <c r="AL103" s="100"/>
      <c r="AM103" s="100"/>
      <c r="AN103" s="100"/>
      <c r="AO103" s="100"/>
      <c r="AP103" s="100"/>
      <c r="AQ103" s="233"/>
      <c r="AR103" s="233"/>
      <c r="AS103" s="234"/>
      <c r="AT103" s="234"/>
      <c r="AU103" s="232"/>
      <c r="AV103" s="100"/>
      <c r="AW103" s="100"/>
      <c r="AX103" s="100"/>
      <c r="AY103" s="100"/>
      <c r="AZ103" s="100"/>
      <c r="BA103" s="233"/>
      <c r="BB103" s="233"/>
      <c r="BC103" s="234"/>
      <c r="BD103" s="234"/>
      <c r="BE103" s="232"/>
      <c r="BF103" s="100"/>
      <c r="BG103" s="100"/>
      <c r="BH103" s="233"/>
      <c r="BI103" s="234"/>
      <c r="BU103" s="197" t="str">
        <f>+IF(BZ103="","",MAX(BU$1:BU102)+1)</f>
        <v/>
      </c>
      <c r="BV103" s="197" t="str">
        <f>IF(With_Addon_CPMS1!B125="","",With_Addon_CPMS1!B125)</f>
        <v/>
      </c>
      <c r="BW103" s="197" t="str">
        <f>IF(With_Addon_CPMS1!C125="","",With_Addon_CPMS1!C125)</f>
        <v/>
      </c>
      <c r="BX103" s="197" t="str">
        <f>IF(With_Addon_CPMS1!E125="","",With_Addon_CPMS1!E125)</f>
        <v/>
      </c>
      <c r="BY103" s="197" t="str">
        <f t="shared" si="67"/>
        <v/>
      </c>
      <c r="BZ103" s="198" t="str">
        <f>IF(COUNTIF(BY$1:BY103,BY103)=1,BY103,"")</f>
        <v/>
      </c>
      <c r="CA103" s="198" t="str">
        <f t="shared" si="68"/>
        <v/>
      </c>
      <c r="CB103" s="199" t="str">
        <f t="shared" si="69"/>
        <v/>
      </c>
      <c r="CC103" s="199" t="str">
        <f t="shared" si="70"/>
        <v/>
      </c>
      <c r="CD103" s="199" t="str">
        <f t="shared" si="71"/>
        <v/>
      </c>
      <c r="CF103" s="197" t="str">
        <f>+IF(CK103="","",MAX(CF$1:CF102)+1)</f>
        <v/>
      </c>
      <c r="CG103" s="197" t="str">
        <f>IF(With_Addon_CPMS2!N125="","",With_Addon_CPMS2!N125)</f>
        <v/>
      </c>
      <c r="CH103" s="197" t="str">
        <f>IF(With_Addon_CPMS2!O125="","",With_Addon_CPMS2!O125)</f>
        <v/>
      </c>
      <c r="CI103" s="197" t="str">
        <f>IF(With_Addon_CPMS2!Q125="","",With_Addon_CPMS2!Q125)</f>
        <v/>
      </c>
      <c r="CJ103" s="197" t="str">
        <f t="shared" si="72"/>
        <v/>
      </c>
      <c r="CK103" s="198" t="str">
        <f>IF(COUNTIF(CJ$1:CJ103,CJ103)=1,CJ103,"")</f>
        <v/>
      </c>
      <c r="CL103" s="198" t="str">
        <f t="shared" si="73"/>
        <v/>
      </c>
      <c r="CM103" s="199" t="str">
        <f t="shared" si="74"/>
        <v/>
      </c>
      <c r="CN103" s="199" t="str">
        <f t="shared" si="75"/>
        <v/>
      </c>
      <c r="CO103" s="199" t="str">
        <f t="shared" si="76"/>
        <v/>
      </c>
      <c r="CQ103" s="197" t="str">
        <f>+IF(CV103="","",MAX(CQ$1:CQ102)+1)</f>
        <v/>
      </c>
      <c r="CR103" s="197" t="str">
        <f>IF(With_Addon_OpLimit!B125="","",With_Addon_OpLimit!B125)</f>
        <v/>
      </c>
      <c r="CS103" s="197" t="str">
        <f>IF(With_Addon_OpLimit!C125="","",With_Addon_OpLimit!C125)</f>
        <v/>
      </c>
      <c r="CT103" s="197" t="str">
        <f>IF(With_Addon_OpLimit!E125="","",With_Addon_OpLimit!E125)</f>
        <v/>
      </c>
      <c r="CU103" s="197" t="str">
        <f t="shared" si="77"/>
        <v/>
      </c>
      <c r="CV103" s="198" t="str">
        <f>IF(COUNTIF(CU$1:CU103,CU103)=1,CU103,"")</f>
        <v/>
      </c>
      <c r="CW103" s="198" t="str">
        <f t="shared" si="78"/>
        <v/>
      </c>
      <c r="CX103" s="199" t="str">
        <f t="shared" si="79"/>
        <v/>
      </c>
      <c r="CY103" s="199" t="str">
        <f t="shared" si="80"/>
        <v/>
      </c>
      <c r="CZ103" s="199" t="str">
        <f t="shared" si="81"/>
        <v/>
      </c>
    </row>
    <row r="104" spans="6:104" ht="16.5" x14ac:dyDescent="0.45">
      <c r="K104" s="119" t="str">
        <f>+IF(N104="","",MAX(K$1:K103)+1)</f>
        <v/>
      </c>
      <c r="L104" s="192" t="str">
        <f>IF(With_Addon_CPMS1!E126="","",With_Addon_CPMS1!E126)</f>
        <v/>
      </c>
      <c r="M104" s="211" t="str">
        <f t="shared" si="48"/>
        <v/>
      </c>
      <c r="N104" s="203" t="str">
        <f>IF(COUNTIF(L$2:L104,L104)=1,L104,"")</f>
        <v/>
      </c>
      <c r="R104" s="232"/>
      <c r="S104" s="100"/>
      <c r="T104" s="100"/>
      <c r="U104" s="100"/>
      <c r="V104" s="100"/>
      <c r="W104" s="233"/>
      <c r="X104" s="233"/>
      <c r="Y104" s="234"/>
      <c r="Z104" s="234"/>
      <c r="AA104" s="232"/>
      <c r="AB104" s="100"/>
      <c r="AC104" s="100"/>
      <c r="AD104" s="100"/>
      <c r="AE104" s="100"/>
      <c r="AF104" s="100"/>
      <c r="AG104" s="233"/>
      <c r="AH104" s="233"/>
      <c r="AI104" s="234"/>
      <c r="AJ104" s="234"/>
      <c r="AK104" s="232"/>
      <c r="AL104" s="100"/>
      <c r="AM104" s="100"/>
      <c r="AN104" s="100"/>
      <c r="AO104" s="100"/>
      <c r="AP104" s="100"/>
      <c r="AQ104" s="233"/>
      <c r="AR104" s="233"/>
      <c r="AS104" s="234"/>
      <c r="AT104" s="234"/>
      <c r="AU104" s="232"/>
      <c r="AV104" s="100"/>
      <c r="AW104" s="100"/>
      <c r="AX104" s="100"/>
      <c r="AY104" s="100"/>
      <c r="AZ104" s="100"/>
      <c r="BA104" s="233"/>
      <c r="BB104" s="233"/>
      <c r="BC104" s="234"/>
      <c r="BD104" s="234"/>
      <c r="BE104" s="232"/>
      <c r="BF104" s="100"/>
      <c r="BG104" s="100"/>
      <c r="BH104" s="233"/>
      <c r="BI104" s="234"/>
      <c r="BU104" s="197" t="str">
        <f>+IF(BZ104="","",MAX(BU$1:BU103)+1)</f>
        <v/>
      </c>
      <c r="BV104" s="197" t="str">
        <f>IF(With_Addon_CPMS1!B126="","",With_Addon_CPMS1!B126)</f>
        <v/>
      </c>
      <c r="BW104" s="197" t="str">
        <f>IF(With_Addon_CPMS1!C126="","",With_Addon_CPMS1!C126)</f>
        <v/>
      </c>
      <c r="BX104" s="197" t="str">
        <f>IF(With_Addon_CPMS1!E126="","",With_Addon_CPMS1!E126)</f>
        <v/>
      </c>
      <c r="BY104" s="197" t="str">
        <f t="shared" si="67"/>
        <v/>
      </c>
      <c r="BZ104" s="198" t="str">
        <f>IF(COUNTIF(BY$1:BY104,BY104)=1,BY104,"")</f>
        <v/>
      </c>
      <c r="CA104" s="198" t="str">
        <f t="shared" si="68"/>
        <v/>
      </c>
      <c r="CB104" s="199" t="str">
        <f t="shared" si="69"/>
        <v/>
      </c>
      <c r="CC104" s="199" t="str">
        <f t="shared" si="70"/>
        <v/>
      </c>
      <c r="CD104" s="199" t="str">
        <f t="shared" si="71"/>
        <v/>
      </c>
      <c r="CF104" s="197" t="str">
        <f>+IF(CK104="","",MAX(CF$1:CF103)+1)</f>
        <v/>
      </c>
      <c r="CG104" s="197" t="str">
        <f>IF(With_Addon_CPMS2!N126="","",With_Addon_CPMS2!N126)</f>
        <v/>
      </c>
      <c r="CH104" s="197" t="str">
        <f>IF(With_Addon_CPMS2!O126="","",With_Addon_CPMS2!O126)</f>
        <v/>
      </c>
      <c r="CI104" s="197" t="str">
        <f>IF(With_Addon_CPMS2!Q126="","",With_Addon_CPMS2!Q126)</f>
        <v/>
      </c>
      <c r="CJ104" s="197" t="str">
        <f t="shared" si="72"/>
        <v/>
      </c>
      <c r="CK104" s="198" t="str">
        <f>IF(COUNTIF(CJ$1:CJ104,CJ104)=1,CJ104,"")</f>
        <v/>
      </c>
      <c r="CL104" s="198" t="str">
        <f t="shared" si="73"/>
        <v/>
      </c>
      <c r="CM104" s="199" t="str">
        <f t="shared" si="74"/>
        <v/>
      </c>
      <c r="CN104" s="199" t="str">
        <f t="shared" si="75"/>
        <v/>
      </c>
      <c r="CO104" s="199" t="str">
        <f t="shared" si="76"/>
        <v/>
      </c>
      <c r="CQ104" s="197" t="str">
        <f>+IF(CV104="","",MAX(CQ$1:CQ103)+1)</f>
        <v/>
      </c>
      <c r="CR104" s="197" t="str">
        <f>IF(With_Addon_OpLimit!B126="","",With_Addon_OpLimit!B126)</f>
        <v/>
      </c>
      <c r="CS104" s="197" t="str">
        <f>IF(With_Addon_OpLimit!C126="","",With_Addon_OpLimit!C126)</f>
        <v/>
      </c>
      <c r="CT104" s="197" t="str">
        <f>IF(With_Addon_OpLimit!E126="","",With_Addon_OpLimit!E126)</f>
        <v/>
      </c>
      <c r="CU104" s="197" t="str">
        <f t="shared" si="77"/>
        <v/>
      </c>
      <c r="CV104" s="198" t="str">
        <f>IF(COUNTIF(CU$1:CU104,CU104)=1,CU104,"")</f>
        <v/>
      </c>
      <c r="CW104" s="198" t="str">
        <f t="shared" si="78"/>
        <v/>
      </c>
      <c r="CX104" s="199" t="str">
        <f t="shared" si="79"/>
        <v/>
      </c>
      <c r="CY104" s="199" t="str">
        <f t="shared" si="80"/>
        <v/>
      </c>
      <c r="CZ104" s="199" t="str">
        <f t="shared" si="81"/>
        <v/>
      </c>
    </row>
    <row r="105" spans="6:104" ht="16.5" x14ac:dyDescent="0.45">
      <c r="K105" s="24" t="str">
        <f>+IF(N105="","",MAX(K$1:K104)+1)</f>
        <v/>
      </c>
      <c r="L105" s="23" t="str">
        <f>IF(With_Addon_CPMS1!E127="","",With_Addon_CPMS1!E127)</f>
        <v/>
      </c>
      <c r="M105" s="210" t="str">
        <f t="shared" si="48"/>
        <v/>
      </c>
      <c r="N105" s="120" t="str">
        <f>IF(COUNTIF(L$2:L105,L105)=1,L105,"")</f>
        <v/>
      </c>
      <c r="R105" s="232"/>
      <c r="S105" s="100"/>
      <c r="T105" s="100"/>
      <c r="U105" s="100"/>
      <c r="V105" s="100"/>
      <c r="W105" s="233"/>
      <c r="X105" s="233"/>
      <c r="Y105" s="234"/>
      <c r="Z105" s="234"/>
      <c r="AA105" s="232"/>
      <c r="AB105" s="100"/>
      <c r="AC105" s="100"/>
      <c r="AD105" s="100"/>
      <c r="AE105" s="100"/>
      <c r="AF105" s="100"/>
      <c r="AG105" s="233"/>
      <c r="AH105" s="233"/>
      <c r="AI105" s="234"/>
      <c r="AJ105" s="234"/>
      <c r="AK105" s="232"/>
      <c r="AL105" s="100"/>
      <c r="AM105" s="100"/>
      <c r="AN105" s="100"/>
      <c r="AO105" s="100"/>
      <c r="AP105" s="100"/>
      <c r="AQ105" s="233"/>
      <c r="AR105" s="233"/>
      <c r="AS105" s="234"/>
      <c r="AT105" s="234"/>
      <c r="AU105" s="232"/>
      <c r="AV105" s="100"/>
      <c r="AW105" s="100"/>
      <c r="AX105" s="100"/>
      <c r="AY105" s="100"/>
      <c r="AZ105" s="100"/>
      <c r="BA105" s="233"/>
      <c r="BB105" s="233"/>
      <c r="BC105" s="234"/>
      <c r="BD105" s="234"/>
      <c r="BE105" s="232"/>
      <c r="BF105" s="100"/>
      <c r="BG105" s="100"/>
      <c r="BH105" s="233"/>
      <c r="BI105" s="234"/>
      <c r="BU105" s="197" t="str">
        <f>+IF(BZ105="","",MAX(BU$1:BU104)+1)</f>
        <v/>
      </c>
      <c r="BV105" s="197" t="str">
        <f>IF(With_Addon_CPMS1!B127="","",With_Addon_CPMS1!B127)</f>
        <v/>
      </c>
      <c r="BW105" s="197" t="str">
        <f>IF(With_Addon_CPMS1!C127="","",With_Addon_CPMS1!C127)</f>
        <v/>
      </c>
      <c r="BX105" s="197" t="str">
        <f>IF(With_Addon_CPMS1!E127="","",With_Addon_CPMS1!E127)</f>
        <v/>
      </c>
      <c r="BY105" s="197" t="str">
        <f t="shared" si="67"/>
        <v/>
      </c>
      <c r="BZ105" s="198" t="str">
        <f>IF(COUNTIF(BY$1:BY105,BY105)=1,BY105,"")</f>
        <v/>
      </c>
      <c r="CA105" s="198" t="str">
        <f t="shared" si="68"/>
        <v/>
      </c>
      <c r="CB105" s="199" t="str">
        <f t="shared" si="69"/>
        <v/>
      </c>
      <c r="CC105" s="199" t="str">
        <f t="shared" si="70"/>
        <v/>
      </c>
      <c r="CD105" s="199" t="str">
        <f t="shared" si="71"/>
        <v/>
      </c>
      <c r="CF105" s="197" t="str">
        <f>+IF(CK105="","",MAX(CF$1:CF104)+1)</f>
        <v/>
      </c>
      <c r="CG105" s="197" t="str">
        <f>IF(With_Addon_CPMS2!N127="","",With_Addon_CPMS2!N127)</f>
        <v/>
      </c>
      <c r="CH105" s="197" t="str">
        <f>IF(With_Addon_CPMS2!O127="","",With_Addon_CPMS2!O127)</f>
        <v/>
      </c>
      <c r="CI105" s="197" t="str">
        <f>IF(With_Addon_CPMS2!Q127="","",With_Addon_CPMS2!Q127)</f>
        <v/>
      </c>
      <c r="CJ105" s="197" t="str">
        <f t="shared" si="72"/>
        <v/>
      </c>
      <c r="CK105" s="198" t="str">
        <f>IF(COUNTIF(CJ$1:CJ105,CJ105)=1,CJ105,"")</f>
        <v/>
      </c>
      <c r="CL105" s="198" t="str">
        <f t="shared" si="73"/>
        <v/>
      </c>
      <c r="CM105" s="199" t="str">
        <f t="shared" si="74"/>
        <v/>
      </c>
      <c r="CN105" s="199" t="str">
        <f t="shared" si="75"/>
        <v/>
      </c>
      <c r="CO105" s="199" t="str">
        <f t="shared" si="76"/>
        <v/>
      </c>
      <c r="CQ105" s="197" t="str">
        <f>+IF(CV105="","",MAX(CQ$1:CQ104)+1)</f>
        <v/>
      </c>
      <c r="CR105" s="197" t="str">
        <f>IF(With_Addon_OpLimit!B127="","",With_Addon_OpLimit!B127)</f>
        <v/>
      </c>
      <c r="CS105" s="197" t="str">
        <f>IF(With_Addon_OpLimit!C127="","",With_Addon_OpLimit!C127)</f>
        <v/>
      </c>
      <c r="CT105" s="197" t="str">
        <f>IF(With_Addon_OpLimit!E127="","",With_Addon_OpLimit!E127)</f>
        <v/>
      </c>
      <c r="CU105" s="197" t="str">
        <f t="shared" si="77"/>
        <v/>
      </c>
      <c r="CV105" s="198" t="str">
        <f>IF(COUNTIF(CU$1:CU105,CU105)=1,CU105,"")</f>
        <v/>
      </c>
      <c r="CW105" s="198" t="str">
        <f t="shared" si="78"/>
        <v/>
      </c>
      <c r="CX105" s="199" t="str">
        <f t="shared" si="79"/>
        <v/>
      </c>
      <c r="CY105" s="199" t="str">
        <f t="shared" si="80"/>
        <v/>
      </c>
      <c r="CZ105" s="199" t="str">
        <f t="shared" si="81"/>
        <v/>
      </c>
    </row>
    <row r="106" spans="6:104" ht="16.5" x14ac:dyDescent="0.45">
      <c r="K106" s="119" t="str">
        <f>+IF(N106="","",MAX(K$1:K105)+1)</f>
        <v/>
      </c>
      <c r="L106" s="192" t="str">
        <f>IF(With_Addon_CPMS1!E128="","",With_Addon_CPMS1!E128)</f>
        <v/>
      </c>
      <c r="M106" s="211" t="str">
        <f t="shared" si="48"/>
        <v/>
      </c>
      <c r="N106" s="203" t="str">
        <f>IF(COUNTIF(L$2:L106,L106)=1,L106,"")</f>
        <v/>
      </c>
      <c r="R106" s="232"/>
      <c r="S106" s="100"/>
      <c r="T106" s="100"/>
      <c r="U106" s="100"/>
      <c r="V106" s="100"/>
      <c r="W106" s="233"/>
      <c r="X106" s="233"/>
      <c r="Y106" s="234"/>
      <c r="Z106" s="234"/>
      <c r="AA106" s="232"/>
      <c r="AB106" s="100"/>
      <c r="AC106" s="100"/>
      <c r="AD106" s="100"/>
      <c r="AE106" s="100"/>
      <c r="AF106" s="100"/>
      <c r="AG106" s="233"/>
      <c r="AH106" s="233"/>
      <c r="AI106" s="234"/>
      <c r="AJ106" s="234"/>
      <c r="AK106" s="232"/>
      <c r="AL106" s="100"/>
      <c r="AM106" s="100"/>
      <c r="AN106" s="100"/>
      <c r="AO106" s="100"/>
      <c r="AP106" s="100"/>
      <c r="AQ106" s="233"/>
      <c r="AR106" s="233"/>
      <c r="AS106" s="234"/>
      <c r="AT106" s="234"/>
      <c r="AU106" s="232"/>
      <c r="AV106" s="100"/>
      <c r="AW106" s="100"/>
      <c r="AX106" s="100"/>
      <c r="AY106" s="100"/>
      <c r="AZ106" s="100"/>
      <c r="BA106" s="233"/>
      <c r="BB106" s="233"/>
      <c r="BC106" s="234"/>
      <c r="BD106" s="234"/>
      <c r="BE106" s="232"/>
      <c r="BF106" s="100"/>
      <c r="BG106" s="100"/>
      <c r="BH106" s="233"/>
      <c r="BI106" s="234"/>
      <c r="BU106" s="197" t="str">
        <f>+IF(BZ106="","",MAX(BU$1:BU105)+1)</f>
        <v/>
      </c>
      <c r="BV106" s="197" t="str">
        <f>IF(With_Addon_CPMS1!B128="","",With_Addon_CPMS1!B128)</f>
        <v/>
      </c>
      <c r="BW106" s="197" t="str">
        <f>IF(With_Addon_CPMS1!C128="","",With_Addon_CPMS1!C128)</f>
        <v/>
      </c>
      <c r="BX106" s="197" t="str">
        <f>IF(With_Addon_CPMS1!E128="","",With_Addon_CPMS1!E128)</f>
        <v/>
      </c>
      <c r="BY106" s="197" t="str">
        <f t="shared" si="67"/>
        <v/>
      </c>
      <c r="BZ106" s="198" t="str">
        <f>IF(COUNTIF(BY$1:BY106,BY106)=1,BY106,"")</f>
        <v/>
      </c>
      <c r="CA106" s="198" t="str">
        <f t="shared" si="68"/>
        <v/>
      </c>
      <c r="CB106" s="199" t="str">
        <f t="shared" si="69"/>
        <v/>
      </c>
      <c r="CC106" s="199" t="str">
        <f t="shared" si="70"/>
        <v/>
      </c>
      <c r="CD106" s="199" t="str">
        <f t="shared" si="71"/>
        <v/>
      </c>
      <c r="CF106" s="197" t="str">
        <f>+IF(CK106="","",MAX(CF$1:CF105)+1)</f>
        <v/>
      </c>
      <c r="CG106" s="197" t="str">
        <f>IF(With_Addon_CPMS2!N128="","",With_Addon_CPMS2!N128)</f>
        <v/>
      </c>
      <c r="CH106" s="197" t="str">
        <f>IF(With_Addon_CPMS2!O128="","",With_Addon_CPMS2!O128)</f>
        <v/>
      </c>
      <c r="CI106" s="197" t="str">
        <f>IF(With_Addon_CPMS2!Q128="","",With_Addon_CPMS2!Q128)</f>
        <v/>
      </c>
      <c r="CJ106" s="197" t="str">
        <f t="shared" si="72"/>
        <v/>
      </c>
      <c r="CK106" s="198" t="str">
        <f>IF(COUNTIF(CJ$1:CJ106,CJ106)=1,CJ106,"")</f>
        <v/>
      </c>
      <c r="CL106" s="198" t="str">
        <f t="shared" si="73"/>
        <v/>
      </c>
      <c r="CM106" s="199" t="str">
        <f t="shared" si="74"/>
        <v/>
      </c>
      <c r="CN106" s="199" t="str">
        <f t="shared" si="75"/>
        <v/>
      </c>
      <c r="CO106" s="199" t="str">
        <f t="shared" si="76"/>
        <v/>
      </c>
      <c r="CQ106" s="197" t="str">
        <f>+IF(CV106="","",MAX(CQ$1:CQ105)+1)</f>
        <v/>
      </c>
      <c r="CR106" s="197" t="str">
        <f>IF(With_Addon_OpLimit!B128="","",With_Addon_OpLimit!B128)</f>
        <v/>
      </c>
      <c r="CS106" s="197" t="str">
        <f>IF(With_Addon_OpLimit!C128="","",With_Addon_OpLimit!C128)</f>
        <v/>
      </c>
      <c r="CT106" s="197" t="str">
        <f>IF(With_Addon_OpLimit!E128="","",With_Addon_OpLimit!E128)</f>
        <v/>
      </c>
      <c r="CU106" s="197" t="str">
        <f t="shared" si="77"/>
        <v/>
      </c>
      <c r="CV106" s="198" t="str">
        <f>IF(COUNTIF(CU$1:CU106,CU106)=1,CU106,"")</f>
        <v/>
      </c>
      <c r="CW106" s="198" t="str">
        <f t="shared" si="78"/>
        <v/>
      </c>
      <c r="CX106" s="199" t="str">
        <f t="shared" si="79"/>
        <v/>
      </c>
      <c r="CY106" s="199" t="str">
        <f t="shared" si="80"/>
        <v/>
      </c>
      <c r="CZ106" s="199" t="str">
        <f t="shared" si="81"/>
        <v/>
      </c>
    </row>
    <row r="107" spans="6:104" ht="16.5" x14ac:dyDescent="0.45">
      <c r="K107" s="24" t="str">
        <f>+IF(N107="","",MAX(K$1:K106)+1)</f>
        <v/>
      </c>
      <c r="L107" s="23" t="str">
        <f>IF(With_Addon_CPMS1!E129="","",With_Addon_CPMS1!E129)</f>
        <v/>
      </c>
      <c r="M107" s="210" t="str">
        <f t="shared" si="48"/>
        <v/>
      </c>
      <c r="N107" s="120" t="str">
        <f>IF(COUNTIF(L$2:L107,L107)=1,L107,"")</f>
        <v/>
      </c>
      <c r="R107" s="232"/>
      <c r="S107" s="100"/>
      <c r="T107" s="100"/>
      <c r="U107" s="100"/>
      <c r="V107" s="100"/>
      <c r="W107" s="233"/>
      <c r="X107" s="233"/>
      <c r="Y107" s="234"/>
      <c r="Z107" s="234"/>
      <c r="AA107" s="232"/>
      <c r="AB107" s="100"/>
      <c r="AC107" s="100"/>
      <c r="AD107" s="100"/>
      <c r="AE107" s="100"/>
      <c r="AF107" s="100"/>
      <c r="AG107" s="233"/>
      <c r="AH107" s="233"/>
      <c r="AI107" s="234"/>
      <c r="AJ107" s="234"/>
      <c r="AK107" s="232"/>
      <c r="AL107" s="100"/>
      <c r="AM107" s="100"/>
      <c r="AN107" s="100"/>
      <c r="AO107" s="100"/>
      <c r="AP107" s="100"/>
      <c r="AQ107" s="233"/>
      <c r="AR107" s="233"/>
      <c r="AS107" s="234"/>
      <c r="AT107" s="234"/>
      <c r="AU107" s="232"/>
      <c r="AV107" s="100"/>
      <c r="AW107" s="100"/>
      <c r="AX107" s="100"/>
      <c r="AY107" s="100"/>
      <c r="AZ107" s="100"/>
      <c r="BA107" s="233"/>
      <c r="BB107" s="233"/>
      <c r="BC107" s="234"/>
      <c r="BD107" s="234"/>
      <c r="BE107" s="232"/>
      <c r="BF107" s="100"/>
      <c r="BG107" s="100"/>
      <c r="BH107" s="233"/>
      <c r="BI107" s="234"/>
      <c r="BU107" s="197" t="str">
        <f>+IF(BZ107="","",MAX(BU$1:BU106)+1)</f>
        <v/>
      </c>
      <c r="BV107" s="197" t="str">
        <f>IF(With_Addon_CPMS1!B129="","",With_Addon_CPMS1!B129)</f>
        <v/>
      </c>
      <c r="BW107" s="197" t="str">
        <f>IF(With_Addon_CPMS1!C129="","",With_Addon_CPMS1!C129)</f>
        <v/>
      </c>
      <c r="BX107" s="197" t="str">
        <f>IF(With_Addon_CPMS1!E129="","",With_Addon_CPMS1!E129)</f>
        <v/>
      </c>
      <c r="BY107" s="197" t="str">
        <f t="shared" si="67"/>
        <v/>
      </c>
      <c r="BZ107" s="198" t="str">
        <f>IF(COUNTIF(BY$1:BY107,BY107)=1,BY107,"")</f>
        <v/>
      </c>
      <c r="CA107" s="198" t="str">
        <f t="shared" si="68"/>
        <v/>
      </c>
      <c r="CB107" s="199" t="str">
        <f t="shared" si="69"/>
        <v/>
      </c>
      <c r="CC107" s="199" t="str">
        <f t="shared" si="70"/>
        <v/>
      </c>
      <c r="CD107" s="199" t="str">
        <f t="shared" si="71"/>
        <v/>
      </c>
      <c r="CF107" s="197" t="str">
        <f>+IF(CK107="","",MAX(CF$1:CF106)+1)</f>
        <v/>
      </c>
      <c r="CG107" s="197" t="str">
        <f>IF(With_Addon_CPMS2!N129="","",With_Addon_CPMS2!N129)</f>
        <v/>
      </c>
      <c r="CH107" s="197" t="str">
        <f>IF(With_Addon_CPMS2!O129="","",With_Addon_CPMS2!O129)</f>
        <v/>
      </c>
      <c r="CI107" s="197" t="str">
        <f>IF(With_Addon_CPMS2!Q129="","",With_Addon_CPMS2!Q129)</f>
        <v/>
      </c>
      <c r="CJ107" s="197" t="str">
        <f t="shared" si="72"/>
        <v/>
      </c>
      <c r="CK107" s="198" t="str">
        <f>IF(COUNTIF(CJ$1:CJ107,CJ107)=1,CJ107,"")</f>
        <v/>
      </c>
      <c r="CL107" s="198" t="str">
        <f t="shared" si="73"/>
        <v/>
      </c>
      <c r="CM107" s="199" t="str">
        <f t="shared" si="74"/>
        <v/>
      </c>
      <c r="CN107" s="199" t="str">
        <f t="shared" si="75"/>
        <v/>
      </c>
      <c r="CO107" s="199" t="str">
        <f t="shared" si="76"/>
        <v/>
      </c>
      <c r="CQ107" s="197" t="str">
        <f>+IF(CV107="","",MAX(CQ$1:CQ106)+1)</f>
        <v/>
      </c>
      <c r="CR107" s="197" t="str">
        <f>IF(With_Addon_OpLimit!B129="","",With_Addon_OpLimit!B129)</f>
        <v/>
      </c>
      <c r="CS107" s="197" t="str">
        <f>IF(With_Addon_OpLimit!C129="","",With_Addon_OpLimit!C129)</f>
        <v/>
      </c>
      <c r="CT107" s="197" t="str">
        <f>IF(With_Addon_OpLimit!E129="","",With_Addon_OpLimit!E129)</f>
        <v/>
      </c>
      <c r="CU107" s="197" t="str">
        <f t="shared" si="77"/>
        <v/>
      </c>
      <c r="CV107" s="198" t="str">
        <f>IF(COUNTIF(CU$1:CU107,CU107)=1,CU107,"")</f>
        <v/>
      </c>
      <c r="CW107" s="198" t="str">
        <f t="shared" si="78"/>
        <v/>
      </c>
      <c r="CX107" s="199" t="str">
        <f t="shared" si="79"/>
        <v/>
      </c>
      <c r="CY107" s="199" t="str">
        <f t="shared" si="80"/>
        <v/>
      </c>
      <c r="CZ107" s="199" t="str">
        <f t="shared" si="81"/>
        <v/>
      </c>
    </row>
    <row r="108" spans="6:104" ht="16.5" x14ac:dyDescent="0.45">
      <c r="K108" s="119" t="str">
        <f>+IF(N108="","",MAX(K$1:K107)+1)</f>
        <v/>
      </c>
      <c r="L108" s="192" t="str">
        <f>IF(With_Addon_CPMS1!E130="","",With_Addon_CPMS1!E130)</f>
        <v/>
      </c>
      <c r="M108" s="211" t="str">
        <f t="shared" si="48"/>
        <v/>
      </c>
      <c r="N108" s="203" t="str">
        <f>IF(COUNTIF(L$2:L108,L108)=1,L108,"")</f>
        <v/>
      </c>
      <c r="R108" s="232"/>
      <c r="S108" s="100"/>
      <c r="T108" s="100"/>
      <c r="U108" s="100"/>
      <c r="V108" s="100"/>
      <c r="W108" s="233"/>
      <c r="X108" s="233"/>
      <c r="Y108" s="234"/>
      <c r="Z108" s="234"/>
      <c r="AA108" s="232"/>
      <c r="AB108" s="100"/>
      <c r="AC108" s="100"/>
      <c r="AD108" s="100"/>
      <c r="AE108" s="100"/>
      <c r="AF108" s="100"/>
      <c r="AG108" s="233"/>
      <c r="AH108" s="233"/>
      <c r="AI108" s="234"/>
      <c r="AJ108" s="234"/>
      <c r="AK108" s="232"/>
      <c r="AL108" s="100"/>
      <c r="AM108" s="100"/>
      <c r="AN108" s="100"/>
      <c r="AO108" s="100"/>
      <c r="AP108" s="100"/>
      <c r="AQ108" s="233"/>
      <c r="AR108" s="233"/>
      <c r="AS108" s="234"/>
      <c r="AT108" s="234"/>
      <c r="AU108" s="232"/>
      <c r="AV108" s="100"/>
      <c r="AW108" s="100"/>
      <c r="AX108" s="100"/>
      <c r="AY108" s="100"/>
      <c r="AZ108" s="100"/>
      <c r="BA108" s="233"/>
      <c r="BB108" s="233"/>
      <c r="BC108" s="234"/>
      <c r="BD108" s="234"/>
      <c r="BE108" s="232"/>
      <c r="BF108" s="100"/>
      <c r="BG108" s="100"/>
      <c r="BH108" s="233"/>
      <c r="BI108" s="234"/>
      <c r="BU108" s="197" t="str">
        <f>+IF(BZ108="","",MAX(BU$1:BU107)+1)</f>
        <v/>
      </c>
      <c r="BV108" s="197" t="str">
        <f>IF(With_Addon_CPMS1!B130="","",With_Addon_CPMS1!B130)</f>
        <v/>
      </c>
      <c r="BW108" s="197" t="str">
        <f>IF(With_Addon_CPMS1!C130="","",With_Addon_CPMS1!C130)</f>
        <v/>
      </c>
      <c r="BX108" s="197" t="str">
        <f>IF(With_Addon_CPMS1!E130="","",With_Addon_CPMS1!E130)</f>
        <v/>
      </c>
      <c r="BY108" s="197" t="str">
        <f t="shared" si="67"/>
        <v/>
      </c>
      <c r="BZ108" s="198" t="str">
        <f>IF(COUNTIF(BY$1:BY108,BY108)=1,BY108,"")</f>
        <v/>
      </c>
      <c r="CA108" s="198" t="str">
        <f t="shared" si="68"/>
        <v/>
      </c>
      <c r="CB108" s="199" t="str">
        <f t="shared" si="69"/>
        <v/>
      </c>
      <c r="CC108" s="199" t="str">
        <f t="shared" si="70"/>
        <v/>
      </c>
      <c r="CD108" s="199" t="str">
        <f t="shared" si="71"/>
        <v/>
      </c>
      <c r="CF108" s="197" t="str">
        <f>+IF(CK108="","",MAX(CF$1:CF107)+1)</f>
        <v/>
      </c>
      <c r="CG108" s="197" t="str">
        <f>IF(With_Addon_CPMS2!N130="","",With_Addon_CPMS2!N130)</f>
        <v/>
      </c>
      <c r="CH108" s="197" t="str">
        <f>IF(With_Addon_CPMS2!O130="","",With_Addon_CPMS2!O130)</f>
        <v/>
      </c>
      <c r="CI108" s="197" t="str">
        <f>IF(With_Addon_CPMS2!Q130="","",With_Addon_CPMS2!Q130)</f>
        <v/>
      </c>
      <c r="CJ108" s="197" t="str">
        <f t="shared" si="72"/>
        <v/>
      </c>
      <c r="CK108" s="198" t="str">
        <f>IF(COUNTIF(CJ$1:CJ108,CJ108)=1,CJ108,"")</f>
        <v/>
      </c>
      <c r="CL108" s="198" t="str">
        <f t="shared" si="73"/>
        <v/>
      </c>
      <c r="CM108" s="199" t="str">
        <f t="shared" si="74"/>
        <v/>
      </c>
      <c r="CN108" s="199" t="str">
        <f t="shared" si="75"/>
        <v/>
      </c>
      <c r="CO108" s="199" t="str">
        <f t="shared" si="76"/>
        <v/>
      </c>
      <c r="CQ108" s="197" t="str">
        <f>+IF(CV108="","",MAX(CQ$1:CQ107)+1)</f>
        <v/>
      </c>
      <c r="CR108" s="197" t="str">
        <f>IF(With_Addon_OpLimit!B130="","",With_Addon_OpLimit!B130)</f>
        <v/>
      </c>
      <c r="CS108" s="197" t="str">
        <f>IF(With_Addon_OpLimit!C130="","",With_Addon_OpLimit!C130)</f>
        <v/>
      </c>
      <c r="CT108" s="197" t="str">
        <f>IF(With_Addon_OpLimit!E130="","",With_Addon_OpLimit!E130)</f>
        <v/>
      </c>
      <c r="CU108" s="197" t="str">
        <f t="shared" si="77"/>
        <v/>
      </c>
      <c r="CV108" s="198" t="str">
        <f>IF(COUNTIF(CU$1:CU108,CU108)=1,CU108,"")</f>
        <v/>
      </c>
      <c r="CW108" s="198" t="str">
        <f t="shared" si="78"/>
        <v/>
      </c>
      <c r="CX108" s="199" t="str">
        <f t="shared" si="79"/>
        <v/>
      </c>
      <c r="CY108" s="199" t="str">
        <f t="shared" si="80"/>
        <v/>
      </c>
      <c r="CZ108" s="199" t="str">
        <f t="shared" si="81"/>
        <v/>
      </c>
    </row>
    <row r="109" spans="6:104" ht="16.5" x14ac:dyDescent="0.45">
      <c r="K109" s="24" t="str">
        <f>+IF(N109="","",MAX(K$1:K108)+1)</f>
        <v/>
      </c>
      <c r="L109" s="23" t="str">
        <f>IF(With_Addon_CPMS1!E131="","",With_Addon_CPMS1!E131)</f>
        <v/>
      </c>
      <c r="M109" s="210" t="str">
        <f t="shared" si="48"/>
        <v/>
      </c>
      <c r="N109" s="120" t="str">
        <f>IF(COUNTIF(L$2:L109,L109)=1,L109,"")</f>
        <v/>
      </c>
      <c r="R109" s="232"/>
      <c r="S109" s="100"/>
      <c r="T109" s="100"/>
      <c r="U109" s="100"/>
      <c r="V109" s="100"/>
      <c r="W109" s="233"/>
      <c r="X109" s="233"/>
      <c r="Y109" s="234"/>
      <c r="Z109" s="234"/>
      <c r="AA109" s="232"/>
      <c r="AB109" s="100"/>
      <c r="AC109" s="100"/>
      <c r="AD109" s="100"/>
      <c r="AE109" s="100"/>
      <c r="AF109" s="100"/>
      <c r="AG109" s="233"/>
      <c r="AH109" s="233"/>
      <c r="AI109" s="234"/>
      <c r="AJ109" s="234"/>
      <c r="AK109" s="232"/>
      <c r="AL109" s="100"/>
      <c r="AM109" s="100"/>
      <c r="AN109" s="100"/>
      <c r="AO109" s="100"/>
      <c r="AP109" s="100"/>
      <c r="AQ109" s="233"/>
      <c r="AR109" s="233"/>
      <c r="AS109" s="234"/>
      <c r="AT109" s="234"/>
      <c r="AU109" s="232"/>
      <c r="AV109" s="100"/>
      <c r="AW109" s="100"/>
      <c r="AX109" s="100"/>
      <c r="AY109" s="100"/>
      <c r="AZ109" s="100"/>
      <c r="BA109" s="233"/>
      <c r="BB109" s="233"/>
      <c r="BC109" s="234"/>
      <c r="BD109" s="234"/>
      <c r="BE109" s="232"/>
      <c r="BF109" s="100"/>
      <c r="BG109" s="100"/>
      <c r="BH109" s="233"/>
      <c r="BI109" s="234"/>
      <c r="BU109" s="197" t="str">
        <f>+IF(BZ109="","",MAX(BU$1:BU108)+1)</f>
        <v/>
      </c>
      <c r="BV109" s="197" t="str">
        <f>IF(With_Addon_CPMS1!B131="","",With_Addon_CPMS1!B131)</f>
        <v/>
      </c>
      <c r="BW109" s="197" t="str">
        <f>IF(With_Addon_CPMS1!C131="","",With_Addon_CPMS1!C131)</f>
        <v/>
      </c>
      <c r="BX109" s="197" t="str">
        <f>IF(With_Addon_CPMS1!E131="","",With_Addon_CPMS1!E131)</f>
        <v/>
      </c>
      <c r="BY109" s="197" t="str">
        <f t="shared" si="67"/>
        <v/>
      </c>
      <c r="BZ109" s="198" t="str">
        <f>IF(COUNTIF(BY$1:BY109,BY109)=1,BY109,"")</f>
        <v/>
      </c>
      <c r="CA109" s="198" t="str">
        <f t="shared" si="68"/>
        <v/>
      </c>
      <c r="CB109" s="199" t="str">
        <f t="shared" si="69"/>
        <v/>
      </c>
      <c r="CC109" s="199" t="str">
        <f t="shared" si="70"/>
        <v/>
      </c>
      <c r="CD109" s="199" t="str">
        <f t="shared" si="71"/>
        <v/>
      </c>
      <c r="CF109" s="197" t="str">
        <f>+IF(CK109="","",MAX(CF$1:CF108)+1)</f>
        <v/>
      </c>
      <c r="CG109" s="197" t="str">
        <f>IF(With_Addon_CPMS2!N131="","",With_Addon_CPMS2!N131)</f>
        <v/>
      </c>
      <c r="CH109" s="197" t="str">
        <f>IF(With_Addon_CPMS2!O131="","",With_Addon_CPMS2!O131)</f>
        <v/>
      </c>
      <c r="CI109" s="197" t="str">
        <f>IF(With_Addon_CPMS2!Q131="","",With_Addon_CPMS2!Q131)</f>
        <v/>
      </c>
      <c r="CJ109" s="197" t="str">
        <f t="shared" si="72"/>
        <v/>
      </c>
      <c r="CK109" s="198" t="str">
        <f>IF(COUNTIF(CJ$1:CJ109,CJ109)=1,CJ109,"")</f>
        <v/>
      </c>
      <c r="CL109" s="198" t="str">
        <f t="shared" si="73"/>
        <v/>
      </c>
      <c r="CM109" s="199" t="str">
        <f t="shared" si="74"/>
        <v/>
      </c>
      <c r="CN109" s="199" t="str">
        <f t="shared" si="75"/>
        <v/>
      </c>
      <c r="CO109" s="199" t="str">
        <f t="shared" si="76"/>
        <v/>
      </c>
      <c r="CQ109" s="197" t="str">
        <f>+IF(CV109="","",MAX(CQ$1:CQ108)+1)</f>
        <v/>
      </c>
      <c r="CR109" s="197" t="str">
        <f>IF(With_Addon_OpLimit!B131="","",With_Addon_OpLimit!B131)</f>
        <v/>
      </c>
      <c r="CS109" s="197" t="str">
        <f>IF(With_Addon_OpLimit!C131="","",With_Addon_OpLimit!C131)</f>
        <v/>
      </c>
      <c r="CT109" s="197" t="str">
        <f>IF(With_Addon_OpLimit!E131="","",With_Addon_OpLimit!E131)</f>
        <v/>
      </c>
      <c r="CU109" s="197" t="str">
        <f t="shared" si="77"/>
        <v/>
      </c>
      <c r="CV109" s="198" t="str">
        <f>IF(COUNTIF(CU$1:CU109,CU109)=1,CU109,"")</f>
        <v/>
      </c>
      <c r="CW109" s="198" t="str">
        <f t="shared" si="78"/>
        <v/>
      </c>
      <c r="CX109" s="199" t="str">
        <f t="shared" si="79"/>
        <v/>
      </c>
      <c r="CY109" s="199" t="str">
        <f t="shared" si="80"/>
        <v/>
      </c>
      <c r="CZ109" s="199" t="str">
        <f t="shared" si="81"/>
        <v/>
      </c>
    </row>
    <row r="110" spans="6:104" ht="16.5" x14ac:dyDescent="0.45">
      <c r="K110" s="119" t="str">
        <f>+IF(N110="","",MAX(K$1:K109)+1)</f>
        <v/>
      </c>
      <c r="L110" s="192" t="str">
        <f>IF(With_Addon_CPMS1!E132="","",With_Addon_CPMS1!E132)</f>
        <v/>
      </c>
      <c r="M110" s="211" t="str">
        <f t="shared" si="48"/>
        <v/>
      </c>
      <c r="N110" s="203" t="str">
        <f>IF(COUNTIF(L$2:L110,L110)=1,L110,"")</f>
        <v/>
      </c>
      <c r="R110" s="232"/>
      <c r="S110" s="100"/>
      <c r="T110" s="100"/>
      <c r="U110" s="100"/>
      <c r="V110" s="100"/>
      <c r="W110" s="233"/>
      <c r="X110" s="233"/>
      <c r="Y110" s="234"/>
      <c r="Z110" s="234"/>
      <c r="AA110" s="232"/>
      <c r="AB110" s="100"/>
      <c r="AC110" s="100"/>
      <c r="AD110" s="100"/>
      <c r="AE110" s="100"/>
      <c r="AF110" s="100"/>
      <c r="AG110" s="233"/>
      <c r="AH110" s="233"/>
      <c r="AI110" s="234"/>
      <c r="AJ110" s="234"/>
      <c r="AK110" s="232"/>
      <c r="AL110" s="100"/>
      <c r="AM110" s="100"/>
      <c r="AN110" s="100"/>
      <c r="AO110" s="100"/>
      <c r="AP110" s="100"/>
      <c r="AQ110" s="233"/>
      <c r="AR110" s="233"/>
      <c r="AS110" s="234"/>
      <c r="AT110" s="234"/>
      <c r="AU110" s="232"/>
      <c r="AV110" s="100"/>
      <c r="AW110" s="100"/>
      <c r="AX110" s="100"/>
      <c r="AY110" s="100"/>
      <c r="AZ110" s="100"/>
      <c r="BA110" s="233"/>
      <c r="BB110" s="233"/>
      <c r="BC110" s="234"/>
      <c r="BD110" s="234"/>
      <c r="BE110" s="232"/>
      <c r="BF110" s="100"/>
      <c r="BG110" s="100"/>
      <c r="BH110" s="233"/>
      <c r="BI110" s="234"/>
      <c r="BU110" s="197" t="str">
        <f>+IF(BZ110="","",MAX(BU$1:BU109)+1)</f>
        <v/>
      </c>
      <c r="BV110" s="197" t="str">
        <f>IF(With_Addon_CPMS1!B132="","",With_Addon_CPMS1!B132)</f>
        <v/>
      </c>
      <c r="BW110" s="197" t="str">
        <f>IF(With_Addon_CPMS1!C132="","",With_Addon_CPMS1!C132)</f>
        <v/>
      </c>
      <c r="BX110" s="197" t="str">
        <f>IF(With_Addon_CPMS1!E132="","",With_Addon_CPMS1!E132)</f>
        <v/>
      </c>
      <c r="BY110" s="197" t="str">
        <f t="shared" si="67"/>
        <v/>
      </c>
      <c r="BZ110" s="198" t="str">
        <f>IF(COUNTIF(BY$1:BY110,BY110)=1,BY110,"")</f>
        <v/>
      </c>
      <c r="CA110" s="198" t="str">
        <f t="shared" si="68"/>
        <v/>
      </c>
      <c r="CB110" s="199" t="str">
        <f t="shared" si="69"/>
        <v/>
      </c>
      <c r="CC110" s="199" t="str">
        <f t="shared" si="70"/>
        <v/>
      </c>
      <c r="CD110" s="199" t="str">
        <f t="shared" si="71"/>
        <v/>
      </c>
      <c r="CF110" s="197" t="str">
        <f>+IF(CK110="","",MAX(CF$1:CF109)+1)</f>
        <v/>
      </c>
      <c r="CG110" s="197" t="str">
        <f>IF(With_Addon_CPMS2!N132="","",With_Addon_CPMS2!N132)</f>
        <v/>
      </c>
      <c r="CH110" s="197" t="str">
        <f>IF(With_Addon_CPMS2!O132="","",With_Addon_CPMS2!O132)</f>
        <v/>
      </c>
      <c r="CI110" s="197" t="str">
        <f>IF(With_Addon_CPMS2!Q132="","",With_Addon_CPMS2!Q132)</f>
        <v/>
      </c>
      <c r="CJ110" s="197" t="str">
        <f t="shared" si="72"/>
        <v/>
      </c>
      <c r="CK110" s="198" t="str">
        <f>IF(COUNTIF(CJ$1:CJ110,CJ110)=1,CJ110,"")</f>
        <v/>
      </c>
      <c r="CL110" s="198" t="str">
        <f t="shared" si="73"/>
        <v/>
      </c>
      <c r="CM110" s="199" t="str">
        <f t="shared" si="74"/>
        <v/>
      </c>
      <c r="CN110" s="199" t="str">
        <f t="shared" si="75"/>
        <v/>
      </c>
      <c r="CO110" s="199" t="str">
        <f t="shared" si="76"/>
        <v/>
      </c>
      <c r="CQ110" s="197" t="str">
        <f>+IF(CV110="","",MAX(CQ$1:CQ109)+1)</f>
        <v/>
      </c>
      <c r="CR110" s="197" t="str">
        <f>IF(With_Addon_OpLimit!B132="","",With_Addon_OpLimit!B132)</f>
        <v/>
      </c>
      <c r="CS110" s="197" t="str">
        <f>IF(With_Addon_OpLimit!C132="","",With_Addon_OpLimit!C132)</f>
        <v/>
      </c>
      <c r="CT110" s="197" t="str">
        <f>IF(With_Addon_OpLimit!E132="","",With_Addon_OpLimit!E132)</f>
        <v/>
      </c>
      <c r="CU110" s="197" t="str">
        <f t="shared" si="77"/>
        <v/>
      </c>
      <c r="CV110" s="198" t="str">
        <f>IF(COUNTIF(CU$1:CU110,CU110)=1,CU110,"")</f>
        <v/>
      </c>
      <c r="CW110" s="198" t="str">
        <f t="shared" si="78"/>
        <v/>
      </c>
      <c r="CX110" s="199" t="str">
        <f t="shared" si="79"/>
        <v/>
      </c>
      <c r="CY110" s="199" t="str">
        <f t="shared" si="80"/>
        <v/>
      </c>
      <c r="CZ110" s="199" t="str">
        <f t="shared" si="81"/>
        <v/>
      </c>
    </row>
    <row r="111" spans="6:104" ht="16.5" x14ac:dyDescent="0.45">
      <c r="K111" s="24" t="str">
        <f>+IF(N111="","",MAX(K$1:K110)+1)</f>
        <v/>
      </c>
      <c r="L111" s="23" t="str">
        <f>IF(With_Addon_CPMS1!E133="","",With_Addon_CPMS1!E133)</f>
        <v/>
      </c>
      <c r="M111" s="210" t="str">
        <f t="shared" si="48"/>
        <v/>
      </c>
      <c r="N111" s="120" t="str">
        <f>IF(COUNTIF(L$2:L111,L111)=1,L111,"")</f>
        <v/>
      </c>
      <c r="R111" s="232"/>
      <c r="S111" s="100"/>
      <c r="T111" s="100"/>
      <c r="U111" s="100"/>
      <c r="V111" s="100"/>
      <c r="W111" s="238"/>
      <c r="X111" s="238"/>
      <c r="Y111" s="234"/>
      <c r="Z111" s="234"/>
      <c r="AA111" s="232"/>
      <c r="AB111" s="100"/>
      <c r="AC111" s="100"/>
      <c r="AD111" s="100"/>
      <c r="AE111" s="100"/>
      <c r="AF111" s="100"/>
      <c r="AG111" s="233"/>
      <c r="AH111" s="233"/>
      <c r="AI111" s="234"/>
      <c r="AJ111" s="234"/>
      <c r="AK111" s="232"/>
      <c r="AL111" s="100"/>
      <c r="AM111" s="100"/>
      <c r="AN111" s="100"/>
      <c r="AO111" s="100"/>
      <c r="AP111" s="100"/>
      <c r="AQ111" s="233"/>
      <c r="AR111" s="233"/>
      <c r="AS111" s="234"/>
      <c r="AT111" s="234"/>
      <c r="AU111" s="232"/>
      <c r="AV111" s="100"/>
      <c r="AW111" s="100"/>
      <c r="AX111" s="100"/>
      <c r="AY111" s="100"/>
      <c r="AZ111" s="100"/>
      <c r="BA111" s="233"/>
      <c r="BB111" s="233"/>
      <c r="BC111" s="234"/>
      <c r="BD111" s="234"/>
      <c r="BE111" s="232"/>
      <c r="BF111" s="100"/>
      <c r="BG111" s="100"/>
      <c r="BH111" s="233"/>
      <c r="BI111" s="234"/>
      <c r="BU111" s="197" t="str">
        <f>+IF(BZ111="","",MAX(BU$1:BU110)+1)</f>
        <v/>
      </c>
      <c r="BV111" s="197" t="str">
        <f>IF(With_Addon_CPMS1!B133="","",With_Addon_CPMS1!B133)</f>
        <v/>
      </c>
      <c r="BW111" s="197" t="str">
        <f>IF(With_Addon_CPMS1!C133="","",With_Addon_CPMS1!C133)</f>
        <v/>
      </c>
      <c r="BX111" s="197" t="str">
        <f>IF(With_Addon_CPMS1!E133="","",With_Addon_CPMS1!E133)</f>
        <v/>
      </c>
      <c r="BY111" s="197" t="str">
        <f t="shared" si="67"/>
        <v/>
      </c>
      <c r="BZ111" s="198" t="str">
        <f>IF(COUNTIF(BY$1:BY111,BY111)=1,BY111,"")</f>
        <v/>
      </c>
      <c r="CA111" s="198" t="str">
        <f t="shared" si="68"/>
        <v/>
      </c>
      <c r="CB111" s="199" t="str">
        <f t="shared" si="69"/>
        <v/>
      </c>
      <c r="CC111" s="199" t="str">
        <f t="shared" si="70"/>
        <v/>
      </c>
      <c r="CD111" s="199" t="str">
        <f t="shared" si="71"/>
        <v/>
      </c>
      <c r="CF111" s="197" t="str">
        <f>+IF(CK111="","",MAX(CF$1:CF110)+1)</f>
        <v/>
      </c>
      <c r="CG111" s="197" t="str">
        <f>IF(With_Addon_CPMS2!N133="","",With_Addon_CPMS2!N133)</f>
        <v/>
      </c>
      <c r="CH111" s="197" t="str">
        <f>IF(With_Addon_CPMS2!O133="","",With_Addon_CPMS2!O133)</f>
        <v/>
      </c>
      <c r="CI111" s="197" t="str">
        <f>IF(With_Addon_CPMS2!Q133="","",With_Addon_CPMS2!Q133)</f>
        <v/>
      </c>
      <c r="CJ111" s="197" t="str">
        <f t="shared" si="72"/>
        <v/>
      </c>
      <c r="CK111" s="198" t="str">
        <f>IF(COUNTIF(CJ$1:CJ111,CJ111)=1,CJ111,"")</f>
        <v/>
      </c>
      <c r="CL111" s="198" t="str">
        <f t="shared" si="73"/>
        <v/>
      </c>
      <c r="CM111" s="199" t="str">
        <f t="shared" si="74"/>
        <v/>
      </c>
      <c r="CN111" s="199" t="str">
        <f t="shared" si="75"/>
        <v/>
      </c>
      <c r="CO111" s="199" t="str">
        <f t="shared" si="76"/>
        <v/>
      </c>
      <c r="CQ111" s="197" t="str">
        <f>+IF(CV111="","",MAX(CQ$1:CQ110)+1)</f>
        <v/>
      </c>
      <c r="CR111" s="197" t="str">
        <f>IF(With_Addon_OpLimit!B133="","",With_Addon_OpLimit!B133)</f>
        <v/>
      </c>
      <c r="CS111" s="197" t="str">
        <f>IF(With_Addon_OpLimit!C133="","",With_Addon_OpLimit!C133)</f>
        <v/>
      </c>
      <c r="CT111" s="197" t="str">
        <f>IF(With_Addon_OpLimit!E133="","",With_Addon_OpLimit!E133)</f>
        <v/>
      </c>
      <c r="CU111" s="197" t="str">
        <f t="shared" si="77"/>
        <v/>
      </c>
      <c r="CV111" s="198" t="str">
        <f>IF(COUNTIF(CU$1:CU111,CU111)=1,CU111,"")</f>
        <v/>
      </c>
      <c r="CW111" s="198" t="str">
        <f t="shared" si="78"/>
        <v/>
      </c>
      <c r="CX111" s="199" t="str">
        <f t="shared" si="79"/>
        <v/>
      </c>
      <c r="CY111" s="199" t="str">
        <f t="shared" si="80"/>
        <v/>
      </c>
      <c r="CZ111" s="199" t="str">
        <f t="shared" si="81"/>
        <v/>
      </c>
    </row>
    <row r="112" spans="6:104" ht="16.5" x14ac:dyDescent="0.45">
      <c r="K112" s="119" t="str">
        <f>+IF(N112="","",MAX(K$1:K111)+1)</f>
        <v/>
      </c>
      <c r="L112" s="192" t="str">
        <f>IF(With_Addon_CPMS1!E134="","",With_Addon_CPMS1!E134)</f>
        <v/>
      </c>
      <c r="M112" s="211" t="str">
        <f t="shared" si="48"/>
        <v/>
      </c>
      <c r="N112" s="203" t="str">
        <f>IF(COUNTIF(L$2:L112,L112)=1,L112,"")</f>
        <v/>
      </c>
      <c r="R112" s="232"/>
      <c r="S112" s="100"/>
      <c r="T112" s="100"/>
      <c r="U112" s="100"/>
      <c r="V112" s="100"/>
      <c r="W112" s="233"/>
      <c r="X112" s="233"/>
      <c r="Y112" s="234"/>
      <c r="Z112" s="234"/>
      <c r="AA112" s="232"/>
      <c r="AB112" s="100"/>
      <c r="AC112" s="100"/>
      <c r="AD112" s="100"/>
      <c r="AE112" s="100"/>
      <c r="AF112" s="100"/>
      <c r="AG112" s="233"/>
      <c r="AH112" s="233"/>
      <c r="AI112" s="234"/>
      <c r="AJ112" s="234"/>
      <c r="AK112" s="232"/>
      <c r="AL112" s="100"/>
      <c r="AM112" s="100"/>
      <c r="AN112" s="100"/>
      <c r="AO112" s="100"/>
      <c r="AP112" s="100"/>
      <c r="AQ112" s="233"/>
      <c r="AR112" s="233"/>
      <c r="AS112" s="234"/>
      <c r="AT112" s="234"/>
      <c r="AU112" s="232"/>
      <c r="AV112" s="100"/>
      <c r="AW112" s="100"/>
      <c r="AX112" s="100"/>
      <c r="AY112" s="100"/>
      <c r="AZ112" s="100"/>
      <c r="BA112" s="233"/>
      <c r="BB112" s="233"/>
      <c r="BC112" s="234"/>
      <c r="BD112" s="234"/>
      <c r="BE112" s="232"/>
      <c r="BF112" s="100"/>
      <c r="BG112" s="100"/>
      <c r="BH112" s="233"/>
      <c r="BI112" s="234"/>
      <c r="BU112" s="197" t="str">
        <f>+IF(BZ112="","",MAX(BU$1:BU111)+1)</f>
        <v/>
      </c>
      <c r="BV112" s="197" t="str">
        <f>IF(With_Addon_CPMS1!B134="","",With_Addon_CPMS1!B134)</f>
        <v/>
      </c>
      <c r="BW112" s="197" t="str">
        <f>IF(With_Addon_CPMS1!C134="","",With_Addon_CPMS1!C134)</f>
        <v/>
      </c>
      <c r="BX112" s="197" t="str">
        <f>IF(With_Addon_CPMS1!E134="","",With_Addon_CPMS1!E134)</f>
        <v/>
      </c>
      <c r="BY112" s="197" t="str">
        <f t="shared" si="67"/>
        <v/>
      </c>
      <c r="BZ112" s="198" t="str">
        <f>IF(COUNTIF(BY$1:BY112,BY112)=1,BY112,"")</f>
        <v/>
      </c>
      <c r="CA112" s="198" t="str">
        <f t="shared" si="68"/>
        <v/>
      </c>
      <c r="CB112" s="199" t="str">
        <f t="shared" si="69"/>
        <v/>
      </c>
      <c r="CC112" s="199" t="str">
        <f t="shared" si="70"/>
        <v/>
      </c>
      <c r="CD112" s="199" t="str">
        <f t="shared" si="71"/>
        <v/>
      </c>
      <c r="CF112" s="197" t="str">
        <f>+IF(CK112="","",MAX(CF$1:CF111)+1)</f>
        <v/>
      </c>
      <c r="CG112" s="197" t="str">
        <f>IF(With_Addon_CPMS2!N134="","",With_Addon_CPMS2!N134)</f>
        <v/>
      </c>
      <c r="CH112" s="197" t="str">
        <f>IF(With_Addon_CPMS2!O134="","",With_Addon_CPMS2!O134)</f>
        <v/>
      </c>
      <c r="CI112" s="197" t="str">
        <f>IF(With_Addon_CPMS2!Q134="","",With_Addon_CPMS2!Q134)</f>
        <v/>
      </c>
      <c r="CJ112" s="197" t="str">
        <f t="shared" si="72"/>
        <v/>
      </c>
      <c r="CK112" s="198" t="str">
        <f>IF(COUNTIF(CJ$1:CJ112,CJ112)=1,CJ112,"")</f>
        <v/>
      </c>
      <c r="CL112" s="198" t="str">
        <f t="shared" si="73"/>
        <v/>
      </c>
      <c r="CM112" s="199" t="str">
        <f t="shared" si="74"/>
        <v/>
      </c>
      <c r="CN112" s="199" t="str">
        <f t="shared" si="75"/>
        <v/>
      </c>
      <c r="CO112" s="199" t="str">
        <f t="shared" si="76"/>
        <v/>
      </c>
      <c r="CQ112" s="197" t="str">
        <f>+IF(CV112="","",MAX(CQ$1:CQ111)+1)</f>
        <v/>
      </c>
      <c r="CR112" s="197" t="str">
        <f>IF(With_Addon_OpLimit!B134="","",With_Addon_OpLimit!B134)</f>
        <v/>
      </c>
      <c r="CS112" s="197" t="str">
        <f>IF(With_Addon_OpLimit!C134="","",With_Addon_OpLimit!C134)</f>
        <v/>
      </c>
      <c r="CT112" s="197" t="str">
        <f>IF(With_Addon_OpLimit!E134="","",With_Addon_OpLimit!E134)</f>
        <v/>
      </c>
      <c r="CU112" s="197" t="str">
        <f t="shared" si="77"/>
        <v/>
      </c>
      <c r="CV112" s="198" t="str">
        <f>IF(COUNTIF(CU$1:CU112,CU112)=1,CU112,"")</f>
        <v/>
      </c>
      <c r="CW112" s="198" t="str">
        <f t="shared" si="78"/>
        <v/>
      </c>
      <c r="CX112" s="199" t="str">
        <f t="shared" si="79"/>
        <v/>
      </c>
      <c r="CY112" s="199" t="str">
        <f t="shared" si="80"/>
        <v/>
      </c>
      <c r="CZ112" s="199" t="str">
        <f t="shared" si="81"/>
        <v/>
      </c>
    </row>
    <row r="113" spans="11:104" ht="16.5" x14ac:dyDescent="0.45">
      <c r="K113" s="24" t="str">
        <f>+IF(N113="","",MAX(K$1:K112)+1)</f>
        <v/>
      </c>
      <c r="L113" s="23" t="str">
        <f>IF(With_Addon_CPMS1!E135="","",With_Addon_CPMS1!E135)</f>
        <v/>
      </c>
      <c r="M113" s="210" t="str">
        <f t="shared" si="48"/>
        <v/>
      </c>
      <c r="N113" s="120" t="str">
        <f>IF(COUNTIF(L$2:L113,L113)=1,L113,"")</f>
        <v/>
      </c>
      <c r="R113" s="232"/>
      <c r="S113" s="100"/>
      <c r="T113" s="100"/>
      <c r="U113" s="100"/>
      <c r="V113" s="100"/>
      <c r="W113" s="233"/>
      <c r="X113" s="233"/>
      <c r="Y113" s="234"/>
      <c r="Z113" s="234"/>
      <c r="AA113" s="232"/>
      <c r="AB113" s="100"/>
      <c r="AC113" s="100"/>
      <c r="AD113" s="100"/>
      <c r="AE113" s="100"/>
      <c r="AF113" s="100"/>
      <c r="AG113" s="233"/>
      <c r="AH113" s="233"/>
      <c r="AI113" s="234"/>
      <c r="AJ113" s="234"/>
      <c r="AK113" s="232"/>
      <c r="AL113" s="100"/>
      <c r="AM113" s="100"/>
      <c r="AN113" s="100"/>
      <c r="AO113" s="100"/>
      <c r="AP113" s="100"/>
      <c r="AQ113" s="233"/>
      <c r="AR113" s="233"/>
      <c r="AS113" s="234"/>
      <c r="AT113" s="234"/>
      <c r="AU113" s="232"/>
      <c r="AV113" s="100"/>
      <c r="AW113" s="100"/>
      <c r="AX113" s="100"/>
      <c r="AY113" s="100"/>
      <c r="AZ113" s="100"/>
      <c r="BA113" s="233"/>
      <c r="BB113" s="233"/>
      <c r="BC113" s="234"/>
      <c r="BD113" s="234"/>
      <c r="BE113" s="232"/>
      <c r="BF113" s="100"/>
      <c r="BG113" s="100"/>
      <c r="BH113" s="233"/>
      <c r="BI113" s="234"/>
      <c r="BU113" s="197" t="str">
        <f>+IF(BZ113="","",MAX(BU$1:BU112)+1)</f>
        <v/>
      </c>
      <c r="BV113" s="197" t="str">
        <f>IF(With_Addon_CPMS1!B135="","",With_Addon_CPMS1!B135)</f>
        <v/>
      </c>
      <c r="BW113" s="197" t="str">
        <f>IF(With_Addon_CPMS1!C135="","",With_Addon_CPMS1!C135)</f>
        <v/>
      </c>
      <c r="BX113" s="197" t="str">
        <f>IF(With_Addon_CPMS1!E135="","",With_Addon_CPMS1!E135)</f>
        <v/>
      </c>
      <c r="BY113" s="197" t="str">
        <f t="shared" si="67"/>
        <v/>
      </c>
      <c r="BZ113" s="198" t="str">
        <f>IF(COUNTIF(BY$1:BY113,BY113)=1,BY113,"")</f>
        <v/>
      </c>
      <c r="CA113" s="198" t="str">
        <f t="shared" si="68"/>
        <v/>
      </c>
      <c r="CB113" s="199" t="str">
        <f t="shared" si="69"/>
        <v/>
      </c>
      <c r="CC113" s="199" t="str">
        <f t="shared" si="70"/>
        <v/>
      </c>
      <c r="CD113" s="199" t="str">
        <f t="shared" si="71"/>
        <v/>
      </c>
      <c r="CF113" s="197" t="str">
        <f>+IF(CK113="","",MAX(CF$1:CF112)+1)</f>
        <v/>
      </c>
      <c r="CG113" s="197" t="str">
        <f>IF(With_Addon_CPMS2!N135="","",With_Addon_CPMS2!N135)</f>
        <v/>
      </c>
      <c r="CH113" s="197" t="str">
        <f>IF(With_Addon_CPMS2!O135="","",With_Addon_CPMS2!O135)</f>
        <v/>
      </c>
      <c r="CI113" s="197" t="str">
        <f>IF(With_Addon_CPMS2!Q135="","",With_Addon_CPMS2!Q135)</f>
        <v/>
      </c>
      <c r="CJ113" s="197" t="str">
        <f t="shared" si="72"/>
        <v/>
      </c>
      <c r="CK113" s="198" t="str">
        <f>IF(COUNTIF(CJ$1:CJ113,CJ113)=1,CJ113,"")</f>
        <v/>
      </c>
      <c r="CL113" s="198" t="str">
        <f t="shared" si="73"/>
        <v/>
      </c>
      <c r="CM113" s="199" t="str">
        <f t="shared" si="74"/>
        <v/>
      </c>
      <c r="CN113" s="199" t="str">
        <f t="shared" si="75"/>
        <v/>
      </c>
      <c r="CO113" s="199" t="str">
        <f t="shared" si="76"/>
        <v/>
      </c>
      <c r="CQ113" s="197" t="str">
        <f>+IF(CV113="","",MAX(CQ$1:CQ112)+1)</f>
        <v/>
      </c>
      <c r="CR113" s="197" t="str">
        <f>IF(With_Addon_OpLimit!B135="","",With_Addon_OpLimit!B135)</f>
        <v/>
      </c>
      <c r="CS113" s="197" t="str">
        <f>IF(With_Addon_OpLimit!C135="","",With_Addon_OpLimit!C135)</f>
        <v/>
      </c>
      <c r="CT113" s="197" t="str">
        <f>IF(With_Addon_OpLimit!E135="","",With_Addon_OpLimit!E135)</f>
        <v/>
      </c>
      <c r="CU113" s="197" t="str">
        <f t="shared" si="77"/>
        <v/>
      </c>
      <c r="CV113" s="198" t="str">
        <f>IF(COUNTIF(CU$1:CU113,CU113)=1,CU113,"")</f>
        <v/>
      </c>
      <c r="CW113" s="198" t="str">
        <f t="shared" si="78"/>
        <v/>
      </c>
      <c r="CX113" s="199" t="str">
        <f t="shared" si="79"/>
        <v/>
      </c>
      <c r="CY113" s="199" t="str">
        <f t="shared" si="80"/>
        <v/>
      </c>
      <c r="CZ113" s="199" t="str">
        <f t="shared" si="81"/>
        <v/>
      </c>
    </row>
    <row r="114" spans="11:104" ht="16.5" x14ac:dyDescent="0.45">
      <c r="K114" s="119" t="str">
        <f>+IF(N114="","",MAX(K$1:K113)+1)</f>
        <v/>
      </c>
      <c r="L114" s="192" t="str">
        <f>IF(With_Addon_CPMS1!E136="","",With_Addon_CPMS1!E136)</f>
        <v/>
      </c>
      <c r="M114" s="211" t="str">
        <f t="shared" si="48"/>
        <v/>
      </c>
      <c r="N114" s="203" t="str">
        <f>IF(COUNTIF(L$2:L114,L114)=1,L114,"")</f>
        <v/>
      </c>
      <c r="R114" s="232"/>
      <c r="S114" s="100"/>
      <c r="T114" s="100"/>
      <c r="U114" s="100"/>
      <c r="V114" s="100"/>
      <c r="W114" s="233"/>
      <c r="X114" s="233"/>
      <c r="Y114" s="234"/>
      <c r="Z114" s="234"/>
      <c r="AA114" s="232"/>
      <c r="AB114" s="100"/>
      <c r="AC114" s="100"/>
      <c r="AD114" s="100"/>
      <c r="AE114" s="100"/>
      <c r="AF114" s="100"/>
      <c r="AG114" s="233"/>
      <c r="AH114" s="233"/>
      <c r="AI114" s="234"/>
      <c r="AJ114" s="234"/>
      <c r="AK114" s="232"/>
      <c r="AL114" s="100"/>
      <c r="AM114" s="100"/>
      <c r="AN114" s="100"/>
      <c r="AO114" s="100"/>
      <c r="AP114" s="100"/>
      <c r="AQ114" s="233"/>
      <c r="AR114" s="233"/>
      <c r="AS114" s="234"/>
      <c r="AT114" s="234"/>
      <c r="AU114" s="232"/>
      <c r="AV114" s="100"/>
      <c r="AW114" s="100"/>
      <c r="AX114" s="100"/>
      <c r="AY114" s="100"/>
      <c r="AZ114" s="100"/>
      <c r="BA114" s="233"/>
      <c r="BB114" s="233"/>
      <c r="BC114" s="234"/>
      <c r="BD114" s="234"/>
      <c r="BE114" s="232"/>
      <c r="BF114" s="100"/>
      <c r="BG114" s="100"/>
      <c r="BH114" s="233"/>
      <c r="BI114" s="234"/>
      <c r="BU114" s="197" t="str">
        <f>+IF(BZ114="","",MAX(BU$1:BU113)+1)</f>
        <v/>
      </c>
      <c r="BV114" s="197" t="str">
        <f>IF(With_Addon_CPMS1!B136="","",With_Addon_CPMS1!B136)</f>
        <v/>
      </c>
      <c r="BW114" s="197" t="str">
        <f>IF(With_Addon_CPMS1!C136="","",With_Addon_CPMS1!C136)</f>
        <v/>
      </c>
      <c r="BX114" s="197" t="str">
        <f>IF(With_Addon_CPMS1!E136="","",With_Addon_CPMS1!E136)</f>
        <v/>
      </c>
      <c r="BY114" s="197" t="str">
        <f t="shared" si="67"/>
        <v/>
      </c>
      <c r="BZ114" s="198" t="str">
        <f>IF(COUNTIF(BY$1:BY114,BY114)=1,BY114,"")</f>
        <v/>
      </c>
      <c r="CA114" s="198" t="str">
        <f t="shared" si="68"/>
        <v/>
      </c>
      <c r="CB114" s="199" t="str">
        <f t="shared" si="69"/>
        <v/>
      </c>
      <c r="CC114" s="199" t="str">
        <f t="shared" si="70"/>
        <v/>
      </c>
      <c r="CD114" s="199" t="str">
        <f t="shared" si="71"/>
        <v/>
      </c>
      <c r="CF114" s="197" t="str">
        <f>+IF(CK114="","",MAX(CF$1:CF113)+1)</f>
        <v/>
      </c>
      <c r="CG114" s="197" t="str">
        <f>IF(With_Addon_CPMS2!N136="","",With_Addon_CPMS2!N136)</f>
        <v/>
      </c>
      <c r="CH114" s="197" t="str">
        <f>IF(With_Addon_CPMS2!O136="","",With_Addon_CPMS2!O136)</f>
        <v/>
      </c>
      <c r="CI114" s="197" t="str">
        <f>IF(With_Addon_CPMS2!Q136="","",With_Addon_CPMS2!Q136)</f>
        <v/>
      </c>
      <c r="CJ114" s="197" t="str">
        <f t="shared" si="72"/>
        <v/>
      </c>
      <c r="CK114" s="198" t="str">
        <f>IF(COUNTIF(CJ$1:CJ114,CJ114)=1,CJ114,"")</f>
        <v/>
      </c>
      <c r="CL114" s="198" t="str">
        <f t="shared" si="73"/>
        <v/>
      </c>
      <c r="CM114" s="199" t="str">
        <f t="shared" si="74"/>
        <v/>
      </c>
      <c r="CN114" s="199" t="str">
        <f t="shared" si="75"/>
        <v/>
      </c>
      <c r="CO114" s="199" t="str">
        <f t="shared" si="76"/>
        <v/>
      </c>
      <c r="CQ114" s="197" t="str">
        <f>+IF(CV114="","",MAX(CQ$1:CQ113)+1)</f>
        <v/>
      </c>
      <c r="CR114" s="197" t="str">
        <f>IF(With_Addon_OpLimit!B136="","",With_Addon_OpLimit!B136)</f>
        <v/>
      </c>
      <c r="CS114" s="197" t="str">
        <f>IF(With_Addon_OpLimit!C136="","",With_Addon_OpLimit!C136)</f>
        <v/>
      </c>
      <c r="CT114" s="197" t="str">
        <f>IF(With_Addon_OpLimit!E136="","",With_Addon_OpLimit!E136)</f>
        <v/>
      </c>
      <c r="CU114" s="197" t="str">
        <f t="shared" si="77"/>
        <v/>
      </c>
      <c r="CV114" s="198" t="str">
        <f>IF(COUNTIF(CU$1:CU114,CU114)=1,CU114,"")</f>
        <v/>
      </c>
      <c r="CW114" s="198" t="str">
        <f t="shared" si="78"/>
        <v/>
      </c>
      <c r="CX114" s="199" t="str">
        <f t="shared" si="79"/>
        <v/>
      </c>
      <c r="CY114" s="199" t="str">
        <f t="shared" si="80"/>
        <v/>
      </c>
      <c r="CZ114" s="199" t="str">
        <f t="shared" si="81"/>
        <v/>
      </c>
    </row>
    <row r="115" spans="11:104" ht="16.5" x14ac:dyDescent="0.45">
      <c r="K115" s="24" t="str">
        <f>+IF(N115="","",MAX(K$1:K114)+1)</f>
        <v/>
      </c>
      <c r="L115" s="23" t="str">
        <f>IF(With_Addon_CPMS1!E137="","",With_Addon_CPMS1!E137)</f>
        <v/>
      </c>
      <c r="M115" s="210" t="str">
        <f t="shared" si="48"/>
        <v/>
      </c>
      <c r="N115" s="120" t="str">
        <f>IF(COUNTIF(L$2:L115,L115)=1,L115,"")</f>
        <v/>
      </c>
      <c r="R115" s="232"/>
      <c r="S115" s="100"/>
      <c r="T115" s="100"/>
      <c r="U115" s="100"/>
      <c r="V115" s="100"/>
      <c r="W115" s="233"/>
      <c r="X115" s="233"/>
      <c r="Y115" s="234"/>
      <c r="Z115" s="234"/>
      <c r="AA115" s="232"/>
      <c r="AB115" s="100"/>
      <c r="AC115" s="100"/>
      <c r="AD115" s="100"/>
      <c r="AE115" s="100"/>
      <c r="AF115" s="100"/>
      <c r="AG115" s="233"/>
      <c r="AH115" s="233"/>
      <c r="AI115" s="234"/>
      <c r="AJ115" s="234"/>
      <c r="AK115" s="232"/>
      <c r="AL115" s="100"/>
      <c r="AM115" s="100"/>
      <c r="AN115" s="100"/>
      <c r="AO115" s="100"/>
      <c r="AP115" s="100"/>
      <c r="AQ115" s="233"/>
      <c r="AR115" s="233"/>
      <c r="AS115" s="234"/>
      <c r="AT115" s="234"/>
      <c r="AU115" s="232"/>
      <c r="AV115" s="100"/>
      <c r="AW115" s="100"/>
      <c r="AX115" s="100"/>
      <c r="AY115" s="100"/>
      <c r="AZ115" s="100"/>
      <c r="BA115" s="233"/>
      <c r="BB115" s="233"/>
      <c r="BC115" s="234"/>
      <c r="BD115" s="234"/>
      <c r="BE115" s="232"/>
      <c r="BF115" s="100"/>
      <c r="BG115" s="100"/>
      <c r="BH115" s="233"/>
      <c r="BI115" s="234"/>
      <c r="BU115" s="197" t="str">
        <f>+IF(BZ115="","",MAX(BU$1:BU114)+1)</f>
        <v/>
      </c>
      <c r="BV115" s="197" t="str">
        <f>IF(With_Addon_CPMS1!B137="","",With_Addon_CPMS1!B137)</f>
        <v/>
      </c>
      <c r="BW115" s="197" t="str">
        <f>IF(With_Addon_CPMS1!C137="","",With_Addon_CPMS1!C137)</f>
        <v/>
      </c>
      <c r="BX115" s="197" t="str">
        <f>IF(With_Addon_CPMS1!E137="","",With_Addon_CPMS1!E137)</f>
        <v/>
      </c>
      <c r="BY115" s="197" t="str">
        <f t="shared" si="67"/>
        <v/>
      </c>
      <c r="BZ115" s="198" t="str">
        <f>IF(COUNTIF(BY$1:BY115,BY115)=1,BY115,"")</f>
        <v/>
      </c>
      <c r="CA115" s="198" t="str">
        <f t="shared" si="68"/>
        <v/>
      </c>
      <c r="CB115" s="199" t="str">
        <f t="shared" si="69"/>
        <v/>
      </c>
      <c r="CC115" s="199" t="str">
        <f t="shared" si="70"/>
        <v/>
      </c>
      <c r="CD115" s="199" t="str">
        <f t="shared" si="71"/>
        <v/>
      </c>
      <c r="CF115" s="197" t="str">
        <f>+IF(CK115="","",MAX(CF$1:CF114)+1)</f>
        <v/>
      </c>
      <c r="CG115" s="197" t="str">
        <f>IF(With_Addon_CPMS2!N137="","",With_Addon_CPMS2!N137)</f>
        <v/>
      </c>
      <c r="CH115" s="197" t="str">
        <f>IF(With_Addon_CPMS2!O137="","",With_Addon_CPMS2!O137)</f>
        <v/>
      </c>
      <c r="CI115" s="197" t="str">
        <f>IF(With_Addon_CPMS2!Q137="","",With_Addon_CPMS2!Q137)</f>
        <v/>
      </c>
      <c r="CJ115" s="197" t="str">
        <f t="shared" si="72"/>
        <v/>
      </c>
      <c r="CK115" s="198" t="str">
        <f>IF(COUNTIF(CJ$1:CJ115,CJ115)=1,CJ115,"")</f>
        <v/>
      </c>
      <c r="CL115" s="198" t="str">
        <f t="shared" si="73"/>
        <v/>
      </c>
      <c r="CM115" s="199" t="str">
        <f t="shared" si="74"/>
        <v/>
      </c>
      <c r="CN115" s="199" t="str">
        <f t="shared" si="75"/>
        <v/>
      </c>
      <c r="CO115" s="199" t="str">
        <f t="shared" si="76"/>
        <v/>
      </c>
      <c r="CQ115" s="197" t="str">
        <f>+IF(CV115="","",MAX(CQ$1:CQ114)+1)</f>
        <v/>
      </c>
      <c r="CR115" s="197" t="str">
        <f>IF(With_Addon_OpLimit!B137="","",With_Addon_OpLimit!B137)</f>
        <v/>
      </c>
      <c r="CS115" s="197" t="str">
        <f>IF(With_Addon_OpLimit!C137="","",With_Addon_OpLimit!C137)</f>
        <v/>
      </c>
      <c r="CT115" s="197" t="str">
        <f>IF(With_Addon_OpLimit!E137="","",With_Addon_OpLimit!E137)</f>
        <v/>
      </c>
      <c r="CU115" s="197" t="str">
        <f t="shared" si="77"/>
        <v/>
      </c>
      <c r="CV115" s="198" t="str">
        <f>IF(COUNTIF(CU$1:CU115,CU115)=1,CU115,"")</f>
        <v/>
      </c>
      <c r="CW115" s="198" t="str">
        <f t="shared" si="78"/>
        <v/>
      </c>
      <c r="CX115" s="199" t="str">
        <f t="shared" si="79"/>
        <v/>
      </c>
      <c r="CY115" s="199" t="str">
        <f t="shared" si="80"/>
        <v/>
      </c>
      <c r="CZ115" s="199" t="str">
        <f t="shared" si="81"/>
        <v/>
      </c>
    </row>
    <row r="116" spans="11:104" ht="16.5" x14ac:dyDescent="0.45">
      <c r="K116" s="119" t="str">
        <f>+IF(N116="","",MAX(K$1:K115)+1)</f>
        <v/>
      </c>
      <c r="L116" s="192" t="str">
        <f>IF(With_Addon_CPMS1!E138="","",With_Addon_CPMS1!E138)</f>
        <v/>
      </c>
      <c r="M116" s="211" t="str">
        <f t="shared" si="48"/>
        <v/>
      </c>
      <c r="N116" s="203" t="str">
        <f>IF(COUNTIF(L$2:L116,L116)=1,L116,"")</f>
        <v/>
      </c>
      <c r="R116" s="232"/>
      <c r="S116" s="100"/>
      <c r="T116" s="100"/>
      <c r="U116" s="100"/>
      <c r="V116" s="100"/>
      <c r="W116" s="233"/>
      <c r="X116" s="233"/>
      <c r="Y116" s="234"/>
      <c r="Z116" s="234"/>
      <c r="AA116" s="232"/>
      <c r="AB116" s="100"/>
      <c r="AC116" s="100"/>
      <c r="AD116" s="100"/>
      <c r="AE116" s="100"/>
      <c r="AF116" s="100"/>
      <c r="AG116" s="233"/>
      <c r="AH116" s="233"/>
      <c r="AI116" s="234"/>
      <c r="AJ116" s="234"/>
      <c r="AK116" s="232"/>
      <c r="AL116" s="100"/>
      <c r="AM116" s="100"/>
      <c r="AN116" s="100"/>
      <c r="AO116" s="100"/>
      <c r="AP116" s="100"/>
      <c r="AQ116" s="233"/>
      <c r="AR116" s="233"/>
      <c r="AS116" s="234"/>
      <c r="AT116" s="234"/>
      <c r="AU116" s="232"/>
      <c r="AV116" s="100"/>
      <c r="AW116" s="100"/>
      <c r="AX116" s="100"/>
      <c r="AY116" s="100"/>
      <c r="AZ116" s="100"/>
      <c r="BA116" s="233"/>
      <c r="BB116" s="233"/>
      <c r="BC116" s="234"/>
      <c r="BD116" s="234"/>
      <c r="BE116" s="232"/>
      <c r="BF116" s="100"/>
      <c r="BG116" s="100"/>
      <c r="BH116" s="233"/>
      <c r="BI116" s="234"/>
      <c r="BU116" s="197" t="str">
        <f>+IF(BZ116="","",MAX(BU$1:BU115)+1)</f>
        <v/>
      </c>
      <c r="BV116" s="197" t="str">
        <f>IF(With_Addon_CPMS1!B138="","",With_Addon_CPMS1!B138)</f>
        <v/>
      </c>
      <c r="BW116" s="197" t="str">
        <f>IF(With_Addon_CPMS1!C138="","",With_Addon_CPMS1!C138)</f>
        <v/>
      </c>
      <c r="BX116" s="197" t="str">
        <f>IF(With_Addon_CPMS1!E138="","",With_Addon_CPMS1!E138)</f>
        <v/>
      </c>
      <c r="BY116" s="197" t="str">
        <f t="shared" si="67"/>
        <v/>
      </c>
      <c r="BZ116" s="198" t="str">
        <f>IF(COUNTIF(BY$1:BY116,BY116)=1,BY116,"")</f>
        <v/>
      </c>
      <c r="CA116" s="198" t="str">
        <f t="shared" si="68"/>
        <v/>
      </c>
      <c r="CB116" s="199" t="str">
        <f t="shared" si="69"/>
        <v/>
      </c>
      <c r="CC116" s="199" t="str">
        <f t="shared" si="70"/>
        <v/>
      </c>
      <c r="CD116" s="199" t="str">
        <f t="shared" si="71"/>
        <v/>
      </c>
      <c r="CF116" s="197" t="str">
        <f>+IF(CK116="","",MAX(CF$1:CF115)+1)</f>
        <v/>
      </c>
      <c r="CG116" s="197" t="str">
        <f>IF(With_Addon_CPMS2!N138="","",With_Addon_CPMS2!N138)</f>
        <v/>
      </c>
      <c r="CH116" s="197" t="str">
        <f>IF(With_Addon_CPMS2!O138="","",With_Addon_CPMS2!O138)</f>
        <v/>
      </c>
      <c r="CI116" s="197" t="str">
        <f>IF(With_Addon_CPMS2!Q138="","",With_Addon_CPMS2!Q138)</f>
        <v/>
      </c>
      <c r="CJ116" s="197" t="str">
        <f t="shared" si="72"/>
        <v/>
      </c>
      <c r="CK116" s="198" t="str">
        <f>IF(COUNTIF(CJ$1:CJ116,CJ116)=1,CJ116,"")</f>
        <v/>
      </c>
      <c r="CL116" s="198" t="str">
        <f t="shared" si="73"/>
        <v/>
      </c>
      <c r="CM116" s="199" t="str">
        <f t="shared" si="74"/>
        <v/>
      </c>
      <c r="CN116" s="199" t="str">
        <f t="shared" si="75"/>
        <v/>
      </c>
      <c r="CO116" s="199" t="str">
        <f t="shared" si="76"/>
        <v/>
      </c>
      <c r="CQ116" s="197" t="str">
        <f>+IF(CV116="","",MAX(CQ$1:CQ115)+1)</f>
        <v/>
      </c>
      <c r="CR116" s="197" t="str">
        <f>IF(With_Addon_OpLimit!B138="","",With_Addon_OpLimit!B138)</f>
        <v/>
      </c>
      <c r="CS116" s="197" t="str">
        <f>IF(With_Addon_OpLimit!C138="","",With_Addon_OpLimit!C138)</f>
        <v/>
      </c>
      <c r="CT116" s="197" t="str">
        <f>IF(With_Addon_OpLimit!E138="","",With_Addon_OpLimit!E138)</f>
        <v/>
      </c>
      <c r="CU116" s="197" t="str">
        <f t="shared" si="77"/>
        <v/>
      </c>
      <c r="CV116" s="198" t="str">
        <f>IF(COUNTIF(CU$1:CU116,CU116)=1,CU116,"")</f>
        <v/>
      </c>
      <c r="CW116" s="198" t="str">
        <f t="shared" si="78"/>
        <v/>
      </c>
      <c r="CX116" s="199" t="str">
        <f t="shared" si="79"/>
        <v/>
      </c>
      <c r="CY116" s="199" t="str">
        <f t="shared" si="80"/>
        <v/>
      </c>
      <c r="CZ116" s="199" t="str">
        <f t="shared" si="81"/>
        <v/>
      </c>
    </row>
    <row r="117" spans="11:104" ht="16.5" x14ac:dyDescent="0.45">
      <c r="K117" s="24" t="str">
        <f>+IF(N117="","",MAX(K$1:K116)+1)</f>
        <v/>
      </c>
      <c r="L117" s="23" t="str">
        <f>IF(With_Addon_CPMS1!E139="","",With_Addon_CPMS1!E139)</f>
        <v/>
      </c>
      <c r="M117" s="210" t="str">
        <f t="shared" si="48"/>
        <v/>
      </c>
      <c r="N117" s="120" t="str">
        <f>IF(COUNTIF(L$2:L117,L117)=1,L117,"")</f>
        <v/>
      </c>
      <c r="R117" s="232"/>
      <c r="S117" s="100"/>
      <c r="T117" s="100"/>
      <c r="U117" s="100"/>
      <c r="V117" s="100"/>
      <c r="W117" s="233"/>
      <c r="X117" s="233"/>
      <c r="Y117" s="234"/>
      <c r="Z117" s="234"/>
      <c r="AA117" s="232"/>
      <c r="AB117" s="100"/>
      <c r="AC117" s="100"/>
      <c r="AD117" s="100"/>
      <c r="AE117" s="100"/>
      <c r="AF117" s="100"/>
      <c r="AG117" s="233"/>
      <c r="AH117" s="233"/>
      <c r="AI117" s="234"/>
      <c r="AJ117" s="234"/>
      <c r="AK117" s="232"/>
      <c r="AL117" s="100"/>
      <c r="AM117" s="100"/>
      <c r="AN117" s="100"/>
      <c r="AO117" s="100"/>
      <c r="AP117" s="100"/>
      <c r="AQ117" s="233"/>
      <c r="AR117" s="233"/>
      <c r="AS117" s="234"/>
      <c r="AT117" s="234"/>
      <c r="AU117" s="232"/>
      <c r="AV117" s="100"/>
      <c r="AW117" s="100"/>
      <c r="AX117" s="100"/>
      <c r="AY117" s="100"/>
      <c r="AZ117" s="100"/>
      <c r="BA117" s="233"/>
      <c r="BB117" s="233"/>
      <c r="BC117" s="234"/>
      <c r="BD117" s="234"/>
      <c r="BE117" s="232"/>
      <c r="BF117" s="100"/>
      <c r="BG117" s="100"/>
      <c r="BH117" s="233"/>
      <c r="BI117" s="234"/>
      <c r="BU117" s="197" t="str">
        <f>+IF(BZ117="","",MAX(BU$1:BU116)+1)</f>
        <v/>
      </c>
      <c r="BV117" s="197" t="str">
        <f>IF(With_Addon_CPMS1!B139="","",With_Addon_CPMS1!B139)</f>
        <v/>
      </c>
      <c r="BW117" s="197" t="str">
        <f>IF(With_Addon_CPMS1!C139="","",With_Addon_CPMS1!C139)</f>
        <v/>
      </c>
      <c r="BX117" s="197" t="str">
        <f>IF(With_Addon_CPMS1!E139="","",With_Addon_CPMS1!E139)</f>
        <v/>
      </c>
      <c r="BY117" s="197" t="str">
        <f t="shared" si="67"/>
        <v/>
      </c>
      <c r="BZ117" s="198" t="str">
        <f>IF(COUNTIF(BY$1:BY117,BY117)=1,BY117,"")</f>
        <v/>
      </c>
      <c r="CA117" s="198" t="str">
        <f t="shared" si="68"/>
        <v/>
      </c>
      <c r="CB117" s="199" t="str">
        <f t="shared" si="69"/>
        <v/>
      </c>
      <c r="CC117" s="199" t="str">
        <f t="shared" si="70"/>
        <v/>
      </c>
      <c r="CD117" s="199" t="str">
        <f t="shared" si="71"/>
        <v/>
      </c>
      <c r="CF117" s="197" t="str">
        <f>+IF(CK117="","",MAX(CF$1:CF116)+1)</f>
        <v/>
      </c>
      <c r="CG117" s="197" t="str">
        <f>IF(With_Addon_CPMS2!N139="","",With_Addon_CPMS2!N139)</f>
        <v/>
      </c>
      <c r="CH117" s="197" t="str">
        <f>IF(With_Addon_CPMS2!O139="","",With_Addon_CPMS2!O139)</f>
        <v/>
      </c>
      <c r="CI117" s="197" t="str">
        <f>IF(With_Addon_CPMS2!Q139="","",With_Addon_CPMS2!Q139)</f>
        <v/>
      </c>
      <c r="CJ117" s="197" t="str">
        <f t="shared" si="72"/>
        <v/>
      </c>
      <c r="CK117" s="198" t="str">
        <f>IF(COUNTIF(CJ$1:CJ117,CJ117)=1,CJ117,"")</f>
        <v/>
      </c>
      <c r="CL117" s="198" t="str">
        <f t="shared" si="73"/>
        <v/>
      </c>
      <c r="CM117" s="199" t="str">
        <f t="shared" si="74"/>
        <v/>
      </c>
      <c r="CN117" s="199" t="str">
        <f t="shared" si="75"/>
        <v/>
      </c>
      <c r="CO117" s="199" t="str">
        <f t="shared" si="76"/>
        <v/>
      </c>
      <c r="CQ117" s="197" t="str">
        <f>+IF(CV117="","",MAX(CQ$1:CQ116)+1)</f>
        <v/>
      </c>
      <c r="CR117" s="197" t="str">
        <f>IF(With_Addon_OpLimit!B139="","",With_Addon_OpLimit!B139)</f>
        <v/>
      </c>
      <c r="CS117" s="197" t="str">
        <f>IF(With_Addon_OpLimit!C139="","",With_Addon_OpLimit!C139)</f>
        <v/>
      </c>
      <c r="CT117" s="197" t="str">
        <f>IF(With_Addon_OpLimit!E139="","",With_Addon_OpLimit!E139)</f>
        <v/>
      </c>
      <c r="CU117" s="197" t="str">
        <f t="shared" si="77"/>
        <v/>
      </c>
      <c r="CV117" s="198" t="str">
        <f>IF(COUNTIF(CU$1:CU117,CU117)=1,CU117,"")</f>
        <v/>
      </c>
      <c r="CW117" s="198" t="str">
        <f t="shared" si="78"/>
        <v/>
      </c>
      <c r="CX117" s="199" t="str">
        <f t="shared" si="79"/>
        <v/>
      </c>
      <c r="CY117" s="199" t="str">
        <f t="shared" si="80"/>
        <v/>
      </c>
      <c r="CZ117" s="199" t="str">
        <f t="shared" si="81"/>
        <v/>
      </c>
    </row>
    <row r="118" spans="11:104" ht="16.5" x14ac:dyDescent="0.45">
      <c r="K118" s="119" t="str">
        <f>+IF(N118="","",MAX(K$1:K117)+1)</f>
        <v/>
      </c>
      <c r="L118" s="192" t="str">
        <f>IF(With_Addon_CPMS1!E140="","",With_Addon_CPMS1!E140)</f>
        <v/>
      </c>
      <c r="M118" s="211" t="str">
        <f t="shared" si="48"/>
        <v/>
      </c>
      <c r="N118" s="203" t="str">
        <f>IF(COUNTIF(L$2:L118,L118)=1,L118,"")</f>
        <v/>
      </c>
      <c r="R118" s="232"/>
      <c r="S118" s="100"/>
      <c r="T118" s="100"/>
      <c r="U118" s="100"/>
      <c r="V118" s="100"/>
      <c r="W118" s="233"/>
      <c r="X118" s="233"/>
      <c r="Y118" s="234"/>
      <c r="Z118" s="234"/>
      <c r="AA118" s="232"/>
      <c r="AB118" s="100"/>
      <c r="AC118" s="100"/>
      <c r="AD118" s="100"/>
      <c r="AE118" s="100"/>
      <c r="AF118" s="100"/>
      <c r="AG118" s="233"/>
      <c r="AH118" s="233"/>
      <c r="AI118" s="234"/>
      <c r="AJ118" s="234"/>
      <c r="AK118" s="232"/>
      <c r="AL118" s="100"/>
      <c r="AM118" s="100"/>
      <c r="AN118" s="100"/>
      <c r="AO118" s="100"/>
      <c r="AP118" s="100"/>
      <c r="AQ118" s="233"/>
      <c r="AR118" s="233"/>
      <c r="AS118" s="234"/>
      <c r="AT118" s="234"/>
      <c r="AU118" s="232"/>
      <c r="AV118" s="100"/>
      <c r="AW118" s="100"/>
      <c r="AX118" s="100"/>
      <c r="AY118" s="100"/>
      <c r="AZ118" s="100"/>
      <c r="BA118" s="233"/>
      <c r="BB118" s="233"/>
      <c r="BC118" s="234"/>
      <c r="BD118" s="234"/>
      <c r="BE118" s="232"/>
      <c r="BF118" s="100"/>
      <c r="BG118" s="100"/>
      <c r="BH118" s="233"/>
      <c r="BI118" s="234"/>
      <c r="BU118" s="197" t="str">
        <f>+IF(BZ118="","",MAX(BU$1:BU117)+1)</f>
        <v/>
      </c>
      <c r="BV118" s="197" t="str">
        <f>IF(With_Addon_CPMS1!B140="","",With_Addon_CPMS1!B140)</f>
        <v/>
      </c>
      <c r="BW118" s="197" t="str">
        <f>IF(With_Addon_CPMS1!C140="","",With_Addon_CPMS1!C140)</f>
        <v/>
      </c>
      <c r="BX118" s="197" t="str">
        <f>IF(With_Addon_CPMS1!E140="","",With_Addon_CPMS1!E140)</f>
        <v/>
      </c>
      <c r="BY118" s="197" t="str">
        <f t="shared" si="67"/>
        <v/>
      </c>
      <c r="BZ118" s="198" t="str">
        <f>IF(COUNTIF(BY$1:BY118,BY118)=1,BY118,"")</f>
        <v/>
      </c>
      <c r="CA118" s="198" t="str">
        <f t="shared" si="68"/>
        <v/>
      </c>
      <c r="CB118" s="199" t="str">
        <f t="shared" si="69"/>
        <v/>
      </c>
      <c r="CC118" s="199" t="str">
        <f t="shared" si="70"/>
        <v/>
      </c>
      <c r="CD118" s="199" t="str">
        <f t="shared" si="71"/>
        <v/>
      </c>
      <c r="CF118" s="197" t="str">
        <f>+IF(CK118="","",MAX(CF$1:CF117)+1)</f>
        <v/>
      </c>
      <c r="CG118" s="197" t="str">
        <f>IF(With_Addon_CPMS2!N140="","",With_Addon_CPMS2!N140)</f>
        <v/>
      </c>
      <c r="CH118" s="197" t="str">
        <f>IF(With_Addon_CPMS2!O140="","",With_Addon_CPMS2!O140)</f>
        <v/>
      </c>
      <c r="CI118" s="197" t="str">
        <f>IF(With_Addon_CPMS2!Q140="","",With_Addon_CPMS2!Q140)</f>
        <v/>
      </c>
      <c r="CJ118" s="197" t="str">
        <f t="shared" si="72"/>
        <v/>
      </c>
      <c r="CK118" s="198" t="str">
        <f>IF(COUNTIF(CJ$1:CJ118,CJ118)=1,CJ118,"")</f>
        <v/>
      </c>
      <c r="CL118" s="198" t="str">
        <f t="shared" si="73"/>
        <v/>
      </c>
      <c r="CM118" s="199" t="str">
        <f t="shared" si="74"/>
        <v/>
      </c>
      <c r="CN118" s="199" t="str">
        <f t="shared" si="75"/>
        <v/>
      </c>
      <c r="CO118" s="199" t="str">
        <f t="shared" si="76"/>
        <v/>
      </c>
      <c r="CQ118" s="197" t="str">
        <f>+IF(CV118="","",MAX(CQ$1:CQ117)+1)</f>
        <v/>
      </c>
      <c r="CR118" s="197" t="str">
        <f>IF(With_Addon_OpLimit!B140="","",With_Addon_OpLimit!B140)</f>
        <v/>
      </c>
      <c r="CS118" s="197" t="str">
        <f>IF(With_Addon_OpLimit!C140="","",With_Addon_OpLimit!C140)</f>
        <v/>
      </c>
      <c r="CT118" s="197" t="str">
        <f>IF(With_Addon_OpLimit!E140="","",With_Addon_OpLimit!E140)</f>
        <v/>
      </c>
      <c r="CU118" s="197" t="str">
        <f t="shared" si="77"/>
        <v/>
      </c>
      <c r="CV118" s="198" t="str">
        <f>IF(COUNTIF(CU$1:CU118,CU118)=1,CU118,"")</f>
        <v/>
      </c>
      <c r="CW118" s="198" t="str">
        <f t="shared" si="78"/>
        <v/>
      </c>
      <c r="CX118" s="199" t="str">
        <f t="shared" si="79"/>
        <v/>
      </c>
      <c r="CY118" s="199" t="str">
        <f t="shared" si="80"/>
        <v/>
      </c>
      <c r="CZ118" s="199" t="str">
        <f t="shared" si="81"/>
        <v/>
      </c>
    </row>
    <row r="119" spans="11:104" ht="16.5" x14ac:dyDescent="0.45">
      <c r="K119" s="24" t="str">
        <f>+IF(N119="","",MAX(K$1:K118)+1)</f>
        <v/>
      </c>
      <c r="L119" s="23" t="str">
        <f>IF(With_Addon_CPMS1!E141="","",With_Addon_CPMS1!E141)</f>
        <v/>
      </c>
      <c r="M119" s="210" t="str">
        <f t="shared" si="48"/>
        <v/>
      </c>
      <c r="N119" s="120" t="str">
        <f>IF(COUNTIF(L$2:L119,L119)=1,L119,"")</f>
        <v/>
      </c>
      <c r="R119" s="232"/>
      <c r="S119" s="100"/>
      <c r="T119" s="100"/>
      <c r="U119" s="100"/>
      <c r="V119" s="100"/>
      <c r="W119" s="233"/>
      <c r="X119" s="233"/>
      <c r="Y119" s="234"/>
      <c r="Z119" s="234"/>
      <c r="AA119" s="232"/>
      <c r="AB119" s="100"/>
      <c r="AC119" s="100"/>
      <c r="AD119" s="100"/>
      <c r="AE119" s="100"/>
      <c r="AF119" s="100"/>
      <c r="AG119" s="233"/>
      <c r="AH119" s="233"/>
      <c r="AI119" s="234"/>
      <c r="AJ119" s="234"/>
      <c r="AK119" s="232"/>
      <c r="AL119" s="100"/>
      <c r="AM119" s="100"/>
      <c r="AN119" s="100"/>
      <c r="AO119" s="100"/>
      <c r="AP119" s="100"/>
      <c r="AQ119" s="233"/>
      <c r="AR119" s="233"/>
      <c r="AS119" s="234"/>
      <c r="AT119" s="234"/>
      <c r="AU119" s="232"/>
      <c r="AV119" s="100"/>
      <c r="AW119" s="100"/>
      <c r="AX119" s="100"/>
      <c r="AY119" s="100"/>
      <c r="AZ119" s="100"/>
      <c r="BA119" s="233"/>
      <c r="BB119" s="233"/>
      <c r="BC119" s="234"/>
      <c r="BD119" s="234"/>
      <c r="BE119" s="232"/>
      <c r="BF119" s="100"/>
      <c r="BG119" s="100"/>
      <c r="BH119" s="233"/>
      <c r="BI119" s="234"/>
      <c r="BU119" s="197" t="str">
        <f>+IF(BZ119="","",MAX(BU$1:BU118)+1)</f>
        <v/>
      </c>
      <c r="BV119" s="197" t="str">
        <f>IF(With_Addon_CPMS1!B141="","",With_Addon_CPMS1!B141)</f>
        <v/>
      </c>
      <c r="BW119" s="197" t="str">
        <f>IF(With_Addon_CPMS1!C141="","",With_Addon_CPMS1!C141)</f>
        <v/>
      </c>
      <c r="BX119" s="197" t="str">
        <f>IF(With_Addon_CPMS1!E141="","",With_Addon_CPMS1!E141)</f>
        <v/>
      </c>
      <c r="BY119" s="197" t="str">
        <f t="shared" si="67"/>
        <v/>
      </c>
      <c r="BZ119" s="198" t="str">
        <f>IF(COUNTIF(BY$1:BY119,BY119)=1,BY119,"")</f>
        <v/>
      </c>
      <c r="CA119" s="198" t="str">
        <f t="shared" si="68"/>
        <v/>
      </c>
      <c r="CB119" s="199" t="str">
        <f t="shared" si="69"/>
        <v/>
      </c>
      <c r="CC119" s="199" t="str">
        <f t="shared" si="70"/>
        <v/>
      </c>
      <c r="CD119" s="199" t="str">
        <f t="shared" si="71"/>
        <v/>
      </c>
      <c r="CF119" s="197" t="str">
        <f>+IF(CK119="","",MAX(CF$1:CF118)+1)</f>
        <v/>
      </c>
      <c r="CG119" s="197" t="str">
        <f>IF(With_Addon_CPMS2!N141="","",With_Addon_CPMS2!N141)</f>
        <v/>
      </c>
      <c r="CH119" s="197" t="str">
        <f>IF(With_Addon_CPMS2!O141="","",With_Addon_CPMS2!O141)</f>
        <v/>
      </c>
      <c r="CI119" s="197" t="str">
        <f>IF(With_Addon_CPMS2!Q141="","",With_Addon_CPMS2!Q141)</f>
        <v/>
      </c>
      <c r="CJ119" s="197" t="str">
        <f t="shared" si="72"/>
        <v/>
      </c>
      <c r="CK119" s="198" t="str">
        <f>IF(COUNTIF(CJ$1:CJ119,CJ119)=1,CJ119,"")</f>
        <v/>
      </c>
      <c r="CL119" s="198" t="str">
        <f t="shared" si="73"/>
        <v/>
      </c>
      <c r="CM119" s="199" t="str">
        <f t="shared" si="74"/>
        <v/>
      </c>
      <c r="CN119" s="199" t="str">
        <f t="shared" si="75"/>
        <v/>
      </c>
      <c r="CO119" s="199" t="str">
        <f t="shared" si="76"/>
        <v/>
      </c>
      <c r="CQ119" s="197" t="str">
        <f>+IF(CV119="","",MAX(CQ$1:CQ118)+1)</f>
        <v/>
      </c>
      <c r="CR119" s="197" t="str">
        <f>IF(With_Addon_OpLimit!B141="","",With_Addon_OpLimit!B141)</f>
        <v/>
      </c>
      <c r="CS119" s="197" t="str">
        <f>IF(With_Addon_OpLimit!C141="","",With_Addon_OpLimit!C141)</f>
        <v/>
      </c>
      <c r="CT119" s="197" t="str">
        <f>IF(With_Addon_OpLimit!E141="","",With_Addon_OpLimit!E141)</f>
        <v/>
      </c>
      <c r="CU119" s="197" t="str">
        <f t="shared" si="77"/>
        <v/>
      </c>
      <c r="CV119" s="198" t="str">
        <f>IF(COUNTIF(CU$1:CU119,CU119)=1,CU119,"")</f>
        <v/>
      </c>
      <c r="CW119" s="198" t="str">
        <f t="shared" si="78"/>
        <v/>
      </c>
      <c r="CX119" s="199" t="str">
        <f t="shared" si="79"/>
        <v/>
      </c>
      <c r="CY119" s="199" t="str">
        <f t="shared" si="80"/>
        <v/>
      </c>
      <c r="CZ119" s="199" t="str">
        <f t="shared" si="81"/>
        <v/>
      </c>
    </row>
    <row r="120" spans="11:104" ht="16.5" x14ac:dyDescent="0.45">
      <c r="K120" s="119" t="str">
        <f>+IF(N120="","",MAX(K$1:K119)+1)</f>
        <v/>
      </c>
      <c r="L120" s="192" t="str">
        <f>IF(With_Addon_CPMS1!E142="","",With_Addon_CPMS1!E142)</f>
        <v/>
      </c>
      <c r="M120" s="211" t="str">
        <f t="shared" si="48"/>
        <v/>
      </c>
      <c r="N120" s="203" t="str">
        <f>IF(COUNTIF(L$2:L120,L120)=1,L120,"")</f>
        <v/>
      </c>
      <c r="R120" s="232"/>
      <c r="S120" s="100"/>
      <c r="T120" s="100"/>
      <c r="U120" s="100"/>
      <c r="V120" s="100"/>
      <c r="W120" s="233"/>
      <c r="X120" s="233"/>
      <c r="Y120" s="234"/>
      <c r="Z120" s="234"/>
      <c r="AA120" s="232"/>
      <c r="AB120" s="100"/>
      <c r="AC120" s="100"/>
      <c r="AD120" s="100"/>
      <c r="AE120" s="100"/>
      <c r="AF120" s="100"/>
      <c r="AG120" s="233"/>
      <c r="AH120" s="233"/>
      <c r="AI120" s="234"/>
      <c r="AJ120" s="234"/>
      <c r="AK120" s="232"/>
      <c r="AL120" s="100"/>
      <c r="AM120" s="100"/>
      <c r="AN120" s="100"/>
      <c r="AO120" s="100"/>
      <c r="AP120" s="100"/>
      <c r="AQ120" s="233"/>
      <c r="AR120" s="233"/>
      <c r="AS120" s="234"/>
      <c r="AT120" s="234"/>
      <c r="AU120" s="232"/>
      <c r="AV120" s="100"/>
      <c r="AW120" s="100"/>
      <c r="AX120" s="100"/>
      <c r="AY120" s="100"/>
      <c r="AZ120" s="100"/>
      <c r="BA120" s="233"/>
      <c r="BB120" s="233"/>
      <c r="BC120" s="234"/>
      <c r="BD120" s="234"/>
      <c r="BE120" s="232"/>
      <c r="BF120" s="100"/>
      <c r="BG120" s="100"/>
      <c r="BH120" s="233"/>
      <c r="BI120" s="234"/>
      <c r="BU120" s="197" t="str">
        <f>+IF(BZ120="","",MAX(BU$1:BU119)+1)</f>
        <v/>
      </c>
      <c r="BV120" s="197" t="str">
        <f>IF(With_Addon_CPMS1!B142="","",With_Addon_CPMS1!B142)</f>
        <v/>
      </c>
      <c r="BW120" s="197" t="str">
        <f>IF(With_Addon_CPMS1!C142="","",With_Addon_CPMS1!C142)</f>
        <v/>
      </c>
      <c r="BX120" s="197" t="str">
        <f>IF(With_Addon_CPMS1!E142="","",With_Addon_CPMS1!E142)</f>
        <v/>
      </c>
      <c r="BY120" s="197" t="str">
        <f t="shared" si="67"/>
        <v/>
      </c>
      <c r="BZ120" s="198" t="str">
        <f>IF(COUNTIF(BY$1:BY120,BY120)=1,BY120,"")</f>
        <v/>
      </c>
      <c r="CA120" s="198" t="str">
        <f t="shared" si="68"/>
        <v/>
      </c>
      <c r="CB120" s="199" t="str">
        <f t="shared" si="69"/>
        <v/>
      </c>
      <c r="CC120" s="199" t="str">
        <f t="shared" si="70"/>
        <v/>
      </c>
      <c r="CD120" s="199" t="str">
        <f t="shared" si="71"/>
        <v/>
      </c>
      <c r="CF120" s="197" t="str">
        <f>+IF(CK120="","",MAX(CF$1:CF119)+1)</f>
        <v/>
      </c>
      <c r="CG120" s="197" t="str">
        <f>IF(With_Addon_CPMS2!N142="","",With_Addon_CPMS2!N142)</f>
        <v/>
      </c>
      <c r="CH120" s="197" t="str">
        <f>IF(With_Addon_CPMS2!O142="","",With_Addon_CPMS2!O142)</f>
        <v/>
      </c>
      <c r="CI120" s="197" t="str">
        <f>IF(With_Addon_CPMS2!Q142="","",With_Addon_CPMS2!Q142)</f>
        <v/>
      </c>
      <c r="CJ120" s="197" t="str">
        <f t="shared" si="72"/>
        <v/>
      </c>
      <c r="CK120" s="198" t="str">
        <f>IF(COUNTIF(CJ$1:CJ120,CJ120)=1,CJ120,"")</f>
        <v/>
      </c>
      <c r="CL120" s="198" t="str">
        <f t="shared" si="73"/>
        <v/>
      </c>
      <c r="CM120" s="199" t="str">
        <f t="shared" si="74"/>
        <v/>
      </c>
      <c r="CN120" s="199" t="str">
        <f t="shared" si="75"/>
        <v/>
      </c>
      <c r="CO120" s="199" t="str">
        <f t="shared" si="76"/>
        <v/>
      </c>
      <c r="CQ120" s="197" t="str">
        <f>+IF(CV120="","",MAX(CQ$1:CQ119)+1)</f>
        <v/>
      </c>
      <c r="CR120" s="197" t="str">
        <f>IF(With_Addon_OpLimit!B142="","",With_Addon_OpLimit!B142)</f>
        <v/>
      </c>
      <c r="CS120" s="197" t="str">
        <f>IF(With_Addon_OpLimit!C142="","",With_Addon_OpLimit!C142)</f>
        <v/>
      </c>
      <c r="CT120" s="197" t="str">
        <f>IF(With_Addon_OpLimit!E142="","",With_Addon_OpLimit!E142)</f>
        <v/>
      </c>
      <c r="CU120" s="197" t="str">
        <f t="shared" si="77"/>
        <v/>
      </c>
      <c r="CV120" s="198" t="str">
        <f>IF(COUNTIF(CU$1:CU120,CU120)=1,CU120,"")</f>
        <v/>
      </c>
      <c r="CW120" s="198" t="str">
        <f t="shared" si="78"/>
        <v/>
      </c>
      <c r="CX120" s="199" t="str">
        <f t="shared" si="79"/>
        <v/>
      </c>
      <c r="CY120" s="199" t="str">
        <f t="shared" si="80"/>
        <v/>
      </c>
      <c r="CZ120" s="199" t="str">
        <f t="shared" si="81"/>
        <v/>
      </c>
    </row>
    <row r="121" spans="11:104" ht="16.5" x14ac:dyDescent="0.45">
      <c r="K121" s="24" t="str">
        <f>+IF(N121="","",MAX(K$1:K120)+1)</f>
        <v/>
      </c>
      <c r="L121" s="23" t="str">
        <f>IF(With_Addon_CPMS1!E143="","",With_Addon_CPMS1!E143)</f>
        <v/>
      </c>
      <c r="M121" s="210" t="str">
        <f t="shared" si="48"/>
        <v/>
      </c>
      <c r="N121" s="120" t="str">
        <f>IF(COUNTIF(L$2:L121,L121)=1,L121,"")</f>
        <v/>
      </c>
      <c r="R121" s="232"/>
      <c r="S121" s="100"/>
      <c r="T121" s="100"/>
      <c r="U121" s="100"/>
      <c r="V121" s="100"/>
      <c r="W121" s="233"/>
      <c r="X121" s="233"/>
      <c r="Y121" s="234"/>
      <c r="Z121" s="234"/>
      <c r="AA121" s="232"/>
      <c r="AB121" s="100"/>
      <c r="AC121" s="100"/>
      <c r="AD121" s="100"/>
      <c r="AE121" s="100"/>
      <c r="AF121" s="100"/>
      <c r="AG121" s="233"/>
      <c r="AH121" s="233"/>
      <c r="AI121" s="234"/>
      <c r="AJ121" s="234"/>
      <c r="AK121" s="232"/>
      <c r="AL121" s="100"/>
      <c r="AM121" s="100"/>
      <c r="AN121" s="100"/>
      <c r="AO121" s="100"/>
      <c r="AP121" s="100"/>
      <c r="AQ121" s="233"/>
      <c r="AR121" s="233"/>
      <c r="AS121" s="234"/>
      <c r="AT121" s="234"/>
      <c r="AU121" s="232"/>
      <c r="AV121" s="100"/>
      <c r="AW121" s="100"/>
      <c r="AX121" s="100"/>
      <c r="AY121" s="100"/>
      <c r="AZ121" s="100"/>
      <c r="BA121" s="233"/>
      <c r="BB121" s="233"/>
      <c r="BC121" s="234"/>
      <c r="BD121" s="234"/>
      <c r="BE121" s="232"/>
      <c r="BF121" s="100"/>
      <c r="BG121" s="100"/>
      <c r="BH121" s="233"/>
      <c r="BI121" s="234"/>
      <c r="BU121" s="197" t="str">
        <f>+IF(BZ121="","",MAX(BU$1:BU120)+1)</f>
        <v/>
      </c>
      <c r="BV121" s="197" t="str">
        <f>IF(With_Addon_CPMS1!B143="","",With_Addon_CPMS1!B143)</f>
        <v/>
      </c>
      <c r="BW121" s="197" t="str">
        <f>IF(With_Addon_CPMS1!C143="","",With_Addon_CPMS1!C143)</f>
        <v/>
      </c>
      <c r="BX121" s="197" t="str">
        <f>IF(With_Addon_CPMS1!E143="","",With_Addon_CPMS1!E143)</f>
        <v/>
      </c>
      <c r="BY121" s="197" t="str">
        <f t="shared" si="67"/>
        <v/>
      </c>
      <c r="BZ121" s="198" t="str">
        <f>IF(COUNTIF(BY$1:BY121,BY121)=1,BY121,"")</f>
        <v/>
      </c>
      <c r="CA121" s="198" t="str">
        <f t="shared" si="68"/>
        <v/>
      </c>
      <c r="CB121" s="199" t="str">
        <f t="shared" si="69"/>
        <v/>
      </c>
      <c r="CC121" s="199" t="str">
        <f t="shared" si="70"/>
        <v/>
      </c>
      <c r="CD121" s="199" t="str">
        <f t="shared" si="71"/>
        <v/>
      </c>
      <c r="CF121" s="197" t="str">
        <f>+IF(CK121="","",MAX(CF$1:CF120)+1)</f>
        <v/>
      </c>
      <c r="CG121" s="197" t="str">
        <f>IF(With_Addon_CPMS2!N143="","",With_Addon_CPMS2!N143)</f>
        <v/>
      </c>
      <c r="CH121" s="197" t="str">
        <f>IF(With_Addon_CPMS2!O143="","",With_Addon_CPMS2!O143)</f>
        <v/>
      </c>
      <c r="CI121" s="197" t="str">
        <f>IF(With_Addon_CPMS2!Q143="","",With_Addon_CPMS2!Q143)</f>
        <v/>
      </c>
      <c r="CJ121" s="197" t="str">
        <f t="shared" si="72"/>
        <v/>
      </c>
      <c r="CK121" s="198" t="str">
        <f>IF(COUNTIF(CJ$1:CJ121,CJ121)=1,CJ121,"")</f>
        <v/>
      </c>
      <c r="CL121" s="198" t="str">
        <f t="shared" si="73"/>
        <v/>
      </c>
      <c r="CM121" s="199" t="str">
        <f t="shared" si="74"/>
        <v/>
      </c>
      <c r="CN121" s="199" t="str">
        <f t="shared" si="75"/>
        <v/>
      </c>
      <c r="CO121" s="199" t="str">
        <f t="shared" si="76"/>
        <v/>
      </c>
      <c r="CQ121" s="197" t="str">
        <f>+IF(CV121="","",MAX(CQ$1:CQ120)+1)</f>
        <v/>
      </c>
      <c r="CR121" s="197" t="str">
        <f>IF(With_Addon_OpLimit!B143="","",With_Addon_OpLimit!B143)</f>
        <v/>
      </c>
      <c r="CS121" s="197" t="str">
        <f>IF(With_Addon_OpLimit!C143="","",With_Addon_OpLimit!C143)</f>
        <v/>
      </c>
      <c r="CT121" s="197" t="str">
        <f>IF(With_Addon_OpLimit!E143="","",With_Addon_OpLimit!E143)</f>
        <v/>
      </c>
      <c r="CU121" s="197" t="str">
        <f t="shared" si="77"/>
        <v/>
      </c>
      <c r="CV121" s="198" t="str">
        <f>IF(COUNTIF(CU$1:CU121,CU121)=1,CU121,"")</f>
        <v/>
      </c>
      <c r="CW121" s="198" t="str">
        <f t="shared" si="78"/>
        <v/>
      </c>
      <c r="CX121" s="199" t="str">
        <f t="shared" si="79"/>
        <v/>
      </c>
      <c r="CY121" s="199" t="str">
        <f t="shared" si="80"/>
        <v/>
      </c>
      <c r="CZ121" s="199" t="str">
        <f t="shared" si="81"/>
        <v/>
      </c>
    </row>
    <row r="122" spans="11:104" ht="16.5" x14ac:dyDescent="0.45">
      <c r="K122" s="119" t="str">
        <f>+IF(N122="","",MAX(K$1:K121)+1)</f>
        <v/>
      </c>
      <c r="L122" s="192" t="str">
        <f>IF(With_Addon_CPMS1!E144="","",With_Addon_CPMS1!E144)</f>
        <v/>
      </c>
      <c r="M122" s="211" t="str">
        <f t="shared" si="48"/>
        <v/>
      </c>
      <c r="N122" s="203" t="str">
        <f>IF(COUNTIF(L$2:L122,L122)=1,L122,"")</f>
        <v/>
      </c>
      <c r="R122" s="232"/>
      <c r="S122" s="100"/>
      <c r="T122" s="100"/>
      <c r="U122" s="100"/>
      <c r="V122" s="100"/>
      <c r="W122" s="233"/>
      <c r="X122" s="233"/>
      <c r="Y122" s="234"/>
      <c r="Z122" s="234"/>
      <c r="AA122" s="232"/>
      <c r="AB122" s="100"/>
      <c r="AC122" s="100"/>
      <c r="AD122" s="100"/>
      <c r="AE122" s="100"/>
      <c r="AF122" s="100"/>
      <c r="AG122" s="233"/>
      <c r="AH122" s="233"/>
      <c r="AI122" s="234"/>
      <c r="AJ122" s="234"/>
      <c r="AK122" s="232"/>
      <c r="AL122" s="100"/>
      <c r="AM122" s="100"/>
      <c r="AN122" s="100"/>
      <c r="AO122" s="100"/>
      <c r="AP122" s="100"/>
      <c r="AQ122" s="233"/>
      <c r="AR122" s="233"/>
      <c r="AS122" s="234"/>
      <c r="AT122" s="234"/>
      <c r="AU122" s="232"/>
      <c r="AV122" s="100"/>
      <c r="AW122" s="100"/>
      <c r="AX122" s="100"/>
      <c r="AY122" s="100"/>
      <c r="AZ122" s="100"/>
      <c r="BA122" s="233"/>
      <c r="BB122" s="233"/>
      <c r="BC122" s="234"/>
      <c r="BD122" s="234"/>
      <c r="BE122" s="232"/>
      <c r="BF122" s="100"/>
      <c r="BG122" s="100"/>
      <c r="BH122" s="233"/>
      <c r="BI122" s="234"/>
      <c r="BU122" s="197" t="str">
        <f>+IF(BZ122="","",MAX(BU$1:BU121)+1)</f>
        <v/>
      </c>
      <c r="BV122" s="197" t="str">
        <f>IF(With_Addon_CPMS1!B144="","",With_Addon_CPMS1!B144)</f>
        <v/>
      </c>
      <c r="BW122" s="197" t="str">
        <f>IF(With_Addon_CPMS1!C144="","",With_Addon_CPMS1!C144)</f>
        <v/>
      </c>
      <c r="BX122" s="197" t="str">
        <f>IF(With_Addon_CPMS1!E144="","",With_Addon_CPMS1!E144)</f>
        <v/>
      </c>
      <c r="BY122" s="197" t="str">
        <f t="shared" si="67"/>
        <v/>
      </c>
      <c r="BZ122" s="198" t="str">
        <f>IF(COUNTIF(BY$1:BY122,BY122)=1,BY122,"")</f>
        <v/>
      </c>
      <c r="CA122" s="198" t="str">
        <f t="shared" si="68"/>
        <v/>
      </c>
      <c r="CB122" s="199" t="str">
        <f t="shared" si="69"/>
        <v/>
      </c>
      <c r="CC122" s="199" t="str">
        <f t="shared" si="70"/>
        <v/>
      </c>
      <c r="CD122" s="199" t="str">
        <f t="shared" si="71"/>
        <v/>
      </c>
      <c r="CF122" s="197" t="str">
        <f>+IF(CK122="","",MAX(CF$1:CF121)+1)</f>
        <v/>
      </c>
      <c r="CG122" s="197" t="str">
        <f>IF(With_Addon_CPMS2!N144="","",With_Addon_CPMS2!N144)</f>
        <v/>
      </c>
      <c r="CH122" s="197" t="str">
        <f>IF(With_Addon_CPMS2!O144="","",With_Addon_CPMS2!O144)</f>
        <v/>
      </c>
      <c r="CI122" s="197" t="str">
        <f>IF(With_Addon_CPMS2!Q144="","",With_Addon_CPMS2!Q144)</f>
        <v/>
      </c>
      <c r="CJ122" s="197" t="str">
        <f t="shared" si="72"/>
        <v/>
      </c>
      <c r="CK122" s="198" t="str">
        <f>IF(COUNTIF(CJ$1:CJ122,CJ122)=1,CJ122,"")</f>
        <v/>
      </c>
      <c r="CL122" s="198" t="str">
        <f t="shared" si="73"/>
        <v/>
      </c>
      <c r="CM122" s="199" t="str">
        <f t="shared" si="74"/>
        <v/>
      </c>
      <c r="CN122" s="199" t="str">
        <f t="shared" si="75"/>
        <v/>
      </c>
      <c r="CO122" s="199" t="str">
        <f t="shared" si="76"/>
        <v/>
      </c>
      <c r="CQ122" s="197" t="str">
        <f>+IF(CV122="","",MAX(CQ$1:CQ121)+1)</f>
        <v/>
      </c>
      <c r="CR122" s="197" t="str">
        <f>IF(With_Addon_OpLimit!B144="","",With_Addon_OpLimit!B144)</f>
        <v/>
      </c>
      <c r="CS122" s="197" t="str">
        <f>IF(With_Addon_OpLimit!C144="","",With_Addon_OpLimit!C144)</f>
        <v/>
      </c>
      <c r="CT122" s="197" t="str">
        <f>IF(With_Addon_OpLimit!E144="","",With_Addon_OpLimit!E144)</f>
        <v/>
      </c>
      <c r="CU122" s="197" t="str">
        <f t="shared" si="77"/>
        <v/>
      </c>
      <c r="CV122" s="198" t="str">
        <f>IF(COUNTIF(CU$1:CU122,CU122)=1,CU122,"")</f>
        <v/>
      </c>
      <c r="CW122" s="198" t="str">
        <f t="shared" si="78"/>
        <v/>
      </c>
      <c r="CX122" s="199" t="str">
        <f t="shared" si="79"/>
        <v/>
      </c>
      <c r="CY122" s="199" t="str">
        <f t="shared" si="80"/>
        <v/>
      </c>
      <c r="CZ122" s="199" t="str">
        <f t="shared" si="81"/>
        <v/>
      </c>
    </row>
    <row r="123" spans="11:104" ht="16.5" x14ac:dyDescent="0.45">
      <c r="K123" s="24" t="str">
        <f>+IF(N123="","",MAX(K$1:K122)+1)</f>
        <v/>
      </c>
      <c r="L123" s="23" t="str">
        <f>IF(With_Addon_CPMS1!E145="","",With_Addon_CPMS1!E145)</f>
        <v/>
      </c>
      <c r="M123" s="210" t="str">
        <f t="shared" si="48"/>
        <v/>
      </c>
      <c r="N123" s="120" t="str">
        <f>IF(COUNTIF(L$2:L123,L123)=1,L123,"")</f>
        <v/>
      </c>
      <c r="R123" s="232"/>
      <c r="S123" s="100"/>
      <c r="T123" s="100"/>
      <c r="U123" s="100"/>
      <c r="V123" s="100"/>
      <c r="W123" s="233"/>
      <c r="X123" s="233"/>
      <c r="Y123" s="234"/>
      <c r="Z123" s="234"/>
      <c r="AA123" s="232"/>
      <c r="AB123" s="100"/>
      <c r="AC123" s="100"/>
      <c r="AD123" s="100"/>
      <c r="AE123" s="100"/>
      <c r="AF123" s="100"/>
      <c r="AG123" s="233"/>
      <c r="AH123" s="233"/>
      <c r="AI123" s="234"/>
      <c r="AJ123" s="234"/>
      <c r="AK123" s="232"/>
      <c r="AL123" s="100"/>
      <c r="AM123" s="100"/>
      <c r="AN123" s="100"/>
      <c r="AO123" s="100"/>
      <c r="AP123" s="100"/>
      <c r="AQ123" s="233"/>
      <c r="AR123" s="233"/>
      <c r="AS123" s="234"/>
      <c r="AT123" s="234"/>
      <c r="AU123" s="232"/>
      <c r="AV123" s="100"/>
      <c r="AW123" s="100"/>
      <c r="AX123" s="100"/>
      <c r="AY123" s="100"/>
      <c r="AZ123" s="100"/>
      <c r="BA123" s="233"/>
      <c r="BB123" s="233"/>
      <c r="BC123" s="234"/>
      <c r="BD123" s="234"/>
      <c r="BE123" s="232"/>
      <c r="BF123" s="100"/>
      <c r="BG123" s="100"/>
      <c r="BH123" s="233"/>
      <c r="BI123" s="234"/>
      <c r="BU123" s="197" t="str">
        <f>+IF(BZ123="","",MAX(BU$1:BU122)+1)</f>
        <v/>
      </c>
      <c r="BV123" s="197" t="str">
        <f>IF(With_Addon_CPMS1!B145="","",With_Addon_CPMS1!B145)</f>
        <v/>
      </c>
      <c r="BW123" s="197" t="str">
        <f>IF(With_Addon_CPMS1!C145="","",With_Addon_CPMS1!C145)</f>
        <v/>
      </c>
      <c r="BX123" s="197" t="str">
        <f>IF(With_Addon_CPMS1!E145="","",With_Addon_CPMS1!E145)</f>
        <v/>
      </c>
      <c r="BY123" s="197" t="str">
        <f t="shared" si="67"/>
        <v/>
      </c>
      <c r="BZ123" s="198" t="str">
        <f>IF(COUNTIF(BY$1:BY123,BY123)=1,BY123,"")</f>
        <v/>
      </c>
      <c r="CA123" s="198" t="str">
        <f t="shared" si="68"/>
        <v/>
      </c>
      <c r="CB123" s="199" t="str">
        <f t="shared" si="69"/>
        <v/>
      </c>
      <c r="CC123" s="199" t="str">
        <f t="shared" si="70"/>
        <v/>
      </c>
      <c r="CD123" s="199" t="str">
        <f t="shared" si="71"/>
        <v/>
      </c>
      <c r="CF123" s="197" t="str">
        <f>+IF(CK123="","",MAX(CF$1:CF122)+1)</f>
        <v/>
      </c>
      <c r="CG123" s="197" t="str">
        <f>IF(With_Addon_CPMS2!N145="","",With_Addon_CPMS2!N145)</f>
        <v/>
      </c>
      <c r="CH123" s="197" t="str">
        <f>IF(With_Addon_CPMS2!O145="","",With_Addon_CPMS2!O145)</f>
        <v/>
      </c>
      <c r="CI123" s="197" t="str">
        <f>IF(With_Addon_CPMS2!Q145="","",With_Addon_CPMS2!Q145)</f>
        <v/>
      </c>
      <c r="CJ123" s="197" t="str">
        <f t="shared" si="72"/>
        <v/>
      </c>
      <c r="CK123" s="198" t="str">
        <f>IF(COUNTIF(CJ$1:CJ123,CJ123)=1,CJ123,"")</f>
        <v/>
      </c>
      <c r="CL123" s="198" t="str">
        <f t="shared" si="73"/>
        <v/>
      </c>
      <c r="CM123" s="199" t="str">
        <f t="shared" si="74"/>
        <v/>
      </c>
      <c r="CN123" s="199" t="str">
        <f t="shared" si="75"/>
        <v/>
      </c>
      <c r="CO123" s="199" t="str">
        <f t="shared" si="76"/>
        <v/>
      </c>
      <c r="CQ123" s="197" t="str">
        <f>+IF(CV123="","",MAX(CQ$1:CQ122)+1)</f>
        <v/>
      </c>
      <c r="CR123" s="197" t="str">
        <f>IF(With_Addon_OpLimit!B145="","",With_Addon_OpLimit!B145)</f>
        <v/>
      </c>
      <c r="CS123" s="197" t="str">
        <f>IF(With_Addon_OpLimit!C145="","",With_Addon_OpLimit!C145)</f>
        <v/>
      </c>
      <c r="CT123" s="197" t="str">
        <f>IF(With_Addon_OpLimit!E145="","",With_Addon_OpLimit!E145)</f>
        <v/>
      </c>
      <c r="CU123" s="197" t="str">
        <f t="shared" si="77"/>
        <v/>
      </c>
      <c r="CV123" s="198" t="str">
        <f>IF(COUNTIF(CU$1:CU123,CU123)=1,CU123,"")</f>
        <v/>
      </c>
      <c r="CW123" s="198" t="str">
        <f t="shared" si="78"/>
        <v/>
      </c>
      <c r="CX123" s="199" t="str">
        <f t="shared" si="79"/>
        <v/>
      </c>
      <c r="CY123" s="199" t="str">
        <f t="shared" si="80"/>
        <v/>
      </c>
      <c r="CZ123" s="199" t="str">
        <f t="shared" si="81"/>
        <v/>
      </c>
    </row>
    <row r="124" spans="11:104" ht="16.5" x14ac:dyDescent="0.45">
      <c r="K124" s="119" t="str">
        <f>+IF(N124="","",MAX(K$1:K123)+1)</f>
        <v/>
      </c>
      <c r="L124" s="192" t="str">
        <f>IF(With_Addon_CPMS1!E146="","",With_Addon_CPMS1!E146)</f>
        <v/>
      </c>
      <c r="M124" s="211" t="str">
        <f t="shared" si="48"/>
        <v/>
      </c>
      <c r="N124" s="203" t="str">
        <f>IF(COUNTIF(L$2:L124,L124)=1,L124,"")</f>
        <v/>
      </c>
      <c r="R124" s="232"/>
      <c r="S124" s="100"/>
      <c r="T124" s="100"/>
      <c r="U124" s="100"/>
      <c r="V124" s="100"/>
      <c r="W124" s="233"/>
      <c r="X124" s="233"/>
      <c r="Y124" s="234"/>
      <c r="Z124" s="234"/>
      <c r="AA124" s="232"/>
      <c r="AB124" s="100"/>
      <c r="AC124" s="100"/>
      <c r="AD124" s="100"/>
      <c r="AE124" s="100"/>
      <c r="AF124" s="100"/>
      <c r="AG124" s="233"/>
      <c r="AH124" s="233"/>
      <c r="AI124" s="234"/>
      <c r="AJ124" s="234"/>
      <c r="AK124" s="232"/>
      <c r="AL124" s="100"/>
      <c r="AM124" s="100"/>
      <c r="AN124" s="100"/>
      <c r="AO124" s="100"/>
      <c r="AP124" s="100"/>
      <c r="AQ124" s="233"/>
      <c r="AR124" s="233"/>
      <c r="AS124" s="234"/>
      <c r="AT124" s="234"/>
      <c r="AU124" s="232"/>
      <c r="AV124" s="100"/>
      <c r="AW124" s="100"/>
      <c r="AX124" s="100"/>
      <c r="AY124" s="100"/>
      <c r="AZ124" s="100"/>
      <c r="BA124" s="233"/>
      <c r="BB124" s="233"/>
      <c r="BC124" s="234"/>
      <c r="BD124" s="234"/>
      <c r="BE124" s="232"/>
      <c r="BF124" s="100"/>
      <c r="BG124" s="100"/>
      <c r="BH124" s="233"/>
      <c r="BI124" s="234"/>
      <c r="BU124" s="197" t="str">
        <f>+IF(BZ124="","",MAX(BU$1:BU123)+1)</f>
        <v/>
      </c>
      <c r="BV124" s="197" t="str">
        <f>IF(With_Addon_CPMS1!B146="","",With_Addon_CPMS1!B146)</f>
        <v/>
      </c>
      <c r="BW124" s="197" t="str">
        <f>IF(With_Addon_CPMS1!C146="","",With_Addon_CPMS1!C146)</f>
        <v/>
      </c>
      <c r="BX124" s="197" t="str">
        <f>IF(With_Addon_CPMS1!E146="","",With_Addon_CPMS1!E146)</f>
        <v/>
      </c>
      <c r="BY124" s="197" t="str">
        <f t="shared" si="67"/>
        <v/>
      </c>
      <c r="BZ124" s="198" t="str">
        <f>IF(COUNTIF(BY$1:BY124,BY124)=1,BY124,"")</f>
        <v/>
      </c>
      <c r="CA124" s="198" t="str">
        <f t="shared" si="68"/>
        <v/>
      </c>
      <c r="CB124" s="199" t="str">
        <f t="shared" si="69"/>
        <v/>
      </c>
      <c r="CC124" s="199" t="str">
        <f t="shared" si="70"/>
        <v/>
      </c>
      <c r="CD124" s="199" t="str">
        <f t="shared" si="71"/>
        <v/>
      </c>
      <c r="CF124" s="197" t="str">
        <f>+IF(CK124="","",MAX(CF$1:CF123)+1)</f>
        <v/>
      </c>
      <c r="CG124" s="197" t="str">
        <f>IF(With_Addon_CPMS2!N146="","",With_Addon_CPMS2!N146)</f>
        <v/>
      </c>
      <c r="CH124" s="197" t="str">
        <f>IF(With_Addon_CPMS2!O146="","",With_Addon_CPMS2!O146)</f>
        <v/>
      </c>
      <c r="CI124" s="197" t="str">
        <f>IF(With_Addon_CPMS2!Q146="","",With_Addon_CPMS2!Q146)</f>
        <v/>
      </c>
      <c r="CJ124" s="197" t="str">
        <f t="shared" si="72"/>
        <v/>
      </c>
      <c r="CK124" s="198" t="str">
        <f>IF(COUNTIF(CJ$1:CJ124,CJ124)=1,CJ124,"")</f>
        <v/>
      </c>
      <c r="CL124" s="198" t="str">
        <f t="shared" si="73"/>
        <v/>
      </c>
      <c r="CM124" s="199" t="str">
        <f t="shared" si="74"/>
        <v/>
      </c>
      <c r="CN124" s="199" t="str">
        <f t="shared" si="75"/>
        <v/>
      </c>
      <c r="CO124" s="199" t="str">
        <f t="shared" si="76"/>
        <v/>
      </c>
      <c r="CQ124" s="197" t="str">
        <f>+IF(CV124="","",MAX(CQ$1:CQ123)+1)</f>
        <v/>
      </c>
      <c r="CR124" s="197" t="str">
        <f>IF(With_Addon_OpLimit!B146="","",With_Addon_OpLimit!B146)</f>
        <v/>
      </c>
      <c r="CS124" s="197" t="str">
        <f>IF(With_Addon_OpLimit!C146="","",With_Addon_OpLimit!C146)</f>
        <v/>
      </c>
      <c r="CT124" s="197" t="str">
        <f>IF(With_Addon_OpLimit!E146="","",With_Addon_OpLimit!E146)</f>
        <v/>
      </c>
      <c r="CU124" s="197" t="str">
        <f t="shared" si="77"/>
        <v/>
      </c>
      <c r="CV124" s="198" t="str">
        <f>IF(COUNTIF(CU$1:CU124,CU124)=1,CU124,"")</f>
        <v/>
      </c>
      <c r="CW124" s="198" t="str">
        <f t="shared" si="78"/>
        <v/>
      </c>
      <c r="CX124" s="199" t="str">
        <f t="shared" si="79"/>
        <v/>
      </c>
      <c r="CY124" s="199" t="str">
        <f t="shared" si="80"/>
        <v/>
      </c>
      <c r="CZ124" s="199" t="str">
        <f t="shared" si="81"/>
        <v/>
      </c>
    </row>
    <row r="125" spans="11:104" ht="16.5" x14ac:dyDescent="0.45">
      <c r="K125" s="24" t="str">
        <f>+IF(N125="","",MAX(K$1:K124)+1)</f>
        <v/>
      </c>
      <c r="L125" s="23" t="str">
        <f>IF(With_Addon_CPMS1!E147="","",With_Addon_CPMS1!E147)</f>
        <v/>
      </c>
      <c r="M125" s="210" t="str">
        <f t="shared" si="48"/>
        <v/>
      </c>
      <c r="N125" s="120" t="str">
        <f>IF(COUNTIF(L$2:L125,L125)=1,L125,"")</f>
        <v/>
      </c>
      <c r="R125" s="232"/>
      <c r="S125" s="100"/>
      <c r="T125" s="100"/>
      <c r="U125" s="100"/>
      <c r="V125" s="100"/>
      <c r="W125" s="233"/>
      <c r="X125" s="233"/>
      <c r="Y125" s="234"/>
      <c r="Z125" s="234"/>
      <c r="AA125" s="232"/>
      <c r="AB125" s="100"/>
      <c r="AC125" s="100"/>
      <c r="AD125" s="100"/>
      <c r="AE125" s="100"/>
      <c r="AF125" s="100"/>
      <c r="AG125" s="233"/>
      <c r="AH125" s="233"/>
      <c r="AI125" s="234"/>
      <c r="AJ125" s="234"/>
      <c r="AK125" s="232"/>
      <c r="AL125" s="100"/>
      <c r="AM125" s="100"/>
      <c r="AN125" s="100"/>
      <c r="AO125" s="100"/>
      <c r="AP125" s="100"/>
      <c r="AQ125" s="233"/>
      <c r="AR125" s="233"/>
      <c r="AS125" s="234"/>
      <c r="AT125" s="234"/>
      <c r="AU125" s="232"/>
      <c r="AV125" s="100"/>
      <c r="AW125" s="100"/>
      <c r="AX125" s="100"/>
      <c r="AY125" s="100"/>
      <c r="AZ125" s="100"/>
      <c r="BA125" s="233"/>
      <c r="BB125" s="233"/>
      <c r="BC125" s="234"/>
      <c r="BD125" s="234"/>
      <c r="BE125" s="232"/>
      <c r="BF125" s="100"/>
      <c r="BG125" s="100"/>
      <c r="BH125" s="233"/>
      <c r="BI125" s="234"/>
      <c r="BU125" s="197" t="str">
        <f>+IF(BZ125="","",MAX(BU$1:BU124)+1)</f>
        <v/>
      </c>
      <c r="BV125" s="197" t="str">
        <f>IF(With_Addon_CPMS1!B147="","",With_Addon_CPMS1!B147)</f>
        <v/>
      </c>
      <c r="BW125" s="197" t="str">
        <f>IF(With_Addon_CPMS1!C147="","",With_Addon_CPMS1!C147)</f>
        <v/>
      </c>
      <c r="BX125" s="197" t="str">
        <f>IF(With_Addon_CPMS1!E147="","",With_Addon_CPMS1!E147)</f>
        <v/>
      </c>
      <c r="BY125" s="197" t="str">
        <f t="shared" si="67"/>
        <v/>
      </c>
      <c r="BZ125" s="198" t="str">
        <f>IF(COUNTIF(BY$1:BY125,BY125)=1,BY125,"")</f>
        <v/>
      </c>
      <c r="CA125" s="198" t="str">
        <f t="shared" si="68"/>
        <v/>
      </c>
      <c r="CB125" s="199" t="str">
        <f t="shared" si="69"/>
        <v/>
      </c>
      <c r="CC125" s="199" t="str">
        <f t="shared" si="70"/>
        <v/>
      </c>
      <c r="CD125" s="199" t="str">
        <f t="shared" si="71"/>
        <v/>
      </c>
      <c r="CF125" s="197" t="str">
        <f>+IF(CK125="","",MAX(CF$1:CF124)+1)</f>
        <v/>
      </c>
      <c r="CG125" s="197" t="str">
        <f>IF(With_Addon_CPMS2!N147="","",With_Addon_CPMS2!N147)</f>
        <v/>
      </c>
      <c r="CH125" s="197" t="str">
        <f>IF(With_Addon_CPMS2!O147="","",With_Addon_CPMS2!O147)</f>
        <v/>
      </c>
      <c r="CI125" s="197" t="str">
        <f>IF(With_Addon_CPMS2!Q147="","",With_Addon_CPMS2!Q147)</f>
        <v/>
      </c>
      <c r="CJ125" s="197" t="str">
        <f t="shared" si="72"/>
        <v/>
      </c>
      <c r="CK125" s="198" t="str">
        <f>IF(COUNTIF(CJ$1:CJ125,CJ125)=1,CJ125,"")</f>
        <v/>
      </c>
      <c r="CL125" s="198" t="str">
        <f t="shared" si="73"/>
        <v/>
      </c>
      <c r="CM125" s="199" t="str">
        <f t="shared" si="74"/>
        <v/>
      </c>
      <c r="CN125" s="199" t="str">
        <f t="shared" si="75"/>
        <v/>
      </c>
      <c r="CO125" s="199" t="str">
        <f t="shared" si="76"/>
        <v/>
      </c>
      <c r="CQ125" s="197" t="str">
        <f>+IF(CV125="","",MAX(CQ$1:CQ124)+1)</f>
        <v/>
      </c>
      <c r="CR125" s="197" t="str">
        <f>IF(With_Addon_OpLimit!B147="","",With_Addon_OpLimit!B147)</f>
        <v/>
      </c>
      <c r="CS125" s="197" t="str">
        <f>IF(With_Addon_OpLimit!C147="","",With_Addon_OpLimit!C147)</f>
        <v/>
      </c>
      <c r="CT125" s="197" t="str">
        <f>IF(With_Addon_OpLimit!E147="","",With_Addon_OpLimit!E147)</f>
        <v/>
      </c>
      <c r="CU125" s="197" t="str">
        <f t="shared" si="77"/>
        <v/>
      </c>
      <c r="CV125" s="198" t="str">
        <f>IF(COUNTIF(CU$1:CU125,CU125)=1,CU125,"")</f>
        <v/>
      </c>
      <c r="CW125" s="198" t="str">
        <f t="shared" si="78"/>
        <v/>
      </c>
      <c r="CX125" s="199" t="str">
        <f t="shared" si="79"/>
        <v/>
      </c>
      <c r="CY125" s="199" t="str">
        <f t="shared" si="80"/>
        <v/>
      </c>
      <c r="CZ125" s="199" t="str">
        <f t="shared" si="81"/>
        <v/>
      </c>
    </row>
    <row r="126" spans="11:104" ht="16.5" x14ac:dyDescent="0.45">
      <c r="K126" s="119" t="str">
        <f>+IF(N126="","",MAX(K$1:K125)+1)</f>
        <v/>
      </c>
      <c r="L126" s="192" t="str">
        <f>IF(With_Addon_CPMS1!E148="","",With_Addon_CPMS1!E148)</f>
        <v/>
      </c>
      <c r="M126" s="211" t="str">
        <f t="shared" si="48"/>
        <v/>
      </c>
      <c r="N126" s="203" t="str">
        <f>IF(COUNTIF(L$2:L126,L126)=1,L126,"")</f>
        <v/>
      </c>
      <c r="R126" s="232"/>
      <c r="S126" s="100"/>
      <c r="T126" s="100"/>
      <c r="U126" s="100"/>
      <c r="V126" s="100"/>
      <c r="W126" s="233"/>
      <c r="X126" s="233"/>
      <c r="Y126" s="234"/>
      <c r="Z126" s="234"/>
      <c r="AA126" s="232"/>
      <c r="AB126" s="100"/>
      <c r="AC126" s="100"/>
      <c r="AD126" s="100"/>
      <c r="AE126" s="100"/>
      <c r="AF126" s="100"/>
      <c r="AG126" s="233"/>
      <c r="AH126" s="233"/>
      <c r="AI126" s="234"/>
      <c r="AJ126" s="234"/>
      <c r="AK126" s="232"/>
      <c r="AL126" s="100"/>
      <c r="AM126" s="100"/>
      <c r="AN126" s="100"/>
      <c r="AO126" s="100"/>
      <c r="AP126" s="100"/>
      <c r="AQ126" s="233"/>
      <c r="AR126" s="233"/>
      <c r="AS126" s="234"/>
      <c r="AT126" s="234"/>
      <c r="AU126" s="232"/>
      <c r="AV126" s="100"/>
      <c r="AW126" s="100"/>
      <c r="AX126" s="100"/>
      <c r="AY126" s="100"/>
      <c r="AZ126" s="100"/>
      <c r="BA126" s="233"/>
      <c r="BB126" s="233"/>
      <c r="BC126" s="234"/>
      <c r="BD126" s="234"/>
      <c r="BE126" s="232"/>
      <c r="BF126" s="100"/>
      <c r="BG126" s="100"/>
      <c r="BH126" s="233"/>
      <c r="BI126" s="234"/>
      <c r="BU126" s="197" t="str">
        <f>+IF(BZ126="","",MAX(BU$1:BU125)+1)</f>
        <v/>
      </c>
      <c r="BV126" s="197" t="str">
        <f>IF(With_Addon_CPMS1!B148="","",With_Addon_CPMS1!B148)</f>
        <v/>
      </c>
      <c r="BW126" s="197" t="str">
        <f>IF(With_Addon_CPMS1!C148="","",With_Addon_CPMS1!C148)</f>
        <v/>
      </c>
      <c r="BX126" s="197" t="str">
        <f>IF(With_Addon_CPMS1!E148="","",With_Addon_CPMS1!E148)</f>
        <v/>
      </c>
      <c r="BY126" s="197" t="str">
        <f t="shared" si="67"/>
        <v/>
      </c>
      <c r="BZ126" s="198" t="str">
        <f>IF(COUNTIF(BY$1:BY126,BY126)=1,BY126,"")</f>
        <v/>
      </c>
      <c r="CA126" s="198" t="str">
        <f t="shared" si="68"/>
        <v/>
      </c>
      <c r="CB126" s="199" t="str">
        <f t="shared" si="69"/>
        <v/>
      </c>
      <c r="CC126" s="199" t="str">
        <f t="shared" si="70"/>
        <v/>
      </c>
      <c r="CD126" s="199" t="str">
        <f t="shared" si="71"/>
        <v/>
      </c>
      <c r="CF126" s="197" t="str">
        <f>+IF(CK126="","",MAX(CF$1:CF125)+1)</f>
        <v/>
      </c>
      <c r="CG126" s="197" t="str">
        <f>IF(With_Addon_CPMS2!N148="","",With_Addon_CPMS2!N148)</f>
        <v/>
      </c>
      <c r="CH126" s="197" t="str">
        <f>IF(With_Addon_CPMS2!O148="","",With_Addon_CPMS2!O148)</f>
        <v/>
      </c>
      <c r="CI126" s="197" t="str">
        <f>IF(With_Addon_CPMS2!Q148="","",With_Addon_CPMS2!Q148)</f>
        <v/>
      </c>
      <c r="CJ126" s="197" t="str">
        <f t="shared" si="72"/>
        <v/>
      </c>
      <c r="CK126" s="198" t="str">
        <f>IF(COUNTIF(CJ$1:CJ126,CJ126)=1,CJ126,"")</f>
        <v/>
      </c>
      <c r="CL126" s="198" t="str">
        <f t="shared" si="73"/>
        <v/>
      </c>
      <c r="CM126" s="199" t="str">
        <f t="shared" si="74"/>
        <v/>
      </c>
      <c r="CN126" s="199" t="str">
        <f t="shared" si="75"/>
        <v/>
      </c>
      <c r="CO126" s="199" t="str">
        <f t="shared" si="76"/>
        <v/>
      </c>
      <c r="CQ126" s="197" t="str">
        <f>+IF(CV126="","",MAX(CQ$1:CQ125)+1)</f>
        <v/>
      </c>
      <c r="CR126" s="197" t="str">
        <f>IF(With_Addon_OpLimit!B148="","",With_Addon_OpLimit!B148)</f>
        <v/>
      </c>
      <c r="CS126" s="197" t="str">
        <f>IF(With_Addon_OpLimit!C148="","",With_Addon_OpLimit!C148)</f>
        <v/>
      </c>
      <c r="CT126" s="197" t="str">
        <f>IF(With_Addon_OpLimit!E148="","",With_Addon_OpLimit!E148)</f>
        <v/>
      </c>
      <c r="CU126" s="197" t="str">
        <f t="shared" si="77"/>
        <v/>
      </c>
      <c r="CV126" s="198" t="str">
        <f>IF(COUNTIF(CU$1:CU126,CU126)=1,CU126,"")</f>
        <v/>
      </c>
      <c r="CW126" s="198" t="str">
        <f t="shared" si="78"/>
        <v/>
      </c>
      <c r="CX126" s="199" t="str">
        <f t="shared" si="79"/>
        <v/>
      </c>
      <c r="CY126" s="199" t="str">
        <f t="shared" si="80"/>
        <v/>
      </c>
      <c r="CZ126" s="199" t="str">
        <f t="shared" si="81"/>
        <v/>
      </c>
    </row>
    <row r="127" spans="11:104" ht="16.5" x14ac:dyDescent="0.45">
      <c r="K127" s="24" t="str">
        <f>+IF(N127="","",MAX(K$1:K126)+1)</f>
        <v/>
      </c>
      <c r="L127" s="23" t="str">
        <f>IF(With_Addon_CPMS1!E149="","",With_Addon_CPMS1!E149)</f>
        <v/>
      </c>
      <c r="M127" s="210" t="str">
        <f t="shared" si="48"/>
        <v/>
      </c>
      <c r="N127" s="120" t="str">
        <f>IF(COUNTIF(L$2:L127,L127)=1,L127,"")</f>
        <v/>
      </c>
      <c r="R127" s="232"/>
      <c r="S127" s="100"/>
      <c r="T127" s="100"/>
      <c r="U127" s="100"/>
      <c r="V127" s="100"/>
      <c r="W127" s="233"/>
      <c r="X127" s="233"/>
      <c r="Y127" s="234"/>
      <c r="Z127" s="234"/>
      <c r="AA127" s="232"/>
      <c r="AB127" s="100"/>
      <c r="AC127" s="100"/>
      <c r="AD127" s="100"/>
      <c r="AE127" s="100"/>
      <c r="AF127" s="100"/>
      <c r="AG127" s="233"/>
      <c r="AH127" s="233"/>
      <c r="AI127" s="234"/>
      <c r="AJ127" s="234"/>
      <c r="AK127" s="232"/>
      <c r="AL127" s="100"/>
      <c r="AM127" s="100"/>
      <c r="AN127" s="100"/>
      <c r="AO127" s="100"/>
      <c r="AP127" s="100"/>
      <c r="AQ127" s="233"/>
      <c r="AR127" s="233"/>
      <c r="AS127" s="234"/>
      <c r="AT127" s="234"/>
      <c r="AU127" s="232"/>
      <c r="AV127" s="100"/>
      <c r="AW127" s="100"/>
      <c r="AX127" s="100"/>
      <c r="AY127" s="100"/>
      <c r="AZ127" s="100"/>
      <c r="BA127" s="233"/>
      <c r="BB127" s="233"/>
      <c r="BC127" s="234"/>
      <c r="BD127" s="234"/>
      <c r="BE127" s="232"/>
      <c r="BF127" s="100"/>
      <c r="BG127" s="100"/>
      <c r="BH127" s="233"/>
      <c r="BI127" s="234"/>
      <c r="BU127" s="197" t="str">
        <f>+IF(BZ127="","",MAX(BU$1:BU126)+1)</f>
        <v/>
      </c>
      <c r="BV127" s="197" t="str">
        <f>IF(With_Addon_CPMS1!B149="","",With_Addon_CPMS1!B149)</f>
        <v/>
      </c>
      <c r="BW127" s="197" t="str">
        <f>IF(With_Addon_CPMS1!C149="","",With_Addon_CPMS1!C149)</f>
        <v/>
      </c>
      <c r="BX127" s="197" t="str">
        <f>IF(With_Addon_CPMS1!E149="","",With_Addon_CPMS1!E149)</f>
        <v/>
      </c>
      <c r="BY127" s="197" t="str">
        <f t="shared" si="67"/>
        <v/>
      </c>
      <c r="BZ127" s="198" t="str">
        <f>IF(COUNTIF(BY$1:BY127,BY127)=1,BY127,"")</f>
        <v/>
      </c>
      <c r="CA127" s="198" t="str">
        <f t="shared" si="68"/>
        <v/>
      </c>
      <c r="CB127" s="199" t="str">
        <f t="shared" si="69"/>
        <v/>
      </c>
      <c r="CC127" s="199" t="str">
        <f t="shared" si="70"/>
        <v/>
      </c>
      <c r="CD127" s="199" t="str">
        <f t="shared" si="71"/>
        <v/>
      </c>
      <c r="CF127" s="197" t="str">
        <f>+IF(CK127="","",MAX(CF$1:CF126)+1)</f>
        <v/>
      </c>
      <c r="CG127" s="197" t="str">
        <f>IF(With_Addon_CPMS2!N149="","",With_Addon_CPMS2!N149)</f>
        <v/>
      </c>
      <c r="CH127" s="197" t="str">
        <f>IF(With_Addon_CPMS2!O149="","",With_Addon_CPMS2!O149)</f>
        <v/>
      </c>
      <c r="CI127" s="197" t="str">
        <f>IF(With_Addon_CPMS2!Q149="","",With_Addon_CPMS2!Q149)</f>
        <v/>
      </c>
      <c r="CJ127" s="197" t="str">
        <f t="shared" si="72"/>
        <v/>
      </c>
      <c r="CK127" s="198" t="str">
        <f>IF(COUNTIF(CJ$1:CJ127,CJ127)=1,CJ127,"")</f>
        <v/>
      </c>
      <c r="CL127" s="198" t="str">
        <f t="shared" si="73"/>
        <v/>
      </c>
      <c r="CM127" s="199" t="str">
        <f t="shared" si="74"/>
        <v/>
      </c>
      <c r="CN127" s="199" t="str">
        <f t="shared" si="75"/>
        <v/>
      </c>
      <c r="CO127" s="199" t="str">
        <f t="shared" si="76"/>
        <v/>
      </c>
      <c r="CQ127" s="197" t="str">
        <f>+IF(CV127="","",MAX(CQ$1:CQ126)+1)</f>
        <v/>
      </c>
      <c r="CR127" s="197" t="str">
        <f>IF(With_Addon_OpLimit!B149="","",With_Addon_OpLimit!B149)</f>
        <v/>
      </c>
      <c r="CS127" s="197" t="str">
        <f>IF(With_Addon_OpLimit!C149="","",With_Addon_OpLimit!C149)</f>
        <v/>
      </c>
      <c r="CT127" s="197" t="str">
        <f>IF(With_Addon_OpLimit!E149="","",With_Addon_OpLimit!E149)</f>
        <v/>
      </c>
      <c r="CU127" s="197" t="str">
        <f t="shared" si="77"/>
        <v/>
      </c>
      <c r="CV127" s="198" t="str">
        <f>IF(COUNTIF(CU$1:CU127,CU127)=1,CU127,"")</f>
        <v/>
      </c>
      <c r="CW127" s="198" t="str">
        <f t="shared" si="78"/>
        <v/>
      </c>
      <c r="CX127" s="199" t="str">
        <f t="shared" si="79"/>
        <v/>
      </c>
      <c r="CY127" s="199" t="str">
        <f t="shared" si="80"/>
        <v/>
      </c>
      <c r="CZ127" s="199" t="str">
        <f t="shared" si="81"/>
        <v/>
      </c>
    </row>
    <row r="128" spans="11:104" ht="16.5" x14ac:dyDescent="0.45">
      <c r="K128" s="119" t="str">
        <f>+IF(N128="","",MAX(K$1:K127)+1)</f>
        <v/>
      </c>
      <c r="L128" s="192" t="str">
        <f>IF(With_Addon_CPMS1!E150="","",With_Addon_CPMS1!E150)</f>
        <v/>
      </c>
      <c r="M128" s="211" t="str">
        <f t="shared" si="48"/>
        <v/>
      </c>
      <c r="N128" s="203" t="str">
        <f>IF(COUNTIF(L$2:L128,L128)=1,L128,"")</f>
        <v/>
      </c>
      <c r="R128" s="232"/>
      <c r="S128" s="100"/>
      <c r="T128" s="100"/>
      <c r="U128" s="100"/>
      <c r="V128" s="100"/>
      <c r="W128" s="233"/>
      <c r="X128" s="233"/>
      <c r="Y128" s="234"/>
      <c r="Z128" s="234"/>
      <c r="AA128" s="232"/>
      <c r="AB128" s="100"/>
      <c r="AC128" s="100"/>
      <c r="AD128" s="100"/>
      <c r="AE128" s="100"/>
      <c r="AF128" s="100"/>
      <c r="AG128" s="233"/>
      <c r="AH128" s="233"/>
      <c r="AI128" s="234"/>
      <c r="AJ128" s="234"/>
      <c r="AK128" s="232"/>
      <c r="AL128" s="100"/>
      <c r="AM128" s="100"/>
      <c r="AN128" s="100"/>
      <c r="AO128" s="100"/>
      <c r="AP128" s="100"/>
      <c r="AQ128" s="233"/>
      <c r="AR128" s="233"/>
      <c r="AS128" s="234"/>
      <c r="AT128" s="234"/>
      <c r="AU128" s="232"/>
      <c r="AV128" s="100"/>
      <c r="AW128" s="100"/>
      <c r="AX128" s="100"/>
      <c r="AY128" s="100"/>
      <c r="AZ128" s="100"/>
      <c r="BA128" s="233"/>
      <c r="BB128" s="233"/>
      <c r="BC128" s="234"/>
      <c r="BD128" s="234"/>
      <c r="BE128" s="232"/>
      <c r="BF128" s="100"/>
      <c r="BG128" s="100"/>
      <c r="BH128" s="233"/>
      <c r="BI128" s="234"/>
      <c r="BU128" s="197" t="str">
        <f>+IF(BZ128="","",MAX(BU$1:BU127)+1)</f>
        <v/>
      </c>
      <c r="BV128" s="197" t="str">
        <f>IF(With_Addon_CPMS1!B150="","",With_Addon_CPMS1!B150)</f>
        <v/>
      </c>
      <c r="BW128" s="197" t="str">
        <f>IF(With_Addon_CPMS1!C150="","",With_Addon_CPMS1!C150)</f>
        <v/>
      </c>
      <c r="BX128" s="197" t="str">
        <f>IF(With_Addon_CPMS1!E150="","",With_Addon_CPMS1!E150)</f>
        <v/>
      </c>
      <c r="BY128" s="197" t="str">
        <f t="shared" si="67"/>
        <v/>
      </c>
      <c r="BZ128" s="198" t="str">
        <f>IF(COUNTIF(BY$1:BY128,BY128)=1,BY128,"")</f>
        <v/>
      </c>
      <c r="CA128" s="198" t="str">
        <f t="shared" si="68"/>
        <v/>
      </c>
      <c r="CB128" s="199" t="str">
        <f t="shared" si="69"/>
        <v/>
      </c>
      <c r="CC128" s="199" t="str">
        <f t="shared" si="70"/>
        <v/>
      </c>
      <c r="CD128" s="199" t="str">
        <f t="shared" si="71"/>
        <v/>
      </c>
      <c r="CF128" s="197" t="str">
        <f>+IF(CK128="","",MAX(CF$1:CF127)+1)</f>
        <v/>
      </c>
      <c r="CG128" s="197" t="str">
        <f>IF(With_Addon_CPMS2!N150="","",With_Addon_CPMS2!N150)</f>
        <v/>
      </c>
      <c r="CH128" s="197" t="str">
        <f>IF(With_Addon_CPMS2!O150="","",With_Addon_CPMS2!O150)</f>
        <v/>
      </c>
      <c r="CI128" s="197" t="str">
        <f>IF(With_Addon_CPMS2!Q150="","",With_Addon_CPMS2!Q150)</f>
        <v/>
      </c>
      <c r="CJ128" s="197" t="str">
        <f t="shared" si="72"/>
        <v/>
      </c>
      <c r="CK128" s="198" t="str">
        <f>IF(COUNTIF(CJ$1:CJ128,CJ128)=1,CJ128,"")</f>
        <v/>
      </c>
      <c r="CL128" s="198" t="str">
        <f t="shared" si="73"/>
        <v/>
      </c>
      <c r="CM128" s="199" t="str">
        <f t="shared" si="74"/>
        <v/>
      </c>
      <c r="CN128" s="199" t="str">
        <f t="shared" si="75"/>
        <v/>
      </c>
      <c r="CO128" s="199" t="str">
        <f t="shared" si="76"/>
        <v/>
      </c>
      <c r="CQ128" s="197" t="str">
        <f>+IF(CV128="","",MAX(CQ$1:CQ127)+1)</f>
        <v/>
      </c>
      <c r="CR128" s="197" t="str">
        <f>IF(With_Addon_OpLimit!B150="","",With_Addon_OpLimit!B150)</f>
        <v/>
      </c>
      <c r="CS128" s="197" t="str">
        <f>IF(With_Addon_OpLimit!C150="","",With_Addon_OpLimit!C150)</f>
        <v/>
      </c>
      <c r="CT128" s="197" t="str">
        <f>IF(With_Addon_OpLimit!E150="","",With_Addon_OpLimit!E150)</f>
        <v/>
      </c>
      <c r="CU128" s="197" t="str">
        <f t="shared" si="77"/>
        <v/>
      </c>
      <c r="CV128" s="198" t="str">
        <f>IF(COUNTIF(CU$1:CU128,CU128)=1,CU128,"")</f>
        <v/>
      </c>
      <c r="CW128" s="198" t="str">
        <f t="shared" si="78"/>
        <v/>
      </c>
      <c r="CX128" s="199" t="str">
        <f t="shared" si="79"/>
        <v/>
      </c>
      <c r="CY128" s="199" t="str">
        <f t="shared" si="80"/>
        <v/>
      </c>
      <c r="CZ128" s="199" t="str">
        <f t="shared" si="81"/>
        <v/>
      </c>
    </row>
    <row r="129" spans="11:104" ht="16.5" x14ac:dyDescent="0.45">
      <c r="K129" s="24" t="str">
        <f>+IF(N129="","",MAX(K$1:K128)+1)</f>
        <v/>
      </c>
      <c r="L129" s="23" t="str">
        <f>IF(With_Addon_CPMS1!E151="","",With_Addon_CPMS1!E151)</f>
        <v/>
      </c>
      <c r="M129" s="210" t="str">
        <f t="shared" si="48"/>
        <v/>
      </c>
      <c r="N129" s="120" t="str">
        <f>IF(COUNTIF(L$2:L129,L129)=1,L129,"")</f>
        <v/>
      </c>
      <c r="R129" s="232"/>
      <c r="S129" s="100"/>
      <c r="T129" s="100"/>
      <c r="U129" s="100"/>
      <c r="V129" s="100"/>
      <c r="W129" s="233"/>
      <c r="X129" s="233"/>
      <c r="Y129" s="234"/>
      <c r="Z129" s="234"/>
      <c r="AA129" s="232"/>
      <c r="AB129" s="100"/>
      <c r="AC129" s="100"/>
      <c r="AD129" s="100"/>
      <c r="AE129" s="100"/>
      <c r="AF129" s="100"/>
      <c r="AG129" s="233"/>
      <c r="AH129" s="233"/>
      <c r="AI129" s="234"/>
      <c r="AJ129" s="234"/>
      <c r="AK129" s="232"/>
      <c r="AL129" s="100"/>
      <c r="AM129" s="100"/>
      <c r="AN129" s="100"/>
      <c r="AO129" s="100"/>
      <c r="AP129" s="100"/>
      <c r="AQ129" s="233"/>
      <c r="AR129" s="233"/>
      <c r="AS129" s="234"/>
      <c r="AT129" s="234"/>
      <c r="AU129" s="232"/>
      <c r="AV129" s="100"/>
      <c r="AW129" s="100"/>
      <c r="AX129" s="100"/>
      <c r="AY129" s="100"/>
      <c r="AZ129" s="100"/>
      <c r="BA129" s="233"/>
      <c r="BB129" s="233"/>
      <c r="BC129" s="234"/>
      <c r="BD129" s="234"/>
      <c r="BE129" s="232"/>
      <c r="BF129" s="100"/>
      <c r="BG129" s="100"/>
      <c r="BH129" s="233"/>
      <c r="BI129" s="234"/>
      <c r="BU129" s="197" t="str">
        <f>+IF(BZ129="","",MAX(BU$1:BU128)+1)</f>
        <v/>
      </c>
      <c r="BV129" s="197" t="str">
        <f>IF(With_Addon_CPMS1!B151="","",With_Addon_CPMS1!B151)</f>
        <v/>
      </c>
      <c r="BW129" s="197" t="str">
        <f>IF(With_Addon_CPMS1!C151="","",With_Addon_CPMS1!C151)</f>
        <v/>
      </c>
      <c r="BX129" s="197" t="str">
        <f>IF(With_Addon_CPMS1!E151="","",With_Addon_CPMS1!E151)</f>
        <v/>
      </c>
      <c r="BY129" s="197" t="str">
        <f t="shared" si="67"/>
        <v/>
      </c>
      <c r="BZ129" s="198" t="str">
        <f>IF(COUNTIF(BY$1:BY129,BY129)=1,BY129,"")</f>
        <v/>
      </c>
      <c r="CA129" s="198" t="str">
        <f t="shared" si="68"/>
        <v/>
      </c>
      <c r="CB129" s="199" t="str">
        <f t="shared" si="69"/>
        <v/>
      </c>
      <c r="CC129" s="199" t="str">
        <f t="shared" si="70"/>
        <v/>
      </c>
      <c r="CD129" s="199" t="str">
        <f t="shared" si="71"/>
        <v/>
      </c>
      <c r="CF129" s="197" t="str">
        <f>+IF(CK129="","",MAX(CF$1:CF128)+1)</f>
        <v/>
      </c>
      <c r="CG129" s="197" t="str">
        <f>IF(With_Addon_CPMS2!N151="","",With_Addon_CPMS2!N151)</f>
        <v/>
      </c>
      <c r="CH129" s="197" t="str">
        <f>IF(With_Addon_CPMS2!O151="","",With_Addon_CPMS2!O151)</f>
        <v/>
      </c>
      <c r="CI129" s="197" t="str">
        <f>IF(With_Addon_CPMS2!Q151="","",With_Addon_CPMS2!Q151)</f>
        <v/>
      </c>
      <c r="CJ129" s="197" t="str">
        <f t="shared" si="72"/>
        <v/>
      </c>
      <c r="CK129" s="198" t="str">
        <f>IF(COUNTIF(CJ$1:CJ129,CJ129)=1,CJ129,"")</f>
        <v/>
      </c>
      <c r="CL129" s="198" t="str">
        <f t="shared" si="73"/>
        <v/>
      </c>
      <c r="CM129" s="199" t="str">
        <f t="shared" si="74"/>
        <v/>
      </c>
      <c r="CN129" s="199" t="str">
        <f t="shared" si="75"/>
        <v/>
      </c>
      <c r="CO129" s="199" t="str">
        <f t="shared" si="76"/>
        <v/>
      </c>
      <c r="CQ129" s="197" t="str">
        <f>+IF(CV129="","",MAX(CQ$1:CQ128)+1)</f>
        <v/>
      </c>
      <c r="CR129" s="197" t="str">
        <f>IF(With_Addon_OpLimit!B151="","",With_Addon_OpLimit!B151)</f>
        <v/>
      </c>
      <c r="CS129" s="197" t="str">
        <f>IF(With_Addon_OpLimit!C151="","",With_Addon_OpLimit!C151)</f>
        <v/>
      </c>
      <c r="CT129" s="197" t="str">
        <f>IF(With_Addon_OpLimit!E151="","",With_Addon_OpLimit!E151)</f>
        <v/>
      </c>
      <c r="CU129" s="197" t="str">
        <f t="shared" si="77"/>
        <v/>
      </c>
      <c r="CV129" s="198" t="str">
        <f>IF(COUNTIF(CU$1:CU129,CU129)=1,CU129,"")</f>
        <v/>
      </c>
      <c r="CW129" s="198" t="str">
        <f t="shared" si="78"/>
        <v/>
      </c>
      <c r="CX129" s="199" t="str">
        <f t="shared" si="79"/>
        <v/>
      </c>
      <c r="CY129" s="199" t="str">
        <f t="shared" si="80"/>
        <v/>
      </c>
      <c r="CZ129" s="199" t="str">
        <f t="shared" si="81"/>
        <v/>
      </c>
    </row>
    <row r="130" spans="11:104" ht="16.5" x14ac:dyDescent="0.45">
      <c r="K130" s="119" t="str">
        <f>+IF(N130="","",MAX(K$1:K129)+1)</f>
        <v/>
      </c>
      <c r="L130" s="192" t="str">
        <f>IF(With_Addon_CPMS1!E152="","",With_Addon_CPMS1!E152)</f>
        <v/>
      </c>
      <c r="M130" s="211" t="str">
        <f t="shared" ref="M130:M193" si="82">+IFERROR(INDEX($L$2:$L$501,MATCH(ROW()-ROW($M$1),$K$2:$K$501,0)),"")</f>
        <v/>
      </c>
      <c r="N130" s="203" t="str">
        <f>IF(COUNTIF(L$2:L130,L130)=1,L130,"")</f>
        <v/>
      </c>
      <c r="R130" s="232"/>
      <c r="S130" s="100"/>
      <c r="T130" s="100"/>
      <c r="U130" s="100"/>
      <c r="V130" s="100"/>
      <c r="W130" s="233"/>
      <c r="X130" s="233"/>
      <c r="Y130" s="234"/>
      <c r="Z130" s="234"/>
      <c r="AA130" s="232"/>
      <c r="AB130" s="100"/>
      <c r="AC130" s="100"/>
      <c r="AD130" s="100"/>
      <c r="AE130" s="100"/>
      <c r="AF130" s="100"/>
      <c r="AG130" s="233"/>
      <c r="AH130" s="233"/>
      <c r="AI130" s="234"/>
      <c r="AJ130" s="234"/>
      <c r="AK130" s="232"/>
      <c r="AL130" s="100"/>
      <c r="AM130" s="100"/>
      <c r="AN130" s="100"/>
      <c r="AO130" s="100"/>
      <c r="AP130" s="100"/>
      <c r="AQ130" s="233"/>
      <c r="AR130" s="233"/>
      <c r="AS130" s="234"/>
      <c r="AT130" s="234"/>
      <c r="AU130" s="232"/>
      <c r="AV130" s="100"/>
      <c r="AW130" s="100"/>
      <c r="AX130" s="100"/>
      <c r="AY130" s="100"/>
      <c r="AZ130" s="100"/>
      <c r="BA130" s="233"/>
      <c r="BB130" s="233"/>
      <c r="BC130" s="234"/>
      <c r="BD130" s="234"/>
      <c r="BE130" s="232"/>
      <c r="BF130" s="100"/>
      <c r="BG130" s="100"/>
      <c r="BH130" s="233"/>
      <c r="BI130" s="234"/>
      <c r="BU130" s="197" t="str">
        <f>+IF(BZ130="","",MAX(BU$1:BU129)+1)</f>
        <v/>
      </c>
      <c r="BV130" s="197" t="str">
        <f>IF(With_Addon_CPMS1!B152="","",With_Addon_CPMS1!B152)</f>
        <v/>
      </c>
      <c r="BW130" s="197" t="str">
        <f>IF(With_Addon_CPMS1!C152="","",With_Addon_CPMS1!C152)</f>
        <v/>
      </c>
      <c r="BX130" s="197" t="str">
        <f>IF(With_Addon_CPMS1!E152="","",With_Addon_CPMS1!E152)</f>
        <v/>
      </c>
      <c r="BY130" s="197" t="str">
        <f t="shared" si="67"/>
        <v/>
      </c>
      <c r="BZ130" s="198" t="str">
        <f>IF(COUNTIF(BY$1:BY130,BY130)=1,BY130,"")</f>
        <v/>
      </c>
      <c r="CA130" s="198" t="str">
        <f t="shared" si="68"/>
        <v/>
      </c>
      <c r="CB130" s="199" t="str">
        <f t="shared" si="69"/>
        <v/>
      </c>
      <c r="CC130" s="199" t="str">
        <f t="shared" si="70"/>
        <v/>
      </c>
      <c r="CD130" s="199" t="str">
        <f t="shared" si="71"/>
        <v/>
      </c>
      <c r="CF130" s="197" t="str">
        <f>+IF(CK130="","",MAX(CF$1:CF129)+1)</f>
        <v/>
      </c>
      <c r="CG130" s="197" t="str">
        <f>IF(With_Addon_CPMS2!N152="","",With_Addon_CPMS2!N152)</f>
        <v/>
      </c>
      <c r="CH130" s="197" t="str">
        <f>IF(With_Addon_CPMS2!O152="","",With_Addon_CPMS2!O152)</f>
        <v/>
      </c>
      <c r="CI130" s="197" t="str">
        <f>IF(With_Addon_CPMS2!Q152="","",With_Addon_CPMS2!Q152)</f>
        <v/>
      </c>
      <c r="CJ130" s="197" t="str">
        <f t="shared" si="72"/>
        <v/>
      </c>
      <c r="CK130" s="198" t="str">
        <f>IF(COUNTIF(CJ$1:CJ130,CJ130)=1,CJ130,"")</f>
        <v/>
      </c>
      <c r="CL130" s="198" t="str">
        <f t="shared" si="73"/>
        <v/>
      </c>
      <c r="CM130" s="199" t="str">
        <f t="shared" si="74"/>
        <v/>
      </c>
      <c r="CN130" s="199" t="str">
        <f t="shared" si="75"/>
        <v/>
      </c>
      <c r="CO130" s="199" t="str">
        <f t="shared" si="76"/>
        <v/>
      </c>
      <c r="CQ130" s="197" t="str">
        <f>+IF(CV130="","",MAX(CQ$1:CQ129)+1)</f>
        <v/>
      </c>
      <c r="CR130" s="197" t="str">
        <f>IF(With_Addon_OpLimit!B152="","",With_Addon_OpLimit!B152)</f>
        <v/>
      </c>
      <c r="CS130" s="197" t="str">
        <f>IF(With_Addon_OpLimit!C152="","",With_Addon_OpLimit!C152)</f>
        <v/>
      </c>
      <c r="CT130" s="197" t="str">
        <f>IF(With_Addon_OpLimit!E152="","",With_Addon_OpLimit!E152)</f>
        <v/>
      </c>
      <c r="CU130" s="197" t="str">
        <f t="shared" si="77"/>
        <v/>
      </c>
      <c r="CV130" s="198" t="str">
        <f>IF(COUNTIF(CU$1:CU130,CU130)=1,CU130,"")</f>
        <v/>
      </c>
      <c r="CW130" s="198" t="str">
        <f t="shared" si="78"/>
        <v/>
      </c>
      <c r="CX130" s="199" t="str">
        <f t="shared" si="79"/>
        <v/>
      </c>
      <c r="CY130" s="199" t="str">
        <f t="shared" si="80"/>
        <v/>
      </c>
      <c r="CZ130" s="199" t="str">
        <f t="shared" si="81"/>
        <v/>
      </c>
    </row>
    <row r="131" spans="11:104" ht="16.5" x14ac:dyDescent="0.45">
      <c r="K131" s="24" t="str">
        <f>+IF(N131="","",MAX(K$1:K130)+1)</f>
        <v/>
      </c>
      <c r="L131" s="23" t="str">
        <f>IF(With_Addon_CPMS1!E153="","",With_Addon_CPMS1!E153)</f>
        <v/>
      </c>
      <c r="M131" s="210" t="str">
        <f t="shared" si="82"/>
        <v/>
      </c>
      <c r="N131" s="120" t="str">
        <f>IF(COUNTIF(L$2:L131,L131)=1,L131,"")</f>
        <v/>
      </c>
      <c r="R131" s="232"/>
      <c r="S131" s="100"/>
      <c r="T131" s="100"/>
      <c r="U131" s="100"/>
      <c r="V131" s="100"/>
      <c r="W131" s="233"/>
      <c r="X131" s="233"/>
      <c r="Y131" s="234"/>
      <c r="Z131" s="234"/>
      <c r="AA131" s="232"/>
      <c r="AB131" s="100"/>
      <c r="AC131" s="100"/>
      <c r="AD131" s="100"/>
      <c r="AE131" s="100"/>
      <c r="AF131" s="100"/>
      <c r="AG131" s="233"/>
      <c r="AH131" s="233"/>
      <c r="AI131" s="234"/>
      <c r="AJ131" s="234"/>
      <c r="AK131" s="232"/>
      <c r="AL131" s="100"/>
      <c r="AM131" s="100"/>
      <c r="AN131" s="100"/>
      <c r="AO131" s="100"/>
      <c r="AP131" s="100"/>
      <c r="AQ131" s="233"/>
      <c r="AR131" s="233"/>
      <c r="AS131" s="234"/>
      <c r="AT131" s="234"/>
      <c r="AU131" s="232"/>
      <c r="AV131" s="100"/>
      <c r="AW131" s="100"/>
      <c r="AX131" s="100"/>
      <c r="AY131" s="100"/>
      <c r="AZ131" s="100"/>
      <c r="BA131" s="233"/>
      <c r="BB131" s="233"/>
      <c r="BC131" s="234"/>
      <c r="BD131" s="234"/>
      <c r="BE131" s="232"/>
      <c r="BF131" s="100"/>
      <c r="BG131" s="100"/>
      <c r="BH131" s="233"/>
      <c r="BI131" s="234"/>
      <c r="BU131" s="197" t="str">
        <f>+IF(BZ131="","",MAX(BU$1:BU130)+1)</f>
        <v/>
      </c>
      <c r="BV131" s="197" t="str">
        <f>IF(With_Addon_CPMS1!B153="","",With_Addon_CPMS1!B153)</f>
        <v/>
      </c>
      <c r="BW131" s="197" t="str">
        <f>IF(With_Addon_CPMS1!C153="","",With_Addon_CPMS1!C153)</f>
        <v/>
      </c>
      <c r="BX131" s="197" t="str">
        <f>IF(With_Addon_CPMS1!E153="","",With_Addon_CPMS1!E153)</f>
        <v/>
      </c>
      <c r="BY131" s="197" t="str">
        <f t="shared" ref="BY131:BY194" si="83">BV131&amp;BW131&amp;BX131</f>
        <v/>
      </c>
      <c r="BZ131" s="198" t="str">
        <f>IF(COUNTIF(BY$1:BY131,BY131)=1,BY131,"")</f>
        <v/>
      </c>
      <c r="CA131" s="198" t="str">
        <f t="shared" ref="CA131:CA194" si="84">IF(CB131="","",CB131&amp;" "&amp;CC131&amp;" "&amp;CD131)</f>
        <v/>
      </c>
      <c r="CB131" s="199" t="str">
        <f t="shared" ref="CB131:CB194" si="85">+IFERROR(INDEX($BV$2:$BV$500,MATCH(ROW()-ROW($CA$1),$BU$2:$BU$500,0)),"")</f>
        <v/>
      </c>
      <c r="CC131" s="199" t="str">
        <f t="shared" ref="CC131:CC194" si="86">+IFERROR(INDEX($BW$2:$BW$500,MATCH(ROW()-ROW($CA$1),$BU$2:$BU$500,0)),"")</f>
        <v/>
      </c>
      <c r="CD131" s="199" t="str">
        <f t="shared" ref="CD131:CD194" si="87">+IFERROR(INDEX($BX$2:$BX$500,MATCH(ROW()-ROW($CA$1),$BU$2:$BU$500,0)),"")</f>
        <v/>
      </c>
      <c r="CF131" s="197" t="str">
        <f>+IF(CK131="","",MAX(CF$1:CF130)+1)</f>
        <v/>
      </c>
      <c r="CG131" s="197" t="str">
        <f>IF(With_Addon_CPMS2!N153="","",With_Addon_CPMS2!N153)</f>
        <v/>
      </c>
      <c r="CH131" s="197" t="str">
        <f>IF(With_Addon_CPMS2!O153="","",With_Addon_CPMS2!O153)</f>
        <v/>
      </c>
      <c r="CI131" s="197" t="str">
        <f>IF(With_Addon_CPMS2!Q153="","",With_Addon_CPMS2!Q153)</f>
        <v/>
      </c>
      <c r="CJ131" s="197" t="str">
        <f t="shared" ref="CJ131:CJ194" si="88">CG131&amp;CH131&amp;CI131</f>
        <v/>
      </c>
      <c r="CK131" s="198" t="str">
        <f>IF(COUNTIF(CJ$1:CJ131,CJ131)=1,CJ131,"")</f>
        <v/>
      </c>
      <c r="CL131" s="198" t="str">
        <f t="shared" ref="CL131:CL194" si="89">IF(CM131="","",CM131&amp;" "&amp;CN131&amp;" "&amp;CO131)</f>
        <v/>
      </c>
      <c r="CM131" s="199" t="str">
        <f t="shared" ref="CM131:CM194" si="90">+IFERROR(INDEX($CG$2:$CG$500,MATCH(ROW()-ROW($CL$1),$CF$2:$CF$500,0)),"")</f>
        <v/>
      </c>
      <c r="CN131" s="199" t="str">
        <f t="shared" ref="CN131:CN194" si="91">+IFERROR(INDEX($CH$2:$CH$500,MATCH(ROW()-ROW($CL$1),$CF$2:$CF$500,0)),"")</f>
        <v/>
      </c>
      <c r="CO131" s="199" t="str">
        <f t="shared" ref="CO131:CO194" si="92">+IFERROR(INDEX($CI$2:$CI$500,MATCH(ROW()-ROW($CL$1),$CF$2:$CF$500,0)),"")</f>
        <v/>
      </c>
      <c r="CQ131" s="197" t="str">
        <f>+IF(CV131="","",MAX(CQ$1:CQ130)+1)</f>
        <v/>
      </c>
      <c r="CR131" s="197" t="str">
        <f>IF(With_Addon_OpLimit!B153="","",With_Addon_OpLimit!B153)</f>
        <v/>
      </c>
      <c r="CS131" s="197" t="str">
        <f>IF(With_Addon_OpLimit!C153="","",With_Addon_OpLimit!C153)</f>
        <v/>
      </c>
      <c r="CT131" s="197" t="str">
        <f>IF(With_Addon_OpLimit!E153="","",With_Addon_OpLimit!E153)</f>
        <v/>
      </c>
      <c r="CU131" s="197" t="str">
        <f t="shared" ref="CU131:CU194" si="93">CR131&amp;CT131</f>
        <v/>
      </c>
      <c r="CV131" s="198" t="str">
        <f>IF(COUNTIF(CU$1:CU131,CU131)=1,CU131,"")</f>
        <v/>
      </c>
      <c r="CW131" s="198" t="str">
        <f t="shared" ref="CW131:CW194" si="94">IF(CX131="","",CX131&amp;" "&amp;CZ131)</f>
        <v/>
      </c>
      <c r="CX131" s="199" t="str">
        <f t="shared" ref="CX131:CX194" si="95">+IFERROR(INDEX($CR$2:$CR$500,MATCH(ROW()-ROW($CW$1),$CQ$2:$CQ$500,0)),"")</f>
        <v/>
      </c>
      <c r="CY131" s="199" t="str">
        <f t="shared" ref="CY131:CY194" si="96">+IFERROR(INDEX($CS$2:$CS$500,MATCH(ROW()-ROW($CW$1),$CQ$2:$CQ$500,0)),"")</f>
        <v/>
      </c>
      <c r="CZ131" s="199" t="str">
        <f t="shared" ref="CZ131:CZ194" si="97">+IFERROR(INDEX($CT$2:$CT$500,MATCH(ROW()-ROW($CW$1),$CQ$2:$CQ$500,0)),"")</f>
        <v/>
      </c>
    </row>
    <row r="132" spans="11:104" ht="16.5" x14ac:dyDescent="0.45">
      <c r="K132" s="119" t="str">
        <f>+IF(N132="","",MAX(K$1:K131)+1)</f>
        <v/>
      </c>
      <c r="L132" s="192" t="str">
        <f>IF(With_Addon_CPMS1!E154="","",With_Addon_CPMS1!E154)</f>
        <v/>
      </c>
      <c r="M132" s="211" t="str">
        <f t="shared" si="82"/>
        <v/>
      </c>
      <c r="N132" s="203" t="str">
        <f>IF(COUNTIF(L$2:L132,L132)=1,L132,"")</f>
        <v/>
      </c>
      <c r="R132" s="232"/>
      <c r="S132" s="100"/>
      <c r="T132" s="100"/>
      <c r="U132" s="100"/>
      <c r="V132" s="100"/>
      <c r="W132" s="233"/>
      <c r="X132" s="233"/>
      <c r="Y132" s="234"/>
      <c r="Z132" s="234"/>
      <c r="AA132" s="232"/>
      <c r="AB132" s="100"/>
      <c r="AC132" s="100"/>
      <c r="AD132" s="100"/>
      <c r="AE132" s="100"/>
      <c r="AF132" s="100"/>
      <c r="AG132" s="233"/>
      <c r="AH132" s="233"/>
      <c r="AI132" s="234"/>
      <c r="AJ132" s="234"/>
      <c r="AK132" s="232"/>
      <c r="AL132" s="100"/>
      <c r="AM132" s="100"/>
      <c r="AN132" s="100"/>
      <c r="AO132" s="100"/>
      <c r="AP132" s="100"/>
      <c r="AQ132" s="233"/>
      <c r="AR132" s="233"/>
      <c r="AS132" s="234"/>
      <c r="AT132" s="234"/>
      <c r="AU132" s="232"/>
      <c r="AV132" s="100"/>
      <c r="AW132" s="100"/>
      <c r="AX132" s="100"/>
      <c r="AY132" s="100"/>
      <c r="AZ132" s="100"/>
      <c r="BA132" s="233"/>
      <c r="BB132" s="233"/>
      <c r="BC132" s="234"/>
      <c r="BD132" s="234"/>
      <c r="BE132" s="232"/>
      <c r="BF132" s="100"/>
      <c r="BG132" s="100"/>
      <c r="BH132" s="233"/>
      <c r="BI132" s="234"/>
      <c r="BU132" s="197" t="str">
        <f>+IF(BZ132="","",MAX(BU$1:BU131)+1)</f>
        <v/>
      </c>
      <c r="BV132" s="197" t="str">
        <f>IF(With_Addon_CPMS1!B154="","",With_Addon_CPMS1!B154)</f>
        <v/>
      </c>
      <c r="BW132" s="197" t="str">
        <f>IF(With_Addon_CPMS1!C154="","",With_Addon_CPMS1!C154)</f>
        <v/>
      </c>
      <c r="BX132" s="197" t="str">
        <f>IF(With_Addon_CPMS1!E154="","",With_Addon_CPMS1!E154)</f>
        <v/>
      </c>
      <c r="BY132" s="197" t="str">
        <f t="shared" si="83"/>
        <v/>
      </c>
      <c r="BZ132" s="198" t="str">
        <f>IF(COUNTIF(BY$1:BY132,BY132)=1,BY132,"")</f>
        <v/>
      </c>
      <c r="CA132" s="198" t="str">
        <f t="shared" si="84"/>
        <v/>
      </c>
      <c r="CB132" s="199" t="str">
        <f t="shared" si="85"/>
        <v/>
      </c>
      <c r="CC132" s="199" t="str">
        <f t="shared" si="86"/>
        <v/>
      </c>
      <c r="CD132" s="199" t="str">
        <f t="shared" si="87"/>
        <v/>
      </c>
      <c r="CF132" s="197" t="str">
        <f>+IF(CK132="","",MAX(CF$1:CF131)+1)</f>
        <v/>
      </c>
      <c r="CG132" s="197" t="str">
        <f>IF(With_Addon_CPMS2!N154="","",With_Addon_CPMS2!N154)</f>
        <v/>
      </c>
      <c r="CH132" s="197" t="str">
        <f>IF(With_Addon_CPMS2!O154="","",With_Addon_CPMS2!O154)</f>
        <v/>
      </c>
      <c r="CI132" s="197" t="str">
        <f>IF(With_Addon_CPMS2!Q154="","",With_Addon_CPMS2!Q154)</f>
        <v/>
      </c>
      <c r="CJ132" s="197" t="str">
        <f t="shared" si="88"/>
        <v/>
      </c>
      <c r="CK132" s="198" t="str">
        <f>IF(COUNTIF(CJ$1:CJ132,CJ132)=1,CJ132,"")</f>
        <v/>
      </c>
      <c r="CL132" s="198" t="str">
        <f t="shared" si="89"/>
        <v/>
      </c>
      <c r="CM132" s="199" t="str">
        <f t="shared" si="90"/>
        <v/>
      </c>
      <c r="CN132" s="199" t="str">
        <f t="shared" si="91"/>
        <v/>
      </c>
      <c r="CO132" s="199" t="str">
        <f t="shared" si="92"/>
        <v/>
      </c>
      <c r="CQ132" s="197" t="str">
        <f>+IF(CV132="","",MAX(CQ$1:CQ131)+1)</f>
        <v/>
      </c>
      <c r="CR132" s="197" t="str">
        <f>IF(With_Addon_OpLimit!B154="","",With_Addon_OpLimit!B154)</f>
        <v/>
      </c>
      <c r="CS132" s="197" t="str">
        <f>IF(With_Addon_OpLimit!C154="","",With_Addon_OpLimit!C154)</f>
        <v/>
      </c>
      <c r="CT132" s="197" t="str">
        <f>IF(With_Addon_OpLimit!E154="","",With_Addon_OpLimit!E154)</f>
        <v/>
      </c>
      <c r="CU132" s="197" t="str">
        <f t="shared" si="93"/>
        <v/>
      </c>
      <c r="CV132" s="198" t="str">
        <f>IF(COUNTIF(CU$1:CU132,CU132)=1,CU132,"")</f>
        <v/>
      </c>
      <c r="CW132" s="198" t="str">
        <f t="shared" si="94"/>
        <v/>
      </c>
      <c r="CX132" s="199" t="str">
        <f t="shared" si="95"/>
        <v/>
      </c>
      <c r="CY132" s="199" t="str">
        <f t="shared" si="96"/>
        <v/>
      </c>
      <c r="CZ132" s="199" t="str">
        <f t="shared" si="97"/>
        <v/>
      </c>
    </row>
    <row r="133" spans="11:104" ht="16.5" x14ac:dyDescent="0.45">
      <c r="K133" s="24" t="str">
        <f>+IF(N133="","",MAX(K$1:K132)+1)</f>
        <v/>
      </c>
      <c r="L133" s="23" t="str">
        <f>IF(With_Addon_CPMS1!E155="","",With_Addon_CPMS1!E155)</f>
        <v/>
      </c>
      <c r="M133" s="210" t="str">
        <f t="shared" si="82"/>
        <v/>
      </c>
      <c r="N133" s="120" t="str">
        <f>IF(COUNTIF(L$2:L133,L133)=1,L133,"")</f>
        <v/>
      </c>
      <c r="R133" s="232"/>
      <c r="S133" s="100"/>
      <c r="T133" s="100"/>
      <c r="U133" s="100"/>
      <c r="V133" s="100"/>
      <c r="W133" s="233"/>
      <c r="X133" s="233"/>
      <c r="Y133" s="234"/>
      <c r="Z133" s="234"/>
      <c r="AA133" s="232"/>
      <c r="AB133" s="100"/>
      <c r="AC133" s="100"/>
      <c r="AD133" s="100"/>
      <c r="AE133" s="100"/>
      <c r="AF133" s="100"/>
      <c r="AG133" s="233"/>
      <c r="AH133" s="233"/>
      <c r="AI133" s="234"/>
      <c r="AJ133" s="234"/>
      <c r="AK133" s="232"/>
      <c r="AL133" s="100"/>
      <c r="AM133" s="100"/>
      <c r="AN133" s="100"/>
      <c r="AO133" s="100"/>
      <c r="AP133" s="100"/>
      <c r="AQ133" s="233"/>
      <c r="AR133" s="233"/>
      <c r="AS133" s="234"/>
      <c r="AT133" s="234"/>
      <c r="AU133" s="232"/>
      <c r="AV133" s="100"/>
      <c r="AW133" s="100"/>
      <c r="AX133" s="100"/>
      <c r="AY133" s="100"/>
      <c r="AZ133" s="100"/>
      <c r="BA133" s="233"/>
      <c r="BB133" s="233"/>
      <c r="BC133" s="234"/>
      <c r="BD133" s="234"/>
      <c r="BE133" s="232"/>
      <c r="BF133" s="100"/>
      <c r="BG133" s="100"/>
      <c r="BH133" s="233"/>
      <c r="BI133" s="234"/>
      <c r="BU133" s="197" t="str">
        <f>+IF(BZ133="","",MAX(BU$1:BU132)+1)</f>
        <v/>
      </c>
      <c r="BV133" s="197" t="str">
        <f>IF(With_Addon_CPMS1!B155="","",With_Addon_CPMS1!B155)</f>
        <v/>
      </c>
      <c r="BW133" s="197" t="str">
        <f>IF(With_Addon_CPMS1!C155="","",With_Addon_CPMS1!C155)</f>
        <v/>
      </c>
      <c r="BX133" s="197" t="str">
        <f>IF(With_Addon_CPMS1!E155="","",With_Addon_CPMS1!E155)</f>
        <v/>
      </c>
      <c r="BY133" s="197" t="str">
        <f t="shared" si="83"/>
        <v/>
      </c>
      <c r="BZ133" s="198" t="str">
        <f>IF(COUNTIF(BY$1:BY133,BY133)=1,BY133,"")</f>
        <v/>
      </c>
      <c r="CA133" s="198" t="str">
        <f t="shared" si="84"/>
        <v/>
      </c>
      <c r="CB133" s="199" t="str">
        <f t="shared" si="85"/>
        <v/>
      </c>
      <c r="CC133" s="199" t="str">
        <f t="shared" si="86"/>
        <v/>
      </c>
      <c r="CD133" s="199" t="str">
        <f t="shared" si="87"/>
        <v/>
      </c>
      <c r="CF133" s="197" t="str">
        <f>+IF(CK133="","",MAX(CF$1:CF132)+1)</f>
        <v/>
      </c>
      <c r="CG133" s="197" t="str">
        <f>IF(With_Addon_CPMS2!N155="","",With_Addon_CPMS2!N155)</f>
        <v/>
      </c>
      <c r="CH133" s="197" t="str">
        <f>IF(With_Addon_CPMS2!O155="","",With_Addon_CPMS2!O155)</f>
        <v/>
      </c>
      <c r="CI133" s="197" t="str">
        <f>IF(With_Addon_CPMS2!Q155="","",With_Addon_CPMS2!Q155)</f>
        <v/>
      </c>
      <c r="CJ133" s="197" t="str">
        <f t="shared" si="88"/>
        <v/>
      </c>
      <c r="CK133" s="198" t="str">
        <f>IF(COUNTIF(CJ$1:CJ133,CJ133)=1,CJ133,"")</f>
        <v/>
      </c>
      <c r="CL133" s="198" t="str">
        <f t="shared" si="89"/>
        <v/>
      </c>
      <c r="CM133" s="199" t="str">
        <f t="shared" si="90"/>
        <v/>
      </c>
      <c r="CN133" s="199" t="str">
        <f t="shared" si="91"/>
        <v/>
      </c>
      <c r="CO133" s="199" t="str">
        <f t="shared" si="92"/>
        <v/>
      </c>
      <c r="CQ133" s="197" t="str">
        <f>+IF(CV133="","",MAX(CQ$1:CQ132)+1)</f>
        <v/>
      </c>
      <c r="CR133" s="197" t="str">
        <f>IF(With_Addon_OpLimit!B155="","",With_Addon_OpLimit!B155)</f>
        <v/>
      </c>
      <c r="CS133" s="197" t="str">
        <f>IF(With_Addon_OpLimit!C155="","",With_Addon_OpLimit!C155)</f>
        <v/>
      </c>
      <c r="CT133" s="197" t="str">
        <f>IF(With_Addon_OpLimit!E155="","",With_Addon_OpLimit!E155)</f>
        <v/>
      </c>
      <c r="CU133" s="197" t="str">
        <f t="shared" si="93"/>
        <v/>
      </c>
      <c r="CV133" s="198" t="str">
        <f>IF(COUNTIF(CU$1:CU133,CU133)=1,CU133,"")</f>
        <v/>
      </c>
      <c r="CW133" s="198" t="str">
        <f t="shared" si="94"/>
        <v/>
      </c>
      <c r="CX133" s="199" t="str">
        <f t="shared" si="95"/>
        <v/>
      </c>
      <c r="CY133" s="199" t="str">
        <f t="shared" si="96"/>
        <v/>
      </c>
      <c r="CZ133" s="199" t="str">
        <f t="shared" si="97"/>
        <v/>
      </c>
    </row>
    <row r="134" spans="11:104" ht="16.5" x14ac:dyDescent="0.45">
      <c r="K134" s="119" t="str">
        <f>+IF(N134="","",MAX(K$1:K133)+1)</f>
        <v/>
      </c>
      <c r="L134" s="192" t="str">
        <f>IF(With_Addon_CPMS1!E156="","",With_Addon_CPMS1!E156)</f>
        <v/>
      </c>
      <c r="M134" s="211" t="str">
        <f t="shared" si="82"/>
        <v/>
      </c>
      <c r="N134" s="203" t="str">
        <f>IF(COUNTIF(L$2:L134,L134)=1,L134,"")</f>
        <v/>
      </c>
      <c r="R134" s="232"/>
      <c r="S134" s="100"/>
      <c r="T134" s="100"/>
      <c r="U134" s="100"/>
      <c r="V134" s="100"/>
      <c r="W134" s="233"/>
      <c r="X134" s="233"/>
      <c r="Y134" s="234"/>
      <c r="Z134" s="234"/>
      <c r="AA134" s="232"/>
      <c r="AB134" s="100"/>
      <c r="AC134" s="100"/>
      <c r="AD134" s="100"/>
      <c r="AE134" s="100"/>
      <c r="AF134" s="100"/>
      <c r="AG134" s="233"/>
      <c r="AH134" s="233"/>
      <c r="AI134" s="234"/>
      <c r="AJ134" s="234"/>
      <c r="AK134" s="232"/>
      <c r="AL134" s="100"/>
      <c r="AM134" s="100"/>
      <c r="AN134" s="100"/>
      <c r="AO134" s="100"/>
      <c r="AP134" s="100"/>
      <c r="AQ134" s="233"/>
      <c r="AR134" s="233"/>
      <c r="AS134" s="234"/>
      <c r="AT134" s="234"/>
      <c r="AU134" s="232"/>
      <c r="AV134" s="100"/>
      <c r="AW134" s="100"/>
      <c r="AX134" s="100"/>
      <c r="AY134" s="100"/>
      <c r="AZ134" s="100"/>
      <c r="BA134" s="233"/>
      <c r="BB134" s="233"/>
      <c r="BC134" s="234"/>
      <c r="BD134" s="234"/>
      <c r="BE134" s="232"/>
      <c r="BF134" s="100"/>
      <c r="BG134" s="100"/>
      <c r="BH134" s="233"/>
      <c r="BI134" s="234"/>
      <c r="BU134" s="197" t="str">
        <f>+IF(BZ134="","",MAX(BU$1:BU133)+1)</f>
        <v/>
      </c>
      <c r="BV134" s="197" t="str">
        <f>IF(With_Addon_CPMS1!B156="","",With_Addon_CPMS1!B156)</f>
        <v/>
      </c>
      <c r="BW134" s="197" t="str">
        <f>IF(With_Addon_CPMS1!C156="","",With_Addon_CPMS1!C156)</f>
        <v/>
      </c>
      <c r="BX134" s="197" t="str">
        <f>IF(With_Addon_CPMS1!E156="","",With_Addon_CPMS1!E156)</f>
        <v/>
      </c>
      <c r="BY134" s="197" t="str">
        <f t="shared" si="83"/>
        <v/>
      </c>
      <c r="BZ134" s="198" t="str">
        <f>IF(COUNTIF(BY$1:BY134,BY134)=1,BY134,"")</f>
        <v/>
      </c>
      <c r="CA134" s="198" t="str">
        <f t="shared" si="84"/>
        <v/>
      </c>
      <c r="CB134" s="199" t="str">
        <f t="shared" si="85"/>
        <v/>
      </c>
      <c r="CC134" s="199" t="str">
        <f t="shared" si="86"/>
        <v/>
      </c>
      <c r="CD134" s="199" t="str">
        <f t="shared" si="87"/>
        <v/>
      </c>
      <c r="CF134" s="197" t="str">
        <f>+IF(CK134="","",MAX(CF$1:CF133)+1)</f>
        <v/>
      </c>
      <c r="CG134" s="197" t="str">
        <f>IF(With_Addon_CPMS2!N156="","",With_Addon_CPMS2!N156)</f>
        <v/>
      </c>
      <c r="CH134" s="197" t="str">
        <f>IF(With_Addon_CPMS2!O156="","",With_Addon_CPMS2!O156)</f>
        <v/>
      </c>
      <c r="CI134" s="197" t="str">
        <f>IF(With_Addon_CPMS2!Q156="","",With_Addon_CPMS2!Q156)</f>
        <v/>
      </c>
      <c r="CJ134" s="197" t="str">
        <f t="shared" si="88"/>
        <v/>
      </c>
      <c r="CK134" s="198" t="str">
        <f>IF(COUNTIF(CJ$1:CJ134,CJ134)=1,CJ134,"")</f>
        <v/>
      </c>
      <c r="CL134" s="198" t="str">
        <f t="shared" si="89"/>
        <v/>
      </c>
      <c r="CM134" s="199" t="str">
        <f t="shared" si="90"/>
        <v/>
      </c>
      <c r="CN134" s="199" t="str">
        <f t="shared" si="91"/>
        <v/>
      </c>
      <c r="CO134" s="199" t="str">
        <f t="shared" si="92"/>
        <v/>
      </c>
      <c r="CQ134" s="197" t="str">
        <f>+IF(CV134="","",MAX(CQ$1:CQ133)+1)</f>
        <v/>
      </c>
      <c r="CR134" s="197" t="str">
        <f>IF(With_Addon_OpLimit!B156="","",With_Addon_OpLimit!B156)</f>
        <v/>
      </c>
      <c r="CS134" s="197" t="str">
        <f>IF(With_Addon_OpLimit!C156="","",With_Addon_OpLimit!C156)</f>
        <v/>
      </c>
      <c r="CT134" s="197" t="str">
        <f>IF(With_Addon_OpLimit!E156="","",With_Addon_OpLimit!E156)</f>
        <v/>
      </c>
      <c r="CU134" s="197" t="str">
        <f t="shared" si="93"/>
        <v/>
      </c>
      <c r="CV134" s="198" t="str">
        <f>IF(COUNTIF(CU$1:CU134,CU134)=1,CU134,"")</f>
        <v/>
      </c>
      <c r="CW134" s="198" t="str">
        <f t="shared" si="94"/>
        <v/>
      </c>
      <c r="CX134" s="199" t="str">
        <f t="shared" si="95"/>
        <v/>
      </c>
      <c r="CY134" s="199" t="str">
        <f t="shared" si="96"/>
        <v/>
      </c>
      <c r="CZ134" s="199" t="str">
        <f t="shared" si="97"/>
        <v/>
      </c>
    </row>
    <row r="135" spans="11:104" ht="16.5" x14ac:dyDescent="0.45">
      <c r="K135" s="24" t="str">
        <f>+IF(N135="","",MAX(K$1:K134)+1)</f>
        <v/>
      </c>
      <c r="L135" s="23" t="str">
        <f>IF(With_Addon_CPMS1!E157="","",With_Addon_CPMS1!E157)</f>
        <v/>
      </c>
      <c r="M135" s="210" t="str">
        <f t="shared" si="82"/>
        <v/>
      </c>
      <c r="N135" s="120" t="str">
        <f>IF(COUNTIF(L$2:L135,L135)=1,L135,"")</f>
        <v/>
      </c>
      <c r="R135" s="232"/>
      <c r="S135" s="100"/>
      <c r="T135" s="100"/>
      <c r="U135" s="100"/>
      <c r="V135" s="100"/>
      <c r="W135" s="233"/>
      <c r="X135" s="233"/>
      <c r="Y135" s="234"/>
      <c r="Z135" s="234"/>
      <c r="AA135" s="232"/>
      <c r="AB135" s="100"/>
      <c r="AC135" s="100"/>
      <c r="AD135" s="100"/>
      <c r="AE135" s="100"/>
      <c r="AF135" s="100"/>
      <c r="AG135" s="233"/>
      <c r="AH135" s="233"/>
      <c r="AI135" s="234"/>
      <c r="AJ135" s="234"/>
      <c r="AK135" s="232"/>
      <c r="AL135" s="100"/>
      <c r="AM135" s="100"/>
      <c r="AN135" s="100"/>
      <c r="AO135" s="100"/>
      <c r="AP135" s="100"/>
      <c r="AQ135" s="233"/>
      <c r="AR135" s="233"/>
      <c r="AS135" s="234"/>
      <c r="AT135" s="234"/>
      <c r="AU135" s="232"/>
      <c r="AV135" s="100"/>
      <c r="AW135" s="100"/>
      <c r="AX135" s="100"/>
      <c r="AY135" s="100"/>
      <c r="AZ135" s="100"/>
      <c r="BA135" s="233"/>
      <c r="BB135" s="233"/>
      <c r="BC135" s="234"/>
      <c r="BD135" s="234"/>
      <c r="BE135" s="232"/>
      <c r="BF135" s="100"/>
      <c r="BG135" s="100"/>
      <c r="BH135" s="233"/>
      <c r="BI135" s="234"/>
      <c r="BU135" s="197" t="str">
        <f>+IF(BZ135="","",MAX(BU$1:BU134)+1)</f>
        <v/>
      </c>
      <c r="BV135" s="197" t="str">
        <f>IF(With_Addon_CPMS1!B157="","",With_Addon_CPMS1!B157)</f>
        <v/>
      </c>
      <c r="BW135" s="197" t="str">
        <f>IF(With_Addon_CPMS1!C157="","",With_Addon_CPMS1!C157)</f>
        <v/>
      </c>
      <c r="BX135" s="197" t="str">
        <f>IF(With_Addon_CPMS1!E157="","",With_Addon_CPMS1!E157)</f>
        <v/>
      </c>
      <c r="BY135" s="197" t="str">
        <f t="shared" si="83"/>
        <v/>
      </c>
      <c r="BZ135" s="198" t="str">
        <f>IF(COUNTIF(BY$1:BY135,BY135)=1,BY135,"")</f>
        <v/>
      </c>
      <c r="CA135" s="198" t="str">
        <f t="shared" si="84"/>
        <v/>
      </c>
      <c r="CB135" s="199" t="str">
        <f t="shared" si="85"/>
        <v/>
      </c>
      <c r="CC135" s="199" t="str">
        <f t="shared" si="86"/>
        <v/>
      </c>
      <c r="CD135" s="199" t="str">
        <f t="shared" si="87"/>
        <v/>
      </c>
      <c r="CF135" s="197" t="str">
        <f>+IF(CK135="","",MAX(CF$1:CF134)+1)</f>
        <v/>
      </c>
      <c r="CG135" s="197" t="str">
        <f>IF(With_Addon_CPMS2!N157="","",With_Addon_CPMS2!N157)</f>
        <v/>
      </c>
      <c r="CH135" s="197" t="str">
        <f>IF(With_Addon_CPMS2!O157="","",With_Addon_CPMS2!O157)</f>
        <v/>
      </c>
      <c r="CI135" s="197" t="str">
        <f>IF(With_Addon_CPMS2!Q157="","",With_Addon_CPMS2!Q157)</f>
        <v/>
      </c>
      <c r="CJ135" s="197" t="str">
        <f t="shared" si="88"/>
        <v/>
      </c>
      <c r="CK135" s="198" t="str">
        <f>IF(COUNTIF(CJ$1:CJ135,CJ135)=1,CJ135,"")</f>
        <v/>
      </c>
      <c r="CL135" s="198" t="str">
        <f t="shared" si="89"/>
        <v/>
      </c>
      <c r="CM135" s="199" t="str">
        <f t="shared" si="90"/>
        <v/>
      </c>
      <c r="CN135" s="199" t="str">
        <f t="shared" si="91"/>
        <v/>
      </c>
      <c r="CO135" s="199" t="str">
        <f t="shared" si="92"/>
        <v/>
      </c>
      <c r="CQ135" s="197" t="str">
        <f>+IF(CV135="","",MAX(CQ$1:CQ134)+1)</f>
        <v/>
      </c>
      <c r="CR135" s="197" t="str">
        <f>IF(With_Addon_OpLimit!B157="","",With_Addon_OpLimit!B157)</f>
        <v/>
      </c>
      <c r="CS135" s="197" t="str">
        <f>IF(With_Addon_OpLimit!C157="","",With_Addon_OpLimit!C157)</f>
        <v/>
      </c>
      <c r="CT135" s="197" t="str">
        <f>IF(With_Addon_OpLimit!E157="","",With_Addon_OpLimit!E157)</f>
        <v/>
      </c>
      <c r="CU135" s="197" t="str">
        <f t="shared" si="93"/>
        <v/>
      </c>
      <c r="CV135" s="198" t="str">
        <f>IF(COUNTIF(CU$1:CU135,CU135)=1,CU135,"")</f>
        <v/>
      </c>
      <c r="CW135" s="198" t="str">
        <f t="shared" si="94"/>
        <v/>
      </c>
      <c r="CX135" s="199" t="str">
        <f t="shared" si="95"/>
        <v/>
      </c>
      <c r="CY135" s="199" t="str">
        <f t="shared" si="96"/>
        <v/>
      </c>
      <c r="CZ135" s="199" t="str">
        <f t="shared" si="97"/>
        <v/>
      </c>
    </row>
    <row r="136" spans="11:104" ht="16.5" x14ac:dyDescent="0.45">
      <c r="K136" s="119" t="str">
        <f>+IF(N136="","",MAX(K$1:K135)+1)</f>
        <v/>
      </c>
      <c r="L136" s="192" t="str">
        <f>IF(With_Addon_CPMS1!E158="","",With_Addon_CPMS1!E158)</f>
        <v/>
      </c>
      <c r="M136" s="211" t="str">
        <f t="shared" si="82"/>
        <v/>
      </c>
      <c r="N136" s="203" t="str">
        <f>IF(COUNTIF(L$2:L136,L136)=1,L136,"")</f>
        <v/>
      </c>
      <c r="R136" s="232"/>
      <c r="S136" s="100"/>
      <c r="T136" s="100"/>
      <c r="U136" s="100"/>
      <c r="V136" s="100"/>
      <c r="W136" s="233"/>
      <c r="X136" s="233"/>
      <c r="Y136" s="234"/>
      <c r="Z136" s="234"/>
      <c r="AA136" s="232"/>
      <c r="AB136" s="100"/>
      <c r="AC136" s="100"/>
      <c r="AD136" s="100"/>
      <c r="AE136" s="100"/>
      <c r="AF136" s="100"/>
      <c r="AG136" s="233"/>
      <c r="AH136" s="233"/>
      <c r="AI136" s="234"/>
      <c r="AJ136" s="234"/>
      <c r="AK136" s="232"/>
      <c r="AL136" s="100"/>
      <c r="AM136" s="100"/>
      <c r="AN136" s="100"/>
      <c r="AO136" s="100"/>
      <c r="AP136" s="100"/>
      <c r="AQ136" s="233"/>
      <c r="AR136" s="233"/>
      <c r="AS136" s="234"/>
      <c r="AT136" s="234"/>
      <c r="AU136" s="232"/>
      <c r="AV136" s="100"/>
      <c r="AW136" s="100"/>
      <c r="AX136" s="100"/>
      <c r="AY136" s="100"/>
      <c r="AZ136" s="100"/>
      <c r="BA136" s="233"/>
      <c r="BB136" s="233"/>
      <c r="BC136" s="234"/>
      <c r="BD136" s="234"/>
      <c r="BE136" s="232"/>
      <c r="BF136" s="100"/>
      <c r="BG136" s="100"/>
      <c r="BH136" s="233"/>
      <c r="BI136" s="234"/>
      <c r="BU136" s="197" t="str">
        <f>+IF(BZ136="","",MAX(BU$1:BU135)+1)</f>
        <v/>
      </c>
      <c r="BV136" s="197" t="str">
        <f>IF(With_Addon_CPMS1!B158="","",With_Addon_CPMS1!B158)</f>
        <v/>
      </c>
      <c r="BW136" s="197" t="str">
        <f>IF(With_Addon_CPMS1!C158="","",With_Addon_CPMS1!C158)</f>
        <v/>
      </c>
      <c r="BX136" s="197" t="str">
        <f>IF(With_Addon_CPMS1!E158="","",With_Addon_CPMS1!E158)</f>
        <v/>
      </c>
      <c r="BY136" s="197" t="str">
        <f t="shared" si="83"/>
        <v/>
      </c>
      <c r="BZ136" s="198" t="str">
        <f>IF(COUNTIF(BY$1:BY136,BY136)=1,BY136,"")</f>
        <v/>
      </c>
      <c r="CA136" s="198" t="str">
        <f t="shared" si="84"/>
        <v/>
      </c>
      <c r="CB136" s="199" t="str">
        <f t="shared" si="85"/>
        <v/>
      </c>
      <c r="CC136" s="199" t="str">
        <f t="shared" si="86"/>
        <v/>
      </c>
      <c r="CD136" s="199" t="str">
        <f t="shared" si="87"/>
        <v/>
      </c>
      <c r="CF136" s="197" t="str">
        <f>+IF(CK136="","",MAX(CF$1:CF135)+1)</f>
        <v/>
      </c>
      <c r="CG136" s="197" t="str">
        <f>IF(With_Addon_CPMS2!N158="","",With_Addon_CPMS2!N158)</f>
        <v/>
      </c>
      <c r="CH136" s="197" t="str">
        <f>IF(With_Addon_CPMS2!O158="","",With_Addon_CPMS2!O158)</f>
        <v/>
      </c>
      <c r="CI136" s="197" t="str">
        <f>IF(With_Addon_CPMS2!Q158="","",With_Addon_CPMS2!Q158)</f>
        <v/>
      </c>
      <c r="CJ136" s="197" t="str">
        <f t="shared" si="88"/>
        <v/>
      </c>
      <c r="CK136" s="198" t="str">
        <f>IF(COUNTIF(CJ$1:CJ136,CJ136)=1,CJ136,"")</f>
        <v/>
      </c>
      <c r="CL136" s="198" t="str">
        <f t="shared" si="89"/>
        <v/>
      </c>
      <c r="CM136" s="199" t="str">
        <f t="shared" si="90"/>
        <v/>
      </c>
      <c r="CN136" s="199" t="str">
        <f t="shared" si="91"/>
        <v/>
      </c>
      <c r="CO136" s="199" t="str">
        <f t="shared" si="92"/>
        <v/>
      </c>
      <c r="CQ136" s="197" t="str">
        <f>+IF(CV136="","",MAX(CQ$1:CQ135)+1)</f>
        <v/>
      </c>
      <c r="CR136" s="197" t="str">
        <f>IF(With_Addon_OpLimit!B158="","",With_Addon_OpLimit!B158)</f>
        <v/>
      </c>
      <c r="CS136" s="197" t="str">
        <f>IF(With_Addon_OpLimit!C158="","",With_Addon_OpLimit!C158)</f>
        <v/>
      </c>
      <c r="CT136" s="197" t="str">
        <f>IF(With_Addon_OpLimit!E158="","",With_Addon_OpLimit!E158)</f>
        <v/>
      </c>
      <c r="CU136" s="197" t="str">
        <f t="shared" si="93"/>
        <v/>
      </c>
      <c r="CV136" s="198" t="str">
        <f>IF(COUNTIF(CU$1:CU136,CU136)=1,CU136,"")</f>
        <v/>
      </c>
      <c r="CW136" s="198" t="str">
        <f t="shared" si="94"/>
        <v/>
      </c>
      <c r="CX136" s="199" t="str">
        <f t="shared" si="95"/>
        <v/>
      </c>
      <c r="CY136" s="199" t="str">
        <f t="shared" si="96"/>
        <v/>
      </c>
      <c r="CZ136" s="199" t="str">
        <f t="shared" si="97"/>
        <v/>
      </c>
    </row>
    <row r="137" spans="11:104" ht="16.5" x14ac:dyDescent="0.45">
      <c r="K137" s="24" t="str">
        <f>+IF(N137="","",MAX(K$1:K136)+1)</f>
        <v/>
      </c>
      <c r="L137" s="23" t="str">
        <f>IF(With_Addon_CPMS1!E159="","",With_Addon_CPMS1!E159)</f>
        <v/>
      </c>
      <c r="M137" s="210" t="str">
        <f t="shared" si="82"/>
        <v/>
      </c>
      <c r="N137" s="120" t="str">
        <f>IF(COUNTIF(L$2:L137,L137)=1,L137,"")</f>
        <v/>
      </c>
      <c r="R137" s="232"/>
      <c r="S137" s="100"/>
      <c r="T137" s="100"/>
      <c r="U137" s="100"/>
      <c r="V137" s="100"/>
      <c r="W137" s="233"/>
      <c r="X137" s="233"/>
      <c r="Y137" s="234"/>
      <c r="Z137" s="234"/>
      <c r="AA137" s="232"/>
      <c r="AB137" s="100"/>
      <c r="AC137" s="100"/>
      <c r="AD137" s="100"/>
      <c r="AE137" s="100"/>
      <c r="AF137" s="100"/>
      <c r="AG137" s="233"/>
      <c r="AH137" s="233"/>
      <c r="AI137" s="234"/>
      <c r="AJ137" s="234"/>
      <c r="AK137" s="232"/>
      <c r="AL137" s="100"/>
      <c r="AM137" s="100"/>
      <c r="AN137" s="100"/>
      <c r="AO137" s="100"/>
      <c r="AP137" s="100"/>
      <c r="AQ137" s="233"/>
      <c r="AR137" s="233"/>
      <c r="AS137" s="234"/>
      <c r="AT137" s="234"/>
      <c r="AU137" s="232"/>
      <c r="AV137" s="100"/>
      <c r="AW137" s="100"/>
      <c r="AX137" s="100"/>
      <c r="AY137" s="100"/>
      <c r="AZ137" s="100"/>
      <c r="BA137" s="233"/>
      <c r="BB137" s="233"/>
      <c r="BC137" s="234"/>
      <c r="BD137" s="234"/>
      <c r="BE137" s="232"/>
      <c r="BF137" s="100"/>
      <c r="BG137" s="100"/>
      <c r="BH137" s="233"/>
      <c r="BI137" s="234"/>
      <c r="BU137" s="197" t="str">
        <f>+IF(BZ137="","",MAX(BU$1:BU136)+1)</f>
        <v/>
      </c>
      <c r="BV137" s="197" t="str">
        <f>IF(With_Addon_CPMS1!B159="","",With_Addon_CPMS1!B159)</f>
        <v/>
      </c>
      <c r="BW137" s="197" t="str">
        <f>IF(With_Addon_CPMS1!C159="","",With_Addon_CPMS1!C159)</f>
        <v/>
      </c>
      <c r="BX137" s="197" t="str">
        <f>IF(With_Addon_CPMS1!E159="","",With_Addon_CPMS1!E159)</f>
        <v/>
      </c>
      <c r="BY137" s="197" t="str">
        <f t="shared" si="83"/>
        <v/>
      </c>
      <c r="BZ137" s="198" t="str">
        <f>IF(COUNTIF(BY$1:BY137,BY137)=1,BY137,"")</f>
        <v/>
      </c>
      <c r="CA137" s="198" t="str">
        <f t="shared" si="84"/>
        <v/>
      </c>
      <c r="CB137" s="199" t="str">
        <f t="shared" si="85"/>
        <v/>
      </c>
      <c r="CC137" s="199" t="str">
        <f t="shared" si="86"/>
        <v/>
      </c>
      <c r="CD137" s="199" t="str">
        <f t="shared" si="87"/>
        <v/>
      </c>
      <c r="CF137" s="197" t="str">
        <f>+IF(CK137="","",MAX(CF$1:CF136)+1)</f>
        <v/>
      </c>
      <c r="CG137" s="197" t="str">
        <f>IF(With_Addon_CPMS2!N159="","",With_Addon_CPMS2!N159)</f>
        <v/>
      </c>
      <c r="CH137" s="197" t="str">
        <f>IF(With_Addon_CPMS2!O159="","",With_Addon_CPMS2!O159)</f>
        <v/>
      </c>
      <c r="CI137" s="197" t="str">
        <f>IF(With_Addon_CPMS2!Q159="","",With_Addon_CPMS2!Q159)</f>
        <v/>
      </c>
      <c r="CJ137" s="197" t="str">
        <f t="shared" si="88"/>
        <v/>
      </c>
      <c r="CK137" s="198" t="str">
        <f>IF(COUNTIF(CJ$1:CJ137,CJ137)=1,CJ137,"")</f>
        <v/>
      </c>
      <c r="CL137" s="198" t="str">
        <f t="shared" si="89"/>
        <v/>
      </c>
      <c r="CM137" s="199" t="str">
        <f t="shared" si="90"/>
        <v/>
      </c>
      <c r="CN137" s="199" t="str">
        <f t="shared" si="91"/>
        <v/>
      </c>
      <c r="CO137" s="199" t="str">
        <f t="shared" si="92"/>
        <v/>
      </c>
      <c r="CQ137" s="197" t="str">
        <f>+IF(CV137="","",MAX(CQ$1:CQ136)+1)</f>
        <v/>
      </c>
      <c r="CR137" s="197" t="str">
        <f>IF(With_Addon_OpLimit!B159="","",With_Addon_OpLimit!B159)</f>
        <v/>
      </c>
      <c r="CS137" s="197" t="str">
        <f>IF(With_Addon_OpLimit!C159="","",With_Addon_OpLimit!C159)</f>
        <v/>
      </c>
      <c r="CT137" s="197" t="str">
        <f>IF(With_Addon_OpLimit!E159="","",With_Addon_OpLimit!E159)</f>
        <v/>
      </c>
      <c r="CU137" s="197" t="str">
        <f t="shared" si="93"/>
        <v/>
      </c>
      <c r="CV137" s="198" t="str">
        <f>IF(COUNTIF(CU$1:CU137,CU137)=1,CU137,"")</f>
        <v/>
      </c>
      <c r="CW137" s="198" t="str">
        <f t="shared" si="94"/>
        <v/>
      </c>
      <c r="CX137" s="199" t="str">
        <f t="shared" si="95"/>
        <v/>
      </c>
      <c r="CY137" s="199" t="str">
        <f t="shared" si="96"/>
        <v/>
      </c>
      <c r="CZ137" s="199" t="str">
        <f t="shared" si="97"/>
        <v/>
      </c>
    </row>
    <row r="138" spans="11:104" ht="16.5" x14ac:dyDescent="0.45">
      <c r="K138" s="119" t="str">
        <f>+IF(N138="","",MAX(K$1:K137)+1)</f>
        <v/>
      </c>
      <c r="L138" s="192" t="str">
        <f>IF(With_Addon_CPMS1!E160="","",With_Addon_CPMS1!E160)</f>
        <v/>
      </c>
      <c r="M138" s="211" t="str">
        <f t="shared" si="82"/>
        <v/>
      </c>
      <c r="N138" s="203" t="str">
        <f>IF(COUNTIF(L$2:L138,L138)=1,L138,"")</f>
        <v/>
      </c>
      <c r="R138" s="232"/>
      <c r="S138" s="100"/>
      <c r="T138" s="100"/>
      <c r="U138" s="100"/>
      <c r="V138" s="100"/>
      <c r="W138" s="233"/>
      <c r="X138" s="233"/>
      <c r="Y138" s="234"/>
      <c r="Z138" s="234"/>
      <c r="AA138" s="232"/>
      <c r="AB138" s="100"/>
      <c r="AC138" s="100"/>
      <c r="AD138" s="100"/>
      <c r="AE138" s="100"/>
      <c r="AF138" s="100"/>
      <c r="AG138" s="233"/>
      <c r="AH138" s="233"/>
      <c r="AI138" s="234"/>
      <c r="AJ138" s="234"/>
      <c r="AK138" s="232"/>
      <c r="AL138" s="100"/>
      <c r="AM138" s="100"/>
      <c r="AN138" s="100"/>
      <c r="AO138" s="100"/>
      <c r="AP138" s="100"/>
      <c r="AQ138" s="233"/>
      <c r="AR138" s="233"/>
      <c r="AS138" s="234"/>
      <c r="AT138" s="234"/>
      <c r="AU138" s="232"/>
      <c r="AV138" s="100"/>
      <c r="AW138" s="100"/>
      <c r="AX138" s="100"/>
      <c r="AY138" s="100"/>
      <c r="AZ138" s="100"/>
      <c r="BA138" s="233"/>
      <c r="BB138" s="233"/>
      <c r="BC138" s="234"/>
      <c r="BD138" s="234"/>
      <c r="BE138" s="232"/>
      <c r="BF138" s="100"/>
      <c r="BG138" s="100"/>
      <c r="BH138" s="233"/>
      <c r="BI138" s="234"/>
      <c r="BU138" s="197" t="str">
        <f>+IF(BZ138="","",MAX(BU$1:BU137)+1)</f>
        <v/>
      </c>
      <c r="BV138" s="197" t="str">
        <f>IF(With_Addon_CPMS1!B160="","",With_Addon_CPMS1!B160)</f>
        <v/>
      </c>
      <c r="BW138" s="197" t="str">
        <f>IF(With_Addon_CPMS1!C160="","",With_Addon_CPMS1!C160)</f>
        <v/>
      </c>
      <c r="BX138" s="197" t="str">
        <f>IF(With_Addon_CPMS1!E160="","",With_Addon_CPMS1!E160)</f>
        <v/>
      </c>
      <c r="BY138" s="197" t="str">
        <f t="shared" si="83"/>
        <v/>
      </c>
      <c r="BZ138" s="198" t="str">
        <f>IF(COUNTIF(BY$1:BY138,BY138)=1,BY138,"")</f>
        <v/>
      </c>
      <c r="CA138" s="198" t="str">
        <f t="shared" si="84"/>
        <v/>
      </c>
      <c r="CB138" s="199" t="str">
        <f t="shared" si="85"/>
        <v/>
      </c>
      <c r="CC138" s="199" t="str">
        <f t="shared" si="86"/>
        <v/>
      </c>
      <c r="CD138" s="199" t="str">
        <f t="shared" si="87"/>
        <v/>
      </c>
      <c r="CF138" s="197" t="str">
        <f>+IF(CK138="","",MAX(CF$1:CF137)+1)</f>
        <v/>
      </c>
      <c r="CG138" s="197" t="str">
        <f>IF(With_Addon_CPMS2!N160="","",With_Addon_CPMS2!N160)</f>
        <v/>
      </c>
      <c r="CH138" s="197" t="str">
        <f>IF(With_Addon_CPMS2!O160="","",With_Addon_CPMS2!O160)</f>
        <v/>
      </c>
      <c r="CI138" s="197" t="str">
        <f>IF(With_Addon_CPMS2!Q160="","",With_Addon_CPMS2!Q160)</f>
        <v/>
      </c>
      <c r="CJ138" s="197" t="str">
        <f t="shared" si="88"/>
        <v/>
      </c>
      <c r="CK138" s="198" t="str">
        <f>IF(COUNTIF(CJ$1:CJ138,CJ138)=1,CJ138,"")</f>
        <v/>
      </c>
      <c r="CL138" s="198" t="str">
        <f t="shared" si="89"/>
        <v/>
      </c>
      <c r="CM138" s="199" t="str">
        <f t="shared" si="90"/>
        <v/>
      </c>
      <c r="CN138" s="199" t="str">
        <f t="shared" si="91"/>
        <v/>
      </c>
      <c r="CO138" s="199" t="str">
        <f t="shared" si="92"/>
        <v/>
      </c>
      <c r="CQ138" s="197" t="str">
        <f>+IF(CV138="","",MAX(CQ$1:CQ137)+1)</f>
        <v/>
      </c>
      <c r="CR138" s="197" t="str">
        <f>IF(With_Addon_OpLimit!B160="","",With_Addon_OpLimit!B160)</f>
        <v/>
      </c>
      <c r="CS138" s="197" t="str">
        <f>IF(With_Addon_OpLimit!C160="","",With_Addon_OpLimit!C160)</f>
        <v/>
      </c>
      <c r="CT138" s="197" t="str">
        <f>IF(With_Addon_OpLimit!E160="","",With_Addon_OpLimit!E160)</f>
        <v/>
      </c>
      <c r="CU138" s="197" t="str">
        <f t="shared" si="93"/>
        <v/>
      </c>
      <c r="CV138" s="198" t="str">
        <f>IF(COUNTIF(CU$1:CU138,CU138)=1,CU138,"")</f>
        <v/>
      </c>
      <c r="CW138" s="198" t="str">
        <f t="shared" si="94"/>
        <v/>
      </c>
      <c r="CX138" s="199" t="str">
        <f t="shared" si="95"/>
        <v/>
      </c>
      <c r="CY138" s="199" t="str">
        <f t="shared" si="96"/>
        <v/>
      </c>
      <c r="CZ138" s="199" t="str">
        <f t="shared" si="97"/>
        <v/>
      </c>
    </row>
    <row r="139" spans="11:104" ht="16.5" x14ac:dyDescent="0.45">
      <c r="K139" s="24" t="str">
        <f>+IF(N139="","",MAX(K$1:K138)+1)</f>
        <v/>
      </c>
      <c r="L139" s="23" t="str">
        <f>IF(With_Addon_CPMS1!E161="","",With_Addon_CPMS1!E161)</f>
        <v/>
      </c>
      <c r="M139" s="210" t="str">
        <f t="shared" si="82"/>
        <v/>
      </c>
      <c r="N139" s="120" t="str">
        <f>IF(COUNTIF(L$2:L139,L139)=1,L139,"")</f>
        <v/>
      </c>
      <c r="R139" s="232"/>
      <c r="S139" s="100"/>
      <c r="T139" s="100"/>
      <c r="U139" s="100"/>
      <c r="V139" s="100"/>
      <c r="W139" s="233"/>
      <c r="X139" s="233"/>
      <c r="Y139" s="234"/>
      <c r="Z139" s="234"/>
      <c r="AA139" s="232"/>
      <c r="AB139" s="100"/>
      <c r="AC139" s="100"/>
      <c r="AD139" s="100"/>
      <c r="AE139" s="100"/>
      <c r="AF139" s="100"/>
      <c r="AG139" s="233"/>
      <c r="AH139" s="233"/>
      <c r="AI139" s="234"/>
      <c r="AJ139" s="234"/>
      <c r="AK139" s="232"/>
      <c r="AL139" s="100"/>
      <c r="AM139" s="100"/>
      <c r="AN139" s="100"/>
      <c r="AO139" s="100"/>
      <c r="AP139" s="100"/>
      <c r="AQ139" s="233"/>
      <c r="AR139" s="233"/>
      <c r="AS139" s="234"/>
      <c r="AT139" s="234"/>
      <c r="AU139" s="232"/>
      <c r="AV139" s="100"/>
      <c r="AW139" s="100"/>
      <c r="AX139" s="100"/>
      <c r="AY139" s="100"/>
      <c r="AZ139" s="100"/>
      <c r="BA139" s="233"/>
      <c r="BB139" s="233"/>
      <c r="BC139" s="234"/>
      <c r="BD139" s="234"/>
      <c r="BE139" s="232"/>
      <c r="BF139" s="100"/>
      <c r="BG139" s="100"/>
      <c r="BH139" s="233"/>
      <c r="BI139" s="234"/>
      <c r="BU139" s="197" t="str">
        <f>+IF(BZ139="","",MAX(BU$1:BU138)+1)</f>
        <v/>
      </c>
      <c r="BV139" s="197" t="str">
        <f>IF(With_Addon_CPMS1!B161="","",With_Addon_CPMS1!B161)</f>
        <v/>
      </c>
      <c r="BW139" s="197" t="str">
        <f>IF(With_Addon_CPMS1!C161="","",With_Addon_CPMS1!C161)</f>
        <v/>
      </c>
      <c r="BX139" s="197" t="str">
        <f>IF(With_Addon_CPMS1!E161="","",With_Addon_CPMS1!E161)</f>
        <v/>
      </c>
      <c r="BY139" s="197" t="str">
        <f t="shared" si="83"/>
        <v/>
      </c>
      <c r="BZ139" s="198" t="str">
        <f>IF(COUNTIF(BY$1:BY139,BY139)=1,BY139,"")</f>
        <v/>
      </c>
      <c r="CA139" s="198" t="str">
        <f t="shared" si="84"/>
        <v/>
      </c>
      <c r="CB139" s="199" t="str">
        <f t="shared" si="85"/>
        <v/>
      </c>
      <c r="CC139" s="199" t="str">
        <f t="shared" si="86"/>
        <v/>
      </c>
      <c r="CD139" s="199" t="str">
        <f t="shared" si="87"/>
        <v/>
      </c>
      <c r="CF139" s="197" t="str">
        <f>+IF(CK139="","",MAX(CF$1:CF138)+1)</f>
        <v/>
      </c>
      <c r="CG139" s="197" t="str">
        <f>IF(With_Addon_CPMS2!N161="","",With_Addon_CPMS2!N161)</f>
        <v/>
      </c>
      <c r="CH139" s="197" t="str">
        <f>IF(With_Addon_CPMS2!O161="","",With_Addon_CPMS2!O161)</f>
        <v/>
      </c>
      <c r="CI139" s="197" t="str">
        <f>IF(With_Addon_CPMS2!Q161="","",With_Addon_CPMS2!Q161)</f>
        <v/>
      </c>
      <c r="CJ139" s="197" t="str">
        <f t="shared" si="88"/>
        <v/>
      </c>
      <c r="CK139" s="198" t="str">
        <f>IF(COUNTIF(CJ$1:CJ139,CJ139)=1,CJ139,"")</f>
        <v/>
      </c>
      <c r="CL139" s="198" t="str">
        <f t="shared" si="89"/>
        <v/>
      </c>
      <c r="CM139" s="199" t="str">
        <f t="shared" si="90"/>
        <v/>
      </c>
      <c r="CN139" s="199" t="str">
        <f t="shared" si="91"/>
        <v/>
      </c>
      <c r="CO139" s="199" t="str">
        <f t="shared" si="92"/>
        <v/>
      </c>
      <c r="CQ139" s="197" t="str">
        <f>+IF(CV139="","",MAX(CQ$1:CQ138)+1)</f>
        <v/>
      </c>
      <c r="CR139" s="197" t="str">
        <f>IF(With_Addon_OpLimit!B161="","",With_Addon_OpLimit!B161)</f>
        <v/>
      </c>
      <c r="CS139" s="197" t="str">
        <f>IF(With_Addon_OpLimit!C161="","",With_Addon_OpLimit!C161)</f>
        <v/>
      </c>
      <c r="CT139" s="197" t="str">
        <f>IF(With_Addon_OpLimit!E161="","",With_Addon_OpLimit!E161)</f>
        <v/>
      </c>
      <c r="CU139" s="197" t="str">
        <f t="shared" si="93"/>
        <v/>
      </c>
      <c r="CV139" s="198" t="str">
        <f>IF(COUNTIF(CU$1:CU139,CU139)=1,CU139,"")</f>
        <v/>
      </c>
      <c r="CW139" s="198" t="str">
        <f t="shared" si="94"/>
        <v/>
      </c>
      <c r="CX139" s="199" t="str">
        <f t="shared" si="95"/>
        <v/>
      </c>
      <c r="CY139" s="199" t="str">
        <f t="shared" si="96"/>
        <v/>
      </c>
      <c r="CZ139" s="199" t="str">
        <f t="shared" si="97"/>
        <v/>
      </c>
    </row>
    <row r="140" spans="11:104" ht="16.5" x14ac:dyDescent="0.45">
      <c r="K140" s="119" t="str">
        <f>+IF(N140="","",MAX(K$1:K139)+1)</f>
        <v/>
      </c>
      <c r="L140" s="192" t="str">
        <f>IF(With_Addon_CPMS1!E162="","",With_Addon_CPMS1!E162)</f>
        <v/>
      </c>
      <c r="M140" s="211" t="str">
        <f t="shared" si="82"/>
        <v/>
      </c>
      <c r="N140" s="203" t="str">
        <f>IF(COUNTIF(L$2:L140,L140)=1,L140,"")</f>
        <v/>
      </c>
      <c r="R140" s="232"/>
      <c r="S140" s="100"/>
      <c r="T140" s="100"/>
      <c r="U140" s="100"/>
      <c r="V140" s="100"/>
      <c r="W140" s="233"/>
      <c r="X140" s="233"/>
      <c r="Y140" s="234"/>
      <c r="Z140" s="234"/>
      <c r="AA140" s="232"/>
      <c r="AB140" s="100"/>
      <c r="AC140" s="100"/>
      <c r="AD140" s="100"/>
      <c r="AE140" s="100"/>
      <c r="AF140" s="100"/>
      <c r="AG140" s="233"/>
      <c r="AH140" s="233"/>
      <c r="AI140" s="234"/>
      <c r="AJ140" s="234"/>
      <c r="AK140" s="232"/>
      <c r="AL140" s="100"/>
      <c r="AM140" s="100"/>
      <c r="AN140" s="100"/>
      <c r="AO140" s="100"/>
      <c r="AP140" s="100"/>
      <c r="AQ140" s="233"/>
      <c r="AR140" s="233"/>
      <c r="AS140" s="234"/>
      <c r="AT140" s="234"/>
      <c r="AU140" s="232"/>
      <c r="AV140" s="100"/>
      <c r="AW140" s="100"/>
      <c r="AX140" s="100"/>
      <c r="AY140" s="100"/>
      <c r="AZ140" s="100"/>
      <c r="BA140" s="233"/>
      <c r="BB140" s="233"/>
      <c r="BC140" s="234"/>
      <c r="BD140" s="234"/>
      <c r="BE140" s="232"/>
      <c r="BF140" s="100"/>
      <c r="BG140" s="100"/>
      <c r="BH140" s="233"/>
      <c r="BI140" s="234"/>
      <c r="BU140" s="197" t="str">
        <f>+IF(BZ140="","",MAX(BU$1:BU139)+1)</f>
        <v/>
      </c>
      <c r="BV140" s="197" t="str">
        <f>IF(With_Addon_CPMS1!B162="","",With_Addon_CPMS1!B162)</f>
        <v/>
      </c>
      <c r="BW140" s="197" t="str">
        <f>IF(With_Addon_CPMS1!C162="","",With_Addon_CPMS1!C162)</f>
        <v/>
      </c>
      <c r="BX140" s="197" t="str">
        <f>IF(With_Addon_CPMS1!E162="","",With_Addon_CPMS1!E162)</f>
        <v/>
      </c>
      <c r="BY140" s="197" t="str">
        <f t="shared" si="83"/>
        <v/>
      </c>
      <c r="BZ140" s="198" t="str">
        <f>IF(COUNTIF(BY$1:BY140,BY140)=1,BY140,"")</f>
        <v/>
      </c>
      <c r="CA140" s="198" t="str">
        <f t="shared" si="84"/>
        <v/>
      </c>
      <c r="CB140" s="199" t="str">
        <f t="shared" si="85"/>
        <v/>
      </c>
      <c r="CC140" s="199" t="str">
        <f t="shared" si="86"/>
        <v/>
      </c>
      <c r="CD140" s="199" t="str">
        <f t="shared" si="87"/>
        <v/>
      </c>
      <c r="CF140" s="197" t="str">
        <f>+IF(CK140="","",MAX(CF$1:CF139)+1)</f>
        <v/>
      </c>
      <c r="CG140" s="197" t="str">
        <f>IF(With_Addon_CPMS2!N162="","",With_Addon_CPMS2!N162)</f>
        <v/>
      </c>
      <c r="CH140" s="197" t="str">
        <f>IF(With_Addon_CPMS2!O162="","",With_Addon_CPMS2!O162)</f>
        <v/>
      </c>
      <c r="CI140" s="197" t="str">
        <f>IF(With_Addon_CPMS2!Q162="","",With_Addon_CPMS2!Q162)</f>
        <v/>
      </c>
      <c r="CJ140" s="197" t="str">
        <f t="shared" si="88"/>
        <v/>
      </c>
      <c r="CK140" s="198" t="str">
        <f>IF(COUNTIF(CJ$1:CJ140,CJ140)=1,CJ140,"")</f>
        <v/>
      </c>
      <c r="CL140" s="198" t="str">
        <f t="shared" si="89"/>
        <v/>
      </c>
      <c r="CM140" s="199" t="str">
        <f t="shared" si="90"/>
        <v/>
      </c>
      <c r="CN140" s="199" t="str">
        <f t="shared" si="91"/>
        <v/>
      </c>
      <c r="CO140" s="199" t="str">
        <f t="shared" si="92"/>
        <v/>
      </c>
      <c r="CQ140" s="197" t="str">
        <f>+IF(CV140="","",MAX(CQ$1:CQ139)+1)</f>
        <v/>
      </c>
      <c r="CR140" s="197" t="str">
        <f>IF(With_Addon_OpLimit!B162="","",With_Addon_OpLimit!B162)</f>
        <v/>
      </c>
      <c r="CS140" s="197" t="str">
        <f>IF(With_Addon_OpLimit!C162="","",With_Addon_OpLimit!C162)</f>
        <v/>
      </c>
      <c r="CT140" s="197" t="str">
        <f>IF(With_Addon_OpLimit!E162="","",With_Addon_OpLimit!E162)</f>
        <v/>
      </c>
      <c r="CU140" s="197" t="str">
        <f t="shared" si="93"/>
        <v/>
      </c>
      <c r="CV140" s="198" t="str">
        <f>IF(COUNTIF(CU$1:CU140,CU140)=1,CU140,"")</f>
        <v/>
      </c>
      <c r="CW140" s="198" t="str">
        <f t="shared" si="94"/>
        <v/>
      </c>
      <c r="CX140" s="199" t="str">
        <f t="shared" si="95"/>
        <v/>
      </c>
      <c r="CY140" s="199" t="str">
        <f t="shared" si="96"/>
        <v/>
      </c>
      <c r="CZ140" s="199" t="str">
        <f t="shared" si="97"/>
        <v/>
      </c>
    </row>
    <row r="141" spans="11:104" ht="16.5" x14ac:dyDescent="0.45">
      <c r="K141" s="24" t="str">
        <f>+IF(N141="","",MAX(K$1:K140)+1)</f>
        <v/>
      </c>
      <c r="L141" s="23" t="str">
        <f>IF(With_Addon_CPMS1!E163="","",With_Addon_CPMS1!E163)</f>
        <v/>
      </c>
      <c r="M141" s="210" t="str">
        <f t="shared" si="82"/>
        <v/>
      </c>
      <c r="N141" s="120" t="str">
        <f>IF(COUNTIF(L$2:L141,L141)=1,L141,"")</f>
        <v/>
      </c>
      <c r="R141" s="232"/>
      <c r="S141" s="100"/>
      <c r="T141" s="100"/>
      <c r="U141" s="100"/>
      <c r="V141" s="100"/>
      <c r="W141" s="233"/>
      <c r="X141" s="233"/>
      <c r="Y141" s="234"/>
      <c r="Z141" s="234"/>
      <c r="AA141" s="232"/>
      <c r="AB141" s="100"/>
      <c r="AC141" s="100"/>
      <c r="AD141" s="100"/>
      <c r="AE141" s="100"/>
      <c r="AF141" s="100"/>
      <c r="AG141" s="233"/>
      <c r="AH141" s="233"/>
      <c r="AI141" s="234"/>
      <c r="AJ141" s="234"/>
      <c r="AK141" s="232"/>
      <c r="AL141" s="100"/>
      <c r="AM141" s="100"/>
      <c r="AN141" s="100"/>
      <c r="AO141" s="100"/>
      <c r="AP141" s="100"/>
      <c r="AQ141" s="233"/>
      <c r="AR141" s="233"/>
      <c r="AS141" s="234"/>
      <c r="AT141" s="234"/>
      <c r="AU141" s="232"/>
      <c r="AV141" s="100"/>
      <c r="AW141" s="100"/>
      <c r="AX141" s="100"/>
      <c r="AY141" s="100"/>
      <c r="AZ141" s="100"/>
      <c r="BA141" s="233"/>
      <c r="BB141" s="233"/>
      <c r="BC141" s="234"/>
      <c r="BD141" s="234"/>
      <c r="BE141" s="232"/>
      <c r="BF141" s="100"/>
      <c r="BG141" s="100"/>
      <c r="BH141" s="233"/>
      <c r="BI141" s="234"/>
      <c r="BU141" s="197" t="str">
        <f>+IF(BZ141="","",MAX(BU$1:BU140)+1)</f>
        <v/>
      </c>
      <c r="BV141" s="197" t="str">
        <f>IF(With_Addon_CPMS1!B163="","",With_Addon_CPMS1!B163)</f>
        <v/>
      </c>
      <c r="BW141" s="197" t="str">
        <f>IF(With_Addon_CPMS1!C163="","",With_Addon_CPMS1!C163)</f>
        <v/>
      </c>
      <c r="BX141" s="197" t="str">
        <f>IF(With_Addon_CPMS1!E163="","",With_Addon_CPMS1!E163)</f>
        <v/>
      </c>
      <c r="BY141" s="197" t="str">
        <f t="shared" si="83"/>
        <v/>
      </c>
      <c r="BZ141" s="198" t="str">
        <f>IF(COUNTIF(BY$1:BY141,BY141)=1,BY141,"")</f>
        <v/>
      </c>
      <c r="CA141" s="198" t="str">
        <f t="shared" si="84"/>
        <v/>
      </c>
      <c r="CB141" s="199" t="str">
        <f t="shared" si="85"/>
        <v/>
      </c>
      <c r="CC141" s="199" t="str">
        <f t="shared" si="86"/>
        <v/>
      </c>
      <c r="CD141" s="199" t="str">
        <f t="shared" si="87"/>
        <v/>
      </c>
      <c r="CF141" s="197" t="str">
        <f>+IF(CK141="","",MAX(CF$1:CF140)+1)</f>
        <v/>
      </c>
      <c r="CG141" s="197" t="str">
        <f>IF(With_Addon_CPMS2!N163="","",With_Addon_CPMS2!N163)</f>
        <v/>
      </c>
      <c r="CH141" s="197" t="str">
        <f>IF(With_Addon_CPMS2!O163="","",With_Addon_CPMS2!O163)</f>
        <v/>
      </c>
      <c r="CI141" s="197" t="str">
        <f>IF(With_Addon_CPMS2!Q163="","",With_Addon_CPMS2!Q163)</f>
        <v/>
      </c>
      <c r="CJ141" s="197" t="str">
        <f t="shared" si="88"/>
        <v/>
      </c>
      <c r="CK141" s="198" t="str">
        <f>IF(COUNTIF(CJ$1:CJ141,CJ141)=1,CJ141,"")</f>
        <v/>
      </c>
      <c r="CL141" s="198" t="str">
        <f t="shared" si="89"/>
        <v/>
      </c>
      <c r="CM141" s="199" t="str">
        <f t="shared" si="90"/>
        <v/>
      </c>
      <c r="CN141" s="199" t="str">
        <f t="shared" si="91"/>
        <v/>
      </c>
      <c r="CO141" s="199" t="str">
        <f t="shared" si="92"/>
        <v/>
      </c>
      <c r="CQ141" s="197" t="str">
        <f>+IF(CV141="","",MAX(CQ$1:CQ140)+1)</f>
        <v/>
      </c>
      <c r="CR141" s="197" t="str">
        <f>IF(With_Addon_OpLimit!B163="","",With_Addon_OpLimit!B163)</f>
        <v/>
      </c>
      <c r="CS141" s="197" t="str">
        <f>IF(With_Addon_OpLimit!C163="","",With_Addon_OpLimit!C163)</f>
        <v/>
      </c>
      <c r="CT141" s="197" t="str">
        <f>IF(With_Addon_OpLimit!E163="","",With_Addon_OpLimit!E163)</f>
        <v/>
      </c>
      <c r="CU141" s="197" t="str">
        <f t="shared" si="93"/>
        <v/>
      </c>
      <c r="CV141" s="198" t="str">
        <f>IF(COUNTIF(CU$1:CU141,CU141)=1,CU141,"")</f>
        <v/>
      </c>
      <c r="CW141" s="198" t="str">
        <f t="shared" si="94"/>
        <v/>
      </c>
      <c r="CX141" s="199" t="str">
        <f t="shared" si="95"/>
        <v/>
      </c>
      <c r="CY141" s="199" t="str">
        <f t="shared" si="96"/>
        <v/>
      </c>
      <c r="CZ141" s="199" t="str">
        <f t="shared" si="97"/>
        <v/>
      </c>
    </row>
    <row r="142" spans="11:104" ht="16.5" x14ac:dyDescent="0.45">
      <c r="K142" s="119" t="str">
        <f>+IF(N142="","",MAX(K$1:K141)+1)</f>
        <v/>
      </c>
      <c r="L142" s="192" t="str">
        <f>IF(With_Addon_CPMS1!E164="","",With_Addon_CPMS1!E164)</f>
        <v/>
      </c>
      <c r="M142" s="211" t="str">
        <f t="shared" si="82"/>
        <v/>
      </c>
      <c r="N142" s="203" t="str">
        <f>IF(COUNTIF(L$2:L142,L142)=1,L142,"")</f>
        <v/>
      </c>
      <c r="R142" s="232"/>
      <c r="S142" s="100"/>
      <c r="T142" s="100"/>
      <c r="U142" s="100"/>
      <c r="V142" s="100"/>
      <c r="W142" s="233"/>
      <c r="X142" s="233"/>
      <c r="Y142" s="234"/>
      <c r="Z142" s="234"/>
      <c r="AA142" s="232"/>
      <c r="AB142" s="100"/>
      <c r="AC142" s="100"/>
      <c r="AD142" s="100"/>
      <c r="AE142" s="100"/>
      <c r="AF142" s="100"/>
      <c r="AG142" s="233"/>
      <c r="AH142" s="233"/>
      <c r="AI142" s="234"/>
      <c r="AJ142" s="234"/>
      <c r="AK142" s="232"/>
      <c r="AL142" s="100"/>
      <c r="AM142" s="100"/>
      <c r="AN142" s="100"/>
      <c r="AO142" s="100"/>
      <c r="AP142" s="100"/>
      <c r="AQ142" s="233"/>
      <c r="AR142" s="233"/>
      <c r="AS142" s="234"/>
      <c r="AT142" s="234"/>
      <c r="AU142" s="232"/>
      <c r="AV142" s="100"/>
      <c r="AW142" s="100"/>
      <c r="AX142" s="100"/>
      <c r="AY142" s="100"/>
      <c r="AZ142" s="100"/>
      <c r="BA142" s="233"/>
      <c r="BB142" s="233"/>
      <c r="BC142" s="234"/>
      <c r="BD142" s="234"/>
      <c r="BE142" s="232"/>
      <c r="BF142" s="100"/>
      <c r="BG142" s="100"/>
      <c r="BH142" s="233"/>
      <c r="BI142" s="234"/>
      <c r="BU142" s="197" t="str">
        <f>+IF(BZ142="","",MAX(BU$1:BU141)+1)</f>
        <v/>
      </c>
      <c r="BV142" s="197" t="str">
        <f>IF(With_Addon_CPMS1!B164="","",With_Addon_CPMS1!B164)</f>
        <v/>
      </c>
      <c r="BW142" s="197" t="str">
        <f>IF(With_Addon_CPMS1!C164="","",With_Addon_CPMS1!C164)</f>
        <v/>
      </c>
      <c r="BX142" s="197" t="str">
        <f>IF(With_Addon_CPMS1!E164="","",With_Addon_CPMS1!E164)</f>
        <v/>
      </c>
      <c r="BY142" s="197" t="str">
        <f t="shared" si="83"/>
        <v/>
      </c>
      <c r="BZ142" s="198" t="str">
        <f>IF(COUNTIF(BY$1:BY142,BY142)=1,BY142,"")</f>
        <v/>
      </c>
      <c r="CA142" s="198" t="str">
        <f t="shared" si="84"/>
        <v/>
      </c>
      <c r="CB142" s="199" t="str">
        <f t="shared" si="85"/>
        <v/>
      </c>
      <c r="CC142" s="199" t="str">
        <f t="shared" si="86"/>
        <v/>
      </c>
      <c r="CD142" s="199" t="str">
        <f t="shared" si="87"/>
        <v/>
      </c>
      <c r="CF142" s="197" t="str">
        <f>+IF(CK142="","",MAX(CF$1:CF141)+1)</f>
        <v/>
      </c>
      <c r="CG142" s="197" t="str">
        <f>IF(With_Addon_CPMS2!N164="","",With_Addon_CPMS2!N164)</f>
        <v/>
      </c>
      <c r="CH142" s="197" t="str">
        <f>IF(With_Addon_CPMS2!O164="","",With_Addon_CPMS2!O164)</f>
        <v/>
      </c>
      <c r="CI142" s="197" t="str">
        <f>IF(With_Addon_CPMS2!Q164="","",With_Addon_CPMS2!Q164)</f>
        <v/>
      </c>
      <c r="CJ142" s="197" t="str">
        <f t="shared" si="88"/>
        <v/>
      </c>
      <c r="CK142" s="198" t="str">
        <f>IF(COUNTIF(CJ$1:CJ142,CJ142)=1,CJ142,"")</f>
        <v/>
      </c>
      <c r="CL142" s="198" t="str">
        <f t="shared" si="89"/>
        <v/>
      </c>
      <c r="CM142" s="199" t="str">
        <f t="shared" si="90"/>
        <v/>
      </c>
      <c r="CN142" s="199" t="str">
        <f t="shared" si="91"/>
        <v/>
      </c>
      <c r="CO142" s="199" t="str">
        <f t="shared" si="92"/>
        <v/>
      </c>
      <c r="CQ142" s="197" t="str">
        <f>+IF(CV142="","",MAX(CQ$1:CQ141)+1)</f>
        <v/>
      </c>
      <c r="CR142" s="197" t="str">
        <f>IF(With_Addon_OpLimit!B164="","",With_Addon_OpLimit!B164)</f>
        <v/>
      </c>
      <c r="CS142" s="197" t="str">
        <f>IF(With_Addon_OpLimit!C164="","",With_Addon_OpLimit!C164)</f>
        <v/>
      </c>
      <c r="CT142" s="197" t="str">
        <f>IF(With_Addon_OpLimit!E164="","",With_Addon_OpLimit!E164)</f>
        <v/>
      </c>
      <c r="CU142" s="197" t="str">
        <f t="shared" si="93"/>
        <v/>
      </c>
      <c r="CV142" s="198" t="str">
        <f>IF(COUNTIF(CU$1:CU142,CU142)=1,CU142,"")</f>
        <v/>
      </c>
      <c r="CW142" s="198" t="str">
        <f t="shared" si="94"/>
        <v/>
      </c>
      <c r="CX142" s="199" t="str">
        <f t="shared" si="95"/>
        <v/>
      </c>
      <c r="CY142" s="199" t="str">
        <f t="shared" si="96"/>
        <v/>
      </c>
      <c r="CZ142" s="199" t="str">
        <f t="shared" si="97"/>
        <v/>
      </c>
    </row>
    <row r="143" spans="11:104" ht="16.5" x14ac:dyDescent="0.45">
      <c r="K143" s="24" t="str">
        <f>+IF(N143="","",MAX(K$1:K142)+1)</f>
        <v/>
      </c>
      <c r="L143" s="23" t="str">
        <f>IF(With_Addon_CPMS1!E165="","",With_Addon_CPMS1!E165)</f>
        <v/>
      </c>
      <c r="M143" s="210" t="str">
        <f t="shared" si="82"/>
        <v/>
      </c>
      <c r="N143" s="120" t="str">
        <f>IF(COUNTIF(L$2:L143,L143)=1,L143,"")</f>
        <v/>
      </c>
      <c r="R143" s="232"/>
      <c r="S143" s="100"/>
      <c r="T143" s="100"/>
      <c r="U143" s="100"/>
      <c r="V143" s="100"/>
      <c r="W143" s="233"/>
      <c r="X143" s="233"/>
      <c r="Y143" s="234"/>
      <c r="Z143" s="234"/>
      <c r="AA143" s="232"/>
      <c r="AB143" s="100"/>
      <c r="AC143" s="100"/>
      <c r="AD143" s="100"/>
      <c r="AE143" s="100"/>
      <c r="AF143" s="100"/>
      <c r="AG143" s="233"/>
      <c r="AH143" s="233"/>
      <c r="AI143" s="234"/>
      <c r="AJ143" s="234"/>
      <c r="AK143" s="232"/>
      <c r="AL143" s="100"/>
      <c r="AM143" s="100"/>
      <c r="AN143" s="100"/>
      <c r="AO143" s="100"/>
      <c r="AP143" s="100"/>
      <c r="AQ143" s="233"/>
      <c r="AR143" s="233"/>
      <c r="AS143" s="234"/>
      <c r="AT143" s="234"/>
      <c r="AU143" s="232"/>
      <c r="AV143" s="100"/>
      <c r="AW143" s="100"/>
      <c r="AX143" s="100"/>
      <c r="AY143" s="100"/>
      <c r="AZ143" s="100"/>
      <c r="BA143" s="233"/>
      <c r="BB143" s="233"/>
      <c r="BC143" s="234"/>
      <c r="BD143" s="234"/>
      <c r="BE143" s="232"/>
      <c r="BF143" s="100"/>
      <c r="BG143" s="100"/>
      <c r="BH143" s="233"/>
      <c r="BI143" s="234"/>
      <c r="BU143" s="197" t="str">
        <f>+IF(BZ143="","",MAX(BU$1:BU142)+1)</f>
        <v/>
      </c>
      <c r="BV143" s="197" t="str">
        <f>IF(With_Addon_CPMS1!B165="","",With_Addon_CPMS1!B165)</f>
        <v/>
      </c>
      <c r="BW143" s="197" t="str">
        <f>IF(With_Addon_CPMS1!C165="","",With_Addon_CPMS1!C165)</f>
        <v/>
      </c>
      <c r="BX143" s="197" t="str">
        <f>IF(With_Addon_CPMS1!E165="","",With_Addon_CPMS1!E165)</f>
        <v/>
      </c>
      <c r="BY143" s="197" t="str">
        <f t="shared" si="83"/>
        <v/>
      </c>
      <c r="BZ143" s="198" t="str">
        <f>IF(COUNTIF(BY$1:BY143,BY143)=1,BY143,"")</f>
        <v/>
      </c>
      <c r="CA143" s="198" t="str">
        <f t="shared" si="84"/>
        <v/>
      </c>
      <c r="CB143" s="199" t="str">
        <f t="shared" si="85"/>
        <v/>
      </c>
      <c r="CC143" s="199" t="str">
        <f t="shared" si="86"/>
        <v/>
      </c>
      <c r="CD143" s="199" t="str">
        <f t="shared" si="87"/>
        <v/>
      </c>
      <c r="CF143" s="197" t="str">
        <f>+IF(CK143="","",MAX(CF$1:CF142)+1)</f>
        <v/>
      </c>
      <c r="CG143" s="197" t="str">
        <f>IF(With_Addon_CPMS2!N165="","",With_Addon_CPMS2!N165)</f>
        <v/>
      </c>
      <c r="CH143" s="197" t="str">
        <f>IF(With_Addon_CPMS2!O165="","",With_Addon_CPMS2!O165)</f>
        <v/>
      </c>
      <c r="CI143" s="197" t="str">
        <f>IF(With_Addon_CPMS2!Q165="","",With_Addon_CPMS2!Q165)</f>
        <v/>
      </c>
      <c r="CJ143" s="197" t="str">
        <f t="shared" si="88"/>
        <v/>
      </c>
      <c r="CK143" s="198" t="str">
        <f>IF(COUNTIF(CJ$1:CJ143,CJ143)=1,CJ143,"")</f>
        <v/>
      </c>
      <c r="CL143" s="198" t="str">
        <f t="shared" si="89"/>
        <v/>
      </c>
      <c r="CM143" s="199" t="str">
        <f t="shared" si="90"/>
        <v/>
      </c>
      <c r="CN143" s="199" t="str">
        <f t="shared" si="91"/>
        <v/>
      </c>
      <c r="CO143" s="199" t="str">
        <f t="shared" si="92"/>
        <v/>
      </c>
      <c r="CQ143" s="197" t="str">
        <f>+IF(CV143="","",MAX(CQ$1:CQ142)+1)</f>
        <v/>
      </c>
      <c r="CR143" s="197" t="str">
        <f>IF(With_Addon_OpLimit!B165="","",With_Addon_OpLimit!B165)</f>
        <v/>
      </c>
      <c r="CS143" s="197" t="str">
        <f>IF(With_Addon_OpLimit!C165="","",With_Addon_OpLimit!C165)</f>
        <v/>
      </c>
      <c r="CT143" s="197" t="str">
        <f>IF(With_Addon_OpLimit!E165="","",With_Addon_OpLimit!E165)</f>
        <v/>
      </c>
      <c r="CU143" s="197" t="str">
        <f t="shared" si="93"/>
        <v/>
      </c>
      <c r="CV143" s="198" t="str">
        <f>IF(COUNTIF(CU$1:CU143,CU143)=1,CU143,"")</f>
        <v/>
      </c>
      <c r="CW143" s="198" t="str">
        <f t="shared" si="94"/>
        <v/>
      </c>
      <c r="CX143" s="199" t="str">
        <f t="shared" si="95"/>
        <v/>
      </c>
      <c r="CY143" s="199" t="str">
        <f t="shared" si="96"/>
        <v/>
      </c>
      <c r="CZ143" s="199" t="str">
        <f t="shared" si="97"/>
        <v/>
      </c>
    </row>
    <row r="144" spans="11:104" ht="16.5" x14ac:dyDescent="0.45">
      <c r="K144" s="119" t="str">
        <f>+IF(N144="","",MAX(K$1:K143)+1)</f>
        <v/>
      </c>
      <c r="L144" s="192" t="str">
        <f>IF(With_Addon_CPMS1!E166="","",With_Addon_CPMS1!E166)</f>
        <v/>
      </c>
      <c r="M144" s="211" t="str">
        <f t="shared" si="82"/>
        <v/>
      </c>
      <c r="N144" s="203" t="str">
        <f>IF(COUNTIF(L$2:L144,L144)=1,L144,"")</f>
        <v/>
      </c>
      <c r="R144" s="232"/>
      <c r="S144" s="100"/>
      <c r="T144" s="100"/>
      <c r="U144" s="100"/>
      <c r="V144" s="100"/>
      <c r="W144" s="233"/>
      <c r="X144" s="233"/>
      <c r="Y144" s="234"/>
      <c r="Z144" s="234"/>
      <c r="AA144" s="232"/>
      <c r="AB144" s="100"/>
      <c r="AC144" s="100"/>
      <c r="AD144" s="100"/>
      <c r="AE144" s="100"/>
      <c r="AF144" s="100"/>
      <c r="AG144" s="233"/>
      <c r="AH144" s="233"/>
      <c r="AI144" s="234"/>
      <c r="AJ144" s="234"/>
      <c r="AK144" s="232"/>
      <c r="AL144" s="100"/>
      <c r="AM144" s="100"/>
      <c r="AN144" s="100"/>
      <c r="AO144" s="100"/>
      <c r="AP144" s="100"/>
      <c r="AQ144" s="233"/>
      <c r="AR144" s="233"/>
      <c r="AS144" s="234"/>
      <c r="AT144" s="234"/>
      <c r="AU144" s="232"/>
      <c r="AV144" s="100"/>
      <c r="AW144" s="100"/>
      <c r="AX144" s="100"/>
      <c r="AY144" s="100"/>
      <c r="AZ144" s="100"/>
      <c r="BA144" s="233"/>
      <c r="BB144" s="233"/>
      <c r="BC144" s="234"/>
      <c r="BD144" s="234"/>
      <c r="BE144" s="232"/>
      <c r="BF144" s="100"/>
      <c r="BG144" s="100"/>
      <c r="BH144" s="233"/>
      <c r="BI144" s="234"/>
      <c r="BU144" s="197" t="str">
        <f>+IF(BZ144="","",MAX(BU$1:BU143)+1)</f>
        <v/>
      </c>
      <c r="BV144" s="197" t="str">
        <f>IF(With_Addon_CPMS1!B166="","",With_Addon_CPMS1!B166)</f>
        <v/>
      </c>
      <c r="BW144" s="197" t="str">
        <f>IF(With_Addon_CPMS1!C166="","",With_Addon_CPMS1!C166)</f>
        <v/>
      </c>
      <c r="BX144" s="197" t="str">
        <f>IF(With_Addon_CPMS1!E166="","",With_Addon_CPMS1!E166)</f>
        <v/>
      </c>
      <c r="BY144" s="197" t="str">
        <f t="shared" si="83"/>
        <v/>
      </c>
      <c r="BZ144" s="198" t="str">
        <f>IF(COUNTIF(BY$1:BY144,BY144)=1,BY144,"")</f>
        <v/>
      </c>
      <c r="CA144" s="198" t="str">
        <f t="shared" si="84"/>
        <v/>
      </c>
      <c r="CB144" s="199" t="str">
        <f t="shared" si="85"/>
        <v/>
      </c>
      <c r="CC144" s="199" t="str">
        <f t="shared" si="86"/>
        <v/>
      </c>
      <c r="CD144" s="199" t="str">
        <f t="shared" si="87"/>
        <v/>
      </c>
      <c r="CF144" s="197" t="str">
        <f>+IF(CK144="","",MAX(CF$1:CF143)+1)</f>
        <v/>
      </c>
      <c r="CG144" s="197" t="str">
        <f>IF(With_Addon_CPMS2!N166="","",With_Addon_CPMS2!N166)</f>
        <v/>
      </c>
      <c r="CH144" s="197" t="str">
        <f>IF(With_Addon_CPMS2!O166="","",With_Addon_CPMS2!O166)</f>
        <v/>
      </c>
      <c r="CI144" s="197" t="str">
        <f>IF(With_Addon_CPMS2!Q166="","",With_Addon_CPMS2!Q166)</f>
        <v/>
      </c>
      <c r="CJ144" s="197" t="str">
        <f t="shared" si="88"/>
        <v/>
      </c>
      <c r="CK144" s="198" t="str">
        <f>IF(COUNTIF(CJ$1:CJ144,CJ144)=1,CJ144,"")</f>
        <v/>
      </c>
      <c r="CL144" s="198" t="str">
        <f t="shared" si="89"/>
        <v/>
      </c>
      <c r="CM144" s="199" t="str">
        <f t="shared" si="90"/>
        <v/>
      </c>
      <c r="CN144" s="199" t="str">
        <f t="shared" si="91"/>
        <v/>
      </c>
      <c r="CO144" s="199" t="str">
        <f t="shared" si="92"/>
        <v/>
      </c>
      <c r="CQ144" s="197" t="str">
        <f>+IF(CV144="","",MAX(CQ$1:CQ143)+1)</f>
        <v/>
      </c>
      <c r="CR144" s="197" t="str">
        <f>IF(With_Addon_OpLimit!B166="","",With_Addon_OpLimit!B166)</f>
        <v/>
      </c>
      <c r="CS144" s="197" t="str">
        <f>IF(With_Addon_OpLimit!C166="","",With_Addon_OpLimit!C166)</f>
        <v/>
      </c>
      <c r="CT144" s="197" t="str">
        <f>IF(With_Addon_OpLimit!E166="","",With_Addon_OpLimit!E166)</f>
        <v/>
      </c>
      <c r="CU144" s="197" t="str">
        <f t="shared" si="93"/>
        <v/>
      </c>
      <c r="CV144" s="198" t="str">
        <f>IF(COUNTIF(CU$1:CU144,CU144)=1,CU144,"")</f>
        <v/>
      </c>
      <c r="CW144" s="198" t="str">
        <f t="shared" si="94"/>
        <v/>
      </c>
      <c r="CX144" s="199" t="str">
        <f t="shared" si="95"/>
        <v/>
      </c>
      <c r="CY144" s="199" t="str">
        <f t="shared" si="96"/>
        <v/>
      </c>
      <c r="CZ144" s="199" t="str">
        <f t="shared" si="97"/>
        <v/>
      </c>
    </row>
    <row r="145" spans="11:104" ht="16.5" x14ac:dyDescent="0.45">
      <c r="K145" s="24" t="str">
        <f>+IF(N145="","",MAX(K$1:K144)+1)</f>
        <v/>
      </c>
      <c r="L145" s="23" t="str">
        <f>IF(With_Addon_CPMS1!E167="","",With_Addon_CPMS1!E167)</f>
        <v/>
      </c>
      <c r="M145" s="210" t="str">
        <f t="shared" si="82"/>
        <v/>
      </c>
      <c r="N145" s="120" t="str">
        <f>IF(COUNTIF(L$2:L145,L145)=1,L145,"")</f>
        <v/>
      </c>
      <c r="R145" s="232"/>
      <c r="S145" s="100"/>
      <c r="T145" s="100"/>
      <c r="U145" s="100"/>
      <c r="V145" s="100"/>
      <c r="W145" s="233"/>
      <c r="X145" s="233"/>
      <c r="Y145" s="234"/>
      <c r="Z145" s="234"/>
      <c r="AA145" s="232"/>
      <c r="AB145" s="100"/>
      <c r="AC145" s="100"/>
      <c r="AD145" s="100"/>
      <c r="AE145" s="100"/>
      <c r="AF145" s="100"/>
      <c r="AG145" s="233"/>
      <c r="AH145" s="233"/>
      <c r="AI145" s="234"/>
      <c r="AJ145" s="234"/>
      <c r="AK145" s="232"/>
      <c r="AL145" s="100"/>
      <c r="AM145" s="100"/>
      <c r="AN145" s="100"/>
      <c r="AO145" s="100"/>
      <c r="AP145" s="100"/>
      <c r="AQ145" s="233"/>
      <c r="AR145" s="233"/>
      <c r="AS145" s="234"/>
      <c r="AT145" s="234"/>
      <c r="AU145" s="232"/>
      <c r="AV145" s="100"/>
      <c r="AW145" s="100"/>
      <c r="AX145" s="100"/>
      <c r="AY145" s="100"/>
      <c r="AZ145" s="100"/>
      <c r="BA145" s="233"/>
      <c r="BB145" s="233"/>
      <c r="BC145" s="234"/>
      <c r="BD145" s="234"/>
      <c r="BE145" s="232"/>
      <c r="BF145" s="100"/>
      <c r="BG145" s="100"/>
      <c r="BH145" s="233"/>
      <c r="BI145" s="234"/>
      <c r="BU145" s="197" t="str">
        <f>+IF(BZ145="","",MAX(BU$1:BU144)+1)</f>
        <v/>
      </c>
      <c r="BV145" s="197" t="str">
        <f>IF(With_Addon_CPMS1!B167="","",With_Addon_CPMS1!B167)</f>
        <v/>
      </c>
      <c r="BW145" s="197" t="str">
        <f>IF(With_Addon_CPMS1!C167="","",With_Addon_CPMS1!C167)</f>
        <v/>
      </c>
      <c r="BX145" s="197" t="str">
        <f>IF(With_Addon_CPMS1!E167="","",With_Addon_CPMS1!E167)</f>
        <v/>
      </c>
      <c r="BY145" s="197" t="str">
        <f t="shared" si="83"/>
        <v/>
      </c>
      <c r="BZ145" s="198" t="str">
        <f>IF(COUNTIF(BY$1:BY145,BY145)=1,BY145,"")</f>
        <v/>
      </c>
      <c r="CA145" s="198" t="str">
        <f t="shared" si="84"/>
        <v/>
      </c>
      <c r="CB145" s="199" t="str">
        <f t="shared" si="85"/>
        <v/>
      </c>
      <c r="CC145" s="199" t="str">
        <f t="shared" si="86"/>
        <v/>
      </c>
      <c r="CD145" s="199" t="str">
        <f t="shared" si="87"/>
        <v/>
      </c>
      <c r="CF145" s="197" t="str">
        <f>+IF(CK145="","",MAX(CF$1:CF144)+1)</f>
        <v/>
      </c>
      <c r="CG145" s="197" t="str">
        <f>IF(With_Addon_CPMS2!N167="","",With_Addon_CPMS2!N167)</f>
        <v/>
      </c>
      <c r="CH145" s="197" t="str">
        <f>IF(With_Addon_CPMS2!O167="","",With_Addon_CPMS2!O167)</f>
        <v/>
      </c>
      <c r="CI145" s="197" t="str">
        <f>IF(With_Addon_CPMS2!Q167="","",With_Addon_CPMS2!Q167)</f>
        <v/>
      </c>
      <c r="CJ145" s="197" t="str">
        <f t="shared" si="88"/>
        <v/>
      </c>
      <c r="CK145" s="198" t="str">
        <f>IF(COUNTIF(CJ$1:CJ145,CJ145)=1,CJ145,"")</f>
        <v/>
      </c>
      <c r="CL145" s="198" t="str">
        <f t="shared" si="89"/>
        <v/>
      </c>
      <c r="CM145" s="199" t="str">
        <f t="shared" si="90"/>
        <v/>
      </c>
      <c r="CN145" s="199" t="str">
        <f t="shared" si="91"/>
        <v/>
      </c>
      <c r="CO145" s="199" t="str">
        <f t="shared" si="92"/>
        <v/>
      </c>
      <c r="CQ145" s="197" t="str">
        <f>+IF(CV145="","",MAX(CQ$1:CQ144)+1)</f>
        <v/>
      </c>
      <c r="CR145" s="197" t="str">
        <f>IF(With_Addon_OpLimit!B167="","",With_Addon_OpLimit!B167)</f>
        <v/>
      </c>
      <c r="CS145" s="197" t="str">
        <f>IF(With_Addon_OpLimit!C167="","",With_Addon_OpLimit!C167)</f>
        <v/>
      </c>
      <c r="CT145" s="197" t="str">
        <f>IF(With_Addon_OpLimit!E167="","",With_Addon_OpLimit!E167)</f>
        <v/>
      </c>
      <c r="CU145" s="197" t="str">
        <f t="shared" si="93"/>
        <v/>
      </c>
      <c r="CV145" s="198" t="str">
        <f>IF(COUNTIF(CU$1:CU145,CU145)=1,CU145,"")</f>
        <v/>
      </c>
      <c r="CW145" s="198" t="str">
        <f t="shared" si="94"/>
        <v/>
      </c>
      <c r="CX145" s="199" t="str">
        <f t="shared" si="95"/>
        <v/>
      </c>
      <c r="CY145" s="199" t="str">
        <f t="shared" si="96"/>
        <v/>
      </c>
      <c r="CZ145" s="199" t="str">
        <f t="shared" si="97"/>
        <v/>
      </c>
    </row>
    <row r="146" spans="11:104" ht="16.5" x14ac:dyDescent="0.45">
      <c r="K146" s="119" t="str">
        <f>+IF(N146="","",MAX(K$1:K145)+1)</f>
        <v/>
      </c>
      <c r="L146" s="192" t="str">
        <f>IF(With_Addon_CPMS1!E168="","",With_Addon_CPMS1!E168)</f>
        <v/>
      </c>
      <c r="M146" s="211" t="str">
        <f t="shared" si="82"/>
        <v/>
      </c>
      <c r="N146" s="203" t="str">
        <f>IF(COUNTIF(L$2:L146,L146)=1,L146,"")</f>
        <v/>
      </c>
      <c r="R146" s="232"/>
      <c r="S146" s="100"/>
      <c r="T146" s="100"/>
      <c r="U146" s="100"/>
      <c r="V146" s="100"/>
      <c r="W146" s="233"/>
      <c r="X146" s="233"/>
      <c r="Y146" s="234"/>
      <c r="Z146" s="234"/>
      <c r="AA146" s="232"/>
      <c r="AB146" s="100"/>
      <c r="AC146" s="100"/>
      <c r="AD146" s="100"/>
      <c r="AE146" s="100"/>
      <c r="AF146" s="100"/>
      <c r="AG146" s="233"/>
      <c r="AH146" s="233"/>
      <c r="AI146" s="234"/>
      <c r="AJ146" s="234"/>
      <c r="AK146" s="232"/>
      <c r="AL146" s="100"/>
      <c r="AM146" s="100"/>
      <c r="AN146" s="100"/>
      <c r="AO146" s="100"/>
      <c r="AP146" s="100"/>
      <c r="AQ146" s="233"/>
      <c r="AR146" s="233"/>
      <c r="AS146" s="234"/>
      <c r="AT146" s="234"/>
      <c r="AU146" s="232"/>
      <c r="AV146" s="100"/>
      <c r="AW146" s="100"/>
      <c r="AX146" s="100"/>
      <c r="AY146" s="100"/>
      <c r="AZ146" s="100"/>
      <c r="BA146" s="233"/>
      <c r="BB146" s="233"/>
      <c r="BC146" s="234"/>
      <c r="BD146" s="234"/>
      <c r="BE146" s="232"/>
      <c r="BF146" s="100"/>
      <c r="BG146" s="100"/>
      <c r="BH146" s="233"/>
      <c r="BI146" s="234"/>
      <c r="BU146" s="197" t="str">
        <f>+IF(BZ146="","",MAX(BU$1:BU145)+1)</f>
        <v/>
      </c>
      <c r="BV146" s="197" t="str">
        <f>IF(With_Addon_CPMS1!B168="","",With_Addon_CPMS1!B168)</f>
        <v/>
      </c>
      <c r="BW146" s="197" t="str">
        <f>IF(With_Addon_CPMS1!C168="","",With_Addon_CPMS1!C168)</f>
        <v/>
      </c>
      <c r="BX146" s="197" t="str">
        <f>IF(With_Addon_CPMS1!E168="","",With_Addon_CPMS1!E168)</f>
        <v/>
      </c>
      <c r="BY146" s="197" t="str">
        <f t="shared" si="83"/>
        <v/>
      </c>
      <c r="BZ146" s="198" t="str">
        <f>IF(COUNTIF(BY$1:BY146,BY146)=1,BY146,"")</f>
        <v/>
      </c>
      <c r="CA146" s="198" t="str">
        <f t="shared" si="84"/>
        <v/>
      </c>
      <c r="CB146" s="199" t="str">
        <f t="shared" si="85"/>
        <v/>
      </c>
      <c r="CC146" s="199" t="str">
        <f t="shared" si="86"/>
        <v/>
      </c>
      <c r="CD146" s="199" t="str">
        <f t="shared" si="87"/>
        <v/>
      </c>
      <c r="CF146" s="197" t="str">
        <f>+IF(CK146="","",MAX(CF$1:CF145)+1)</f>
        <v/>
      </c>
      <c r="CG146" s="197" t="str">
        <f>IF(With_Addon_CPMS2!N168="","",With_Addon_CPMS2!N168)</f>
        <v/>
      </c>
      <c r="CH146" s="197" t="str">
        <f>IF(With_Addon_CPMS2!O168="","",With_Addon_CPMS2!O168)</f>
        <v/>
      </c>
      <c r="CI146" s="197" t="str">
        <f>IF(With_Addon_CPMS2!Q168="","",With_Addon_CPMS2!Q168)</f>
        <v/>
      </c>
      <c r="CJ146" s="197" t="str">
        <f t="shared" si="88"/>
        <v/>
      </c>
      <c r="CK146" s="198" t="str">
        <f>IF(COUNTIF(CJ$1:CJ146,CJ146)=1,CJ146,"")</f>
        <v/>
      </c>
      <c r="CL146" s="198" t="str">
        <f t="shared" si="89"/>
        <v/>
      </c>
      <c r="CM146" s="199" t="str">
        <f t="shared" si="90"/>
        <v/>
      </c>
      <c r="CN146" s="199" t="str">
        <f t="shared" si="91"/>
        <v/>
      </c>
      <c r="CO146" s="199" t="str">
        <f t="shared" si="92"/>
        <v/>
      </c>
      <c r="CQ146" s="197" t="str">
        <f>+IF(CV146="","",MAX(CQ$1:CQ145)+1)</f>
        <v/>
      </c>
      <c r="CR146" s="197" t="str">
        <f>IF(With_Addon_OpLimit!B168="","",With_Addon_OpLimit!B168)</f>
        <v/>
      </c>
      <c r="CS146" s="197" t="str">
        <f>IF(With_Addon_OpLimit!C168="","",With_Addon_OpLimit!C168)</f>
        <v/>
      </c>
      <c r="CT146" s="197" t="str">
        <f>IF(With_Addon_OpLimit!E168="","",With_Addon_OpLimit!E168)</f>
        <v/>
      </c>
      <c r="CU146" s="197" t="str">
        <f t="shared" si="93"/>
        <v/>
      </c>
      <c r="CV146" s="198" t="str">
        <f>IF(COUNTIF(CU$1:CU146,CU146)=1,CU146,"")</f>
        <v/>
      </c>
      <c r="CW146" s="198" t="str">
        <f t="shared" si="94"/>
        <v/>
      </c>
      <c r="CX146" s="199" t="str">
        <f t="shared" si="95"/>
        <v/>
      </c>
      <c r="CY146" s="199" t="str">
        <f t="shared" si="96"/>
        <v/>
      </c>
      <c r="CZ146" s="199" t="str">
        <f t="shared" si="97"/>
        <v/>
      </c>
    </row>
    <row r="147" spans="11:104" ht="16.5" x14ac:dyDescent="0.45">
      <c r="K147" s="24" t="str">
        <f>+IF(N147="","",MAX(K$1:K146)+1)</f>
        <v/>
      </c>
      <c r="L147" s="23" t="str">
        <f>IF(With_Addon_CPMS1!E169="","",With_Addon_CPMS1!E169)</f>
        <v/>
      </c>
      <c r="M147" s="210" t="str">
        <f t="shared" si="82"/>
        <v/>
      </c>
      <c r="N147" s="120" t="str">
        <f>IF(COUNTIF(L$2:L147,L147)=1,L147,"")</f>
        <v/>
      </c>
      <c r="R147" s="232"/>
      <c r="S147" s="100"/>
      <c r="T147" s="100"/>
      <c r="U147" s="100"/>
      <c r="V147" s="100"/>
      <c r="W147" s="233"/>
      <c r="X147" s="233"/>
      <c r="Y147" s="234"/>
      <c r="Z147" s="234"/>
      <c r="AA147" s="232"/>
      <c r="AB147" s="100"/>
      <c r="AC147" s="100"/>
      <c r="AD147" s="100"/>
      <c r="AE147" s="100"/>
      <c r="AF147" s="100"/>
      <c r="AG147" s="233"/>
      <c r="AH147" s="233"/>
      <c r="AI147" s="234"/>
      <c r="AJ147" s="234"/>
      <c r="AK147" s="232"/>
      <c r="AL147" s="100"/>
      <c r="AM147" s="100"/>
      <c r="AN147" s="100"/>
      <c r="AO147" s="100"/>
      <c r="AP147" s="100"/>
      <c r="AQ147" s="233"/>
      <c r="AR147" s="233"/>
      <c r="AS147" s="234"/>
      <c r="AT147" s="234"/>
      <c r="AU147" s="232"/>
      <c r="AV147" s="100"/>
      <c r="AW147" s="100"/>
      <c r="AX147" s="100"/>
      <c r="AY147" s="100"/>
      <c r="AZ147" s="100"/>
      <c r="BA147" s="233"/>
      <c r="BB147" s="233"/>
      <c r="BC147" s="234"/>
      <c r="BD147" s="234"/>
      <c r="BE147" s="232"/>
      <c r="BF147" s="100"/>
      <c r="BG147" s="100"/>
      <c r="BH147" s="233"/>
      <c r="BI147" s="234"/>
      <c r="BU147" s="197" t="str">
        <f>+IF(BZ147="","",MAX(BU$1:BU146)+1)</f>
        <v/>
      </c>
      <c r="BV147" s="197" t="str">
        <f>IF(With_Addon_CPMS1!B169="","",With_Addon_CPMS1!B169)</f>
        <v/>
      </c>
      <c r="BW147" s="197" t="str">
        <f>IF(With_Addon_CPMS1!C169="","",With_Addon_CPMS1!C169)</f>
        <v/>
      </c>
      <c r="BX147" s="197" t="str">
        <f>IF(With_Addon_CPMS1!E169="","",With_Addon_CPMS1!E169)</f>
        <v/>
      </c>
      <c r="BY147" s="197" t="str">
        <f t="shared" si="83"/>
        <v/>
      </c>
      <c r="BZ147" s="198" t="str">
        <f>IF(COUNTIF(BY$1:BY147,BY147)=1,BY147,"")</f>
        <v/>
      </c>
      <c r="CA147" s="198" t="str">
        <f t="shared" si="84"/>
        <v/>
      </c>
      <c r="CB147" s="199" t="str">
        <f t="shared" si="85"/>
        <v/>
      </c>
      <c r="CC147" s="199" t="str">
        <f t="shared" si="86"/>
        <v/>
      </c>
      <c r="CD147" s="199" t="str">
        <f t="shared" si="87"/>
        <v/>
      </c>
      <c r="CF147" s="197" t="str">
        <f>+IF(CK147="","",MAX(CF$1:CF146)+1)</f>
        <v/>
      </c>
      <c r="CG147" s="197" t="str">
        <f>IF(With_Addon_CPMS2!N169="","",With_Addon_CPMS2!N169)</f>
        <v/>
      </c>
      <c r="CH147" s="197" t="str">
        <f>IF(With_Addon_CPMS2!O169="","",With_Addon_CPMS2!O169)</f>
        <v/>
      </c>
      <c r="CI147" s="197" t="str">
        <f>IF(With_Addon_CPMS2!Q169="","",With_Addon_CPMS2!Q169)</f>
        <v/>
      </c>
      <c r="CJ147" s="197" t="str">
        <f t="shared" si="88"/>
        <v/>
      </c>
      <c r="CK147" s="198" t="str">
        <f>IF(COUNTIF(CJ$1:CJ147,CJ147)=1,CJ147,"")</f>
        <v/>
      </c>
      <c r="CL147" s="198" t="str">
        <f t="shared" si="89"/>
        <v/>
      </c>
      <c r="CM147" s="199" t="str">
        <f t="shared" si="90"/>
        <v/>
      </c>
      <c r="CN147" s="199" t="str">
        <f t="shared" si="91"/>
        <v/>
      </c>
      <c r="CO147" s="199" t="str">
        <f t="shared" si="92"/>
        <v/>
      </c>
      <c r="CQ147" s="197" t="str">
        <f>+IF(CV147="","",MAX(CQ$1:CQ146)+1)</f>
        <v/>
      </c>
      <c r="CR147" s="197" t="str">
        <f>IF(With_Addon_OpLimit!B169="","",With_Addon_OpLimit!B169)</f>
        <v/>
      </c>
      <c r="CS147" s="197" t="str">
        <f>IF(With_Addon_OpLimit!C169="","",With_Addon_OpLimit!C169)</f>
        <v/>
      </c>
      <c r="CT147" s="197" t="str">
        <f>IF(With_Addon_OpLimit!E169="","",With_Addon_OpLimit!E169)</f>
        <v/>
      </c>
      <c r="CU147" s="197" t="str">
        <f t="shared" si="93"/>
        <v/>
      </c>
      <c r="CV147" s="198" t="str">
        <f>IF(COUNTIF(CU$1:CU147,CU147)=1,CU147,"")</f>
        <v/>
      </c>
      <c r="CW147" s="198" t="str">
        <f t="shared" si="94"/>
        <v/>
      </c>
      <c r="CX147" s="199" t="str">
        <f t="shared" si="95"/>
        <v/>
      </c>
      <c r="CY147" s="199" t="str">
        <f t="shared" si="96"/>
        <v/>
      </c>
      <c r="CZ147" s="199" t="str">
        <f t="shared" si="97"/>
        <v/>
      </c>
    </row>
    <row r="148" spans="11:104" ht="16.5" x14ac:dyDescent="0.45">
      <c r="K148" s="119" t="str">
        <f>+IF(N148="","",MAX(K$1:K147)+1)</f>
        <v/>
      </c>
      <c r="L148" s="192" t="str">
        <f>IF(With_Addon_CPMS1!E170="","",With_Addon_CPMS1!E170)</f>
        <v/>
      </c>
      <c r="M148" s="211" t="str">
        <f t="shared" si="82"/>
        <v/>
      </c>
      <c r="N148" s="203" t="str">
        <f>IF(COUNTIF(L$2:L148,L148)=1,L148,"")</f>
        <v/>
      </c>
      <c r="R148" s="232"/>
      <c r="S148" s="100"/>
      <c r="T148" s="100"/>
      <c r="U148" s="100"/>
      <c r="V148" s="100"/>
      <c r="W148" s="233"/>
      <c r="X148" s="233"/>
      <c r="Y148" s="234"/>
      <c r="Z148" s="234"/>
      <c r="AA148" s="232"/>
      <c r="AB148" s="100"/>
      <c r="AC148" s="100"/>
      <c r="AD148" s="100"/>
      <c r="AE148" s="100"/>
      <c r="AF148" s="100"/>
      <c r="AG148" s="233"/>
      <c r="AH148" s="233"/>
      <c r="AI148" s="234"/>
      <c r="AJ148" s="234"/>
      <c r="AK148" s="232"/>
      <c r="AL148" s="100"/>
      <c r="AM148" s="100"/>
      <c r="AN148" s="100"/>
      <c r="AO148" s="100"/>
      <c r="AP148" s="100"/>
      <c r="AQ148" s="233"/>
      <c r="AR148" s="233"/>
      <c r="AS148" s="234"/>
      <c r="AT148" s="234"/>
      <c r="AU148" s="232"/>
      <c r="AV148" s="100"/>
      <c r="AW148" s="100"/>
      <c r="AX148" s="100"/>
      <c r="AY148" s="100"/>
      <c r="AZ148" s="100"/>
      <c r="BA148" s="233"/>
      <c r="BB148" s="233"/>
      <c r="BC148" s="234"/>
      <c r="BD148" s="234"/>
      <c r="BE148" s="232"/>
      <c r="BF148" s="100"/>
      <c r="BG148" s="100"/>
      <c r="BH148" s="233"/>
      <c r="BI148" s="234"/>
      <c r="BU148" s="197" t="str">
        <f>+IF(BZ148="","",MAX(BU$1:BU147)+1)</f>
        <v/>
      </c>
      <c r="BV148" s="197" t="str">
        <f>IF(With_Addon_CPMS1!B170="","",With_Addon_CPMS1!B170)</f>
        <v/>
      </c>
      <c r="BW148" s="197" t="str">
        <f>IF(With_Addon_CPMS1!C170="","",With_Addon_CPMS1!C170)</f>
        <v/>
      </c>
      <c r="BX148" s="197" t="str">
        <f>IF(With_Addon_CPMS1!E170="","",With_Addon_CPMS1!E170)</f>
        <v/>
      </c>
      <c r="BY148" s="197" t="str">
        <f t="shared" si="83"/>
        <v/>
      </c>
      <c r="BZ148" s="198" t="str">
        <f>IF(COUNTIF(BY$1:BY148,BY148)=1,BY148,"")</f>
        <v/>
      </c>
      <c r="CA148" s="198" t="str">
        <f t="shared" si="84"/>
        <v/>
      </c>
      <c r="CB148" s="199" t="str">
        <f t="shared" si="85"/>
        <v/>
      </c>
      <c r="CC148" s="199" t="str">
        <f t="shared" si="86"/>
        <v/>
      </c>
      <c r="CD148" s="199" t="str">
        <f t="shared" si="87"/>
        <v/>
      </c>
      <c r="CF148" s="197" t="str">
        <f>+IF(CK148="","",MAX(CF$1:CF147)+1)</f>
        <v/>
      </c>
      <c r="CG148" s="197" t="str">
        <f>IF(With_Addon_CPMS2!N170="","",With_Addon_CPMS2!N170)</f>
        <v/>
      </c>
      <c r="CH148" s="197" t="str">
        <f>IF(With_Addon_CPMS2!O170="","",With_Addon_CPMS2!O170)</f>
        <v/>
      </c>
      <c r="CI148" s="197" t="str">
        <f>IF(With_Addon_CPMS2!Q170="","",With_Addon_CPMS2!Q170)</f>
        <v/>
      </c>
      <c r="CJ148" s="197" t="str">
        <f t="shared" si="88"/>
        <v/>
      </c>
      <c r="CK148" s="198" t="str">
        <f>IF(COUNTIF(CJ$1:CJ148,CJ148)=1,CJ148,"")</f>
        <v/>
      </c>
      <c r="CL148" s="198" t="str">
        <f t="shared" si="89"/>
        <v/>
      </c>
      <c r="CM148" s="199" t="str">
        <f t="shared" si="90"/>
        <v/>
      </c>
      <c r="CN148" s="199" t="str">
        <f t="shared" si="91"/>
        <v/>
      </c>
      <c r="CO148" s="199" t="str">
        <f t="shared" si="92"/>
        <v/>
      </c>
      <c r="CQ148" s="197" t="str">
        <f>+IF(CV148="","",MAX(CQ$1:CQ147)+1)</f>
        <v/>
      </c>
      <c r="CR148" s="197" t="str">
        <f>IF(With_Addon_OpLimit!B170="","",With_Addon_OpLimit!B170)</f>
        <v/>
      </c>
      <c r="CS148" s="197" t="str">
        <f>IF(With_Addon_OpLimit!C170="","",With_Addon_OpLimit!C170)</f>
        <v/>
      </c>
      <c r="CT148" s="197" t="str">
        <f>IF(With_Addon_OpLimit!E170="","",With_Addon_OpLimit!E170)</f>
        <v/>
      </c>
      <c r="CU148" s="197" t="str">
        <f t="shared" si="93"/>
        <v/>
      </c>
      <c r="CV148" s="198" t="str">
        <f>IF(COUNTIF(CU$1:CU148,CU148)=1,CU148,"")</f>
        <v/>
      </c>
      <c r="CW148" s="198" t="str">
        <f t="shared" si="94"/>
        <v/>
      </c>
      <c r="CX148" s="199" t="str">
        <f t="shared" si="95"/>
        <v/>
      </c>
      <c r="CY148" s="199" t="str">
        <f t="shared" si="96"/>
        <v/>
      </c>
      <c r="CZ148" s="199" t="str">
        <f t="shared" si="97"/>
        <v/>
      </c>
    </row>
    <row r="149" spans="11:104" ht="16.5" x14ac:dyDescent="0.45">
      <c r="K149" s="24" t="str">
        <f>+IF(N149="","",MAX(K$1:K148)+1)</f>
        <v/>
      </c>
      <c r="L149" s="23" t="str">
        <f>IF(With_Addon_CPMS1!E171="","",With_Addon_CPMS1!E171)</f>
        <v/>
      </c>
      <c r="M149" s="210" t="str">
        <f t="shared" si="82"/>
        <v/>
      </c>
      <c r="N149" s="120" t="str">
        <f>IF(COUNTIF(L$2:L149,L149)=1,L149,"")</f>
        <v/>
      </c>
      <c r="R149" s="232"/>
      <c r="S149" s="100"/>
      <c r="T149" s="100"/>
      <c r="U149" s="100"/>
      <c r="V149" s="100"/>
      <c r="W149" s="233"/>
      <c r="X149" s="233"/>
      <c r="Y149" s="234"/>
      <c r="Z149" s="234"/>
      <c r="AA149" s="232"/>
      <c r="AB149" s="100"/>
      <c r="AC149" s="100"/>
      <c r="AD149" s="100"/>
      <c r="AE149" s="100"/>
      <c r="AF149" s="100"/>
      <c r="AG149" s="233"/>
      <c r="AH149" s="233"/>
      <c r="AI149" s="234"/>
      <c r="AJ149" s="234"/>
      <c r="AK149" s="232"/>
      <c r="AL149" s="100"/>
      <c r="AM149" s="100"/>
      <c r="AN149" s="100"/>
      <c r="AO149" s="100"/>
      <c r="AP149" s="100"/>
      <c r="AQ149" s="233"/>
      <c r="AR149" s="233"/>
      <c r="AS149" s="234"/>
      <c r="AT149" s="234"/>
      <c r="AU149" s="232"/>
      <c r="AV149" s="100"/>
      <c r="AW149" s="100"/>
      <c r="AX149" s="100"/>
      <c r="AY149" s="100"/>
      <c r="AZ149" s="100"/>
      <c r="BA149" s="233"/>
      <c r="BB149" s="233"/>
      <c r="BC149" s="234"/>
      <c r="BD149" s="234"/>
      <c r="BE149" s="232"/>
      <c r="BF149" s="100"/>
      <c r="BG149" s="100"/>
      <c r="BH149" s="233"/>
      <c r="BI149" s="234"/>
      <c r="BU149" s="197" t="str">
        <f>+IF(BZ149="","",MAX(BU$1:BU148)+1)</f>
        <v/>
      </c>
      <c r="BV149" s="197" t="str">
        <f>IF(With_Addon_CPMS1!B171="","",With_Addon_CPMS1!B171)</f>
        <v/>
      </c>
      <c r="BW149" s="197" t="str">
        <f>IF(With_Addon_CPMS1!C171="","",With_Addon_CPMS1!C171)</f>
        <v/>
      </c>
      <c r="BX149" s="197" t="str">
        <f>IF(With_Addon_CPMS1!E171="","",With_Addon_CPMS1!E171)</f>
        <v/>
      </c>
      <c r="BY149" s="197" t="str">
        <f t="shared" si="83"/>
        <v/>
      </c>
      <c r="BZ149" s="198" t="str">
        <f>IF(COUNTIF(BY$1:BY149,BY149)=1,BY149,"")</f>
        <v/>
      </c>
      <c r="CA149" s="198" t="str">
        <f t="shared" si="84"/>
        <v/>
      </c>
      <c r="CB149" s="199" t="str">
        <f t="shared" si="85"/>
        <v/>
      </c>
      <c r="CC149" s="199" t="str">
        <f t="shared" si="86"/>
        <v/>
      </c>
      <c r="CD149" s="199" t="str">
        <f t="shared" si="87"/>
        <v/>
      </c>
      <c r="CF149" s="197" t="str">
        <f>+IF(CK149="","",MAX(CF$1:CF148)+1)</f>
        <v/>
      </c>
      <c r="CG149" s="197" t="str">
        <f>IF(With_Addon_CPMS2!N171="","",With_Addon_CPMS2!N171)</f>
        <v/>
      </c>
      <c r="CH149" s="197" t="str">
        <f>IF(With_Addon_CPMS2!O171="","",With_Addon_CPMS2!O171)</f>
        <v/>
      </c>
      <c r="CI149" s="197" t="str">
        <f>IF(With_Addon_CPMS2!Q171="","",With_Addon_CPMS2!Q171)</f>
        <v/>
      </c>
      <c r="CJ149" s="197" t="str">
        <f t="shared" si="88"/>
        <v/>
      </c>
      <c r="CK149" s="198" t="str">
        <f>IF(COUNTIF(CJ$1:CJ149,CJ149)=1,CJ149,"")</f>
        <v/>
      </c>
      <c r="CL149" s="198" t="str">
        <f t="shared" si="89"/>
        <v/>
      </c>
      <c r="CM149" s="199" t="str">
        <f t="shared" si="90"/>
        <v/>
      </c>
      <c r="CN149" s="199" t="str">
        <f t="shared" si="91"/>
        <v/>
      </c>
      <c r="CO149" s="199" t="str">
        <f t="shared" si="92"/>
        <v/>
      </c>
      <c r="CQ149" s="197" t="str">
        <f>+IF(CV149="","",MAX(CQ$1:CQ148)+1)</f>
        <v/>
      </c>
      <c r="CR149" s="197" t="str">
        <f>IF(With_Addon_OpLimit!B171="","",With_Addon_OpLimit!B171)</f>
        <v/>
      </c>
      <c r="CS149" s="197" t="str">
        <f>IF(With_Addon_OpLimit!C171="","",With_Addon_OpLimit!C171)</f>
        <v/>
      </c>
      <c r="CT149" s="197" t="str">
        <f>IF(With_Addon_OpLimit!E171="","",With_Addon_OpLimit!E171)</f>
        <v/>
      </c>
      <c r="CU149" s="197" t="str">
        <f t="shared" si="93"/>
        <v/>
      </c>
      <c r="CV149" s="198" t="str">
        <f>IF(COUNTIF(CU$1:CU149,CU149)=1,CU149,"")</f>
        <v/>
      </c>
      <c r="CW149" s="198" t="str">
        <f t="shared" si="94"/>
        <v/>
      </c>
      <c r="CX149" s="199" t="str">
        <f t="shared" si="95"/>
        <v/>
      </c>
      <c r="CY149" s="199" t="str">
        <f t="shared" si="96"/>
        <v/>
      </c>
      <c r="CZ149" s="199" t="str">
        <f t="shared" si="97"/>
        <v/>
      </c>
    </row>
    <row r="150" spans="11:104" ht="16.5" x14ac:dyDescent="0.45">
      <c r="K150" s="119" t="str">
        <f>+IF(N150="","",MAX(K$1:K149)+1)</f>
        <v/>
      </c>
      <c r="L150" s="192" t="str">
        <f>IF(With_Addon_CPMS1!E172="","",With_Addon_CPMS1!E172)</f>
        <v/>
      </c>
      <c r="M150" s="211" t="str">
        <f t="shared" si="82"/>
        <v/>
      </c>
      <c r="N150" s="203" t="str">
        <f>IF(COUNTIF(L$2:L150,L150)=1,L150,"")</f>
        <v/>
      </c>
      <c r="R150" s="232"/>
      <c r="S150" s="100"/>
      <c r="T150" s="100"/>
      <c r="U150" s="100"/>
      <c r="V150" s="100"/>
      <c r="W150" s="233"/>
      <c r="X150" s="233"/>
      <c r="Y150" s="234"/>
      <c r="Z150" s="234"/>
      <c r="AA150" s="232"/>
      <c r="AB150" s="100"/>
      <c r="AC150" s="100"/>
      <c r="AD150" s="100"/>
      <c r="AE150" s="100"/>
      <c r="AF150" s="100"/>
      <c r="AG150" s="233"/>
      <c r="AH150" s="233"/>
      <c r="AI150" s="234"/>
      <c r="AJ150" s="234"/>
      <c r="AK150" s="232"/>
      <c r="AL150" s="100"/>
      <c r="AM150" s="100"/>
      <c r="AN150" s="100"/>
      <c r="AO150" s="100"/>
      <c r="AP150" s="100"/>
      <c r="AQ150" s="233"/>
      <c r="AR150" s="233"/>
      <c r="AS150" s="234"/>
      <c r="AT150" s="234"/>
      <c r="AU150" s="232"/>
      <c r="AV150" s="100"/>
      <c r="AW150" s="100"/>
      <c r="AX150" s="100"/>
      <c r="AY150" s="100"/>
      <c r="AZ150" s="100"/>
      <c r="BA150" s="233"/>
      <c r="BB150" s="233"/>
      <c r="BC150" s="234"/>
      <c r="BD150" s="234"/>
      <c r="BE150" s="232"/>
      <c r="BF150" s="100"/>
      <c r="BG150" s="100"/>
      <c r="BH150" s="233"/>
      <c r="BI150" s="234"/>
      <c r="BU150" s="197" t="str">
        <f>+IF(BZ150="","",MAX(BU$1:BU149)+1)</f>
        <v/>
      </c>
      <c r="BV150" s="197" t="str">
        <f>IF(With_Addon_CPMS1!B172="","",With_Addon_CPMS1!B172)</f>
        <v/>
      </c>
      <c r="BW150" s="197" t="str">
        <f>IF(With_Addon_CPMS1!C172="","",With_Addon_CPMS1!C172)</f>
        <v/>
      </c>
      <c r="BX150" s="197" t="str">
        <f>IF(With_Addon_CPMS1!E172="","",With_Addon_CPMS1!E172)</f>
        <v/>
      </c>
      <c r="BY150" s="197" t="str">
        <f t="shared" si="83"/>
        <v/>
      </c>
      <c r="BZ150" s="198" t="str">
        <f>IF(COUNTIF(BY$1:BY150,BY150)=1,BY150,"")</f>
        <v/>
      </c>
      <c r="CA150" s="198" t="str">
        <f t="shared" si="84"/>
        <v/>
      </c>
      <c r="CB150" s="199" t="str">
        <f t="shared" si="85"/>
        <v/>
      </c>
      <c r="CC150" s="199" t="str">
        <f t="shared" si="86"/>
        <v/>
      </c>
      <c r="CD150" s="199" t="str">
        <f t="shared" si="87"/>
        <v/>
      </c>
      <c r="CF150" s="197" t="str">
        <f>+IF(CK150="","",MAX(CF$1:CF149)+1)</f>
        <v/>
      </c>
      <c r="CG150" s="197" t="str">
        <f>IF(With_Addon_CPMS2!N172="","",With_Addon_CPMS2!N172)</f>
        <v/>
      </c>
      <c r="CH150" s="197" t="str">
        <f>IF(With_Addon_CPMS2!O172="","",With_Addon_CPMS2!O172)</f>
        <v/>
      </c>
      <c r="CI150" s="197" t="str">
        <f>IF(With_Addon_CPMS2!Q172="","",With_Addon_CPMS2!Q172)</f>
        <v/>
      </c>
      <c r="CJ150" s="197" t="str">
        <f t="shared" si="88"/>
        <v/>
      </c>
      <c r="CK150" s="198" t="str">
        <f>IF(COUNTIF(CJ$1:CJ150,CJ150)=1,CJ150,"")</f>
        <v/>
      </c>
      <c r="CL150" s="198" t="str">
        <f t="shared" si="89"/>
        <v/>
      </c>
      <c r="CM150" s="199" t="str">
        <f t="shared" si="90"/>
        <v/>
      </c>
      <c r="CN150" s="199" t="str">
        <f t="shared" si="91"/>
        <v/>
      </c>
      <c r="CO150" s="199" t="str">
        <f t="shared" si="92"/>
        <v/>
      </c>
      <c r="CQ150" s="197" t="str">
        <f>+IF(CV150="","",MAX(CQ$1:CQ149)+1)</f>
        <v/>
      </c>
      <c r="CR150" s="197" t="str">
        <f>IF(With_Addon_OpLimit!B172="","",With_Addon_OpLimit!B172)</f>
        <v/>
      </c>
      <c r="CS150" s="197" t="str">
        <f>IF(With_Addon_OpLimit!C172="","",With_Addon_OpLimit!C172)</f>
        <v/>
      </c>
      <c r="CT150" s="197" t="str">
        <f>IF(With_Addon_OpLimit!E172="","",With_Addon_OpLimit!E172)</f>
        <v/>
      </c>
      <c r="CU150" s="197" t="str">
        <f t="shared" si="93"/>
        <v/>
      </c>
      <c r="CV150" s="198" t="str">
        <f>IF(COUNTIF(CU$1:CU150,CU150)=1,CU150,"")</f>
        <v/>
      </c>
      <c r="CW150" s="198" t="str">
        <f t="shared" si="94"/>
        <v/>
      </c>
      <c r="CX150" s="199" t="str">
        <f t="shared" si="95"/>
        <v/>
      </c>
      <c r="CY150" s="199" t="str">
        <f t="shared" si="96"/>
        <v/>
      </c>
      <c r="CZ150" s="199" t="str">
        <f t="shared" si="97"/>
        <v/>
      </c>
    </row>
    <row r="151" spans="11:104" ht="16.5" x14ac:dyDescent="0.45">
      <c r="K151" s="24" t="str">
        <f>+IF(N151="","",MAX(K$1:K150)+1)</f>
        <v/>
      </c>
      <c r="L151" s="23" t="str">
        <f>IF(With_Addon_CPMS1!E173="","",With_Addon_CPMS1!E173)</f>
        <v/>
      </c>
      <c r="M151" s="210" t="str">
        <f t="shared" si="82"/>
        <v/>
      </c>
      <c r="N151" s="120" t="str">
        <f>IF(COUNTIF(L$2:L151,L151)=1,L151,"")</f>
        <v/>
      </c>
      <c r="R151" s="232"/>
      <c r="S151" s="100"/>
      <c r="T151" s="100"/>
      <c r="U151" s="100"/>
      <c r="V151" s="100"/>
      <c r="W151" s="233"/>
      <c r="X151" s="233"/>
      <c r="Y151" s="234"/>
      <c r="Z151" s="234"/>
      <c r="AA151" s="232"/>
      <c r="AB151" s="100"/>
      <c r="AC151" s="100"/>
      <c r="AD151" s="100"/>
      <c r="AE151" s="100"/>
      <c r="AF151" s="100"/>
      <c r="AG151" s="233"/>
      <c r="AH151" s="233"/>
      <c r="AI151" s="234"/>
      <c r="AJ151" s="234"/>
      <c r="AK151" s="232"/>
      <c r="AL151" s="100"/>
      <c r="AM151" s="100"/>
      <c r="AN151" s="100"/>
      <c r="AO151" s="100"/>
      <c r="AP151" s="100"/>
      <c r="AQ151" s="233"/>
      <c r="AR151" s="233"/>
      <c r="AS151" s="234"/>
      <c r="AT151" s="234"/>
      <c r="AU151" s="232"/>
      <c r="AV151" s="100"/>
      <c r="AW151" s="100"/>
      <c r="AX151" s="100"/>
      <c r="AY151" s="100"/>
      <c r="AZ151" s="100"/>
      <c r="BA151" s="233"/>
      <c r="BB151" s="233"/>
      <c r="BC151" s="234"/>
      <c r="BD151" s="234"/>
      <c r="BE151" s="232"/>
      <c r="BF151" s="100"/>
      <c r="BG151" s="100"/>
      <c r="BH151" s="233"/>
      <c r="BI151" s="234"/>
      <c r="BU151" s="197" t="str">
        <f>+IF(BZ151="","",MAX(BU$1:BU150)+1)</f>
        <v/>
      </c>
      <c r="BV151" s="197" t="str">
        <f>IF(With_Addon_CPMS1!B173="","",With_Addon_CPMS1!B173)</f>
        <v/>
      </c>
      <c r="BW151" s="197" t="str">
        <f>IF(With_Addon_CPMS1!C173="","",With_Addon_CPMS1!C173)</f>
        <v/>
      </c>
      <c r="BX151" s="197" t="str">
        <f>IF(With_Addon_CPMS1!E173="","",With_Addon_CPMS1!E173)</f>
        <v/>
      </c>
      <c r="BY151" s="197" t="str">
        <f t="shared" si="83"/>
        <v/>
      </c>
      <c r="BZ151" s="198" t="str">
        <f>IF(COUNTIF(BY$1:BY151,BY151)=1,BY151,"")</f>
        <v/>
      </c>
      <c r="CA151" s="198" t="str">
        <f t="shared" si="84"/>
        <v/>
      </c>
      <c r="CB151" s="199" t="str">
        <f t="shared" si="85"/>
        <v/>
      </c>
      <c r="CC151" s="199" t="str">
        <f t="shared" si="86"/>
        <v/>
      </c>
      <c r="CD151" s="199" t="str">
        <f t="shared" si="87"/>
        <v/>
      </c>
      <c r="CF151" s="197" t="str">
        <f>+IF(CK151="","",MAX(CF$1:CF150)+1)</f>
        <v/>
      </c>
      <c r="CG151" s="197" t="str">
        <f>IF(With_Addon_CPMS2!N173="","",With_Addon_CPMS2!N173)</f>
        <v/>
      </c>
      <c r="CH151" s="197" t="str">
        <f>IF(With_Addon_CPMS2!O173="","",With_Addon_CPMS2!O173)</f>
        <v/>
      </c>
      <c r="CI151" s="197" t="str">
        <f>IF(With_Addon_CPMS2!Q173="","",With_Addon_CPMS2!Q173)</f>
        <v/>
      </c>
      <c r="CJ151" s="197" t="str">
        <f t="shared" si="88"/>
        <v/>
      </c>
      <c r="CK151" s="198" t="str">
        <f>IF(COUNTIF(CJ$1:CJ151,CJ151)=1,CJ151,"")</f>
        <v/>
      </c>
      <c r="CL151" s="198" t="str">
        <f t="shared" si="89"/>
        <v/>
      </c>
      <c r="CM151" s="199" t="str">
        <f t="shared" si="90"/>
        <v/>
      </c>
      <c r="CN151" s="199" t="str">
        <f t="shared" si="91"/>
        <v/>
      </c>
      <c r="CO151" s="199" t="str">
        <f t="shared" si="92"/>
        <v/>
      </c>
      <c r="CQ151" s="197" t="str">
        <f>+IF(CV151="","",MAX(CQ$1:CQ150)+1)</f>
        <v/>
      </c>
      <c r="CR151" s="197" t="str">
        <f>IF(With_Addon_OpLimit!B173="","",With_Addon_OpLimit!B173)</f>
        <v/>
      </c>
      <c r="CS151" s="197" t="str">
        <f>IF(With_Addon_OpLimit!C173="","",With_Addon_OpLimit!C173)</f>
        <v/>
      </c>
      <c r="CT151" s="197" t="str">
        <f>IF(With_Addon_OpLimit!E173="","",With_Addon_OpLimit!E173)</f>
        <v/>
      </c>
      <c r="CU151" s="197" t="str">
        <f t="shared" si="93"/>
        <v/>
      </c>
      <c r="CV151" s="198" t="str">
        <f>IF(COUNTIF(CU$1:CU151,CU151)=1,CU151,"")</f>
        <v/>
      </c>
      <c r="CW151" s="198" t="str">
        <f t="shared" si="94"/>
        <v/>
      </c>
      <c r="CX151" s="199" t="str">
        <f t="shared" si="95"/>
        <v/>
      </c>
      <c r="CY151" s="199" t="str">
        <f t="shared" si="96"/>
        <v/>
      </c>
      <c r="CZ151" s="199" t="str">
        <f t="shared" si="97"/>
        <v/>
      </c>
    </row>
    <row r="152" spans="11:104" ht="16.5" x14ac:dyDescent="0.45">
      <c r="K152" s="119" t="str">
        <f>+IF(N152="","",MAX(K$1:K151)+1)</f>
        <v/>
      </c>
      <c r="L152" s="192" t="str">
        <f>IF(With_Addon_CPMS1!E174="","",With_Addon_CPMS1!E174)</f>
        <v/>
      </c>
      <c r="M152" s="211" t="str">
        <f t="shared" si="82"/>
        <v/>
      </c>
      <c r="N152" s="203" t="str">
        <f>IF(COUNTIF(L$2:L152,L152)=1,L152,"")</f>
        <v/>
      </c>
      <c r="R152" s="232"/>
      <c r="S152" s="100"/>
      <c r="T152" s="100"/>
      <c r="U152" s="100"/>
      <c r="V152" s="100"/>
      <c r="W152" s="233"/>
      <c r="X152" s="233"/>
      <c r="Y152" s="234"/>
      <c r="Z152" s="234"/>
      <c r="AA152" s="232"/>
      <c r="AB152" s="100"/>
      <c r="AC152" s="100"/>
      <c r="AD152" s="100"/>
      <c r="AE152" s="100"/>
      <c r="AF152" s="100"/>
      <c r="AG152" s="233"/>
      <c r="AH152" s="233"/>
      <c r="AI152" s="234"/>
      <c r="AJ152" s="234"/>
      <c r="AK152" s="232"/>
      <c r="AL152" s="100"/>
      <c r="AM152" s="100"/>
      <c r="AN152" s="100"/>
      <c r="AO152" s="100"/>
      <c r="AP152" s="100"/>
      <c r="AQ152" s="233"/>
      <c r="AR152" s="233"/>
      <c r="AS152" s="234"/>
      <c r="AT152" s="234"/>
      <c r="AU152" s="232"/>
      <c r="AV152" s="100"/>
      <c r="AW152" s="100"/>
      <c r="AX152" s="100"/>
      <c r="AY152" s="100"/>
      <c r="AZ152" s="100"/>
      <c r="BA152" s="233"/>
      <c r="BB152" s="233"/>
      <c r="BC152" s="234"/>
      <c r="BD152" s="234"/>
      <c r="BE152" s="232"/>
      <c r="BF152" s="100"/>
      <c r="BG152" s="100"/>
      <c r="BH152" s="233"/>
      <c r="BI152" s="234"/>
      <c r="BU152" s="197" t="str">
        <f>+IF(BZ152="","",MAX(BU$1:BU151)+1)</f>
        <v/>
      </c>
      <c r="BV152" s="197" t="str">
        <f>IF(With_Addon_CPMS1!B174="","",With_Addon_CPMS1!B174)</f>
        <v/>
      </c>
      <c r="BW152" s="197" t="str">
        <f>IF(With_Addon_CPMS1!C174="","",With_Addon_CPMS1!C174)</f>
        <v/>
      </c>
      <c r="BX152" s="197" t="str">
        <f>IF(With_Addon_CPMS1!E174="","",With_Addon_CPMS1!E174)</f>
        <v/>
      </c>
      <c r="BY152" s="197" t="str">
        <f t="shared" si="83"/>
        <v/>
      </c>
      <c r="BZ152" s="198" t="str">
        <f>IF(COUNTIF(BY$1:BY152,BY152)=1,BY152,"")</f>
        <v/>
      </c>
      <c r="CA152" s="198" t="str">
        <f t="shared" si="84"/>
        <v/>
      </c>
      <c r="CB152" s="199" t="str">
        <f t="shared" si="85"/>
        <v/>
      </c>
      <c r="CC152" s="199" t="str">
        <f t="shared" si="86"/>
        <v/>
      </c>
      <c r="CD152" s="199" t="str">
        <f t="shared" si="87"/>
        <v/>
      </c>
      <c r="CF152" s="197" t="str">
        <f>+IF(CK152="","",MAX(CF$1:CF151)+1)</f>
        <v/>
      </c>
      <c r="CG152" s="197" t="str">
        <f>IF(With_Addon_CPMS2!N174="","",With_Addon_CPMS2!N174)</f>
        <v/>
      </c>
      <c r="CH152" s="197" t="str">
        <f>IF(With_Addon_CPMS2!O174="","",With_Addon_CPMS2!O174)</f>
        <v/>
      </c>
      <c r="CI152" s="197" t="str">
        <f>IF(With_Addon_CPMS2!Q174="","",With_Addon_CPMS2!Q174)</f>
        <v/>
      </c>
      <c r="CJ152" s="197" t="str">
        <f t="shared" si="88"/>
        <v/>
      </c>
      <c r="CK152" s="198" t="str">
        <f>IF(COUNTIF(CJ$1:CJ152,CJ152)=1,CJ152,"")</f>
        <v/>
      </c>
      <c r="CL152" s="198" t="str">
        <f t="shared" si="89"/>
        <v/>
      </c>
      <c r="CM152" s="199" t="str">
        <f t="shared" si="90"/>
        <v/>
      </c>
      <c r="CN152" s="199" t="str">
        <f t="shared" si="91"/>
        <v/>
      </c>
      <c r="CO152" s="199" t="str">
        <f t="shared" si="92"/>
        <v/>
      </c>
      <c r="CQ152" s="197" t="str">
        <f>+IF(CV152="","",MAX(CQ$1:CQ151)+1)</f>
        <v/>
      </c>
      <c r="CR152" s="197" t="str">
        <f>IF(With_Addon_OpLimit!B174="","",With_Addon_OpLimit!B174)</f>
        <v/>
      </c>
      <c r="CS152" s="197" t="str">
        <f>IF(With_Addon_OpLimit!C174="","",With_Addon_OpLimit!C174)</f>
        <v/>
      </c>
      <c r="CT152" s="197" t="str">
        <f>IF(With_Addon_OpLimit!E174="","",With_Addon_OpLimit!E174)</f>
        <v/>
      </c>
      <c r="CU152" s="197" t="str">
        <f t="shared" si="93"/>
        <v/>
      </c>
      <c r="CV152" s="198" t="str">
        <f>IF(COUNTIF(CU$1:CU152,CU152)=1,CU152,"")</f>
        <v/>
      </c>
      <c r="CW152" s="198" t="str">
        <f t="shared" si="94"/>
        <v/>
      </c>
      <c r="CX152" s="199" t="str">
        <f t="shared" si="95"/>
        <v/>
      </c>
      <c r="CY152" s="199" t="str">
        <f t="shared" si="96"/>
        <v/>
      </c>
      <c r="CZ152" s="199" t="str">
        <f t="shared" si="97"/>
        <v/>
      </c>
    </row>
    <row r="153" spans="11:104" ht="16.5" x14ac:dyDescent="0.45">
      <c r="K153" s="24" t="str">
        <f>+IF(N153="","",MAX(K$1:K152)+1)</f>
        <v/>
      </c>
      <c r="L153" s="23" t="str">
        <f>IF(With_Addon_CPMS1!E175="","",With_Addon_CPMS1!E175)</f>
        <v/>
      </c>
      <c r="M153" s="210" t="str">
        <f t="shared" si="82"/>
        <v/>
      </c>
      <c r="N153" s="120" t="str">
        <f>IF(COUNTIF(L$2:L153,L153)=1,L153,"")</f>
        <v/>
      </c>
      <c r="R153" s="232"/>
      <c r="S153" s="100"/>
      <c r="T153" s="100"/>
      <c r="U153" s="100"/>
      <c r="V153" s="100"/>
      <c r="W153" s="233"/>
      <c r="X153" s="233"/>
      <c r="Y153" s="234"/>
      <c r="Z153" s="234"/>
      <c r="AA153" s="232"/>
      <c r="AB153" s="100"/>
      <c r="AC153" s="100"/>
      <c r="AD153" s="100"/>
      <c r="AE153" s="100"/>
      <c r="AF153" s="100"/>
      <c r="AG153" s="233"/>
      <c r="AH153" s="233"/>
      <c r="AI153" s="234"/>
      <c r="AJ153" s="234"/>
      <c r="AK153" s="232"/>
      <c r="AL153" s="100"/>
      <c r="AM153" s="100"/>
      <c r="AN153" s="100"/>
      <c r="AO153" s="100"/>
      <c r="AP153" s="100"/>
      <c r="AQ153" s="233"/>
      <c r="AR153" s="233"/>
      <c r="AS153" s="234"/>
      <c r="AT153" s="234"/>
      <c r="AU153" s="232"/>
      <c r="AV153" s="100"/>
      <c r="AW153" s="100"/>
      <c r="AX153" s="100"/>
      <c r="AY153" s="100"/>
      <c r="AZ153" s="100"/>
      <c r="BA153" s="233"/>
      <c r="BB153" s="233"/>
      <c r="BC153" s="234"/>
      <c r="BD153" s="234"/>
      <c r="BE153" s="232"/>
      <c r="BF153" s="100"/>
      <c r="BG153" s="100"/>
      <c r="BH153" s="233"/>
      <c r="BI153" s="234"/>
      <c r="BU153" s="197" t="str">
        <f>+IF(BZ153="","",MAX(BU$1:BU152)+1)</f>
        <v/>
      </c>
      <c r="BV153" s="197" t="str">
        <f>IF(With_Addon_CPMS1!B175="","",With_Addon_CPMS1!B175)</f>
        <v/>
      </c>
      <c r="BW153" s="197" t="str">
        <f>IF(With_Addon_CPMS1!C175="","",With_Addon_CPMS1!C175)</f>
        <v/>
      </c>
      <c r="BX153" s="197" t="str">
        <f>IF(With_Addon_CPMS1!E175="","",With_Addon_CPMS1!E175)</f>
        <v/>
      </c>
      <c r="BY153" s="197" t="str">
        <f t="shared" si="83"/>
        <v/>
      </c>
      <c r="BZ153" s="198" t="str">
        <f>IF(COUNTIF(BY$1:BY153,BY153)=1,BY153,"")</f>
        <v/>
      </c>
      <c r="CA153" s="198" t="str">
        <f t="shared" si="84"/>
        <v/>
      </c>
      <c r="CB153" s="199" t="str">
        <f t="shared" si="85"/>
        <v/>
      </c>
      <c r="CC153" s="199" t="str">
        <f t="shared" si="86"/>
        <v/>
      </c>
      <c r="CD153" s="199" t="str">
        <f t="shared" si="87"/>
        <v/>
      </c>
      <c r="CF153" s="197" t="str">
        <f>+IF(CK153="","",MAX(CF$1:CF152)+1)</f>
        <v/>
      </c>
      <c r="CG153" s="197" t="str">
        <f>IF(With_Addon_CPMS2!N175="","",With_Addon_CPMS2!N175)</f>
        <v/>
      </c>
      <c r="CH153" s="197" t="str">
        <f>IF(With_Addon_CPMS2!O175="","",With_Addon_CPMS2!O175)</f>
        <v/>
      </c>
      <c r="CI153" s="197" t="str">
        <f>IF(With_Addon_CPMS2!Q175="","",With_Addon_CPMS2!Q175)</f>
        <v/>
      </c>
      <c r="CJ153" s="197" t="str">
        <f t="shared" si="88"/>
        <v/>
      </c>
      <c r="CK153" s="198" t="str">
        <f>IF(COUNTIF(CJ$1:CJ153,CJ153)=1,CJ153,"")</f>
        <v/>
      </c>
      <c r="CL153" s="198" t="str">
        <f t="shared" si="89"/>
        <v/>
      </c>
      <c r="CM153" s="199" t="str">
        <f t="shared" si="90"/>
        <v/>
      </c>
      <c r="CN153" s="199" t="str">
        <f t="shared" si="91"/>
        <v/>
      </c>
      <c r="CO153" s="199" t="str">
        <f t="shared" si="92"/>
        <v/>
      </c>
      <c r="CQ153" s="197" t="str">
        <f>+IF(CV153="","",MAX(CQ$1:CQ152)+1)</f>
        <v/>
      </c>
      <c r="CR153" s="197" t="str">
        <f>IF(With_Addon_OpLimit!B175="","",With_Addon_OpLimit!B175)</f>
        <v/>
      </c>
      <c r="CS153" s="197" t="str">
        <f>IF(With_Addon_OpLimit!C175="","",With_Addon_OpLimit!C175)</f>
        <v/>
      </c>
      <c r="CT153" s="197" t="str">
        <f>IF(With_Addon_OpLimit!E175="","",With_Addon_OpLimit!E175)</f>
        <v/>
      </c>
      <c r="CU153" s="197" t="str">
        <f t="shared" si="93"/>
        <v/>
      </c>
      <c r="CV153" s="198" t="str">
        <f>IF(COUNTIF(CU$1:CU153,CU153)=1,CU153,"")</f>
        <v/>
      </c>
      <c r="CW153" s="198" t="str">
        <f t="shared" si="94"/>
        <v/>
      </c>
      <c r="CX153" s="199" t="str">
        <f t="shared" si="95"/>
        <v/>
      </c>
      <c r="CY153" s="199" t="str">
        <f t="shared" si="96"/>
        <v/>
      </c>
      <c r="CZ153" s="199" t="str">
        <f t="shared" si="97"/>
        <v/>
      </c>
    </row>
    <row r="154" spans="11:104" ht="16.5" x14ac:dyDescent="0.45">
      <c r="K154" s="119" t="str">
        <f>+IF(N154="","",MAX(K$1:K153)+1)</f>
        <v/>
      </c>
      <c r="L154" s="192" t="str">
        <f>IF(With_Addon_CPMS1!E176="","",With_Addon_CPMS1!E176)</f>
        <v/>
      </c>
      <c r="M154" s="211" t="str">
        <f t="shared" si="82"/>
        <v/>
      </c>
      <c r="N154" s="203" t="str">
        <f>IF(COUNTIF(L$2:L154,L154)=1,L154,"")</f>
        <v/>
      </c>
      <c r="R154" s="232"/>
      <c r="S154" s="100"/>
      <c r="T154" s="100"/>
      <c r="U154" s="100"/>
      <c r="V154" s="100"/>
      <c r="W154" s="233"/>
      <c r="X154" s="233"/>
      <c r="Y154" s="234"/>
      <c r="Z154" s="234"/>
      <c r="AA154" s="232"/>
      <c r="AB154" s="100"/>
      <c r="AC154" s="100"/>
      <c r="AD154" s="100"/>
      <c r="AE154" s="100"/>
      <c r="AF154" s="100"/>
      <c r="AG154" s="233"/>
      <c r="AH154" s="233"/>
      <c r="AI154" s="234"/>
      <c r="AJ154" s="234"/>
      <c r="AK154" s="232"/>
      <c r="AL154" s="100"/>
      <c r="AM154" s="100"/>
      <c r="AN154" s="100"/>
      <c r="AO154" s="100"/>
      <c r="AP154" s="100"/>
      <c r="AQ154" s="233"/>
      <c r="AR154" s="233"/>
      <c r="AS154" s="234"/>
      <c r="AT154" s="234"/>
      <c r="AU154" s="232"/>
      <c r="AV154" s="100"/>
      <c r="AW154" s="100"/>
      <c r="AX154" s="100"/>
      <c r="AY154" s="100"/>
      <c r="AZ154" s="100"/>
      <c r="BA154" s="233"/>
      <c r="BB154" s="233"/>
      <c r="BC154" s="234"/>
      <c r="BD154" s="234"/>
      <c r="BE154" s="232"/>
      <c r="BF154" s="100"/>
      <c r="BG154" s="100"/>
      <c r="BH154" s="233"/>
      <c r="BI154" s="234"/>
      <c r="BU154" s="197" t="str">
        <f>+IF(BZ154="","",MAX(BU$1:BU153)+1)</f>
        <v/>
      </c>
      <c r="BV154" s="197" t="str">
        <f>IF(With_Addon_CPMS1!B176="","",With_Addon_CPMS1!B176)</f>
        <v/>
      </c>
      <c r="BW154" s="197" t="str">
        <f>IF(With_Addon_CPMS1!C176="","",With_Addon_CPMS1!C176)</f>
        <v/>
      </c>
      <c r="BX154" s="197" t="str">
        <f>IF(With_Addon_CPMS1!E176="","",With_Addon_CPMS1!E176)</f>
        <v/>
      </c>
      <c r="BY154" s="197" t="str">
        <f t="shared" si="83"/>
        <v/>
      </c>
      <c r="BZ154" s="198" t="str">
        <f>IF(COUNTIF(BY$1:BY154,BY154)=1,BY154,"")</f>
        <v/>
      </c>
      <c r="CA154" s="198" t="str">
        <f t="shared" si="84"/>
        <v/>
      </c>
      <c r="CB154" s="199" t="str">
        <f t="shared" si="85"/>
        <v/>
      </c>
      <c r="CC154" s="199" t="str">
        <f t="shared" si="86"/>
        <v/>
      </c>
      <c r="CD154" s="199" t="str">
        <f t="shared" si="87"/>
        <v/>
      </c>
      <c r="CF154" s="197" t="str">
        <f>+IF(CK154="","",MAX(CF$1:CF153)+1)</f>
        <v/>
      </c>
      <c r="CG154" s="197" t="str">
        <f>IF(With_Addon_CPMS2!N176="","",With_Addon_CPMS2!N176)</f>
        <v/>
      </c>
      <c r="CH154" s="197" t="str">
        <f>IF(With_Addon_CPMS2!O176="","",With_Addon_CPMS2!O176)</f>
        <v/>
      </c>
      <c r="CI154" s="197" t="str">
        <f>IF(With_Addon_CPMS2!Q176="","",With_Addon_CPMS2!Q176)</f>
        <v/>
      </c>
      <c r="CJ154" s="197" t="str">
        <f t="shared" si="88"/>
        <v/>
      </c>
      <c r="CK154" s="198" t="str">
        <f>IF(COUNTIF(CJ$1:CJ154,CJ154)=1,CJ154,"")</f>
        <v/>
      </c>
      <c r="CL154" s="198" t="str">
        <f t="shared" si="89"/>
        <v/>
      </c>
      <c r="CM154" s="199" t="str">
        <f t="shared" si="90"/>
        <v/>
      </c>
      <c r="CN154" s="199" t="str">
        <f t="shared" si="91"/>
        <v/>
      </c>
      <c r="CO154" s="199" t="str">
        <f t="shared" si="92"/>
        <v/>
      </c>
      <c r="CQ154" s="197" t="str">
        <f>+IF(CV154="","",MAX(CQ$1:CQ153)+1)</f>
        <v/>
      </c>
      <c r="CR154" s="197" t="str">
        <f>IF(With_Addon_OpLimit!B176="","",With_Addon_OpLimit!B176)</f>
        <v/>
      </c>
      <c r="CS154" s="197" t="str">
        <f>IF(With_Addon_OpLimit!C176="","",With_Addon_OpLimit!C176)</f>
        <v/>
      </c>
      <c r="CT154" s="197" t="str">
        <f>IF(With_Addon_OpLimit!E176="","",With_Addon_OpLimit!E176)</f>
        <v/>
      </c>
      <c r="CU154" s="197" t="str">
        <f t="shared" si="93"/>
        <v/>
      </c>
      <c r="CV154" s="198" t="str">
        <f>IF(COUNTIF(CU$1:CU154,CU154)=1,CU154,"")</f>
        <v/>
      </c>
      <c r="CW154" s="198" t="str">
        <f t="shared" si="94"/>
        <v/>
      </c>
      <c r="CX154" s="199" t="str">
        <f t="shared" si="95"/>
        <v/>
      </c>
      <c r="CY154" s="199" t="str">
        <f t="shared" si="96"/>
        <v/>
      </c>
      <c r="CZ154" s="199" t="str">
        <f t="shared" si="97"/>
        <v/>
      </c>
    </row>
    <row r="155" spans="11:104" ht="16.5" x14ac:dyDescent="0.45">
      <c r="K155" s="24" t="str">
        <f>+IF(N155="","",MAX(K$1:K154)+1)</f>
        <v/>
      </c>
      <c r="L155" s="23" t="str">
        <f>IF(With_Addon_CPMS1!E177="","",With_Addon_CPMS1!E177)</f>
        <v/>
      </c>
      <c r="M155" s="210" t="str">
        <f t="shared" si="82"/>
        <v/>
      </c>
      <c r="N155" s="120" t="str">
        <f>IF(COUNTIF(L$2:L155,L155)=1,L155,"")</f>
        <v/>
      </c>
      <c r="R155" s="232"/>
      <c r="S155" s="100"/>
      <c r="T155" s="100"/>
      <c r="U155" s="100"/>
      <c r="V155" s="100"/>
      <c r="W155" s="233"/>
      <c r="X155" s="233"/>
      <c r="Y155" s="234"/>
      <c r="Z155" s="234"/>
      <c r="AA155" s="232"/>
      <c r="AB155" s="100"/>
      <c r="AC155" s="100"/>
      <c r="AD155" s="100"/>
      <c r="AE155" s="100"/>
      <c r="AF155" s="100"/>
      <c r="AG155" s="233"/>
      <c r="AH155" s="233"/>
      <c r="AI155" s="234"/>
      <c r="AJ155" s="234"/>
      <c r="AK155" s="232"/>
      <c r="AL155" s="100"/>
      <c r="AM155" s="100"/>
      <c r="AN155" s="100"/>
      <c r="AO155" s="100"/>
      <c r="AP155" s="100"/>
      <c r="AQ155" s="233"/>
      <c r="AR155" s="233"/>
      <c r="AS155" s="234"/>
      <c r="AT155" s="234"/>
      <c r="AU155" s="232"/>
      <c r="AV155" s="100"/>
      <c r="AW155" s="100"/>
      <c r="AX155" s="100"/>
      <c r="AY155" s="100"/>
      <c r="AZ155" s="100"/>
      <c r="BA155" s="233"/>
      <c r="BB155" s="233"/>
      <c r="BC155" s="234"/>
      <c r="BD155" s="234"/>
      <c r="BE155" s="232"/>
      <c r="BF155" s="100"/>
      <c r="BG155" s="100"/>
      <c r="BH155" s="233"/>
      <c r="BI155" s="234"/>
      <c r="BU155" s="197" t="str">
        <f>+IF(BZ155="","",MAX(BU$1:BU154)+1)</f>
        <v/>
      </c>
      <c r="BV155" s="197" t="str">
        <f>IF(With_Addon_CPMS1!B177="","",With_Addon_CPMS1!B177)</f>
        <v/>
      </c>
      <c r="BW155" s="197" t="str">
        <f>IF(With_Addon_CPMS1!C177="","",With_Addon_CPMS1!C177)</f>
        <v/>
      </c>
      <c r="BX155" s="197" t="str">
        <f>IF(With_Addon_CPMS1!E177="","",With_Addon_CPMS1!E177)</f>
        <v/>
      </c>
      <c r="BY155" s="197" t="str">
        <f t="shared" si="83"/>
        <v/>
      </c>
      <c r="BZ155" s="198" t="str">
        <f>IF(COUNTIF(BY$1:BY155,BY155)=1,BY155,"")</f>
        <v/>
      </c>
      <c r="CA155" s="198" t="str">
        <f t="shared" si="84"/>
        <v/>
      </c>
      <c r="CB155" s="199" t="str">
        <f t="shared" si="85"/>
        <v/>
      </c>
      <c r="CC155" s="199" t="str">
        <f t="shared" si="86"/>
        <v/>
      </c>
      <c r="CD155" s="199" t="str">
        <f t="shared" si="87"/>
        <v/>
      </c>
      <c r="CF155" s="197" t="str">
        <f>+IF(CK155="","",MAX(CF$1:CF154)+1)</f>
        <v/>
      </c>
      <c r="CG155" s="197" t="str">
        <f>IF(With_Addon_CPMS2!N177="","",With_Addon_CPMS2!N177)</f>
        <v/>
      </c>
      <c r="CH155" s="197" t="str">
        <f>IF(With_Addon_CPMS2!O177="","",With_Addon_CPMS2!O177)</f>
        <v/>
      </c>
      <c r="CI155" s="197" t="str">
        <f>IF(With_Addon_CPMS2!Q177="","",With_Addon_CPMS2!Q177)</f>
        <v/>
      </c>
      <c r="CJ155" s="197" t="str">
        <f t="shared" si="88"/>
        <v/>
      </c>
      <c r="CK155" s="198" t="str">
        <f>IF(COUNTIF(CJ$1:CJ155,CJ155)=1,CJ155,"")</f>
        <v/>
      </c>
      <c r="CL155" s="198" t="str">
        <f t="shared" si="89"/>
        <v/>
      </c>
      <c r="CM155" s="199" t="str">
        <f t="shared" si="90"/>
        <v/>
      </c>
      <c r="CN155" s="199" t="str">
        <f t="shared" si="91"/>
        <v/>
      </c>
      <c r="CO155" s="199" t="str">
        <f t="shared" si="92"/>
        <v/>
      </c>
      <c r="CQ155" s="197" t="str">
        <f>+IF(CV155="","",MAX(CQ$1:CQ154)+1)</f>
        <v/>
      </c>
      <c r="CR155" s="197" t="str">
        <f>IF(With_Addon_OpLimit!B177="","",With_Addon_OpLimit!B177)</f>
        <v/>
      </c>
      <c r="CS155" s="197" t="str">
        <f>IF(With_Addon_OpLimit!C177="","",With_Addon_OpLimit!C177)</f>
        <v/>
      </c>
      <c r="CT155" s="197" t="str">
        <f>IF(With_Addon_OpLimit!E177="","",With_Addon_OpLimit!E177)</f>
        <v/>
      </c>
      <c r="CU155" s="197" t="str">
        <f t="shared" si="93"/>
        <v/>
      </c>
      <c r="CV155" s="198" t="str">
        <f>IF(COUNTIF(CU$1:CU155,CU155)=1,CU155,"")</f>
        <v/>
      </c>
      <c r="CW155" s="198" t="str">
        <f t="shared" si="94"/>
        <v/>
      </c>
      <c r="CX155" s="199" t="str">
        <f t="shared" si="95"/>
        <v/>
      </c>
      <c r="CY155" s="199" t="str">
        <f t="shared" si="96"/>
        <v/>
      </c>
      <c r="CZ155" s="199" t="str">
        <f t="shared" si="97"/>
        <v/>
      </c>
    </row>
    <row r="156" spans="11:104" ht="16.5" x14ac:dyDescent="0.45">
      <c r="K156" s="119" t="str">
        <f>+IF(N156="","",MAX(K$1:K155)+1)</f>
        <v/>
      </c>
      <c r="L156" s="192" t="str">
        <f>IF(With_Addon_CPMS1!E178="","",With_Addon_CPMS1!E178)</f>
        <v/>
      </c>
      <c r="M156" s="211" t="str">
        <f t="shared" si="82"/>
        <v/>
      </c>
      <c r="N156" s="203" t="str">
        <f>IF(COUNTIF(L$2:L156,L156)=1,L156,"")</f>
        <v/>
      </c>
      <c r="R156" s="232"/>
      <c r="S156" s="100"/>
      <c r="T156" s="100"/>
      <c r="U156" s="100"/>
      <c r="V156" s="100"/>
      <c r="W156" s="233"/>
      <c r="X156" s="233"/>
      <c r="Y156" s="234"/>
      <c r="Z156" s="234"/>
      <c r="AA156" s="232"/>
      <c r="AB156" s="100"/>
      <c r="AC156" s="100"/>
      <c r="AD156" s="100"/>
      <c r="AE156" s="100"/>
      <c r="AF156" s="100"/>
      <c r="AG156" s="233"/>
      <c r="AH156" s="233"/>
      <c r="AI156" s="234"/>
      <c r="AJ156" s="234"/>
      <c r="AK156" s="232"/>
      <c r="AL156" s="100"/>
      <c r="AM156" s="100"/>
      <c r="AN156" s="100"/>
      <c r="AO156" s="100"/>
      <c r="AP156" s="100"/>
      <c r="AQ156" s="233"/>
      <c r="AR156" s="233"/>
      <c r="AS156" s="234"/>
      <c r="AT156" s="234"/>
      <c r="AU156" s="232"/>
      <c r="AV156" s="100"/>
      <c r="AW156" s="100"/>
      <c r="AX156" s="100"/>
      <c r="AY156" s="100"/>
      <c r="AZ156" s="100"/>
      <c r="BA156" s="233"/>
      <c r="BB156" s="233"/>
      <c r="BC156" s="234"/>
      <c r="BD156" s="234"/>
      <c r="BE156" s="232"/>
      <c r="BF156" s="100"/>
      <c r="BG156" s="100"/>
      <c r="BH156" s="233"/>
      <c r="BI156" s="234"/>
      <c r="BU156" s="197" t="str">
        <f>+IF(BZ156="","",MAX(BU$1:BU155)+1)</f>
        <v/>
      </c>
      <c r="BV156" s="197" t="str">
        <f>IF(With_Addon_CPMS1!B178="","",With_Addon_CPMS1!B178)</f>
        <v/>
      </c>
      <c r="BW156" s="197" t="str">
        <f>IF(With_Addon_CPMS1!C178="","",With_Addon_CPMS1!C178)</f>
        <v/>
      </c>
      <c r="BX156" s="197" t="str">
        <f>IF(With_Addon_CPMS1!E178="","",With_Addon_CPMS1!E178)</f>
        <v/>
      </c>
      <c r="BY156" s="197" t="str">
        <f t="shared" si="83"/>
        <v/>
      </c>
      <c r="BZ156" s="198" t="str">
        <f>IF(COUNTIF(BY$1:BY156,BY156)=1,BY156,"")</f>
        <v/>
      </c>
      <c r="CA156" s="198" t="str">
        <f t="shared" si="84"/>
        <v/>
      </c>
      <c r="CB156" s="199" t="str">
        <f t="shared" si="85"/>
        <v/>
      </c>
      <c r="CC156" s="199" t="str">
        <f t="shared" si="86"/>
        <v/>
      </c>
      <c r="CD156" s="199" t="str">
        <f t="shared" si="87"/>
        <v/>
      </c>
      <c r="CF156" s="197" t="str">
        <f>+IF(CK156="","",MAX(CF$1:CF155)+1)</f>
        <v/>
      </c>
      <c r="CG156" s="197" t="str">
        <f>IF(With_Addon_CPMS2!N178="","",With_Addon_CPMS2!N178)</f>
        <v/>
      </c>
      <c r="CH156" s="197" t="str">
        <f>IF(With_Addon_CPMS2!O178="","",With_Addon_CPMS2!O178)</f>
        <v/>
      </c>
      <c r="CI156" s="197" t="str">
        <f>IF(With_Addon_CPMS2!Q178="","",With_Addon_CPMS2!Q178)</f>
        <v/>
      </c>
      <c r="CJ156" s="197" t="str">
        <f t="shared" si="88"/>
        <v/>
      </c>
      <c r="CK156" s="198" t="str">
        <f>IF(COUNTIF(CJ$1:CJ156,CJ156)=1,CJ156,"")</f>
        <v/>
      </c>
      <c r="CL156" s="198" t="str">
        <f t="shared" si="89"/>
        <v/>
      </c>
      <c r="CM156" s="199" t="str">
        <f t="shared" si="90"/>
        <v/>
      </c>
      <c r="CN156" s="199" t="str">
        <f t="shared" si="91"/>
        <v/>
      </c>
      <c r="CO156" s="199" t="str">
        <f t="shared" si="92"/>
        <v/>
      </c>
      <c r="CQ156" s="197" t="str">
        <f>+IF(CV156="","",MAX(CQ$1:CQ155)+1)</f>
        <v/>
      </c>
      <c r="CR156" s="197" t="str">
        <f>IF(With_Addon_OpLimit!B178="","",With_Addon_OpLimit!B178)</f>
        <v/>
      </c>
      <c r="CS156" s="197" t="str">
        <f>IF(With_Addon_OpLimit!C178="","",With_Addon_OpLimit!C178)</f>
        <v/>
      </c>
      <c r="CT156" s="197" t="str">
        <f>IF(With_Addon_OpLimit!E178="","",With_Addon_OpLimit!E178)</f>
        <v/>
      </c>
      <c r="CU156" s="197" t="str">
        <f t="shared" si="93"/>
        <v/>
      </c>
      <c r="CV156" s="198" t="str">
        <f>IF(COUNTIF(CU$1:CU156,CU156)=1,CU156,"")</f>
        <v/>
      </c>
      <c r="CW156" s="198" t="str">
        <f t="shared" si="94"/>
        <v/>
      </c>
      <c r="CX156" s="199" t="str">
        <f t="shared" si="95"/>
        <v/>
      </c>
      <c r="CY156" s="199" t="str">
        <f t="shared" si="96"/>
        <v/>
      </c>
      <c r="CZ156" s="199" t="str">
        <f t="shared" si="97"/>
        <v/>
      </c>
    </row>
    <row r="157" spans="11:104" ht="16.5" x14ac:dyDescent="0.45">
      <c r="K157" s="24" t="str">
        <f>+IF(N157="","",MAX(K$1:K156)+1)</f>
        <v/>
      </c>
      <c r="L157" s="23" t="str">
        <f>IF(With_Addon_CPMS1!E179="","",With_Addon_CPMS1!E179)</f>
        <v/>
      </c>
      <c r="M157" s="210" t="str">
        <f t="shared" si="82"/>
        <v/>
      </c>
      <c r="N157" s="120" t="str">
        <f>IF(COUNTIF(L$2:L157,L157)=1,L157,"")</f>
        <v/>
      </c>
      <c r="R157" s="232"/>
      <c r="S157" s="100"/>
      <c r="T157" s="100"/>
      <c r="U157" s="100"/>
      <c r="V157" s="100"/>
      <c r="W157" s="233"/>
      <c r="X157" s="233"/>
      <c r="Y157" s="234"/>
      <c r="Z157" s="234"/>
      <c r="AA157" s="232"/>
      <c r="AB157" s="100"/>
      <c r="AC157" s="100"/>
      <c r="AD157" s="100"/>
      <c r="AE157" s="100"/>
      <c r="AF157" s="100"/>
      <c r="AG157" s="233"/>
      <c r="AH157" s="233"/>
      <c r="AI157" s="234"/>
      <c r="AJ157" s="234"/>
      <c r="AK157" s="232"/>
      <c r="AL157" s="100"/>
      <c r="AM157" s="100"/>
      <c r="AN157" s="100"/>
      <c r="AO157" s="100"/>
      <c r="AP157" s="100"/>
      <c r="AQ157" s="233"/>
      <c r="AR157" s="233"/>
      <c r="AS157" s="234"/>
      <c r="AT157" s="234"/>
      <c r="AU157" s="232"/>
      <c r="AV157" s="100"/>
      <c r="AW157" s="100"/>
      <c r="AX157" s="100"/>
      <c r="AY157" s="100"/>
      <c r="AZ157" s="100"/>
      <c r="BA157" s="233"/>
      <c r="BB157" s="233"/>
      <c r="BC157" s="234"/>
      <c r="BD157" s="234"/>
      <c r="BE157" s="232"/>
      <c r="BF157" s="100"/>
      <c r="BG157" s="100"/>
      <c r="BH157" s="233"/>
      <c r="BI157" s="234"/>
      <c r="BU157" s="197" t="str">
        <f>+IF(BZ157="","",MAX(BU$1:BU156)+1)</f>
        <v/>
      </c>
      <c r="BV157" s="197" t="str">
        <f>IF(With_Addon_CPMS1!B179="","",With_Addon_CPMS1!B179)</f>
        <v/>
      </c>
      <c r="BW157" s="197" t="str">
        <f>IF(With_Addon_CPMS1!C179="","",With_Addon_CPMS1!C179)</f>
        <v/>
      </c>
      <c r="BX157" s="197" t="str">
        <f>IF(With_Addon_CPMS1!E179="","",With_Addon_CPMS1!E179)</f>
        <v/>
      </c>
      <c r="BY157" s="197" t="str">
        <f t="shared" si="83"/>
        <v/>
      </c>
      <c r="BZ157" s="198" t="str">
        <f>IF(COUNTIF(BY$1:BY157,BY157)=1,BY157,"")</f>
        <v/>
      </c>
      <c r="CA157" s="198" t="str">
        <f t="shared" si="84"/>
        <v/>
      </c>
      <c r="CB157" s="199" t="str">
        <f t="shared" si="85"/>
        <v/>
      </c>
      <c r="CC157" s="199" t="str">
        <f t="shared" si="86"/>
        <v/>
      </c>
      <c r="CD157" s="199" t="str">
        <f t="shared" si="87"/>
        <v/>
      </c>
      <c r="CF157" s="197" t="str">
        <f>+IF(CK157="","",MAX(CF$1:CF156)+1)</f>
        <v/>
      </c>
      <c r="CG157" s="197" t="str">
        <f>IF(With_Addon_CPMS2!N179="","",With_Addon_CPMS2!N179)</f>
        <v/>
      </c>
      <c r="CH157" s="197" t="str">
        <f>IF(With_Addon_CPMS2!O179="","",With_Addon_CPMS2!O179)</f>
        <v/>
      </c>
      <c r="CI157" s="197" t="str">
        <f>IF(With_Addon_CPMS2!Q179="","",With_Addon_CPMS2!Q179)</f>
        <v/>
      </c>
      <c r="CJ157" s="197" t="str">
        <f t="shared" si="88"/>
        <v/>
      </c>
      <c r="CK157" s="198" t="str">
        <f>IF(COUNTIF(CJ$1:CJ157,CJ157)=1,CJ157,"")</f>
        <v/>
      </c>
      <c r="CL157" s="198" t="str">
        <f t="shared" si="89"/>
        <v/>
      </c>
      <c r="CM157" s="199" t="str">
        <f t="shared" si="90"/>
        <v/>
      </c>
      <c r="CN157" s="199" t="str">
        <f t="shared" si="91"/>
        <v/>
      </c>
      <c r="CO157" s="199" t="str">
        <f t="shared" si="92"/>
        <v/>
      </c>
      <c r="CQ157" s="197" t="str">
        <f>+IF(CV157="","",MAX(CQ$1:CQ156)+1)</f>
        <v/>
      </c>
      <c r="CR157" s="197" t="str">
        <f>IF(With_Addon_OpLimit!B179="","",With_Addon_OpLimit!B179)</f>
        <v/>
      </c>
      <c r="CS157" s="197" t="str">
        <f>IF(With_Addon_OpLimit!C179="","",With_Addon_OpLimit!C179)</f>
        <v/>
      </c>
      <c r="CT157" s="197" t="str">
        <f>IF(With_Addon_OpLimit!E179="","",With_Addon_OpLimit!E179)</f>
        <v/>
      </c>
      <c r="CU157" s="197" t="str">
        <f t="shared" si="93"/>
        <v/>
      </c>
      <c r="CV157" s="198" t="str">
        <f>IF(COUNTIF(CU$1:CU157,CU157)=1,CU157,"")</f>
        <v/>
      </c>
      <c r="CW157" s="198" t="str">
        <f t="shared" si="94"/>
        <v/>
      </c>
      <c r="CX157" s="199" t="str">
        <f t="shared" si="95"/>
        <v/>
      </c>
      <c r="CY157" s="199" t="str">
        <f t="shared" si="96"/>
        <v/>
      </c>
      <c r="CZ157" s="199" t="str">
        <f t="shared" si="97"/>
        <v/>
      </c>
    </row>
    <row r="158" spans="11:104" ht="16.5" x14ac:dyDescent="0.45">
      <c r="K158" s="119" t="str">
        <f>+IF(N158="","",MAX(K$1:K157)+1)</f>
        <v/>
      </c>
      <c r="L158" s="192" t="str">
        <f>IF(With_Addon_CPMS1!E180="","",With_Addon_CPMS1!E180)</f>
        <v/>
      </c>
      <c r="M158" s="211" t="str">
        <f t="shared" si="82"/>
        <v/>
      </c>
      <c r="N158" s="203" t="str">
        <f>IF(COUNTIF(L$2:L158,L158)=1,L158,"")</f>
        <v/>
      </c>
      <c r="R158" s="232"/>
      <c r="S158" s="100"/>
      <c r="T158" s="100"/>
      <c r="U158" s="100"/>
      <c r="V158" s="100"/>
      <c r="W158" s="233"/>
      <c r="X158" s="233"/>
      <c r="Y158" s="234"/>
      <c r="Z158" s="234"/>
      <c r="AA158" s="232"/>
      <c r="AB158" s="100"/>
      <c r="AC158" s="100"/>
      <c r="AD158" s="100"/>
      <c r="AE158" s="100"/>
      <c r="AF158" s="100"/>
      <c r="AG158" s="233"/>
      <c r="AH158" s="233"/>
      <c r="AI158" s="234"/>
      <c r="AJ158" s="234"/>
      <c r="AK158" s="232"/>
      <c r="AL158" s="100"/>
      <c r="AM158" s="100"/>
      <c r="AN158" s="100"/>
      <c r="AO158" s="100"/>
      <c r="AP158" s="100"/>
      <c r="AQ158" s="233"/>
      <c r="AR158" s="233"/>
      <c r="AS158" s="234"/>
      <c r="AT158" s="234"/>
      <c r="AU158" s="232"/>
      <c r="AV158" s="100"/>
      <c r="AW158" s="100"/>
      <c r="AX158" s="100"/>
      <c r="AY158" s="100"/>
      <c r="AZ158" s="100"/>
      <c r="BA158" s="233"/>
      <c r="BB158" s="233"/>
      <c r="BC158" s="234"/>
      <c r="BD158" s="234"/>
      <c r="BE158" s="232"/>
      <c r="BF158" s="100"/>
      <c r="BG158" s="100"/>
      <c r="BH158" s="233"/>
      <c r="BI158" s="234"/>
      <c r="BU158" s="197" t="str">
        <f>+IF(BZ158="","",MAX(BU$1:BU157)+1)</f>
        <v/>
      </c>
      <c r="BV158" s="197" t="str">
        <f>IF(With_Addon_CPMS1!B180="","",With_Addon_CPMS1!B180)</f>
        <v/>
      </c>
      <c r="BW158" s="197" t="str">
        <f>IF(With_Addon_CPMS1!C180="","",With_Addon_CPMS1!C180)</f>
        <v/>
      </c>
      <c r="BX158" s="197" t="str">
        <f>IF(With_Addon_CPMS1!E180="","",With_Addon_CPMS1!E180)</f>
        <v/>
      </c>
      <c r="BY158" s="197" t="str">
        <f t="shared" si="83"/>
        <v/>
      </c>
      <c r="BZ158" s="198" t="str">
        <f>IF(COUNTIF(BY$1:BY158,BY158)=1,BY158,"")</f>
        <v/>
      </c>
      <c r="CA158" s="198" t="str">
        <f t="shared" si="84"/>
        <v/>
      </c>
      <c r="CB158" s="199" t="str">
        <f t="shared" si="85"/>
        <v/>
      </c>
      <c r="CC158" s="199" t="str">
        <f t="shared" si="86"/>
        <v/>
      </c>
      <c r="CD158" s="199" t="str">
        <f t="shared" si="87"/>
        <v/>
      </c>
      <c r="CF158" s="197" t="str">
        <f>+IF(CK158="","",MAX(CF$1:CF157)+1)</f>
        <v/>
      </c>
      <c r="CG158" s="197" t="str">
        <f>IF(With_Addon_CPMS2!N180="","",With_Addon_CPMS2!N180)</f>
        <v/>
      </c>
      <c r="CH158" s="197" t="str">
        <f>IF(With_Addon_CPMS2!O180="","",With_Addon_CPMS2!O180)</f>
        <v/>
      </c>
      <c r="CI158" s="197" t="str">
        <f>IF(With_Addon_CPMS2!Q180="","",With_Addon_CPMS2!Q180)</f>
        <v/>
      </c>
      <c r="CJ158" s="197" t="str">
        <f t="shared" si="88"/>
        <v/>
      </c>
      <c r="CK158" s="198" t="str">
        <f>IF(COUNTIF(CJ$1:CJ158,CJ158)=1,CJ158,"")</f>
        <v/>
      </c>
      <c r="CL158" s="198" t="str">
        <f t="shared" si="89"/>
        <v/>
      </c>
      <c r="CM158" s="199" t="str">
        <f t="shared" si="90"/>
        <v/>
      </c>
      <c r="CN158" s="199" t="str">
        <f t="shared" si="91"/>
        <v/>
      </c>
      <c r="CO158" s="199" t="str">
        <f t="shared" si="92"/>
        <v/>
      </c>
      <c r="CQ158" s="197" t="str">
        <f>+IF(CV158="","",MAX(CQ$1:CQ157)+1)</f>
        <v/>
      </c>
      <c r="CR158" s="197" t="str">
        <f>IF(With_Addon_OpLimit!B180="","",With_Addon_OpLimit!B180)</f>
        <v/>
      </c>
      <c r="CS158" s="197" t="str">
        <f>IF(With_Addon_OpLimit!C180="","",With_Addon_OpLimit!C180)</f>
        <v/>
      </c>
      <c r="CT158" s="197" t="str">
        <f>IF(With_Addon_OpLimit!E180="","",With_Addon_OpLimit!E180)</f>
        <v/>
      </c>
      <c r="CU158" s="197" t="str">
        <f t="shared" si="93"/>
        <v/>
      </c>
      <c r="CV158" s="198" t="str">
        <f>IF(COUNTIF(CU$1:CU158,CU158)=1,CU158,"")</f>
        <v/>
      </c>
      <c r="CW158" s="198" t="str">
        <f t="shared" si="94"/>
        <v/>
      </c>
      <c r="CX158" s="199" t="str">
        <f t="shared" si="95"/>
        <v/>
      </c>
      <c r="CY158" s="199" t="str">
        <f t="shared" si="96"/>
        <v/>
      </c>
      <c r="CZ158" s="199" t="str">
        <f t="shared" si="97"/>
        <v/>
      </c>
    </row>
    <row r="159" spans="11:104" ht="16.5" x14ac:dyDescent="0.45">
      <c r="K159" s="24" t="str">
        <f>+IF(N159="","",MAX(K$1:K158)+1)</f>
        <v/>
      </c>
      <c r="L159" s="23" t="str">
        <f>IF(With_Addon_CPMS1!E181="","",With_Addon_CPMS1!E181)</f>
        <v/>
      </c>
      <c r="M159" s="210" t="str">
        <f t="shared" si="82"/>
        <v/>
      </c>
      <c r="N159" s="120" t="str">
        <f>IF(COUNTIF(L$2:L159,L159)=1,L159,"")</f>
        <v/>
      </c>
      <c r="R159" s="232"/>
      <c r="S159" s="100"/>
      <c r="T159" s="100"/>
      <c r="U159" s="100"/>
      <c r="V159" s="100"/>
      <c r="W159" s="233"/>
      <c r="X159" s="233"/>
      <c r="Y159" s="234"/>
      <c r="Z159" s="234"/>
      <c r="AA159" s="232"/>
      <c r="AB159" s="100"/>
      <c r="AC159" s="100"/>
      <c r="AD159" s="100"/>
      <c r="AE159" s="100"/>
      <c r="AF159" s="100"/>
      <c r="AG159" s="233"/>
      <c r="AH159" s="233"/>
      <c r="AI159" s="234"/>
      <c r="AJ159" s="234"/>
      <c r="AK159" s="232"/>
      <c r="AL159" s="100"/>
      <c r="AM159" s="100"/>
      <c r="AN159" s="100"/>
      <c r="AO159" s="100"/>
      <c r="AP159" s="100"/>
      <c r="AQ159" s="233"/>
      <c r="AR159" s="233"/>
      <c r="AS159" s="234"/>
      <c r="AT159" s="234"/>
      <c r="AU159" s="232"/>
      <c r="AV159" s="100"/>
      <c r="AW159" s="100"/>
      <c r="AX159" s="100"/>
      <c r="AY159" s="100"/>
      <c r="AZ159" s="100"/>
      <c r="BA159" s="233"/>
      <c r="BB159" s="233"/>
      <c r="BC159" s="234"/>
      <c r="BD159" s="234"/>
      <c r="BE159" s="232"/>
      <c r="BF159" s="100"/>
      <c r="BG159" s="100"/>
      <c r="BH159" s="233"/>
      <c r="BI159" s="234"/>
      <c r="BU159" s="197" t="str">
        <f>+IF(BZ159="","",MAX(BU$1:BU158)+1)</f>
        <v/>
      </c>
      <c r="BV159" s="197" t="str">
        <f>IF(With_Addon_CPMS1!B181="","",With_Addon_CPMS1!B181)</f>
        <v/>
      </c>
      <c r="BW159" s="197" t="str">
        <f>IF(With_Addon_CPMS1!C181="","",With_Addon_CPMS1!C181)</f>
        <v/>
      </c>
      <c r="BX159" s="197" t="str">
        <f>IF(With_Addon_CPMS1!E181="","",With_Addon_CPMS1!E181)</f>
        <v/>
      </c>
      <c r="BY159" s="197" t="str">
        <f t="shared" si="83"/>
        <v/>
      </c>
      <c r="BZ159" s="198" t="str">
        <f>IF(COUNTIF(BY$1:BY159,BY159)=1,BY159,"")</f>
        <v/>
      </c>
      <c r="CA159" s="198" t="str">
        <f t="shared" si="84"/>
        <v/>
      </c>
      <c r="CB159" s="199" t="str">
        <f t="shared" si="85"/>
        <v/>
      </c>
      <c r="CC159" s="199" t="str">
        <f t="shared" si="86"/>
        <v/>
      </c>
      <c r="CD159" s="199" t="str">
        <f t="shared" si="87"/>
        <v/>
      </c>
      <c r="CF159" s="197" t="str">
        <f>+IF(CK159="","",MAX(CF$1:CF158)+1)</f>
        <v/>
      </c>
      <c r="CG159" s="197" t="str">
        <f>IF(With_Addon_CPMS2!N181="","",With_Addon_CPMS2!N181)</f>
        <v/>
      </c>
      <c r="CH159" s="197" t="str">
        <f>IF(With_Addon_CPMS2!O181="","",With_Addon_CPMS2!O181)</f>
        <v/>
      </c>
      <c r="CI159" s="197" t="str">
        <f>IF(With_Addon_CPMS2!Q181="","",With_Addon_CPMS2!Q181)</f>
        <v/>
      </c>
      <c r="CJ159" s="197" t="str">
        <f t="shared" si="88"/>
        <v/>
      </c>
      <c r="CK159" s="198" t="str">
        <f>IF(COUNTIF(CJ$1:CJ159,CJ159)=1,CJ159,"")</f>
        <v/>
      </c>
      <c r="CL159" s="198" t="str">
        <f t="shared" si="89"/>
        <v/>
      </c>
      <c r="CM159" s="199" t="str">
        <f t="shared" si="90"/>
        <v/>
      </c>
      <c r="CN159" s="199" t="str">
        <f t="shared" si="91"/>
        <v/>
      </c>
      <c r="CO159" s="199" t="str">
        <f t="shared" si="92"/>
        <v/>
      </c>
      <c r="CQ159" s="197" t="str">
        <f>+IF(CV159="","",MAX(CQ$1:CQ158)+1)</f>
        <v/>
      </c>
      <c r="CR159" s="197" t="str">
        <f>IF(With_Addon_OpLimit!B181="","",With_Addon_OpLimit!B181)</f>
        <v/>
      </c>
      <c r="CS159" s="197" t="str">
        <f>IF(With_Addon_OpLimit!C181="","",With_Addon_OpLimit!C181)</f>
        <v/>
      </c>
      <c r="CT159" s="197" t="str">
        <f>IF(With_Addon_OpLimit!E181="","",With_Addon_OpLimit!E181)</f>
        <v/>
      </c>
      <c r="CU159" s="197" t="str">
        <f t="shared" si="93"/>
        <v/>
      </c>
      <c r="CV159" s="198" t="str">
        <f>IF(COUNTIF(CU$1:CU159,CU159)=1,CU159,"")</f>
        <v/>
      </c>
      <c r="CW159" s="198" t="str">
        <f t="shared" si="94"/>
        <v/>
      </c>
      <c r="CX159" s="199" t="str">
        <f t="shared" si="95"/>
        <v/>
      </c>
      <c r="CY159" s="199" t="str">
        <f t="shared" si="96"/>
        <v/>
      </c>
      <c r="CZ159" s="199" t="str">
        <f t="shared" si="97"/>
        <v/>
      </c>
    </row>
    <row r="160" spans="11:104" ht="16.5" x14ac:dyDescent="0.45">
      <c r="K160" s="119" t="str">
        <f>+IF(N160="","",MAX(K$1:K159)+1)</f>
        <v/>
      </c>
      <c r="L160" s="192" t="str">
        <f>IF(With_Addon_CPMS1!E182="","",With_Addon_CPMS1!E182)</f>
        <v/>
      </c>
      <c r="M160" s="211" t="str">
        <f t="shared" si="82"/>
        <v/>
      </c>
      <c r="N160" s="203" t="str">
        <f>IF(COUNTIF(L$2:L160,L160)=1,L160,"")</f>
        <v/>
      </c>
      <c r="R160" s="232"/>
      <c r="S160" s="100"/>
      <c r="T160" s="100"/>
      <c r="U160" s="100"/>
      <c r="V160" s="100"/>
      <c r="W160" s="233"/>
      <c r="X160" s="233"/>
      <c r="Y160" s="234"/>
      <c r="Z160" s="234"/>
      <c r="AA160" s="232"/>
      <c r="AB160" s="100"/>
      <c r="AC160" s="100"/>
      <c r="AD160" s="100"/>
      <c r="AE160" s="100"/>
      <c r="AF160" s="100"/>
      <c r="AG160" s="233"/>
      <c r="AH160" s="233"/>
      <c r="AI160" s="234"/>
      <c r="AJ160" s="234"/>
      <c r="AK160" s="232"/>
      <c r="AL160" s="100"/>
      <c r="AM160" s="100"/>
      <c r="AN160" s="100"/>
      <c r="AO160" s="100"/>
      <c r="AP160" s="100"/>
      <c r="AQ160" s="233"/>
      <c r="AR160" s="233"/>
      <c r="AS160" s="234"/>
      <c r="AT160" s="234"/>
      <c r="AU160" s="232"/>
      <c r="AV160" s="100"/>
      <c r="AW160" s="100"/>
      <c r="AX160" s="100"/>
      <c r="AY160" s="100"/>
      <c r="AZ160" s="100"/>
      <c r="BA160" s="233"/>
      <c r="BB160" s="233"/>
      <c r="BC160" s="234"/>
      <c r="BD160" s="234"/>
      <c r="BE160" s="232"/>
      <c r="BF160" s="100"/>
      <c r="BG160" s="100"/>
      <c r="BH160" s="233"/>
      <c r="BI160" s="234"/>
      <c r="BU160" s="197" t="str">
        <f>+IF(BZ160="","",MAX(BU$1:BU159)+1)</f>
        <v/>
      </c>
      <c r="BV160" s="197" t="str">
        <f>IF(With_Addon_CPMS1!B182="","",With_Addon_CPMS1!B182)</f>
        <v/>
      </c>
      <c r="BW160" s="197" t="str">
        <f>IF(With_Addon_CPMS1!C182="","",With_Addon_CPMS1!C182)</f>
        <v/>
      </c>
      <c r="BX160" s="197" t="str">
        <f>IF(With_Addon_CPMS1!E182="","",With_Addon_CPMS1!E182)</f>
        <v/>
      </c>
      <c r="BY160" s="197" t="str">
        <f t="shared" si="83"/>
        <v/>
      </c>
      <c r="BZ160" s="198" t="str">
        <f>IF(COUNTIF(BY$1:BY160,BY160)=1,BY160,"")</f>
        <v/>
      </c>
      <c r="CA160" s="198" t="str">
        <f t="shared" si="84"/>
        <v/>
      </c>
      <c r="CB160" s="199" t="str">
        <f t="shared" si="85"/>
        <v/>
      </c>
      <c r="CC160" s="199" t="str">
        <f t="shared" si="86"/>
        <v/>
      </c>
      <c r="CD160" s="199" t="str">
        <f t="shared" si="87"/>
        <v/>
      </c>
      <c r="CF160" s="197" t="str">
        <f>+IF(CK160="","",MAX(CF$1:CF159)+1)</f>
        <v/>
      </c>
      <c r="CG160" s="197" t="str">
        <f>IF(With_Addon_CPMS2!N182="","",With_Addon_CPMS2!N182)</f>
        <v/>
      </c>
      <c r="CH160" s="197" t="str">
        <f>IF(With_Addon_CPMS2!O182="","",With_Addon_CPMS2!O182)</f>
        <v/>
      </c>
      <c r="CI160" s="197" t="str">
        <f>IF(With_Addon_CPMS2!Q182="","",With_Addon_CPMS2!Q182)</f>
        <v/>
      </c>
      <c r="CJ160" s="197" t="str">
        <f t="shared" si="88"/>
        <v/>
      </c>
      <c r="CK160" s="198" t="str">
        <f>IF(COUNTIF(CJ$1:CJ160,CJ160)=1,CJ160,"")</f>
        <v/>
      </c>
      <c r="CL160" s="198" t="str">
        <f t="shared" si="89"/>
        <v/>
      </c>
      <c r="CM160" s="199" t="str">
        <f t="shared" si="90"/>
        <v/>
      </c>
      <c r="CN160" s="199" t="str">
        <f t="shared" si="91"/>
        <v/>
      </c>
      <c r="CO160" s="199" t="str">
        <f t="shared" si="92"/>
        <v/>
      </c>
      <c r="CQ160" s="197" t="str">
        <f>+IF(CV160="","",MAX(CQ$1:CQ159)+1)</f>
        <v/>
      </c>
      <c r="CR160" s="197" t="str">
        <f>IF(With_Addon_OpLimit!B182="","",With_Addon_OpLimit!B182)</f>
        <v/>
      </c>
      <c r="CS160" s="197" t="str">
        <f>IF(With_Addon_OpLimit!C182="","",With_Addon_OpLimit!C182)</f>
        <v/>
      </c>
      <c r="CT160" s="197" t="str">
        <f>IF(With_Addon_OpLimit!E182="","",With_Addon_OpLimit!E182)</f>
        <v/>
      </c>
      <c r="CU160" s="197" t="str">
        <f t="shared" si="93"/>
        <v/>
      </c>
      <c r="CV160" s="198" t="str">
        <f>IF(COUNTIF(CU$1:CU160,CU160)=1,CU160,"")</f>
        <v/>
      </c>
      <c r="CW160" s="198" t="str">
        <f t="shared" si="94"/>
        <v/>
      </c>
      <c r="CX160" s="199" t="str">
        <f t="shared" si="95"/>
        <v/>
      </c>
      <c r="CY160" s="199" t="str">
        <f t="shared" si="96"/>
        <v/>
      </c>
      <c r="CZ160" s="199" t="str">
        <f t="shared" si="97"/>
        <v/>
      </c>
    </row>
    <row r="161" spans="11:104" ht="16.5" x14ac:dyDescent="0.45">
      <c r="K161" s="24" t="str">
        <f>+IF(N161="","",MAX(K$1:K160)+1)</f>
        <v/>
      </c>
      <c r="L161" s="23" t="str">
        <f>IF(With_Addon_CPMS1!E183="","",With_Addon_CPMS1!E183)</f>
        <v/>
      </c>
      <c r="M161" s="210" t="str">
        <f t="shared" si="82"/>
        <v/>
      </c>
      <c r="N161" s="120" t="str">
        <f>IF(COUNTIF(L$2:L161,L161)=1,L161,"")</f>
        <v/>
      </c>
      <c r="R161" s="232"/>
      <c r="S161" s="100"/>
      <c r="T161" s="100"/>
      <c r="U161" s="100"/>
      <c r="V161" s="100"/>
      <c r="W161" s="233"/>
      <c r="X161" s="233"/>
      <c r="Y161" s="234"/>
      <c r="Z161" s="234"/>
      <c r="AA161" s="232"/>
      <c r="AB161" s="100"/>
      <c r="AC161" s="100"/>
      <c r="AD161" s="100"/>
      <c r="AE161" s="100"/>
      <c r="AF161" s="100"/>
      <c r="AG161" s="233"/>
      <c r="AH161" s="233"/>
      <c r="AI161" s="234"/>
      <c r="AJ161" s="234"/>
      <c r="AK161" s="232"/>
      <c r="AL161" s="100"/>
      <c r="AM161" s="100"/>
      <c r="AN161" s="100"/>
      <c r="AO161" s="100"/>
      <c r="AP161" s="100"/>
      <c r="AQ161" s="233"/>
      <c r="AR161" s="233"/>
      <c r="AS161" s="234"/>
      <c r="AT161" s="234"/>
      <c r="AU161" s="232"/>
      <c r="AV161" s="100"/>
      <c r="AW161" s="100"/>
      <c r="AX161" s="100"/>
      <c r="AY161" s="100"/>
      <c r="AZ161" s="100"/>
      <c r="BA161" s="233"/>
      <c r="BB161" s="233"/>
      <c r="BC161" s="234"/>
      <c r="BD161" s="234"/>
      <c r="BE161" s="232"/>
      <c r="BF161" s="100"/>
      <c r="BG161" s="100"/>
      <c r="BH161" s="233"/>
      <c r="BI161" s="234"/>
      <c r="BU161" s="197" t="str">
        <f>+IF(BZ161="","",MAX(BU$1:BU160)+1)</f>
        <v/>
      </c>
      <c r="BV161" s="197" t="str">
        <f>IF(With_Addon_CPMS1!B183="","",With_Addon_CPMS1!B183)</f>
        <v/>
      </c>
      <c r="BW161" s="197" t="str">
        <f>IF(With_Addon_CPMS1!C183="","",With_Addon_CPMS1!C183)</f>
        <v/>
      </c>
      <c r="BX161" s="197" t="str">
        <f>IF(With_Addon_CPMS1!E183="","",With_Addon_CPMS1!E183)</f>
        <v/>
      </c>
      <c r="BY161" s="197" t="str">
        <f t="shared" si="83"/>
        <v/>
      </c>
      <c r="BZ161" s="198" t="str">
        <f>IF(COUNTIF(BY$1:BY161,BY161)=1,BY161,"")</f>
        <v/>
      </c>
      <c r="CA161" s="198" t="str">
        <f t="shared" si="84"/>
        <v/>
      </c>
      <c r="CB161" s="199" t="str">
        <f t="shared" si="85"/>
        <v/>
      </c>
      <c r="CC161" s="199" t="str">
        <f t="shared" si="86"/>
        <v/>
      </c>
      <c r="CD161" s="199" t="str">
        <f t="shared" si="87"/>
        <v/>
      </c>
      <c r="CF161" s="197" t="str">
        <f>+IF(CK161="","",MAX(CF$1:CF160)+1)</f>
        <v/>
      </c>
      <c r="CG161" s="197" t="str">
        <f>IF(With_Addon_CPMS2!N183="","",With_Addon_CPMS2!N183)</f>
        <v/>
      </c>
      <c r="CH161" s="197" t="str">
        <f>IF(With_Addon_CPMS2!O183="","",With_Addon_CPMS2!O183)</f>
        <v/>
      </c>
      <c r="CI161" s="197" t="str">
        <f>IF(With_Addon_CPMS2!Q183="","",With_Addon_CPMS2!Q183)</f>
        <v/>
      </c>
      <c r="CJ161" s="197" t="str">
        <f t="shared" si="88"/>
        <v/>
      </c>
      <c r="CK161" s="198" t="str">
        <f>IF(COUNTIF(CJ$1:CJ161,CJ161)=1,CJ161,"")</f>
        <v/>
      </c>
      <c r="CL161" s="198" t="str">
        <f t="shared" si="89"/>
        <v/>
      </c>
      <c r="CM161" s="199" t="str">
        <f t="shared" si="90"/>
        <v/>
      </c>
      <c r="CN161" s="199" t="str">
        <f t="shared" si="91"/>
        <v/>
      </c>
      <c r="CO161" s="199" t="str">
        <f t="shared" si="92"/>
        <v/>
      </c>
      <c r="CQ161" s="197" t="str">
        <f>+IF(CV161="","",MAX(CQ$1:CQ160)+1)</f>
        <v/>
      </c>
      <c r="CR161" s="197" t="str">
        <f>IF(With_Addon_OpLimit!B183="","",With_Addon_OpLimit!B183)</f>
        <v/>
      </c>
      <c r="CS161" s="197" t="str">
        <f>IF(With_Addon_OpLimit!C183="","",With_Addon_OpLimit!C183)</f>
        <v/>
      </c>
      <c r="CT161" s="197" t="str">
        <f>IF(With_Addon_OpLimit!E183="","",With_Addon_OpLimit!E183)</f>
        <v/>
      </c>
      <c r="CU161" s="197" t="str">
        <f t="shared" si="93"/>
        <v/>
      </c>
      <c r="CV161" s="198" t="str">
        <f>IF(COUNTIF(CU$1:CU161,CU161)=1,CU161,"")</f>
        <v/>
      </c>
      <c r="CW161" s="198" t="str">
        <f t="shared" si="94"/>
        <v/>
      </c>
      <c r="CX161" s="199" t="str">
        <f t="shared" si="95"/>
        <v/>
      </c>
      <c r="CY161" s="199" t="str">
        <f t="shared" si="96"/>
        <v/>
      </c>
      <c r="CZ161" s="199" t="str">
        <f t="shared" si="97"/>
        <v/>
      </c>
    </row>
    <row r="162" spans="11:104" ht="16.5" x14ac:dyDescent="0.45">
      <c r="K162" s="119" t="str">
        <f>+IF(N162="","",MAX(K$1:K161)+1)</f>
        <v/>
      </c>
      <c r="L162" s="192" t="str">
        <f>IF(With_Addon_CPMS1!E184="","",With_Addon_CPMS1!E184)</f>
        <v/>
      </c>
      <c r="M162" s="211" t="str">
        <f t="shared" si="82"/>
        <v/>
      </c>
      <c r="N162" s="203" t="str">
        <f>IF(COUNTIF(L$2:L162,L162)=1,L162,"")</f>
        <v/>
      </c>
      <c r="R162" s="232"/>
      <c r="S162" s="100"/>
      <c r="T162" s="100"/>
      <c r="U162" s="100"/>
      <c r="V162" s="100"/>
      <c r="W162" s="233"/>
      <c r="X162" s="233"/>
      <c r="Y162" s="234"/>
      <c r="Z162" s="234"/>
      <c r="AA162" s="232"/>
      <c r="AB162" s="100"/>
      <c r="AC162" s="100"/>
      <c r="AD162" s="100"/>
      <c r="AE162" s="100"/>
      <c r="AF162" s="100"/>
      <c r="AG162" s="233"/>
      <c r="AH162" s="233"/>
      <c r="AI162" s="234"/>
      <c r="AJ162" s="234"/>
      <c r="AK162" s="232"/>
      <c r="AL162" s="100"/>
      <c r="AM162" s="100"/>
      <c r="AN162" s="100"/>
      <c r="AO162" s="100"/>
      <c r="AP162" s="100"/>
      <c r="AQ162" s="233"/>
      <c r="AR162" s="233"/>
      <c r="AS162" s="234"/>
      <c r="AT162" s="234"/>
      <c r="AU162" s="232"/>
      <c r="AV162" s="100"/>
      <c r="AW162" s="100"/>
      <c r="AX162" s="100"/>
      <c r="AY162" s="100"/>
      <c r="AZ162" s="100"/>
      <c r="BA162" s="233"/>
      <c r="BB162" s="233"/>
      <c r="BC162" s="234"/>
      <c r="BD162" s="234"/>
      <c r="BE162" s="232"/>
      <c r="BF162" s="100"/>
      <c r="BG162" s="100"/>
      <c r="BH162" s="233"/>
      <c r="BI162" s="234"/>
      <c r="BU162" s="197" t="str">
        <f>+IF(BZ162="","",MAX(BU$1:BU161)+1)</f>
        <v/>
      </c>
      <c r="BV162" s="197" t="str">
        <f>IF(With_Addon_CPMS1!B184="","",With_Addon_CPMS1!B184)</f>
        <v/>
      </c>
      <c r="BW162" s="197" t="str">
        <f>IF(With_Addon_CPMS1!C184="","",With_Addon_CPMS1!C184)</f>
        <v/>
      </c>
      <c r="BX162" s="197" t="str">
        <f>IF(With_Addon_CPMS1!E184="","",With_Addon_CPMS1!E184)</f>
        <v/>
      </c>
      <c r="BY162" s="197" t="str">
        <f t="shared" si="83"/>
        <v/>
      </c>
      <c r="BZ162" s="198" t="str">
        <f>IF(COUNTIF(BY$1:BY162,BY162)=1,BY162,"")</f>
        <v/>
      </c>
      <c r="CA162" s="198" t="str">
        <f t="shared" si="84"/>
        <v/>
      </c>
      <c r="CB162" s="199" t="str">
        <f t="shared" si="85"/>
        <v/>
      </c>
      <c r="CC162" s="199" t="str">
        <f t="shared" si="86"/>
        <v/>
      </c>
      <c r="CD162" s="199" t="str">
        <f t="shared" si="87"/>
        <v/>
      </c>
      <c r="CF162" s="197" t="str">
        <f>+IF(CK162="","",MAX(CF$1:CF161)+1)</f>
        <v/>
      </c>
      <c r="CG162" s="197" t="str">
        <f>IF(With_Addon_CPMS2!N184="","",With_Addon_CPMS2!N184)</f>
        <v/>
      </c>
      <c r="CH162" s="197" t="str">
        <f>IF(With_Addon_CPMS2!O184="","",With_Addon_CPMS2!O184)</f>
        <v/>
      </c>
      <c r="CI162" s="197" t="str">
        <f>IF(With_Addon_CPMS2!Q184="","",With_Addon_CPMS2!Q184)</f>
        <v/>
      </c>
      <c r="CJ162" s="197" t="str">
        <f t="shared" si="88"/>
        <v/>
      </c>
      <c r="CK162" s="198" t="str">
        <f>IF(COUNTIF(CJ$1:CJ162,CJ162)=1,CJ162,"")</f>
        <v/>
      </c>
      <c r="CL162" s="198" t="str">
        <f t="shared" si="89"/>
        <v/>
      </c>
      <c r="CM162" s="199" t="str">
        <f t="shared" si="90"/>
        <v/>
      </c>
      <c r="CN162" s="199" t="str">
        <f t="shared" si="91"/>
        <v/>
      </c>
      <c r="CO162" s="199" t="str">
        <f t="shared" si="92"/>
        <v/>
      </c>
      <c r="CQ162" s="197" t="str">
        <f>+IF(CV162="","",MAX(CQ$1:CQ161)+1)</f>
        <v/>
      </c>
      <c r="CR162" s="197" t="str">
        <f>IF(With_Addon_OpLimit!B184="","",With_Addon_OpLimit!B184)</f>
        <v/>
      </c>
      <c r="CS162" s="197" t="str">
        <f>IF(With_Addon_OpLimit!C184="","",With_Addon_OpLimit!C184)</f>
        <v/>
      </c>
      <c r="CT162" s="197" t="str">
        <f>IF(With_Addon_OpLimit!E184="","",With_Addon_OpLimit!E184)</f>
        <v/>
      </c>
      <c r="CU162" s="197" t="str">
        <f t="shared" si="93"/>
        <v/>
      </c>
      <c r="CV162" s="198" t="str">
        <f>IF(COUNTIF(CU$1:CU162,CU162)=1,CU162,"")</f>
        <v/>
      </c>
      <c r="CW162" s="198" t="str">
        <f t="shared" si="94"/>
        <v/>
      </c>
      <c r="CX162" s="199" t="str">
        <f t="shared" si="95"/>
        <v/>
      </c>
      <c r="CY162" s="199" t="str">
        <f t="shared" si="96"/>
        <v/>
      </c>
      <c r="CZ162" s="199" t="str">
        <f t="shared" si="97"/>
        <v/>
      </c>
    </row>
    <row r="163" spans="11:104" ht="16.5" x14ac:dyDescent="0.45">
      <c r="K163" s="24" t="str">
        <f>+IF(N163="","",MAX(K$1:K162)+1)</f>
        <v/>
      </c>
      <c r="L163" s="23" t="str">
        <f>IF(With_Addon_CPMS1!E185="","",With_Addon_CPMS1!E185)</f>
        <v/>
      </c>
      <c r="M163" s="210" t="str">
        <f t="shared" si="82"/>
        <v/>
      </c>
      <c r="N163" s="120" t="str">
        <f>IF(COUNTIF(L$2:L163,L163)=1,L163,"")</f>
        <v/>
      </c>
      <c r="R163" s="232"/>
      <c r="S163" s="100"/>
      <c r="T163" s="100"/>
      <c r="U163" s="100"/>
      <c r="V163" s="100"/>
      <c r="W163" s="233"/>
      <c r="X163" s="233"/>
      <c r="Y163" s="234"/>
      <c r="Z163" s="234"/>
      <c r="AA163" s="232"/>
      <c r="AB163" s="100"/>
      <c r="AC163" s="100"/>
      <c r="AD163" s="100"/>
      <c r="AE163" s="100"/>
      <c r="AF163" s="100"/>
      <c r="AG163" s="233"/>
      <c r="AH163" s="233"/>
      <c r="AI163" s="234"/>
      <c r="AJ163" s="234"/>
      <c r="AK163" s="232"/>
      <c r="AL163" s="100"/>
      <c r="AM163" s="100"/>
      <c r="AN163" s="100"/>
      <c r="AO163" s="100"/>
      <c r="AP163" s="100"/>
      <c r="AQ163" s="233"/>
      <c r="AR163" s="233"/>
      <c r="AS163" s="234"/>
      <c r="AT163" s="234"/>
      <c r="AU163" s="232"/>
      <c r="AV163" s="100"/>
      <c r="AW163" s="100"/>
      <c r="AX163" s="100"/>
      <c r="AY163" s="100"/>
      <c r="AZ163" s="100"/>
      <c r="BA163" s="233"/>
      <c r="BB163" s="233"/>
      <c r="BC163" s="234"/>
      <c r="BD163" s="234"/>
      <c r="BE163" s="232"/>
      <c r="BF163" s="100"/>
      <c r="BG163" s="100"/>
      <c r="BH163" s="233"/>
      <c r="BI163" s="234"/>
      <c r="BU163" s="197" t="str">
        <f>+IF(BZ163="","",MAX(BU$1:BU162)+1)</f>
        <v/>
      </c>
      <c r="BV163" s="197" t="str">
        <f>IF(With_Addon_CPMS1!B185="","",With_Addon_CPMS1!B185)</f>
        <v/>
      </c>
      <c r="BW163" s="197" t="str">
        <f>IF(With_Addon_CPMS1!C185="","",With_Addon_CPMS1!C185)</f>
        <v/>
      </c>
      <c r="BX163" s="197" t="str">
        <f>IF(With_Addon_CPMS1!E185="","",With_Addon_CPMS1!E185)</f>
        <v/>
      </c>
      <c r="BY163" s="197" t="str">
        <f t="shared" si="83"/>
        <v/>
      </c>
      <c r="BZ163" s="198" t="str">
        <f>IF(COUNTIF(BY$1:BY163,BY163)=1,BY163,"")</f>
        <v/>
      </c>
      <c r="CA163" s="198" t="str">
        <f t="shared" si="84"/>
        <v/>
      </c>
      <c r="CB163" s="199" t="str">
        <f t="shared" si="85"/>
        <v/>
      </c>
      <c r="CC163" s="199" t="str">
        <f t="shared" si="86"/>
        <v/>
      </c>
      <c r="CD163" s="199" t="str">
        <f t="shared" si="87"/>
        <v/>
      </c>
      <c r="CF163" s="197" t="str">
        <f>+IF(CK163="","",MAX(CF$1:CF162)+1)</f>
        <v/>
      </c>
      <c r="CG163" s="197" t="str">
        <f>IF(With_Addon_CPMS2!N185="","",With_Addon_CPMS2!N185)</f>
        <v/>
      </c>
      <c r="CH163" s="197" t="str">
        <f>IF(With_Addon_CPMS2!O185="","",With_Addon_CPMS2!O185)</f>
        <v/>
      </c>
      <c r="CI163" s="197" t="str">
        <f>IF(With_Addon_CPMS2!Q185="","",With_Addon_CPMS2!Q185)</f>
        <v/>
      </c>
      <c r="CJ163" s="197" t="str">
        <f t="shared" si="88"/>
        <v/>
      </c>
      <c r="CK163" s="198" t="str">
        <f>IF(COUNTIF(CJ$1:CJ163,CJ163)=1,CJ163,"")</f>
        <v/>
      </c>
      <c r="CL163" s="198" t="str">
        <f t="shared" si="89"/>
        <v/>
      </c>
      <c r="CM163" s="199" t="str">
        <f t="shared" si="90"/>
        <v/>
      </c>
      <c r="CN163" s="199" t="str">
        <f t="shared" si="91"/>
        <v/>
      </c>
      <c r="CO163" s="199" t="str">
        <f t="shared" si="92"/>
        <v/>
      </c>
      <c r="CQ163" s="197" t="str">
        <f>+IF(CV163="","",MAX(CQ$1:CQ162)+1)</f>
        <v/>
      </c>
      <c r="CR163" s="197" t="str">
        <f>IF(With_Addon_OpLimit!B185="","",With_Addon_OpLimit!B185)</f>
        <v/>
      </c>
      <c r="CS163" s="197" t="str">
        <f>IF(With_Addon_OpLimit!C185="","",With_Addon_OpLimit!C185)</f>
        <v/>
      </c>
      <c r="CT163" s="197" t="str">
        <f>IF(With_Addon_OpLimit!E185="","",With_Addon_OpLimit!E185)</f>
        <v/>
      </c>
      <c r="CU163" s="197" t="str">
        <f t="shared" si="93"/>
        <v/>
      </c>
      <c r="CV163" s="198" t="str">
        <f>IF(COUNTIF(CU$1:CU163,CU163)=1,CU163,"")</f>
        <v/>
      </c>
      <c r="CW163" s="198" t="str">
        <f t="shared" si="94"/>
        <v/>
      </c>
      <c r="CX163" s="199" t="str">
        <f t="shared" si="95"/>
        <v/>
      </c>
      <c r="CY163" s="199" t="str">
        <f t="shared" si="96"/>
        <v/>
      </c>
      <c r="CZ163" s="199" t="str">
        <f t="shared" si="97"/>
        <v/>
      </c>
    </row>
    <row r="164" spans="11:104" ht="16.5" x14ac:dyDescent="0.45">
      <c r="K164" s="119" t="str">
        <f>+IF(N164="","",MAX(K$1:K163)+1)</f>
        <v/>
      </c>
      <c r="L164" s="192" t="str">
        <f>IF(With_Addon_CPMS1!E186="","",With_Addon_CPMS1!E186)</f>
        <v/>
      </c>
      <c r="M164" s="211" t="str">
        <f t="shared" si="82"/>
        <v/>
      </c>
      <c r="N164" s="203" t="str">
        <f>IF(COUNTIF(L$2:L164,L164)=1,L164,"")</f>
        <v/>
      </c>
      <c r="R164" s="232"/>
      <c r="S164" s="100"/>
      <c r="T164" s="100"/>
      <c r="U164" s="100"/>
      <c r="V164" s="100"/>
      <c r="W164" s="233"/>
      <c r="X164" s="233"/>
      <c r="Y164" s="234"/>
      <c r="Z164" s="234"/>
      <c r="AA164" s="232"/>
      <c r="AB164" s="100"/>
      <c r="AC164" s="100"/>
      <c r="AD164" s="100"/>
      <c r="AE164" s="100"/>
      <c r="AF164" s="100"/>
      <c r="AG164" s="233"/>
      <c r="AH164" s="233"/>
      <c r="AI164" s="234"/>
      <c r="AJ164" s="234"/>
      <c r="AK164" s="232"/>
      <c r="AL164" s="100"/>
      <c r="AM164" s="100"/>
      <c r="AN164" s="100"/>
      <c r="AO164" s="100"/>
      <c r="AP164" s="100"/>
      <c r="AQ164" s="233"/>
      <c r="AR164" s="233"/>
      <c r="AS164" s="234"/>
      <c r="AT164" s="234"/>
      <c r="AU164" s="232"/>
      <c r="AV164" s="100"/>
      <c r="AW164" s="100"/>
      <c r="AX164" s="100"/>
      <c r="AY164" s="100"/>
      <c r="AZ164" s="100"/>
      <c r="BA164" s="233"/>
      <c r="BB164" s="233"/>
      <c r="BC164" s="234"/>
      <c r="BD164" s="234"/>
      <c r="BE164" s="232"/>
      <c r="BF164" s="100"/>
      <c r="BG164" s="100"/>
      <c r="BH164" s="233"/>
      <c r="BI164" s="234"/>
      <c r="BU164" s="197" t="str">
        <f>+IF(BZ164="","",MAX(BU$1:BU163)+1)</f>
        <v/>
      </c>
      <c r="BV164" s="197" t="str">
        <f>IF(With_Addon_CPMS1!B186="","",With_Addon_CPMS1!B186)</f>
        <v/>
      </c>
      <c r="BW164" s="197" t="str">
        <f>IF(With_Addon_CPMS1!C186="","",With_Addon_CPMS1!C186)</f>
        <v/>
      </c>
      <c r="BX164" s="197" t="str">
        <f>IF(With_Addon_CPMS1!E186="","",With_Addon_CPMS1!E186)</f>
        <v/>
      </c>
      <c r="BY164" s="197" t="str">
        <f t="shared" si="83"/>
        <v/>
      </c>
      <c r="BZ164" s="198" t="str">
        <f>IF(COUNTIF(BY$1:BY164,BY164)=1,BY164,"")</f>
        <v/>
      </c>
      <c r="CA164" s="198" t="str">
        <f t="shared" si="84"/>
        <v/>
      </c>
      <c r="CB164" s="199" t="str">
        <f t="shared" si="85"/>
        <v/>
      </c>
      <c r="CC164" s="199" t="str">
        <f t="shared" si="86"/>
        <v/>
      </c>
      <c r="CD164" s="199" t="str">
        <f t="shared" si="87"/>
        <v/>
      </c>
      <c r="CF164" s="197" t="str">
        <f>+IF(CK164="","",MAX(CF$1:CF163)+1)</f>
        <v/>
      </c>
      <c r="CG164" s="197" t="str">
        <f>IF(With_Addon_CPMS2!N186="","",With_Addon_CPMS2!N186)</f>
        <v/>
      </c>
      <c r="CH164" s="197" t="str">
        <f>IF(With_Addon_CPMS2!O186="","",With_Addon_CPMS2!O186)</f>
        <v/>
      </c>
      <c r="CI164" s="197" t="str">
        <f>IF(With_Addon_CPMS2!Q186="","",With_Addon_CPMS2!Q186)</f>
        <v/>
      </c>
      <c r="CJ164" s="197" t="str">
        <f t="shared" si="88"/>
        <v/>
      </c>
      <c r="CK164" s="198" t="str">
        <f>IF(COUNTIF(CJ$1:CJ164,CJ164)=1,CJ164,"")</f>
        <v/>
      </c>
      <c r="CL164" s="198" t="str">
        <f t="shared" si="89"/>
        <v/>
      </c>
      <c r="CM164" s="199" t="str">
        <f t="shared" si="90"/>
        <v/>
      </c>
      <c r="CN164" s="199" t="str">
        <f t="shared" si="91"/>
        <v/>
      </c>
      <c r="CO164" s="199" t="str">
        <f t="shared" si="92"/>
        <v/>
      </c>
      <c r="CQ164" s="197" t="str">
        <f>+IF(CV164="","",MAX(CQ$1:CQ163)+1)</f>
        <v/>
      </c>
      <c r="CR164" s="197" t="str">
        <f>IF(With_Addon_OpLimit!B186="","",With_Addon_OpLimit!B186)</f>
        <v/>
      </c>
      <c r="CS164" s="197" t="str">
        <f>IF(With_Addon_OpLimit!C186="","",With_Addon_OpLimit!C186)</f>
        <v/>
      </c>
      <c r="CT164" s="197" t="str">
        <f>IF(With_Addon_OpLimit!E186="","",With_Addon_OpLimit!E186)</f>
        <v/>
      </c>
      <c r="CU164" s="197" t="str">
        <f t="shared" si="93"/>
        <v/>
      </c>
      <c r="CV164" s="198" t="str">
        <f>IF(COUNTIF(CU$1:CU164,CU164)=1,CU164,"")</f>
        <v/>
      </c>
      <c r="CW164" s="198" t="str">
        <f t="shared" si="94"/>
        <v/>
      </c>
      <c r="CX164" s="199" t="str">
        <f t="shared" si="95"/>
        <v/>
      </c>
      <c r="CY164" s="199" t="str">
        <f t="shared" si="96"/>
        <v/>
      </c>
      <c r="CZ164" s="199" t="str">
        <f t="shared" si="97"/>
        <v/>
      </c>
    </row>
    <row r="165" spans="11:104" ht="16.5" x14ac:dyDescent="0.45">
      <c r="K165" s="24" t="str">
        <f>+IF(N165="","",MAX(K$1:K164)+1)</f>
        <v/>
      </c>
      <c r="L165" s="23" t="str">
        <f>IF(With_Addon_CPMS1!E187="","",With_Addon_CPMS1!E187)</f>
        <v/>
      </c>
      <c r="M165" s="210" t="str">
        <f t="shared" si="82"/>
        <v/>
      </c>
      <c r="N165" s="120" t="str">
        <f>IF(COUNTIF(L$2:L165,L165)=1,L165,"")</f>
        <v/>
      </c>
      <c r="R165" s="232"/>
      <c r="S165" s="100"/>
      <c r="T165" s="100"/>
      <c r="U165" s="100"/>
      <c r="V165" s="100"/>
      <c r="W165" s="233"/>
      <c r="X165" s="233"/>
      <c r="Y165" s="234"/>
      <c r="Z165" s="234"/>
      <c r="AA165" s="232"/>
      <c r="AB165" s="100"/>
      <c r="AC165" s="100"/>
      <c r="AD165" s="100"/>
      <c r="AE165" s="100"/>
      <c r="AF165" s="100"/>
      <c r="AG165" s="233"/>
      <c r="AH165" s="233"/>
      <c r="AI165" s="234"/>
      <c r="AJ165" s="234"/>
      <c r="AK165" s="232"/>
      <c r="AL165" s="100"/>
      <c r="AM165" s="100"/>
      <c r="AN165" s="100"/>
      <c r="AO165" s="100"/>
      <c r="AP165" s="100"/>
      <c r="AQ165" s="233"/>
      <c r="AR165" s="233"/>
      <c r="AS165" s="234"/>
      <c r="AT165" s="234"/>
      <c r="AU165" s="232"/>
      <c r="AV165" s="100"/>
      <c r="AW165" s="100"/>
      <c r="AX165" s="100"/>
      <c r="AY165" s="100"/>
      <c r="AZ165" s="100"/>
      <c r="BA165" s="233"/>
      <c r="BB165" s="233"/>
      <c r="BC165" s="234"/>
      <c r="BD165" s="234"/>
      <c r="BE165" s="232"/>
      <c r="BF165" s="100"/>
      <c r="BG165" s="100"/>
      <c r="BH165" s="233"/>
      <c r="BI165" s="234"/>
      <c r="BU165" s="197" t="str">
        <f>+IF(BZ165="","",MAX(BU$1:BU164)+1)</f>
        <v/>
      </c>
      <c r="BV165" s="197" t="str">
        <f>IF(With_Addon_CPMS1!B187="","",With_Addon_CPMS1!B187)</f>
        <v/>
      </c>
      <c r="BW165" s="197" t="str">
        <f>IF(With_Addon_CPMS1!C187="","",With_Addon_CPMS1!C187)</f>
        <v/>
      </c>
      <c r="BX165" s="197" t="str">
        <f>IF(With_Addon_CPMS1!E187="","",With_Addon_CPMS1!E187)</f>
        <v/>
      </c>
      <c r="BY165" s="197" t="str">
        <f t="shared" si="83"/>
        <v/>
      </c>
      <c r="BZ165" s="198" t="str">
        <f>IF(COUNTIF(BY$1:BY165,BY165)=1,BY165,"")</f>
        <v/>
      </c>
      <c r="CA165" s="198" t="str">
        <f t="shared" si="84"/>
        <v/>
      </c>
      <c r="CB165" s="199" t="str">
        <f t="shared" si="85"/>
        <v/>
      </c>
      <c r="CC165" s="199" t="str">
        <f t="shared" si="86"/>
        <v/>
      </c>
      <c r="CD165" s="199" t="str">
        <f t="shared" si="87"/>
        <v/>
      </c>
      <c r="CF165" s="197" t="str">
        <f>+IF(CK165="","",MAX(CF$1:CF164)+1)</f>
        <v/>
      </c>
      <c r="CG165" s="197" t="str">
        <f>IF(With_Addon_CPMS2!N187="","",With_Addon_CPMS2!N187)</f>
        <v/>
      </c>
      <c r="CH165" s="197" t="str">
        <f>IF(With_Addon_CPMS2!O187="","",With_Addon_CPMS2!O187)</f>
        <v/>
      </c>
      <c r="CI165" s="197" t="str">
        <f>IF(With_Addon_CPMS2!Q187="","",With_Addon_CPMS2!Q187)</f>
        <v/>
      </c>
      <c r="CJ165" s="197" t="str">
        <f t="shared" si="88"/>
        <v/>
      </c>
      <c r="CK165" s="198" t="str">
        <f>IF(COUNTIF(CJ$1:CJ165,CJ165)=1,CJ165,"")</f>
        <v/>
      </c>
      <c r="CL165" s="198" t="str">
        <f t="shared" si="89"/>
        <v/>
      </c>
      <c r="CM165" s="199" t="str">
        <f t="shared" si="90"/>
        <v/>
      </c>
      <c r="CN165" s="199" t="str">
        <f t="shared" si="91"/>
        <v/>
      </c>
      <c r="CO165" s="199" t="str">
        <f t="shared" si="92"/>
        <v/>
      </c>
      <c r="CQ165" s="197" t="str">
        <f>+IF(CV165="","",MAX(CQ$1:CQ164)+1)</f>
        <v/>
      </c>
      <c r="CR165" s="197" t="str">
        <f>IF(With_Addon_OpLimit!B187="","",With_Addon_OpLimit!B187)</f>
        <v/>
      </c>
      <c r="CS165" s="197" t="str">
        <f>IF(With_Addon_OpLimit!C187="","",With_Addon_OpLimit!C187)</f>
        <v/>
      </c>
      <c r="CT165" s="197" t="str">
        <f>IF(With_Addon_OpLimit!E187="","",With_Addon_OpLimit!E187)</f>
        <v/>
      </c>
      <c r="CU165" s="197" t="str">
        <f t="shared" si="93"/>
        <v/>
      </c>
      <c r="CV165" s="198" t="str">
        <f>IF(COUNTIF(CU$1:CU165,CU165)=1,CU165,"")</f>
        <v/>
      </c>
      <c r="CW165" s="198" t="str">
        <f t="shared" si="94"/>
        <v/>
      </c>
      <c r="CX165" s="199" t="str">
        <f t="shared" si="95"/>
        <v/>
      </c>
      <c r="CY165" s="199" t="str">
        <f t="shared" si="96"/>
        <v/>
      </c>
      <c r="CZ165" s="199" t="str">
        <f t="shared" si="97"/>
        <v/>
      </c>
    </row>
    <row r="166" spans="11:104" ht="16.5" x14ac:dyDescent="0.45">
      <c r="K166" s="119" t="str">
        <f>+IF(N166="","",MAX(K$1:K165)+1)</f>
        <v/>
      </c>
      <c r="L166" s="192" t="str">
        <f>IF(With_Addon_CPMS1!E188="","",With_Addon_CPMS1!E188)</f>
        <v/>
      </c>
      <c r="M166" s="211" t="str">
        <f t="shared" si="82"/>
        <v/>
      </c>
      <c r="N166" s="203" t="str">
        <f>IF(COUNTIF(L$2:L166,L166)=1,L166,"")</f>
        <v/>
      </c>
      <c r="R166" s="232"/>
      <c r="S166" s="100"/>
      <c r="T166" s="100"/>
      <c r="U166" s="100"/>
      <c r="V166" s="100"/>
      <c r="W166" s="233"/>
      <c r="X166" s="233"/>
      <c r="Y166" s="234"/>
      <c r="Z166" s="234"/>
      <c r="AA166" s="232"/>
      <c r="AB166" s="100"/>
      <c r="AC166" s="100"/>
      <c r="AD166" s="100"/>
      <c r="AE166" s="100"/>
      <c r="AF166" s="100"/>
      <c r="AG166" s="233"/>
      <c r="AH166" s="233"/>
      <c r="AI166" s="234"/>
      <c r="AJ166" s="234"/>
      <c r="AK166" s="232"/>
      <c r="AL166" s="100"/>
      <c r="AM166" s="100"/>
      <c r="AN166" s="100"/>
      <c r="AO166" s="100"/>
      <c r="AP166" s="100"/>
      <c r="AQ166" s="233"/>
      <c r="AR166" s="233"/>
      <c r="AS166" s="234"/>
      <c r="AT166" s="234"/>
      <c r="AU166" s="232"/>
      <c r="AV166" s="100"/>
      <c r="AW166" s="100"/>
      <c r="AX166" s="100"/>
      <c r="AY166" s="100"/>
      <c r="AZ166" s="100"/>
      <c r="BA166" s="233"/>
      <c r="BB166" s="233"/>
      <c r="BC166" s="234"/>
      <c r="BD166" s="234"/>
      <c r="BE166" s="232"/>
      <c r="BF166" s="100"/>
      <c r="BG166" s="100"/>
      <c r="BH166" s="233"/>
      <c r="BI166" s="234"/>
      <c r="BU166" s="197" t="str">
        <f>+IF(BZ166="","",MAX(BU$1:BU165)+1)</f>
        <v/>
      </c>
      <c r="BV166" s="197" t="str">
        <f>IF(With_Addon_CPMS1!B188="","",With_Addon_CPMS1!B188)</f>
        <v/>
      </c>
      <c r="BW166" s="197" t="str">
        <f>IF(With_Addon_CPMS1!C188="","",With_Addon_CPMS1!C188)</f>
        <v/>
      </c>
      <c r="BX166" s="197" t="str">
        <f>IF(With_Addon_CPMS1!E188="","",With_Addon_CPMS1!E188)</f>
        <v/>
      </c>
      <c r="BY166" s="197" t="str">
        <f t="shared" si="83"/>
        <v/>
      </c>
      <c r="BZ166" s="198" t="str">
        <f>IF(COUNTIF(BY$1:BY166,BY166)=1,BY166,"")</f>
        <v/>
      </c>
      <c r="CA166" s="198" t="str">
        <f t="shared" si="84"/>
        <v/>
      </c>
      <c r="CB166" s="199" t="str">
        <f t="shared" si="85"/>
        <v/>
      </c>
      <c r="CC166" s="199" t="str">
        <f t="shared" si="86"/>
        <v/>
      </c>
      <c r="CD166" s="199" t="str">
        <f t="shared" si="87"/>
        <v/>
      </c>
      <c r="CF166" s="197" t="str">
        <f>+IF(CK166="","",MAX(CF$1:CF165)+1)</f>
        <v/>
      </c>
      <c r="CG166" s="197" t="str">
        <f>IF(With_Addon_CPMS2!N188="","",With_Addon_CPMS2!N188)</f>
        <v/>
      </c>
      <c r="CH166" s="197" t="str">
        <f>IF(With_Addon_CPMS2!O188="","",With_Addon_CPMS2!O188)</f>
        <v/>
      </c>
      <c r="CI166" s="197" t="str">
        <f>IF(With_Addon_CPMS2!Q188="","",With_Addon_CPMS2!Q188)</f>
        <v/>
      </c>
      <c r="CJ166" s="197" t="str">
        <f t="shared" si="88"/>
        <v/>
      </c>
      <c r="CK166" s="198" t="str">
        <f>IF(COUNTIF(CJ$1:CJ166,CJ166)=1,CJ166,"")</f>
        <v/>
      </c>
      <c r="CL166" s="198" t="str">
        <f t="shared" si="89"/>
        <v/>
      </c>
      <c r="CM166" s="199" t="str">
        <f t="shared" si="90"/>
        <v/>
      </c>
      <c r="CN166" s="199" t="str">
        <f t="shared" si="91"/>
        <v/>
      </c>
      <c r="CO166" s="199" t="str">
        <f t="shared" si="92"/>
        <v/>
      </c>
      <c r="CQ166" s="197" t="str">
        <f>+IF(CV166="","",MAX(CQ$1:CQ165)+1)</f>
        <v/>
      </c>
      <c r="CR166" s="197" t="str">
        <f>IF(With_Addon_OpLimit!B188="","",With_Addon_OpLimit!B188)</f>
        <v/>
      </c>
      <c r="CS166" s="197" t="str">
        <f>IF(With_Addon_OpLimit!C188="","",With_Addon_OpLimit!C188)</f>
        <v/>
      </c>
      <c r="CT166" s="197" t="str">
        <f>IF(With_Addon_OpLimit!E188="","",With_Addon_OpLimit!E188)</f>
        <v/>
      </c>
      <c r="CU166" s="197" t="str">
        <f t="shared" si="93"/>
        <v/>
      </c>
      <c r="CV166" s="198" t="str">
        <f>IF(COUNTIF(CU$1:CU166,CU166)=1,CU166,"")</f>
        <v/>
      </c>
      <c r="CW166" s="198" t="str">
        <f t="shared" si="94"/>
        <v/>
      </c>
      <c r="CX166" s="199" t="str">
        <f t="shared" si="95"/>
        <v/>
      </c>
      <c r="CY166" s="199" t="str">
        <f t="shared" si="96"/>
        <v/>
      </c>
      <c r="CZ166" s="199" t="str">
        <f t="shared" si="97"/>
        <v/>
      </c>
    </row>
    <row r="167" spans="11:104" ht="16.5" x14ac:dyDescent="0.45">
      <c r="K167" s="24" t="str">
        <f>+IF(N167="","",MAX(K$1:K166)+1)</f>
        <v/>
      </c>
      <c r="L167" s="23" t="str">
        <f>IF(With_Addon_CPMS1!E189="","",With_Addon_CPMS1!E189)</f>
        <v/>
      </c>
      <c r="M167" s="210" t="str">
        <f t="shared" si="82"/>
        <v/>
      </c>
      <c r="N167" s="120" t="str">
        <f>IF(COUNTIF(L$2:L167,L167)=1,L167,"")</f>
        <v/>
      </c>
      <c r="R167" s="232"/>
      <c r="S167" s="100"/>
      <c r="T167" s="100"/>
      <c r="U167" s="100"/>
      <c r="V167" s="100"/>
      <c r="W167" s="233"/>
      <c r="X167" s="233"/>
      <c r="Y167" s="234"/>
      <c r="Z167" s="234"/>
      <c r="AA167" s="232"/>
      <c r="AB167" s="100"/>
      <c r="AC167" s="100"/>
      <c r="AD167" s="100"/>
      <c r="AE167" s="100"/>
      <c r="AF167" s="100"/>
      <c r="AG167" s="233"/>
      <c r="AH167" s="233"/>
      <c r="AI167" s="234"/>
      <c r="AJ167" s="234"/>
      <c r="AK167" s="232"/>
      <c r="AL167" s="100"/>
      <c r="AM167" s="100"/>
      <c r="AN167" s="100"/>
      <c r="AO167" s="100"/>
      <c r="AP167" s="100"/>
      <c r="AQ167" s="233"/>
      <c r="AR167" s="233"/>
      <c r="AS167" s="234"/>
      <c r="AT167" s="234"/>
      <c r="AU167" s="232"/>
      <c r="AV167" s="100"/>
      <c r="AW167" s="100"/>
      <c r="AX167" s="100"/>
      <c r="AY167" s="100"/>
      <c r="AZ167" s="100"/>
      <c r="BA167" s="233"/>
      <c r="BB167" s="233"/>
      <c r="BC167" s="234"/>
      <c r="BD167" s="234"/>
      <c r="BE167" s="232"/>
      <c r="BF167" s="100"/>
      <c r="BG167" s="100"/>
      <c r="BH167" s="233"/>
      <c r="BI167" s="234"/>
      <c r="BU167" s="197" t="str">
        <f>+IF(BZ167="","",MAX(BU$1:BU166)+1)</f>
        <v/>
      </c>
      <c r="BV167" s="197" t="str">
        <f>IF(With_Addon_CPMS1!B189="","",With_Addon_CPMS1!B189)</f>
        <v/>
      </c>
      <c r="BW167" s="197" t="str">
        <f>IF(With_Addon_CPMS1!C189="","",With_Addon_CPMS1!C189)</f>
        <v/>
      </c>
      <c r="BX167" s="197" t="str">
        <f>IF(With_Addon_CPMS1!E189="","",With_Addon_CPMS1!E189)</f>
        <v/>
      </c>
      <c r="BY167" s="197" t="str">
        <f t="shared" si="83"/>
        <v/>
      </c>
      <c r="BZ167" s="198" t="str">
        <f>IF(COUNTIF(BY$1:BY167,BY167)=1,BY167,"")</f>
        <v/>
      </c>
      <c r="CA167" s="198" t="str">
        <f t="shared" si="84"/>
        <v/>
      </c>
      <c r="CB167" s="199" t="str">
        <f t="shared" si="85"/>
        <v/>
      </c>
      <c r="CC167" s="199" t="str">
        <f t="shared" si="86"/>
        <v/>
      </c>
      <c r="CD167" s="199" t="str">
        <f t="shared" si="87"/>
        <v/>
      </c>
      <c r="CF167" s="197" t="str">
        <f>+IF(CK167="","",MAX(CF$1:CF166)+1)</f>
        <v/>
      </c>
      <c r="CG167" s="197" t="str">
        <f>IF(With_Addon_CPMS2!N189="","",With_Addon_CPMS2!N189)</f>
        <v/>
      </c>
      <c r="CH167" s="197" t="str">
        <f>IF(With_Addon_CPMS2!O189="","",With_Addon_CPMS2!O189)</f>
        <v/>
      </c>
      <c r="CI167" s="197" t="str">
        <f>IF(With_Addon_CPMS2!Q189="","",With_Addon_CPMS2!Q189)</f>
        <v/>
      </c>
      <c r="CJ167" s="197" t="str">
        <f t="shared" si="88"/>
        <v/>
      </c>
      <c r="CK167" s="198" t="str">
        <f>IF(COUNTIF(CJ$1:CJ167,CJ167)=1,CJ167,"")</f>
        <v/>
      </c>
      <c r="CL167" s="198" t="str">
        <f t="shared" si="89"/>
        <v/>
      </c>
      <c r="CM167" s="199" t="str">
        <f t="shared" si="90"/>
        <v/>
      </c>
      <c r="CN167" s="199" t="str">
        <f t="shared" si="91"/>
        <v/>
      </c>
      <c r="CO167" s="199" t="str">
        <f t="shared" si="92"/>
        <v/>
      </c>
      <c r="CQ167" s="197" t="str">
        <f>+IF(CV167="","",MAX(CQ$1:CQ166)+1)</f>
        <v/>
      </c>
      <c r="CR167" s="197" t="str">
        <f>IF(With_Addon_OpLimit!B189="","",With_Addon_OpLimit!B189)</f>
        <v/>
      </c>
      <c r="CS167" s="197" t="str">
        <f>IF(With_Addon_OpLimit!C189="","",With_Addon_OpLimit!C189)</f>
        <v/>
      </c>
      <c r="CT167" s="197" t="str">
        <f>IF(With_Addon_OpLimit!E189="","",With_Addon_OpLimit!E189)</f>
        <v/>
      </c>
      <c r="CU167" s="197" t="str">
        <f t="shared" si="93"/>
        <v/>
      </c>
      <c r="CV167" s="198" t="str">
        <f>IF(COUNTIF(CU$1:CU167,CU167)=1,CU167,"")</f>
        <v/>
      </c>
      <c r="CW167" s="198" t="str">
        <f t="shared" si="94"/>
        <v/>
      </c>
      <c r="CX167" s="199" t="str">
        <f t="shared" si="95"/>
        <v/>
      </c>
      <c r="CY167" s="199" t="str">
        <f t="shared" si="96"/>
        <v/>
      </c>
      <c r="CZ167" s="199" t="str">
        <f t="shared" si="97"/>
        <v/>
      </c>
    </row>
    <row r="168" spans="11:104" ht="16.5" x14ac:dyDescent="0.45">
      <c r="K168" s="119" t="str">
        <f>+IF(N168="","",MAX(K$1:K167)+1)</f>
        <v/>
      </c>
      <c r="L168" s="192" t="str">
        <f>IF(With_Addon_CPMS1!E190="","",With_Addon_CPMS1!E190)</f>
        <v/>
      </c>
      <c r="M168" s="211" t="str">
        <f t="shared" si="82"/>
        <v/>
      </c>
      <c r="N168" s="203" t="str">
        <f>IF(COUNTIF(L$2:L168,L168)=1,L168,"")</f>
        <v/>
      </c>
      <c r="R168" s="232"/>
      <c r="S168" s="100"/>
      <c r="T168" s="100"/>
      <c r="U168" s="100"/>
      <c r="V168" s="100"/>
      <c r="W168" s="233"/>
      <c r="X168" s="233"/>
      <c r="Y168" s="234"/>
      <c r="Z168" s="234"/>
      <c r="AA168" s="232"/>
      <c r="AB168" s="100"/>
      <c r="AC168" s="100"/>
      <c r="AD168" s="100"/>
      <c r="AE168" s="100"/>
      <c r="AF168" s="100"/>
      <c r="AG168" s="233"/>
      <c r="AH168" s="233"/>
      <c r="AI168" s="234"/>
      <c r="AJ168" s="234"/>
      <c r="AK168" s="232"/>
      <c r="AL168" s="100"/>
      <c r="AM168" s="100"/>
      <c r="AN168" s="100"/>
      <c r="AO168" s="100"/>
      <c r="AP168" s="100"/>
      <c r="AQ168" s="233"/>
      <c r="AR168" s="233"/>
      <c r="AS168" s="234"/>
      <c r="AT168" s="234"/>
      <c r="AU168" s="232"/>
      <c r="AV168" s="100"/>
      <c r="AW168" s="100"/>
      <c r="AX168" s="100"/>
      <c r="AY168" s="100"/>
      <c r="AZ168" s="100"/>
      <c r="BA168" s="233"/>
      <c r="BB168" s="233"/>
      <c r="BC168" s="234"/>
      <c r="BD168" s="234"/>
      <c r="BE168" s="232"/>
      <c r="BF168" s="100"/>
      <c r="BG168" s="100"/>
      <c r="BH168" s="233"/>
      <c r="BI168" s="234"/>
      <c r="BU168" s="197" t="str">
        <f>+IF(BZ168="","",MAX(BU$1:BU167)+1)</f>
        <v/>
      </c>
      <c r="BV168" s="197" t="str">
        <f>IF(With_Addon_CPMS1!B190="","",With_Addon_CPMS1!B190)</f>
        <v/>
      </c>
      <c r="BW168" s="197" t="str">
        <f>IF(With_Addon_CPMS1!C190="","",With_Addon_CPMS1!C190)</f>
        <v/>
      </c>
      <c r="BX168" s="197" t="str">
        <f>IF(With_Addon_CPMS1!E190="","",With_Addon_CPMS1!E190)</f>
        <v/>
      </c>
      <c r="BY168" s="197" t="str">
        <f t="shared" si="83"/>
        <v/>
      </c>
      <c r="BZ168" s="198" t="str">
        <f>IF(COUNTIF(BY$1:BY168,BY168)=1,BY168,"")</f>
        <v/>
      </c>
      <c r="CA168" s="198" t="str">
        <f t="shared" si="84"/>
        <v/>
      </c>
      <c r="CB168" s="199" t="str">
        <f t="shared" si="85"/>
        <v/>
      </c>
      <c r="CC168" s="199" t="str">
        <f t="shared" si="86"/>
        <v/>
      </c>
      <c r="CD168" s="199" t="str">
        <f t="shared" si="87"/>
        <v/>
      </c>
      <c r="CF168" s="197" t="str">
        <f>+IF(CK168="","",MAX(CF$1:CF167)+1)</f>
        <v/>
      </c>
      <c r="CG168" s="197" t="str">
        <f>IF(With_Addon_CPMS2!N190="","",With_Addon_CPMS2!N190)</f>
        <v/>
      </c>
      <c r="CH168" s="197" t="str">
        <f>IF(With_Addon_CPMS2!O190="","",With_Addon_CPMS2!O190)</f>
        <v/>
      </c>
      <c r="CI168" s="197" t="str">
        <f>IF(With_Addon_CPMS2!Q190="","",With_Addon_CPMS2!Q190)</f>
        <v/>
      </c>
      <c r="CJ168" s="197" t="str">
        <f t="shared" si="88"/>
        <v/>
      </c>
      <c r="CK168" s="198" t="str">
        <f>IF(COUNTIF(CJ$1:CJ168,CJ168)=1,CJ168,"")</f>
        <v/>
      </c>
      <c r="CL168" s="198" t="str">
        <f t="shared" si="89"/>
        <v/>
      </c>
      <c r="CM168" s="199" t="str">
        <f t="shared" si="90"/>
        <v/>
      </c>
      <c r="CN168" s="199" t="str">
        <f t="shared" si="91"/>
        <v/>
      </c>
      <c r="CO168" s="199" t="str">
        <f t="shared" si="92"/>
        <v/>
      </c>
      <c r="CQ168" s="197" t="str">
        <f>+IF(CV168="","",MAX(CQ$1:CQ167)+1)</f>
        <v/>
      </c>
      <c r="CR168" s="197" t="str">
        <f>IF(With_Addon_OpLimit!B190="","",With_Addon_OpLimit!B190)</f>
        <v/>
      </c>
      <c r="CS168" s="197" t="str">
        <f>IF(With_Addon_OpLimit!C190="","",With_Addon_OpLimit!C190)</f>
        <v/>
      </c>
      <c r="CT168" s="197" t="str">
        <f>IF(With_Addon_OpLimit!E190="","",With_Addon_OpLimit!E190)</f>
        <v/>
      </c>
      <c r="CU168" s="197" t="str">
        <f t="shared" si="93"/>
        <v/>
      </c>
      <c r="CV168" s="198" t="str">
        <f>IF(COUNTIF(CU$1:CU168,CU168)=1,CU168,"")</f>
        <v/>
      </c>
      <c r="CW168" s="198" t="str">
        <f t="shared" si="94"/>
        <v/>
      </c>
      <c r="CX168" s="199" t="str">
        <f t="shared" si="95"/>
        <v/>
      </c>
      <c r="CY168" s="199" t="str">
        <f t="shared" si="96"/>
        <v/>
      </c>
      <c r="CZ168" s="199" t="str">
        <f t="shared" si="97"/>
        <v/>
      </c>
    </row>
    <row r="169" spans="11:104" ht="16.5" x14ac:dyDescent="0.45">
      <c r="K169" s="24" t="str">
        <f>+IF(N169="","",MAX(K$1:K168)+1)</f>
        <v/>
      </c>
      <c r="L169" s="23" t="str">
        <f>IF(With_Addon_CPMS1!E191="","",With_Addon_CPMS1!E191)</f>
        <v/>
      </c>
      <c r="M169" s="210" t="str">
        <f t="shared" si="82"/>
        <v/>
      </c>
      <c r="N169" s="120" t="str">
        <f>IF(COUNTIF(L$2:L169,L169)=1,L169,"")</f>
        <v/>
      </c>
      <c r="R169" s="232"/>
      <c r="S169" s="100"/>
      <c r="T169" s="100"/>
      <c r="U169" s="100"/>
      <c r="V169" s="100"/>
      <c r="W169" s="233"/>
      <c r="X169" s="233"/>
      <c r="Y169" s="234"/>
      <c r="Z169" s="234"/>
      <c r="AA169" s="232"/>
      <c r="AB169" s="100"/>
      <c r="AC169" s="100"/>
      <c r="AD169" s="100"/>
      <c r="AE169" s="100"/>
      <c r="AF169" s="100"/>
      <c r="AG169" s="233"/>
      <c r="AH169" s="233"/>
      <c r="AI169" s="234"/>
      <c r="AJ169" s="234"/>
      <c r="AK169" s="232"/>
      <c r="AL169" s="100"/>
      <c r="AM169" s="100"/>
      <c r="AN169" s="100"/>
      <c r="AO169" s="100"/>
      <c r="AP169" s="100"/>
      <c r="AQ169" s="233"/>
      <c r="AR169" s="233"/>
      <c r="AS169" s="234"/>
      <c r="AT169" s="234"/>
      <c r="AU169" s="232"/>
      <c r="AV169" s="100"/>
      <c r="AW169" s="100"/>
      <c r="AX169" s="100"/>
      <c r="AY169" s="100"/>
      <c r="AZ169" s="100"/>
      <c r="BA169" s="233"/>
      <c r="BB169" s="233"/>
      <c r="BC169" s="234"/>
      <c r="BD169" s="234"/>
      <c r="BE169" s="232"/>
      <c r="BF169" s="100"/>
      <c r="BG169" s="100"/>
      <c r="BH169" s="233"/>
      <c r="BI169" s="234"/>
      <c r="BU169" s="197" t="str">
        <f>+IF(BZ169="","",MAX(BU$1:BU168)+1)</f>
        <v/>
      </c>
      <c r="BV169" s="197" t="str">
        <f>IF(With_Addon_CPMS1!B191="","",With_Addon_CPMS1!B191)</f>
        <v/>
      </c>
      <c r="BW169" s="197" t="str">
        <f>IF(With_Addon_CPMS1!C191="","",With_Addon_CPMS1!C191)</f>
        <v/>
      </c>
      <c r="BX169" s="197" t="str">
        <f>IF(With_Addon_CPMS1!E191="","",With_Addon_CPMS1!E191)</f>
        <v/>
      </c>
      <c r="BY169" s="197" t="str">
        <f t="shared" si="83"/>
        <v/>
      </c>
      <c r="BZ169" s="198" t="str">
        <f>IF(COUNTIF(BY$1:BY169,BY169)=1,BY169,"")</f>
        <v/>
      </c>
      <c r="CA169" s="198" t="str">
        <f t="shared" si="84"/>
        <v/>
      </c>
      <c r="CB169" s="199" t="str">
        <f t="shared" si="85"/>
        <v/>
      </c>
      <c r="CC169" s="199" t="str">
        <f t="shared" si="86"/>
        <v/>
      </c>
      <c r="CD169" s="199" t="str">
        <f t="shared" si="87"/>
        <v/>
      </c>
      <c r="CF169" s="197" t="str">
        <f>+IF(CK169="","",MAX(CF$1:CF168)+1)</f>
        <v/>
      </c>
      <c r="CG169" s="197" t="str">
        <f>IF(With_Addon_CPMS2!N191="","",With_Addon_CPMS2!N191)</f>
        <v/>
      </c>
      <c r="CH169" s="197" t="str">
        <f>IF(With_Addon_CPMS2!O191="","",With_Addon_CPMS2!O191)</f>
        <v/>
      </c>
      <c r="CI169" s="197" t="str">
        <f>IF(With_Addon_CPMS2!Q191="","",With_Addon_CPMS2!Q191)</f>
        <v/>
      </c>
      <c r="CJ169" s="197" t="str">
        <f t="shared" si="88"/>
        <v/>
      </c>
      <c r="CK169" s="198" t="str">
        <f>IF(COUNTIF(CJ$1:CJ169,CJ169)=1,CJ169,"")</f>
        <v/>
      </c>
      <c r="CL169" s="198" t="str">
        <f t="shared" si="89"/>
        <v/>
      </c>
      <c r="CM169" s="199" t="str">
        <f t="shared" si="90"/>
        <v/>
      </c>
      <c r="CN169" s="199" t="str">
        <f t="shared" si="91"/>
        <v/>
      </c>
      <c r="CO169" s="199" t="str">
        <f t="shared" si="92"/>
        <v/>
      </c>
      <c r="CQ169" s="197" t="str">
        <f>+IF(CV169="","",MAX(CQ$1:CQ168)+1)</f>
        <v/>
      </c>
      <c r="CR169" s="197" t="str">
        <f>IF(With_Addon_OpLimit!B191="","",With_Addon_OpLimit!B191)</f>
        <v/>
      </c>
      <c r="CS169" s="197" t="str">
        <f>IF(With_Addon_OpLimit!C191="","",With_Addon_OpLimit!C191)</f>
        <v/>
      </c>
      <c r="CT169" s="197" t="str">
        <f>IF(With_Addon_OpLimit!E191="","",With_Addon_OpLimit!E191)</f>
        <v/>
      </c>
      <c r="CU169" s="197" t="str">
        <f t="shared" si="93"/>
        <v/>
      </c>
      <c r="CV169" s="198" t="str">
        <f>IF(COUNTIF(CU$1:CU169,CU169)=1,CU169,"")</f>
        <v/>
      </c>
      <c r="CW169" s="198" t="str">
        <f t="shared" si="94"/>
        <v/>
      </c>
      <c r="CX169" s="199" t="str">
        <f t="shared" si="95"/>
        <v/>
      </c>
      <c r="CY169" s="199" t="str">
        <f t="shared" si="96"/>
        <v/>
      </c>
      <c r="CZ169" s="199" t="str">
        <f t="shared" si="97"/>
        <v/>
      </c>
    </row>
    <row r="170" spans="11:104" ht="16.5" x14ac:dyDescent="0.45">
      <c r="K170" s="119" t="str">
        <f>+IF(N170="","",MAX(K$1:K169)+1)</f>
        <v/>
      </c>
      <c r="L170" s="192" t="str">
        <f>IF(With_Addon_CPMS1!E192="","",With_Addon_CPMS1!E192)</f>
        <v/>
      </c>
      <c r="M170" s="211" t="str">
        <f t="shared" si="82"/>
        <v/>
      </c>
      <c r="N170" s="203" t="str">
        <f>IF(COUNTIF(L$2:L170,L170)=1,L170,"")</f>
        <v/>
      </c>
      <c r="R170" s="232"/>
      <c r="S170" s="100"/>
      <c r="T170" s="100"/>
      <c r="U170" s="100"/>
      <c r="V170" s="100"/>
      <c r="W170" s="233"/>
      <c r="X170" s="233"/>
      <c r="Y170" s="234"/>
      <c r="Z170" s="234"/>
      <c r="AA170" s="232"/>
      <c r="AB170" s="100"/>
      <c r="AC170" s="100"/>
      <c r="AD170" s="100"/>
      <c r="AE170" s="100"/>
      <c r="AF170" s="100"/>
      <c r="AG170" s="233"/>
      <c r="AH170" s="233"/>
      <c r="AI170" s="234"/>
      <c r="AJ170" s="234"/>
      <c r="AK170" s="232"/>
      <c r="AL170" s="100"/>
      <c r="AM170" s="100"/>
      <c r="AN170" s="100"/>
      <c r="AO170" s="100"/>
      <c r="AP170" s="100"/>
      <c r="AQ170" s="233"/>
      <c r="AR170" s="233"/>
      <c r="AS170" s="234"/>
      <c r="AT170" s="234"/>
      <c r="AU170" s="232"/>
      <c r="AV170" s="100"/>
      <c r="AW170" s="100"/>
      <c r="AX170" s="100"/>
      <c r="AY170" s="100"/>
      <c r="AZ170" s="100"/>
      <c r="BA170" s="233"/>
      <c r="BB170" s="233"/>
      <c r="BC170" s="234"/>
      <c r="BD170" s="234"/>
      <c r="BE170" s="232"/>
      <c r="BF170" s="100"/>
      <c r="BG170" s="100"/>
      <c r="BH170" s="233"/>
      <c r="BI170" s="234"/>
      <c r="BU170" s="197" t="str">
        <f>+IF(BZ170="","",MAX(BU$1:BU169)+1)</f>
        <v/>
      </c>
      <c r="BV170" s="197" t="str">
        <f>IF(With_Addon_CPMS1!B192="","",With_Addon_CPMS1!B192)</f>
        <v/>
      </c>
      <c r="BW170" s="197" t="str">
        <f>IF(With_Addon_CPMS1!C192="","",With_Addon_CPMS1!C192)</f>
        <v/>
      </c>
      <c r="BX170" s="197" t="str">
        <f>IF(With_Addon_CPMS1!E192="","",With_Addon_CPMS1!E192)</f>
        <v/>
      </c>
      <c r="BY170" s="197" t="str">
        <f t="shared" si="83"/>
        <v/>
      </c>
      <c r="BZ170" s="198" t="str">
        <f>IF(COUNTIF(BY$1:BY170,BY170)=1,BY170,"")</f>
        <v/>
      </c>
      <c r="CA170" s="198" t="str">
        <f t="shared" si="84"/>
        <v/>
      </c>
      <c r="CB170" s="199" t="str">
        <f t="shared" si="85"/>
        <v/>
      </c>
      <c r="CC170" s="199" t="str">
        <f t="shared" si="86"/>
        <v/>
      </c>
      <c r="CD170" s="199" t="str">
        <f t="shared" si="87"/>
        <v/>
      </c>
      <c r="CF170" s="197" t="str">
        <f>+IF(CK170="","",MAX(CF$1:CF169)+1)</f>
        <v/>
      </c>
      <c r="CG170" s="197" t="str">
        <f>IF(With_Addon_CPMS2!N192="","",With_Addon_CPMS2!N192)</f>
        <v/>
      </c>
      <c r="CH170" s="197" t="str">
        <f>IF(With_Addon_CPMS2!O192="","",With_Addon_CPMS2!O192)</f>
        <v/>
      </c>
      <c r="CI170" s="197" t="str">
        <f>IF(With_Addon_CPMS2!Q192="","",With_Addon_CPMS2!Q192)</f>
        <v/>
      </c>
      <c r="CJ170" s="197" t="str">
        <f t="shared" si="88"/>
        <v/>
      </c>
      <c r="CK170" s="198" t="str">
        <f>IF(COUNTIF(CJ$1:CJ170,CJ170)=1,CJ170,"")</f>
        <v/>
      </c>
      <c r="CL170" s="198" t="str">
        <f t="shared" si="89"/>
        <v/>
      </c>
      <c r="CM170" s="199" t="str">
        <f t="shared" si="90"/>
        <v/>
      </c>
      <c r="CN170" s="199" t="str">
        <f t="shared" si="91"/>
        <v/>
      </c>
      <c r="CO170" s="199" t="str">
        <f t="shared" si="92"/>
        <v/>
      </c>
      <c r="CQ170" s="197" t="str">
        <f>+IF(CV170="","",MAX(CQ$1:CQ169)+1)</f>
        <v/>
      </c>
      <c r="CR170" s="197" t="str">
        <f>IF(With_Addon_OpLimit!B192="","",With_Addon_OpLimit!B192)</f>
        <v/>
      </c>
      <c r="CS170" s="197" t="str">
        <f>IF(With_Addon_OpLimit!C192="","",With_Addon_OpLimit!C192)</f>
        <v/>
      </c>
      <c r="CT170" s="197" t="str">
        <f>IF(With_Addon_OpLimit!E192="","",With_Addon_OpLimit!E192)</f>
        <v/>
      </c>
      <c r="CU170" s="197" t="str">
        <f t="shared" si="93"/>
        <v/>
      </c>
      <c r="CV170" s="198" t="str">
        <f>IF(COUNTIF(CU$1:CU170,CU170)=1,CU170,"")</f>
        <v/>
      </c>
      <c r="CW170" s="198" t="str">
        <f t="shared" si="94"/>
        <v/>
      </c>
      <c r="CX170" s="199" t="str">
        <f t="shared" si="95"/>
        <v/>
      </c>
      <c r="CY170" s="199" t="str">
        <f t="shared" si="96"/>
        <v/>
      </c>
      <c r="CZ170" s="199" t="str">
        <f t="shared" si="97"/>
        <v/>
      </c>
    </row>
    <row r="171" spans="11:104" ht="16.5" x14ac:dyDescent="0.45">
      <c r="K171" s="24" t="str">
        <f>+IF(N171="","",MAX(K$1:K170)+1)</f>
        <v/>
      </c>
      <c r="L171" s="23" t="str">
        <f>IF(With_Addon_CPMS1!E193="","",With_Addon_CPMS1!E193)</f>
        <v/>
      </c>
      <c r="M171" s="210" t="str">
        <f t="shared" si="82"/>
        <v/>
      </c>
      <c r="N171" s="120" t="str">
        <f>IF(COUNTIF(L$2:L171,L171)=1,L171,"")</f>
        <v/>
      </c>
      <c r="R171" s="232"/>
      <c r="S171" s="100"/>
      <c r="T171" s="100"/>
      <c r="U171" s="100"/>
      <c r="V171" s="100"/>
      <c r="W171" s="233"/>
      <c r="X171" s="233"/>
      <c r="Y171" s="234"/>
      <c r="Z171" s="234"/>
      <c r="AA171" s="232"/>
      <c r="AB171" s="100"/>
      <c r="AC171" s="100"/>
      <c r="AD171" s="100"/>
      <c r="AE171" s="100"/>
      <c r="AF171" s="100"/>
      <c r="AG171" s="233"/>
      <c r="AH171" s="233"/>
      <c r="AI171" s="234"/>
      <c r="AJ171" s="234"/>
      <c r="AK171" s="232"/>
      <c r="AL171" s="100"/>
      <c r="AM171" s="100"/>
      <c r="AN171" s="100"/>
      <c r="AO171" s="100"/>
      <c r="AP171" s="100"/>
      <c r="AQ171" s="233"/>
      <c r="AR171" s="233"/>
      <c r="AS171" s="234"/>
      <c r="AT171" s="234"/>
      <c r="AU171" s="232"/>
      <c r="AV171" s="100"/>
      <c r="AW171" s="100"/>
      <c r="AX171" s="100"/>
      <c r="AY171" s="100"/>
      <c r="AZ171" s="100"/>
      <c r="BA171" s="233"/>
      <c r="BB171" s="233"/>
      <c r="BC171" s="234"/>
      <c r="BD171" s="234"/>
      <c r="BE171" s="232"/>
      <c r="BF171" s="100"/>
      <c r="BG171" s="100"/>
      <c r="BH171" s="233"/>
      <c r="BI171" s="234"/>
      <c r="BU171" s="197" t="str">
        <f>+IF(BZ171="","",MAX(BU$1:BU170)+1)</f>
        <v/>
      </c>
      <c r="BV171" s="197" t="str">
        <f>IF(With_Addon_CPMS1!B193="","",With_Addon_CPMS1!B193)</f>
        <v/>
      </c>
      <c r="BW171" s="197" t="str">
        <f>IF(With_Addon_CPMS1!C193="","",With_Addon_CPMS1!C193)</f>
        <v/>
      </c>
      <c r="BX171" s="197" t="str">
        <f>IF(With_Addon_CPMS1!E193="","",With_Addon_CPMS1!E193)</f>
        <v/>
      </c>
      <c r="BY171" s="197" t="str">
        <f t="shared" si="83"/>
        <v/>
      </c>
      <c r="BZ171" s="198" t="str">
        <f>IF(COUNTIF(BY$1:BY171,BY171)=1,BY171,"")</f>
        <v/>
      </c>
      <c r="CA171" s="198" t="str">
        <f t="shared" si="84"/>
        <v/>
      </c>
      <c r="CB171" s="199" t="str">
        <f t="shared" si="85"/>
        <v/>
      </c>
      <c r="CC171" s="199" t="str">
        <f t="shared" si="86"/>
        <v/>
      </c>
      <c r="CD171" s="199" t="str">
        <f t="shared" si="87"/>
        <v/>
      </c>
      <c r="CF171" s="197" t="str">
        <f>+IF(CK171="","",MAX(CF$1:CF170)+1)</f>
        <v/>
      </c>
      <c r="CG171" s="197" t="str">
        <f>IF(With_Addon_CPMS2!N193="","",With_Addon_CPMS2!N193)</f>
        <v/>
      </c>
      <c r="CH171" s="197" t="str">
        <f>IF(With_Addon_CPMS2!O193="","",With_Addon_CPMS2!O193)</f>
        <v/>
      </c>
      <c r="CI171" s="197" t="str">
        <f>IF(With_Addon_CPMS2!Q193="","",With_Addon_CPMS2!Q193)</f>
        <v/>
      </c>
      <c r="CJ171" s="197" t="str">
        <f t="shared" si="88"/>
        <v/>
      </c>
      <c r="CK171" s="198" t="str">
        <f>IF(COUNTIF(CJ$1:CJ171,CJ171)=1,CJ171,"")</f>
        <v/>
      </c>
      <c r="CL171" s="198" t="str">
        <f t="shared" si="89"/>
        <v/>
      </c>
      <c r="CM171" s="199" t="str">
        <f t="shared" si="90"/>
        <v/>
      </c>
      <c r="CN171" s="199" t="str">
        <f t="shared" si="91"/>
        <v/>
      </c>
      <c r="CO171" s="199" t="str">
        <f t="shared" si="92"/>
        <v/>
      </c>
      <c r="CQ171" s="197" t="str">
        <f>+IF(CV171="","",MAX(CQ$1:CQ170)+1)</f>
        <v/>
      </c>
      <c r="CR171" s="197" t="str">
        <f>IF(With_Addon_OpLimit!B193="","",With_Addon_OpLimit!B193)</f>
        <v/>
      </c>
      <c r="CS171" s="197" t="str">
        <f>IF(With_Addon_OpLimit!C193="","",With_Addon_OpLimit!C193)</f>
        <v/>
      </c>
      <c r="CT171" s="197" t="str">
        <f>IF(With_Addon_OpLimit!E193="","",With_Addon_OpLimit!E193)</f>
        <v/>
      </c>
      <c r="CU171" s="197" t="str">
        <f t="shared" si="93"/>
        <v/>
      </c>
      <c r="CV171" s="198" t="str">
        <f>IF(COUNTIF(CU$1:CU171,CU171)=1,CU171,"")</f>
        <v/>
      </c>
      <c r="CW171" s="198" t="str">
        <f t="shared" si="94"/>
        <v/>
      </c>
      <c r="CX171" s="199" t="str">
        <f t="shared" si="95"/>
        <v/>
      </c>
      <c r="CY171" s="199" t="str">
        <f t="shared" si="96"/>
        <v/>
      </c>
      <c r="CZ171" s="199" t="str">
        <f t="shared" si="97"/>
        <v/>
      </c>
    </row>
    <row r="172" spans="11:104" ht="16.5" x14ac:dyDescent="0.45">
      <c r="K172" s="119" t="str">
        <f>+IF(N172="","",MAX(K$1:K171)+1)</f>
        <v/>
      </c>
      <c r="L172" s="192" t="str">
        <f>IF(With_Addon_CPMS1!E194="","",With_Addon_CPMS1!E194)</f>
        <v/>
      </c>
      <c r="M172" s="211" t="str">
        <f t="shared" si="82"/>
        <v/>
      </c>
      <c r="N172" s="203" t="str">
        <f>IF(COUNTIF(L$2:L172,L172)=1,L172,"")</f>
        <v/>
      </c>
      <c r="R172" s="232"/>
      <c r="S172" s="100"/>
      <c r="T172" s="100"/>
      <c r="U172" s="100"/>
      <c r="V172" s="100"/>
      <c r="W172" s="233"/>
      <c r="X172" s="233"/>
      <c r="Y172" s="234"/>
      <c r="Z172" s="234"/>
      <c r="AA172" s="232"/>
      <c r="AB172" s="100"/>
      <c r="AC172" s="100"/>
      <c r="AD172" s="100"/>
      <c r="AE172" s="100"/>
      <c r="AF172" s="100"/>
      <c r="AG172" s="233"/>
      <c r="AH172" s="233"/>
      <c r="AI172" s="234"/>
      <c r="AJ172" s="234"/>
      <c r="AK172" s="232"/>
      <c r="AL172" s="100"/>
      <c r="AM172" s="100"/>
      <c r="AN172" s="100"/>
      <c r="AO172" s="100"/>
      <c r="AP172" s="100"/>
      <c r="AQ172" s="233"/>
      <c r="AR172" s="233"/>
      <c r="AS172" s="234"/>
      <c r="AT172" s="234"/>
      <c r="AU172" s="232"/>
      <c r="AV172" s="100"/>
      <c r="AW172" s="100"/>
      <c r="AX172" s="100"/>
      <c r="AY172" s="100"/>
      <c r="AZ172" s="100"/>
      <c r="BA172" s="233"/>
      <c r="BB172" s="233"/>
      <c r="BC172" s="234"/>
      <c r="BD172" s="234"/>
      <c r="BE172" s="232"/>
      <c r="BF172" s="100"/>
      <c r="BG172" s="100"/>
      <c r="BH172" s="233"/>
      <c r="BI172" s="234"/>
      <c r="BU172" s="197" t="str">
        <f>+IF(BZ172="","",MAX(BU$1:BU171)+1)</f>
        <v/>
      </c>
      <c r="BV172" s="197" t="str">
        <f>IF(With_Addon_CPMS1!B194="","",With_Addon_CPMS1!B194)</f>
        <v/>
      </c>
      <c r="BW172" s="197" t="str">
        <f>IF(With_Addon_CPMS1!C194="","",With_Addon_CPMS1!C194)</f>
        <v/>
      </c>
      <c r="BX172" s="197" t="str">
        <f>IF(With_Addon_CPMS1!E194="","",With_Addon_CPMS1!E194)</f>
        <v/>
      </c>
      <c r="BY172" s="197" t="str">
        <f t="shared" si="83"/>
        <v/>
      </c>
      <c r="BZ172" s="198" t="str">
        <f>IF(COUNTIF(BY$1:BY172,BY172)=1,BY172,"")</f>
        <v/>
      </c>
      <c r="CA172" s="198" t="str">
        <f t="shared" si="84"/>
        <v/>
      </c>
      <c r="CB172" s="199" t="str">
        <f t="shared" si="85"/>
        <v/>
      </c>
      <c r="CC172" s="199" t="str">
        <f t="shared" si="86"/>
        <v/>
      </c>
      <c r="CD172" s="199" t="str">
        <f t="shared" si="87"/>
        <v/>
      </c>
      <c r="CF172" s="197" t="str">
        <f>+IF(CK172="","",MAX(CF$1:CF171)+1)</f>
        <v/>
      </c>
      <c r="CG172" s="197" t="str">
        <f>IF(With_Addon_CPMS2!N194="","",With_Addon_CPMS2!N194)</f>
        <v/>
      </c>
      <c r="CH172" s="197" t="str">
        <f>IF(With_Addon_CPMS2!O194="","",With_Addon_CPMS2!O194)</f>
        <v/>
      </c>
      <c r="CI172" s="197" t="str">
        <f>IF(With_Addon_CPMS2!Q194="","",With_Addon_CPMS2!Q194)</f>
        <v/>
      </c>
      <c r="CJ172" s="197" t="str">
        <f t="shared" si="88"/>
        <v/>
      </c>
      <c r="CK172" s="198" t="str">
        <f>IF(COUNTIF(CJ$1:CJ172,CJ172)=1,CJ172,"")</f>
        <v/>
      </c>
      <c r="CL172" s="198" t="str">
        <f t="shared" si="89"/>
        <v/>
      </c>
      <c r="CM172" s="199" t="str">
        <f t="shared" si="90"/>
        <v/>
      </c>
      <c r="CN172" s="199" t="str">
        <f t="shared" si="91"/>
        <v/>
      </c>
      <c r="CO172" s="199" t="str">
        <f t="shared" si="92"/>
        <v/>
      </c>
      <c r="CQ172" s="197" t="str">
        <f>+IF(CV172="","",MAX(CQ$1:CQ171)+1)</f>
        <v/>
      </c>
      <c r="CR172" s="197" t="str">
        <f>IF(With_Addon_OpLimit!B194="","",With_Addon_OpLimit!B194)</f>
        <v/>
      </c>
      <c r="CS172" s="197" t="str">
        <f>IF(With_Addon_OpLimit!C194="","",With_Addon_OpLimit!C194)</f>
        <v/>
      </c>
      <c r="CT172" s="197" t="str">
        <f>IF(With_Addon_OpLimit!E194="","",With_Addon_OpLimit!E194)</f>
        <v/>
      </c>
      <c r="CU172" s="197" t="str">
        <f t="shared" si="93"/>
        <v/>
      </c>
      <c r="CV172" s="198" t="str">
        <f>IF(COUNTIF(CU$1:CU172,CU172)=1,CU172,"")</f>
        <v/>
      </c>
      <c r="CW172" s="198" t="str">
        <f t="shared" si="94"/>
        <v/>
      </c>
      <c r="CX172" s="199" t="str">
        <f t="shared" si="95"/>
        <v/>
      </c>
      <c r="CY172" s="199" t="str">
        <f t="shared" si="96"/>
        <v/>
      </c>
      <c r="CZ172" s="199" t="str">
        <f t="shared" si="97"/>
        <v/>
      </c>
    </row>
    <row r="173" spans="11:104" ht="16.5" x14ac:dyDescent="0.45">
      <c r="K173" s="24" t="str">
        <f>+IF(N173="","",MAX(K$1:K172)+1)</f>
        <v/>
      </c>
      <c r="L173" s="23" t="str">
        <f>IF(With_Addon_CPMS1!E195="","",With_Addon_CPMS1!E195)</f>
        <v/>
      </c>
      <c r="M173" s="210" t="str">
        <f t="shared" si="82"/>
        <v/>
      </c>
      <c r="N173" s="120" t="str">
        <f>IF(COUNTIF(L$2:L173,L173)=1,L173,"")</f>
        <v/>
      </c>
      <c r="R173" s="232"/>
      <c r="S173" s="100"/>
      <c r="T173" s="100"/>
      <c r="U173" s="100"/>
      <c r="V173" s="100"/>
      <c r="W173" s="233"/>
      <c r="X173" s="233"/>
      <c r="Y173" s="234"/>
      <c r="Z173" s="234"/>
      <c r="AA173" s="232"/>
      <c r="AB173" s="100"/>
      <c r="AC173" s="100"/>
      <c r="AD173" s="100"/>
      <c r="AE173" s="100"/>
      <c r="AF173" s="100"/>
      <c r="AG173" s="233"/>
      <c r="AH173" s="233"/>
      <c r="AI173" s="234"/>
      <c r="AJ173" s="234"/>
      <c r="AK173" s="232"/>
      <c r="AL173" s="100"/>
      <c r="AM173" s="100"/>
      <c r="AN173" s="100"/>
      <c r="AO173" s="100"/>
      <c r="AP173" s="100"/>
      <c r="AQ173" s="233"/>
      <c r="AR173" s="233"/>
      <c r="AS173" s="234"/>
      <c r="AT173" s="234"/>
      <c r="AU173" s="232"/>
      <c r="AV173" s="100"/>
      <c r="AW173" s="100"/>
      <c r="AX173" s="100"/>
      <c r="AY173" s="100"/>
      <c r="AZ173" s="100"/>
      <c r="BA173" s="233"/>
      <c r="BB173" s="233"/>
      <c r="BC173" s="234"/>
      <c r="BD173" s="234"/>
      <c r="BE173" s="232"/>
      <c r="BF173" s="100"/>
      <c r="BG173" s="100"/>
      <c r="BH173" s="233"/>
      <c r="BI173" s="234"/>
      <c r="BU173" s="197" t="str">
        <f>+IF(BZ173="","",MAX(BU$1:BU172)+1)</f>
        <v/>
      </c>
      <c r="BV173" s="197" t="str">
        <f>IF(With_Addon_CPMS1!B195="","",With_Addon_CPMS1!B195)</f>
        <v/>
      </c>
      <c r="BW173" s="197" t="str">
        <f>IF(With_Addon_CPMS1!C195="","",With_Addon_CPMS1!C195)</f>
        <v/>
      </c>
      <c r="BX173" s="197" t="str">
        <f>IF(With_Addon_CPMS1!E195="","",With_Addon_CPMS1!E195)</f>
        <v/>
      </c>
      <c r="BY173" s="197" t="str">
        <f t="shared" si="83"/>
        <v/>
      </c>
      <c r="BZ173" s="198" t="str">
        <f>IF(COUNTIF(BY$1:BY173,BY173)=1,BY173,"")</f>
        <v/>
      </c>
      <c r="CA173" s="198" t="str">
        <f t="shared" si="84"/>
        <v/>
      </c>
      <c r="CB173" s="199" t="str">
        <f t="shared" si="85"/>
        <v/>
      </c>
      <c r="CC173" s="199" t="str">
        <f t="shared" si="86"/>
        <v/>
      </c>
      <c r="CD173" s="199" t="str">
        <f t="shared" si="87"/>
        <v/>
      </c>
      <c r="CF173" s="197" t="str">
        <f>+IF(CK173="","",MAX(CF$1:CF172)+1)</f>
        <v/>
      </c>
      <c r="CG173" s="197" t="str">
        <f>IF(With_Addon_CPMS2!N195="","",With_Addon_CPMS2!N195)</f>
        <v/>
      </c>
      <c r="CH173" s="197" t="str">
        <f>IF(With_Addon_CPMS2!O195="","",With_Addon_CPMS2!O195)</f>
        <v/>
      </c>
      <c r="CI173" s="197" t="str">
        <f>IF(With_Addon_CPMS2!Q195="","",With_Addon_CPMS2!Q195)</f>
        <v/>
      </c>
      <c r="CJ173" s="197" t="str">
        <f t="shared" si="88"/>
        <v/>
      </c>
      <c r="CK173" s="198" t="str">
        <f>IF(COUNTIF(CJ$1:CJ173,CJ173)=1,CJ173,"")</f>
        <v/>
      </c>
      <c r="CL173" s="198" t="str">
        <f t="shared" si="89"/>
        <v/>
      </c>
      <c r="CM173" s="199" t="str">
        <f t="shared" si="90"/>
        <v/>
      </c>
      <c r="CN173" s="199" t="str">
        <f t="shared" si="91"/>
        <v/>
      </c>
      <c r="CO173" s="199" t="str">
        <f t="shared" si="92"/>
        <v/>
      </c>
      <c r="CQ173" s="197" t="str">
        <f>+IF(CV173="","",MAX(CQ$1:CQ172)+1)</f>
        <v/>
      </c>
      <c r="CR173" s="197" t="str">
        <f>IF(With_Addon_OpLimit!B195="","",With_Addon_OpLimit!B195)</f>
        <v/>
      </c>
      <c r="CS173" s="197" t="str">
        <f>IF(With_Addon_OpLimit!C195="","",With_Addon_OpLimit!C195)</f>
        <v/>
      </c>
      <c r="CT173" s="197" t="str">
        <f>IF(With_Addon_OpLimit!E195="","",With_Addon_OpLimit!E195)</f>
        <v/>
      </c>
      <c r="CU173" s="197" t="str">
        <f t="shared" si="93"/>
        <v/>
      </c>
      <c r="CV173" s="198" t="str">
        <f>IF(COUNTIF(CU$1:CU173,CU173)=1,CU173,"")</f>
        <v/>
      </c>
      <c r="CW173" s="198" t="str">
        <f t="shared" si="94"/>
        <v/>
      </c>
      <c r="CX173" s="199" t="str">
        <f t="shared" si="95"/>
        <v/>
      </c>
      <c r="CY173" s="199" t="str">
        <f t="shared" si="96"/>
        <v/>
      </c>
      <c r="CZ173" s="199" t="str">
        <f t="shared" si="97"/>
        <v/>
      </c>
    </row>
    <row r="174" spans="11:104" ht="16.5" x14ac:dyDescent="0.45">
      <c r="K174" s="119" t="str">
        <f>+IF(N174="","",MAX(K$1:K173)+1)</f>
        <v/>
      </c>
      <c r="L174" s="192" t="str">
        <f>IF(With_Addon_CPMS1!E196="","",With_Addon_CPMS1!E196)</f>
        <v/>
      </c>
      <c r="M174" s="211" t="str">
        <f t="shared" si="82"/>
        <v/>
      </c>
      <c r="N174" s="203" t="str">
        <f>IF(COUNTIF(L$2:L174,L174)=1,L174,"")</f>
        <v/>
      </c>
      <c r="R174" s="232"/>
      <c r="S174" s="100"/>
      <c r="T174" s="100"/>
      <c r="U174" s="100"/>
      <c r="V174" s="100"/>
      <c r="W174" s="233"/>
      <c r="X174" s="233"/>
      <c r="Y174" s="234"/>
      <c r="Z174" s="234"/>
      <c r="AA174" s="232"/>
      <c r="AB174" s="100"/>
      <c r="AC174" s="100"/>
      <c r="AD174" s="100"/>
      <c r="AE174" s="100"/>
      <c r="AF174" s="100"/>
      <c r="AG174" s="233"/>
      <c r="AH174" s="233"/>
      <c r="AI174" s="234"/>
      <c r="AJ174" s="234"/>
      <c r="AK174" s="232"/>
      <c r="AL174" s="100"/>
      <c r="AM174" s="100"/>
      <c r="AN174" s="100"/>
      <c r="AO174" s="100"/>
      <c r="AP174" s="100"/>
      <c r="AQ174" s="233"/>
      <c r="AR174" s="233"/>
      <c r="AS174" s="234"/>
      <c r="AT174" s="234"/>
      <c r="AU174" s="232"/>
      <c r="AV174" s="100"/>
      <c r="AW174" s="100"/>
      <c r="AX174" s="100"/>
      <c r="AY174" s="100"/>
      <c r="AZ174" s="100"/>
      <c r="BA174" s="233"/>
      <c r="BB174" s="233"/>
      <c r="BC174" s="234"/>
      <c r="BD174" s="234"/>
      <c r="BE174" s="232"/>
      <c r="BF174" s="100"/>
      <c r="BG174" s="100"/>
      <c r="BH174" s="233"/>
      <c r="BI174" s="234"/>
      <c r="BU174" s="197" t="str">
        <f>+IF(BZ174="","",MAX(BU$1:BU173)+1)</f>
        <v/>
      </c>
      <c r="BV174" s="197" t="str">
        <f>IF(With_Addon_CPMS1!B196="","",With_Addon_CPMS1!B196)</f>
        <v/>
      </c>
      <c r="BW174" s="197" t="str">
        <f>IF(With_Addon_CPMS1!C196="","",With_Addon_CPMS1!C196)</f>
        <v/>
      </c>
      <c r="BX174" s="197" t="str">
        <f>IF(With_Addon_CPMS1!E196="","",With_Addon_CPMS1!E196)</f>
        <v/>
      </c>
      <c r="BY174" s="197" t="str">
        <f t="shared" si="83"/>
        <v/>
      </c>
      <c r="BZ174" s="198" t="str">
        <f>IF(COUNTIF(BY$1:BY174,BY174)=1,BY174,"")</f>
        <v/>
      </c>
      <c r="CA174" s="198" t="str">
        <f t="shared" si="84"/>
        <v/>
      </c>
      <c r="CB174" s="199" t="str">
        <f t="shared" si="85"/>
        <v/>
      </c>
      <c r="CC174" s="199" t="str">
        <f t="shared" si="86"/>
        <v/>
      </c>
      <c r="CD174" s="199" t="str">
        <f t="shared" si="87"/>
        <v/>
      </c>
      <c r="CF174" s="197" t="str">
        <f>+IF(CK174="","",MAX(CF$1:CF173)+1)</f>
        <v/>
      </c>
      <c r="CG174" s="197" t="str">
        <f>IF(With_Addon_CPMS2!N196="","",With_Addon_CPMS2!N196)</f>
        <v/>
      </c>
      <c r="CH174" s="197" t="str">
        <f>IF(With_Addon_CPMS2!O196="","",With_Addon_CPMS2!O196)</f>
        <v/>
      </c>
      <c r="CI174" s="197" t="str">
        <f>IF(With_Addon_CPMS2!Q196="","",With_Addon_CPMS2!Q196)</f>
        <v/>
      </c>
      <c r="CJ174" s="197" t="str">
        <f t="shared" si="88"/>
        <v/>
      </c>
      <c r="CK174" s="198" t="str">
        <f>IF(COUNTIF(CJ$1:CJ174,CJ174)=1,CJ174,"")</f>
        <v/>
      </c>
      <c r="CL174" s="198" t="str">
        <f t="shared" si="89"/>
        <v/>
      </c>
      <c r="CM174" s="199" t="str">
        <f t="shared" si="90"/>
        <v/>
      </c>
      <c r="CN174" s="199" t="str">
        <f t="shared" si="91"/>
        <v/>
      </c>
      <c r="CO174" s="199" t="str">
        <f t="shared" si="92"/>
        <v/>
      </c>
      <c r="CQ174" s="197" t="str">
        <f>+IF(CV174="","",MAX(CQ$1:CQ173)+1)</f>
        <v/>
      </c>
      <c r="CR174" s="197" t="str">
        <f>IF(With_Addon_OpLimit!B196="","",With_Addon_OpLimit!B196)</f>
        <v/>
      </c>
      <c r="CS174" s="197" t="str">
        <f>IF(With_Addon_OpLimit!C196="","",With_Addon_OpLimit!C196)</f>
        <v/>
      </c>
      <c r="CT174" s="197" t="str">
        <f>IF(With_Addon_OpLimit!E196="","",With_Addon_OpLimit!E196)</f>
        <v/>
      </c>
      <c r="CU174" s="197" t="str">
        <f t="shared" si="93"/>
        <v/>
      </c>
      <c r="CV174" s="198" t="str">
        <f>IF(COUNTIF(CU$1:CU174,CU174)=1,CU174,"")</f>
        <v/>
      </c>
      <c r="CW174" s="198" t="str">
        <f t="shared" si="94"/>
        <v/>
      </c>
      <c r="CX174" s="199" t="str">
        <f t="shared" si="95"/>
        <v/>
      </c>
      <c r="CY174" s="199" t="str">
        <f t="shared" si="96"/>
        <v/>
      </c>
      <c r="CZ174" s="199" t="str">
        <f t="shared" si="97"/>
        <v/>
      </c>
    </row>
    <row r="175" spans="11:104" ht="16.5" x14ac:dyDescent="0.45">
      <c r="K175" s="24" t="str">
        <f>+IF(N175="","",MAX(K$1:K174)+1)</f>
        <v/>
      </c>
      <c r="L175" s="23" t="str">
        <f>IF(With_Addon_CPMS1!E197="","",With_Addon_CPMS1!E197)</f>
        <v/>
      </c>
      <c r="M175" s="210" t="str">
        <f t="shared" si="82"/>
        <v/>
      </c>
      <c r="N175" s="120" t="str">
        <f>IF(COUNTIF(L$2:L175,L175)=1,L175,"")</f>
        <v/>
      </c>
      <c r="R175" s="232"/>
      <c r="S175" s="100"/>
      <c r="T175" s="100"/>
      <c r="U175" s="100"/>
      <c r="V175" s="100"/>
      <c r="W175" s="233"/>
      <c r="X175" s="233"/>
      <c r="Y175" s="234"/>
      <c r="Z175" s="234"/>
      <c r="AA175" s="232"/>
      <c r="AB175" s="100"/>
      <c r="AC175" s="100"/>
      <c r="AD175" s="100"/>
      <c r="AE175" s="100"/>
      <c r="AF175" s="100"/>
      <c r="AG175" s="233"/>
      <c r="AH175" s="233"/>
      <c r="AI175" s="234"/>
      <c r="AJ175" s="234"/>
      <c r="AK175" s="232"/>
      <c r="AL175" s="100"/>
      <c r="AM175" s="100"/>
      <c r="AN175" s="100"/>
      <c r="AO175" s="100"/>
      <c r="AP175" s="100"/>
      <c r="AQ175" s="233"/>
      <c r="AR175" s="233"/>
      <c r="AS175" s="234"/>
      <c r="AT175" s="234"/>
      <c r="AU175" s="232"/>
      <c r="AV175" s="100"/>
      <c r="AW175" s="100"/>
      <c r="AX175" s="100"/>
      <c r="AY175" s="100"/>
      <c r="AZ175" s="100"/>
      <c r="BA175" s="233"/>
      <c r="BB175" s="233"/>
      <c r="BC175" s="234"/>
      <c r="BD175" s="234"/>
      <c r="BE175" s="232"/>
      <c r="BF175" s="100"/>
      <c r="BG175" s="100"/>
      <c r="BH175" s="233"/>
      <c r="BI175" s="234"/>
      <c r="BU175" s="197" t="str">
        <f>+IF(BZ175="","",MAX(BU$1:BU174)+1)</f>
        <v/>
      </c>
      <c r="BV175" s="197" t="str">
        <f>IF(With_Addon_CPMS1!B197="","",With_Addon_CPMS1!B197)</f>
        <v/>
      </c>
      <c r="BW175" s="197" t="str">
        <f>IF(With_Addon_CPMS1!C197="","",With_Addon_CPMS1!C197)</f>
        <v/>
      </c>
      <c r="BX175" s="197" t="str">
        <f>IF(With_Addon_CPMS1!E197="","",With_Addon_CPMS1!E197)</f>
        <v/>
      </c>
      <c r="BY175" s="197" t="str">
        <f t="shared" si="83"/>
        <v/>
      </c>
      <c r="BZ175" s="198" t="str">
        <f>IF(COUNTIF(BY$1:BY175,BY175)=1,BY175,"")</f>
        <v/>
      </c>
      <c r="CA175" s="198" t="str">
        <f t="shared" si="84"/>
        <v/>
      </c>
      <c r="CB175" s="199" t="str">
        <f t="shared" si="85"/>
        <v/>
      </c>
      <c r="CC175" s="199" t="str">
        <f t="shared" si="86"/>
        <v/>
      </c>
      <c r="CD175" s="199" t="str">
        <f t="shared" si="87"/>
        <v/>
      </c>
      <c r="CF175" s="197" t="str">
        <f>+IF(CK175="","",MAX(CF$1:CF174)+1)</f>
        <v/>
      </c>
      <c r="CG175" s="197" t="str">
        <f>IF(With_Addon_CPMS2!N197="","",With_Addon_CPMS2!N197)</f>
        <v/>
      </c>
      <c r="CH175" s="197" t="str">
        <f>IF(With_Addon_CPMS2!O197="","",With_Addon_CPMS2!O197)</f>
        <v/>
      </c>
      <c r="CI175" s="197" t="str">
        <f>IF(With_Addon_CPMS2!Q197="","",With_Addon_CPMS2!Q197)</f>
        <v/>
      </c>
      <c r="CJ175" s="197" t="str">
        <f t="shared" si="88"/>
        <v/>
      </c>
      <c r="CK175" s="198" t="str">
        <f>IF(COUNTIF(CJ$1:CJ175,CJ175)=1,CJ175,"")</f>
        <v/>
      </c>
      <c r="CL175" s="198" t="str">
        <f t="shared" si="89"/>
        <v/>
      </c>
      <c r="CM175" s="199" t="str">
        <f t="shared" si="90"/>
        <v/>
      </c>
      <c r="CN175" s="199" t="str">
        <f t="shared" si="91"/>
        <v/>
      </c>
      <c r="CO175" s="199" t="str">
        <f t="shared" si="92"/>
        <v/>
      </c>
      <c r="CQ175" s="197" t="str">
        <f>+IF(CV175="","",MAX(CQ$1:CQ174)+1)</f>
        <v/>
      </c>
      <c r="CR175" s="197" t="str">
        <f>IF(With_Addon_OpLimit!B197="","",With_Addon_OpLimit!B197)</f>
        <v/>
      </c>
      <c r="CS175" s="197" t="str">
        <f>IF(With_Addon_OpLimit!C197="","",With_Addon_OpLimit!C197)</f>
        <v/>
      </c>
      <c r="CT175" s="197" t="str">
        <f>IF(With_Addon_OpLimit!E197="","",With_Addon_OpLimit!E197)</f>
        <v/>
      </c>
      <c r="CU175" s="197" t="str">
        <f t="shared" si="93"/>
        <v/>
      </c>
      <c r="CV175" s="198" t="str">
        <f>IF(COUNTIF(CU$1:CU175,CU175)=1,CU175,"")</f>
        <v/>
      </c>
      <c r="CW175" s="198" t="str">
        <f t="shared" si="94"/>
        <v/>
      </c>
      <c r="CX175" s="199" t="str">
        <f t="shared" si="95"/>
        <v/>
      </c>
      <c r="CY175" s="199" t="str">
        <f t="shared" si="96"/>
        <v/>
      </c>
      <c r="CZ175" s="199" t="str">
        <f t="shared" si="97"/>
        <v/>
      </c>
    </row>
    <row r="176" spans="11:104" ht="16.5" x14ac:dyDescent="0.45">
      <c r="K176" s="119" t="str">
        <f>+IF(N176="","",MAX(K$1:K175)+1)</f>
        <v/>
      </c>
      <c r="L176" s="192" t="str">
        <f>IF(With_Addon_CPMS1!E198="","",With_Addon_CPMS1!E198)</f>
        <v/>
      </c>
      <c r="M176" s="211" t="str">
        <f t="shared" si="82"/>
        <v/>
      </c>
      <c r="N176" s="203" t="str">
        <f>IF(COUNTIF(L$2:L176,L176)=1,L176,"")</f>
        <v/>
      </c>
      <c r="R176" s="232"/>
      <c r="S176" s="100"/>
      <c r="T176" s="100"/>
      <c r="U176" s="100"/>
      <c r="V176" s="100"/>
      <c r="W176" s="233"/>
      <c r="X176" s="233"/>
      <c r="Y176" s="234"/>
      <c r="Z176" s="234"/>
      <c r="AA176" s="232"/>
      <c r="AB176" s="100"/>
      <c r="AC176" s="100"/>
      <c r="AD176" s="100"/>
      <c r="AE176" s="100"/>
      <c r="AF176" s="100"/>
      <c r="AG176" s="233"/>
      <c r="AH176" s="233"/>
      <c r="AI176" s="234"/>
      <c r="AJ176" s="234"/>
      <c r="AK176" s="232"/>
      <c r="AL176" s="100"/>
      <c r="AM176" s="100"/>
      <c r="AN176" s="100"/>
      <c r="AO176" s="100"/>
      <c r="AP176" s="100"/>
      <c r="AQ176" s="233"/>
      <c r="AR176" s="233"/>
      <c r="AS176" s="234"/>
      <c r="AT176" s="234"/>
      <c r="AU176" s="232"/>
      <c r="AV176" s="100"/>
      <c r="AW176" s="100"/>
      <c r="AX176" s="100"/>
      <c r="AY176" s="100"/>
      <c r="AZ176" s="100"/>
      <c r="BA176" s="233"/>
      <c r="BB176" s="233"/>
      <c r="BC176" s="234"/>
      <c r="BD176" s="234"/>
      <c r="BE176" s="232"/>
      <c r="BF176" s="100"/>
      <c r="BG176" s="100"/>
      <c r="BH176" s="233"/>
      <c r="BI176" s="234"/>
      <c r="BU176" s="197" t="str">
        <f>+IF(BZ176="","",MAX(BU$1:BU175)+1)</f>
        <v/>
      </c>
      <c r="BV176" s="197" t="str">
        <f>IF(With_Addon_CPMS1!B198="","",With_Addon_CPMS1!B198)</f>
        <v/>
      </c>
      <c r="BW176" s="197" t="str">
        <f>IF(With_Addon_CPMS1!C198="","",With_Addon_CPMS1!C198)</f>
        <v/>
      </c>
      <c r="BX176" s="197" t="str">
        <f>IF(With_Addon_CPMS1!E198="","",With_Addon_CPMS1!E198)</f>
        <v/>
      </c>
      <c r="BY176" s="197" t="str">
        <f t="shared" si="83"/>
        <v/>
      </c>
      <c r="BZ176" s="198" t="str">
        <f>IF(COUNTIF(BY$1:BY176,BY176)=1,BY176,"")</f>
        <v/>
      </c>
      <c r="CA176" s="198" t="str">
        <f t="shared" si="84"/>
        <v/>
      </c>
      <c r="CB176" s="199" t="str">
        <f t="shared" si="85"/>
        <v/>
      </c>
      <c r="CC176" s="199" t="str">
        <f t="shared" si="86"/>
        <v/>
      </c>
      <c r="CD176" s="199" t="str">
        <f t="shared" si="87"/>
        <v/>
      </c>
      <c r="CF176" s="197" t="str">
        <f>+IF(CK176="","",MAX(CF$1:CF175)+1)</f>
        <v/>
      </c>
      <c r="CG176" s="197" t="str">
        <f>IF(With_Addon_CPMS2!N198="","",With_Addon_CPMS2!N198)</f>
        <v/>
      </c>
      <c r="CH176" s="197" t="str">
        <f>IF(With_Addon_CPMS2!O198="","",With_Addon_CPMS2!O198)</f>
        <v/>
      </c>
      <c r="CI176" s="197" t="str">
        <f>IF(With_Addon_CPMS2!Q198="","",With_Addon_CPMS2!Q198)</f>
        <v/>
      </c>
      <c r="CJ176" s="197" t="str">
        <f t="shared" si="88"/>
        <v/>
      </c>
      <c r="CK176" s="198" t="str">
        <f>IF(COUNTIF(CJ$1:CJ176,CJ176)=1,CJ176,"")</f>
        <v/>
      </c>
      <c r="CL176" s="198" t="str">
        <f t="shared" si="89"/>
        <v/>
      </c>
      <c r="CM176" s="199" t="str">
        <f t="shared" si="90"/>
        <v/>
      </c>
      <c r="CN176" s="199" t="str">
        <f t="shared" si="91"/>
        <v/>
      </c>
      <c r="CO176" s="199" t="str">
        <f t="shared" si="92"/>
        <v/>
      </c>
      <c r="CQ176" s="197" t="str">
        <f>+IF(CV176="","",MAX(CQ$1:CQ175)+1)</f>
        <v/>
      </c>
      <c r="CR176" s="197" t="str">
        <f>IF(With_Addon_OpLimit!B198="","",With_Addon_OpLimit!B198)</f>
        <v/>
      </c>
      <c r="CS176" s="197" t="str">
        <f>IF(With_Addon_OpLimit!C198="","",With_Addon_OpLimit!C198)</f>
        <v/>
      </c>
      <c r="CT176" s="197" t="str">
        <f>IF(With_Addon_OpLimit!E198="","",With_Addon_OpLimit!E198)</f>
        <v/>
      </c>
      <c r="CU176" s="197" t="str">
        <f t="shared" si="93"/>
        <v/>
      </c>
      <c r="CV176" s="198" t="str">
        <f>IF(COUNTIF(CU$1:CU176,CU176)=1,CU176,"")</f>
        <v/>
      </c>
      <c r="CW176" s="198" t="str">
        <f t="shared" si="94"/>
        <v/>
      </c>
      <c r="CX176" s="199" t="str">
        <f t="shared" si="95"/>
        <v/>
      </c>
      <c r="CY176" s="199" t="str">
        <f t="shared" si="96"/>
        <v/>
      </c>
      <c r="CZ176" s="199" t="str">
        <f t="shared" si="97"/>
        <v/>
      </c>
    </row>
    <row r="177" spans="11:104" ht="16.5" x14ac:dyDescent="0.45">
      <c r="K177" s="24" t="str">
        <f>+IF(N177="","",MAX(K$1:K176)+1)</f>
        <v/>
      </c>
      <c r="L177" s="23" t="str">
        <f>IF(With_Addon_CPMS1!E199="","",With_Addon_CPMS1!E199)</f>
        <v/>
      </c>
      <c r="M177" s="210" t="str">
        <f t="shared" si="82"/>
        <v/>
      </c>
      <c r="N177" s="120" t="str">
        <f>IF(COUNTIF(L$2:L177,L177)=1,L177,"")</f>
        <v/>
      </c>
      <c r="R177" s="232"/>
      <c r="S177" s="100"/>
      <c r="T177" s="100"/>
      <c r="U177" s="100"/>
      <c r="V177" s="100"/>
      <c r="W177" s="233"/>
      <c r="X177" s="233"/>
      <c r="Y177" s="234"/>
      <c r="Z177" s="234"/>
      <c r="AA177" s="232"/>
      <c r="AB177" s="100"/>
      <c r="AC177" s="100"/>
      <c r="AD177" s="100"/>
      <c r="AE177" s="100"/>
      <c r="AF177" s="100"/>
      <c r="AG177" s="233"/>
      <c r="AH177" s="233"/>
      <c r="AI177" s="234"/>
      <c r="AJ177" s="234"/>
      <c r="AK177" s="232"/>
      <c r="AL177" s="100"/>
      <c r="AM177" s="100"/>
      <c r="AN177" s="100"/>
      <c r="AO177" s="100"/>
      <c r="AP177" s="100"/>
      <c r="AQ177" s="233"/>
      <c r="AR177" s="233"/>
      <c r="AS177" s="234"/>
      <c r="AT177" s="234"/>
      <c r="AU177" s="232"/>
      <c r="AV177" s="100"/>
      <c r="AW177" s="100"/>
      <c r="AX177" s="100"/>
      <c r="AY177" s="100"/>
      <c r="AZ177" s="100"/>
      <c r="BA177" s="233"/>
      <c r="BB177" s="233"/>
      <c r="BC177" s="234"/>
      <c r="BD177" s="234"/>
      <c r="BE177" s="232"/>
      <c r="BF177" s="100"/>
      <c r="BG177" s="100"/>
      <c r="BH177" s="233"/>
      <c r="BI177" s="234"/>
      <c r="BU177" s="197" t="str">
        <f>+IF(BZ177="","",MAX(BU$1:BU176)+1)</f>
        <v/>
      </c>
      <c r="BV177" s="197" t="str">
        <f>IF(With_Addon_CPMS1!B199="","",With_Addon_CPMS1!B199)</f>
        <v/>
      </c>
      <c r="BW177" s="197" t="str">
        <f>IF(With_Addon_CPMS1!C199="","",With_Addon_CPMS1!C199)</f>
        <v/>
      </c>
      <c r="BX177" s="197" t="str">
        <f>IF(With_Addon_CPMS1!E199="","",With_Addon_CPMS1!E199)</f>
        <v/>
      </c>
      <c r="BY177" s="197" t="str">
        <f t="shared" si="83"/>
        <v/>
      </c>
      <c r="BZ177" s="198" t="str">
        <f>IF(COUNTIF(BY$1:BY177,BY177)=1,BY177,"")</f>
        <v/>
      </c>
      <c r="CA177" s="198" t="str">
        <f t="shared" si="84"/>
        <v/>
      </c>
      <c r="CB177" s="199" t="str">
        <f t="shared" si="85"/>
        <v/>
      </c>
      <c r="CC177" s="199" t="str">
        <f t="shared" si="86"/>
        <v/>
      </c>
      <c r="CD177" s="199" t="str">
        <f t="shared" si="87"/>
        <v/>
      </c>
      <c r="CF177" s="197" t="str">
        <f>+IF(CK177="","",MAX(CF$1:CF176)+1)</f>
        <v/>
      </c>
      <c r="CG177" s="197" t="str">
        <f>IF(With_Addon_CPMS2!N199="","",With_Addon_CPMS2!N199)</f>
        <v/>
      </c>
      <c r="CH177" s="197" t="str">
        <f>IF(With_Addon_CPMS2!O199="","",With_Addon_CPMS2!O199)</f>
        <v/>
      </c>
      <c r="CI177" s="197" t="str">
        <f>IF(With_Addon_CPMS2!Q199="","",With_Addon_CPMS2!Q199)</f>
        <v/>
      </c>
      <c r="CJ177" s="197" t="str">
        <f t="shared" si="88"/>
        <v/>
      </c>
      <c r="CK177" s="198" t="str">
        <f>IF(COUNTIF(CJ$1:CJ177,CJ177)=1,CJ177,"")</f>
        <v/>
      </c>
      <c r="CL177" s="198" t="str">
        <f t="shared" si="89"/>
        <v/>
      </c>
      <c r="CM177" s="199" t="str">
        <f t="shared" si="90"/>
        <v/>
      </c>
      <c r="CN177" s="199" t="str">
        <f t="shared" si="91"/>
        <v/>
      </c>
      <c r="CO177" s="199" t="str">
        <f t="shared" si="92"/>
        <v/>
      </c>
      <c r="CQ177" s="197" t="str">
        <f>+IF(CV177="","",MAX(CQ$1:CQ176)+1)</f>
        <v/>
      </c>
      <c r="CR177" s="197" t="str">
        <f>IF(With_Addon_OpLimit!B199="","",With_Addon_OpLimit!B199)</f>
        <v/>
      </c>
      <c r="CS177" s="197" t="str">
        <f>IF(With_Addon_OpLimit!C199="","",With_Addon_OpLimit!C199)</f>
        <v/>
      </c>
      <c r="CT177" s="197" t="str">
        <f>IF(With_Addon_OpLimit!E199="","",With_Addon_OpLimit!E199)</f>
        <v/>
      </c>
      <c r="CU177" s="197" t="str">
        <f t="shared" si="93"/>
        <v/>
      </c>
      <c r="CV177" s="198" t="str">
        <f>IF(COUNTIF(CU$1:CU177,CU177)=1,CU177,"")</f>
        <v/>
      </c>
      <c r="CW177" s="198" t="str">
        <f t="shared" si="94"/>
        <v/>
      </c>
      <c r="CX177" s="199" t="str">
        <f t="shared" si="95"/>
        <v/>
      </c>
      <c r="CY177" s="199" t="str">
        <f t="shared" si="96"/>
        <v/>
      </c>
      <c r="CZ177" s="199" t="str">
        <f t="shared" si="97"/>
        <v/>
      </c>
    </row>
    <row r="178" spans="11:104" ht="16.5" x14ac:dyDescent="0.45">
      <c r="K178" s="119" t="str">
        <f>+IF(N178="","",MAX(K$1:K177)+1)</f>
        <v/>
      </c>
      <c r="L178" s="192" t="str">
        <f>IF(With_Addon_CPMS1!E200="","",With_Addon_CPMS1!E200)</f>
        <v/>
      </c>
      <c r="M178" s="211" t="str">
        <f t="shared" si="82"/>
        <v/>
      </c>
      <c r="N178" s="203" t="str">
        <f>IF(COUNTIF(L$2:L178,L178)=1,L178,"")</f>
        <v/>
      </c>
      <c r="R178" s="232"/>
      <c r="S178" s="100"/>
      <c r="T178" s="100"/>
      <c r="U178" s="100"/>
      <c r="V178" s="100"/>
      <c r="W178" s="233"/>
      <c r="X178" s="233"/>
      <c r="Y178" s="234"/>
      <c r="Z178" s="234"/>
      <c r="AA178" s="232"/>
      <c r="AB178" s="100"/>
      <c r="AC178" s="100"/>
      <c r="AD178" s="100"/>
      <c r="AE178" s="100"/>
      <c r="AF178" s="100"/>
      <c r="AG178" s="233"/>
      <c r="AH178" s="233"/>
      <c r="AI178" s="234"/>
      <c r="AJ178" s="234"/>
      <c r="AK178" s="232"/>
      <c r="AL178" s="100"/>
      <c r="AM178" s="100"/>
      <c r="AN178" s="100"/>
      <c r="AO178" s="100"/>
      <c r="AP178" s="100"/>
      <c r="AQ178" s="233"/>
      <c r="AR178" s="233"/>
      <c r="AS178" s="234"/>
      <c r="AT178" s="234"/>
      <c r="AU178" s="232"/>
      <c r="AV178" s="100"/>
      <c r="AW178" s="100"/>
      <c r="AX178" s="100"/>
      <c r="AY178" s="100"/>
      <c r="AZ178" s="100"/>
      <c r="BA178" s="233"/>
      <c r="BB178" s="233"/>
      <c r="BC178" s="234"/>
      <c r="BD178" s="234"/>
      <c r="BE178" s="232"/>
      <c r="BF178" s="100"/>
      <c r="BG178" s="100"/>
      <c r="BH178" s="233"/>
      <c r="BI178" s="234"/>
      <c r="BU178" s="197" t="str">
        <f>+IF(BZ178="","",MAX(BU$1:BU177)+1)</f>
        <v/>
      </c>
      <c r="BV178" s="197" t="str">
        <f>IF(With_Addon_CPMS1!B200="","",With_Addon_CPMS1!B200)</f>
        <v/>
      </c>
      <c r="BW178" s="197" t="str">
        <f>IF(With_Addon_CPMS1!C200="","",With_Addon_CPMS1!C200)</f>
        <v/>
      </c>
      <c r="BX178" s="197" t="str">
        <f>IF(With_Addon_CPMS1!E200="","",With_Addon_CPMS1!E200)</f>
        <v/>
      </c>
      <c r="BY178" s="197" t="str">
        <f t="shared" si="83"/>
        <v/>
      </c>
      <c r="BZ178" s="198" t="str">
        <f>IF(COUNTIF(BY$1:BY178,BY178)=1,BY178,"")</f>
        <v/>
      </c>
      <c r="CA178" s="198" t="str">
        <f t="shared" si="84"/>
        <v/>
      </c>
      <c r="CB178" s="199" t="str">
        <f t="shared" si="85"/>
        <v/>
      </c>
      <c r="CC178" s="199" t="str">
        <f t="shared" si="86"/>
        <v/>
      </c>
      <c r="CD178" s="199" t="str">
        <f t="shared" si="87"/>
        <v/>
      </c>
      <c r="CF178" s="197" t="str">
        <f>+IF(CK178="","",MAX(CF$1:CF177)+1)</f>
        <v/>
      </c>
      <c r="CG178" s="197" t="str">
        <f>IF(With_Addon_CPMS2!N200="","",With_Addon_CPMS2!N200)</f>
        <v/>
      </c>
      <c r="CH178" s="197" t="str">
        <f>IF(With_Addon_CPMS2!O200="","",With_Addon_CPMS2!O200)</f>
        <v/>
      </c>
      <c r="CI178" s="197" t="str">
        <f>IF(With_Addon_CPMS2!Q200="","",With_Addon_CPMS2!Q200)</f>
        <v/>
      </c>
      <c r="CJ178" s="197" t="str">
        <f t="shared" si="88"/>
        <v/>
      </c>
      <c r="CK178" s="198" t="str">
        <f>IF(COUNTIF(CJ$1:CJ178,CJ178)=1,CJ178,"")</f>
        <v/>
      </c>
      <c r="CL178" s="198" t="str">
        <f t="shared" si="89"/>
        <v/>
      </c>
      <c r="CM178" s="199" t="str">
        <f t="shared" si="90"/>
        <v/>
      </c>
      <c r="CN178" s="199" t="str">
        <f t="shared" si="91"/>
        <v/>
      </c>
      <c r="CO178" s="199" t="str">
        <f t="shared" si="92"/>
        <v/>
      </c>
      <c r="CQ178" s="197" t="str">
        <f>+IF(CV178="","",MAX(CQ$1:CQ177)+1)</f>
        <v/>
      </c>
      <c r="CR178" s="197" t="str">
        <f>IF(With_Addon_OpLimit!B200="","",With_Addon_OpLimit!B200)</f>
        <v/>
      </c>
      <c r="CS178" s="197" t="str">
        <f>IF(With_Addon_OpLimit!C200="","",With_Addon_OpLimit!C200)</f>
        <v/>
      </c>
      <c r="CT178" s="197" t="str">
        <f>IF(With_Addon_OpLimit!E200="","",With_Addon_OpLimit!E200)</f>
        <v/>
      </c>
      <c r="CU178" s="197" t="str">
        <f t="shared" si="93"/>
        <v/>
      </c>
      <c r="CV178" s="198" t="str">
        <f>IF(COUNTIF(CU$1:CU178,CU178)=1,CU178,"")</f>
        <v/>
      </c>
      <c r="CW178" s="198" t="str">
        <f t="shared" si="94"/>
        <v/>
      </c>
      <c r="CX178" s="199" t="str">
        <f t="shared" si="95"/>
        <v/>
      </c>
      <c r="CY178" s="199" t="str">
        <f t="shared" si="96"/>
        <v/>
      </c>
      <c r="CZ178" s="199" t="str">
        <f t="shared" si="97"/>
        <v/>
      </c>
    </row>
    <row r="179" spans="11:104" ht="16.5" x14ac:dyDescent="0.45">
      <c r="K179" s="24" t="str">
        <f>+IF(N179="","",MAX(K$1:K178)+1)</f>
        <v/>
      </c>
      <c r="L179" s="23" t="str">
        <f>IF(With_Addon_CPMS1!E201="","",With_Addon_CPMS1!E201)</f>
        <v/>
      </c>
      <c r="M179" s="210" t="str">
        <f t="shared" si="82"/>
        <v/>
      </c>
      <c r="N179" s="120" t="str">
        <f>IF(COUNTIF(L$2:L179,L179)=1,L179,"")</f>
        <v/>
      </c>
      <c r="R179" s="232"/>
      <c r="S179" s="100"/>
      <c r="T179" s="100"/>
      <c r="U179" s="100"/>
      <c r="V179" s="100"/>
      <c r="W179" s="233"/>
      <c r="X179" s="233"/>
      <c r="Y179" s="234"/>
      <c r="Z179" s="234"/>
      <c r="AA179" s="232"/>
      <c r="AB179" s="100"/>
      <c r="AC179" s="100"/>
      <c r="AD179" s="100"/>
      <c r="AE179" s="100"/>
      <c r="AF179" s="100"/>
      <c r="AG179" s="233"/>
      <c r="AH179" s="233"/>
      <c r="AI179" s="234"/>
      <c r="AJ179" s="234"/>
      <c r="AK179" s="232"/>
      <c r="AL179" s="100"/>
      <c r="AM179" s="100"/>
      <c r="AN179" s="100"/>
      <c r="AO179" s="100"/>
      <c r="AP179" s="100"/>
      <c r="AQ179" s="233"/>
      <c r="AR179" s="233"/>
      <c r="AS179" s="234"/>
      <c r="AT179" s="234"/>
      <c r="AU179" s="232"/>
      <c r="AV179" s="100"/>
      <c r="AW179" s="100"/>
      <c r="AX179" s="100"/>
      <c r="AY179" s="100"/>
      <c r="AZ179" s="100"/>
      <c r="BA179" s="233"/>
      <c r="BB179" s="233"/>
      <c r="BC179" s="234"/>
      <c r="BD179" s="234"/>
      <c r="BE179" s="232"/>
      <c r="BF179" s="100"/>
      <c r="BG179" s="100"/>
      <c r="BH179" s="233"/>
      <c r="BI179" s="234"/>
      <c r="BU179" s="197" t="str">
        <f>+IF(BZ179="","",MAX(BU$1:BU178)+1)</f>
        <v/>
      </c>
      <c r="BV179" s="197" t="str">
        <f>IF(With_Addon_CPMS1!B201="","",With_Addon_CPMS1!B201)</f>
        <v/>
      </c>
      <c r="BW179" s="197" t="str">
        <f>IF(With_Addon_CPMS1!C201="","",With_Addon_CPMS1!C201)</f>
        <v/>
      </c>
      <c r="BX179" s="197" t="str">
        <f>IF(With_Addon_CPMS1!E201="","",With_Addon_CPMS1!E201)</f>
        <v/>
      </c>
      <c r="BY179" s="197" t="str">
        <f t="shared" si="83"/>
        <v/>
      </c>
      <c r="BZ179" s="198" t="str">
        <f>IF(COUNTIF(BY$1:BY179,BY179)=1,BY179,"")</f>
        <v/>
      </c>
      <c r="CA179" s="198" t="str">
        <f t="shared" si="84"/>
        <v/>
      </c>
      <c r="CB179" s="199" t="str">
        <f t="shared" si="85"/>
        <v/>
      </c>
      <c r="CC179" s="199" t="str">
        <f t="shared" si="86"/>
        <v/>
      </c>
      <c r="CD179" s="199" t="str">
        <f t="shared" si="87"/>
        <v/>
      </c>
      <c r="CF179" s="197" t="str">
        <f>+IF(CK179="","",MAX(CF$1:CF178)+1)</f>
        <v/>
      </c>
      <c r="CG179" s="197" t="str">
        <f>IF(With_Addon_CPMS2!N201="","",With_Addon_CPMS2!N201)</f>
        <v/>
      </c>
      <c r="CH179" s="197" t="str">
        <f>IF(With_Addon_CPMS2!O201="","",With_Addon_CPMS2!O201)</f>
        <v/>
      </c>
      <c r="CI179" s="197" t="str">
        <f>IF(With_Addon_CPMS2!Q201="","",With_Addon_CPMS2!Q201)</f>
        <v/>
      </c>
      <c r="CJ179" s="197" t="str">
        <f t="shared" si="88"/>
        <v/>
      </c>
      <c r="CK179" s="198" t="str">
        <f>IF(COUNTIF(CJ$1:CJ179,CJ179)=1,CJ179,"")</f>
        <v/>
      </c>
      <c r="CL179" s="198" t="str">
        <f t="shared" si="89"/>
        <v/>
      </c>
      <c r="CM179" s="199" t="str">
        <f t="shared" si="90"/>
        <v/>
      </c>
      <c r="CN179" s="199" t="str">
        <f t="shared" si="91"/>
        <v/>
      </c>
      <c r="CO179" s="199" t="str">
        <f t="shared" si="92"/>
        <v/>
      </c>
      <c r="CQ179" s="197" t="str">
        <f>+IF(CV179="","",MAX(CQ$1:CQ178)+1)</f>
        <v/>
      </c>
      <c r="CR179" s="197" t="str">
        <f>IF(With_Addon_OpLimit!B201="","",With_Addon_OpLimit!B201)</f>
        <v/>
      </c>
      <c r="CS179" s="197" t="str">
        <f>IF(With_Addon_OpLimit!C201="","",With_Addon_OpLimit!C201)</f>
        <v/>
      </c>
      <c r="CT179" s="197" t="str">
        <f>IF(With_Addon_OpLimit!E201="","",With_Addon_OpLimit!E201)</f>
        <v/>
      </c>
      <c r="CU179" s="197" t="str">
        <f t="shared" si="93"/>
        <v/>
      </c>
      <c r="CV179" s="198" t="str">
        <f>IF(COUNTIF(CU$1:CU179,CU179)=1,CU179,"")</f>
        <v/>
      </c>
      <c r="CW179" s="198" t="str">
        <f t="shared" si="94"/>
        <v/>
      </c>
      <c r="CX179" s="199" t="str">
        <f t="shared" si="95"/>
        <v/>
      </c>
      <c r="CY179" s="199" t="str">
        <f t="shared" si="96"/>
        <v/>
      </c>
      <c r="CZ179" s="199" t="str">
        <f t="shared" si="97"/>
        <v/>
      </c>
    </row>
    <row r="180" spans="11:104" ht="16.5" x14ac:dyDescent="0.45">
      <c r="K180" s="119" t="str">
        <f>+IF(N180="","",MAX(K$1:K179)+1)</f>
        <v/>
      </c>
      <c r="L180" s="192" t="str">
        <f>IF(With_Addon_CPMS1!E202="","",With_Addon_CPMS1!E202)</f>
        <v/>
      </c>
      <c r="M180" s="211" t="str">
        <f t="shared" si="82"/>
        <v/>
      </c>
      <c r="N180" s="203" t="str">
        <f>IF(COUNTIF(L$2:L180,L180)=1,L180,"")</f>
        <v/>
      </c>
      <c r="R180" s="232"/>
      <c r="S180" s="100"/>
      <c r="T180" s="100"/>
      <c r="U180" s="100"/>
      <c r="V180" s="100"/>
      <c r="W180" s="233"/>
      <c r="X180" s="233"/>
      <c r="Y180" s="234"/>
      <c r="Z180" s="234"/>
      <c r="AA180" s="232"/>
      <c r="AB180" s="100"/>
      <c r="AC180" s="100"/>
      <c r="AD180" s="100"/>
      <c r="AE180" s="100"/>
      <c r="AF180" s="100"/>
      <c r="AG180" s="233"/>
      <c r="AH180" s="233"/>
      <c r="AI180" s="234"/>
      <c r="AJ180" s="234"/>
      <c r="AK180" s="232"/>
      <c r="AL180" s="100"/>
      <c r="AM180" s="100"/>
      <c r="AN180" s="100"/>
      <c r="AO180" s="100"/>
      <c r="AP180" s="100"/>
      <c r="AQ180" s="233"/>
      <c r="AR180" s="233"/>
      <c r="AS180" s="234"/>
      <c r="AT180" s="234"/>
      <c r="AU180" s="232"/>
      <c r="AV180" s="100"/>
      <c r="AW180" s="100"/>
      <c r="AX180" s="100"/>
      <c r="AY180" s="100"/>
      <c r="AZ180" s="100"/>
      <c r="BA180" s="233"/>
      <c r="BB180" s="233"/>
      <c r="BC180" s="234"/>
      <c r="BD180" s="234"/>
      <c r="BE180" s="232"/>
      <c r="BF180" s="100"/>
      <c r="BG180" s="100"/>
      <c r="BH180" s="233"/>
      <c r="BI180" s="234"/>
      <c r="BU180" s="197" t="str">
        <f>+IF(BZ180="","",MAX(BU$1:BU179)+1)</f>
        <v/>
      </c>
      <c r="BV180" s="197" t="str">
        <f>IF(With_Addon_CPMS1!B202="","",With_Addon_CPMS1!B202)</f>
        <v/>
      </c>
      <c r="BW180" s="197" t="str">
        <f>IF(With_Addon_CPMS1!C202="","",With_Addon_CPMS1!C202)</f>
        <v/>
      </c>
      <c r="BX180" s="197" t="str">
        <f>IF(With_Addon_CPMS1!E202="","",With_Addon_CPMS1!E202)</f>
        <v/>
      </c>
      <c r="BY180" s="197" t="str">
        <f t="shared" si="83"/>
        <v/>
      </c>
      <c r="BZ180" s="198" t="str">
        <f>IF(COUNTIF(BY$1:BY180,BY180)=1,BY180,"")</f>
        <v/>
      </c>
      <c r="CA180" s="198" t="str">
        <f t="shared" si="84"/>
        <v/>
      </c>
      <c r="CB180" s="199" t="str">
        <f t="shared" si="85"/>
        <v/>
      </c>
      <c r="CC180" s="199" t="str">
        <f t="shared" si="86"/>
        <v/>
      </c>
      <c r="CD180" s="199" t="str">
        <f t="shared" si="87"/>
        <v/>
      </c>
      <c r="CF180" s="197" t="str">
        <f>+IF(CK180="","",MAX(CF$1:CF179)+1)</f>
        <v/>
      </c>
      <c r="CG180" s="197" t="str">
        <f>IF(With_Addon_CPMS2!N202="","",With_Addon_CPMS2!N202)</f>
        <v/>
      </c>
      <c r="CH180" s="197" t="str">
        <f>IF(With_Addon_CPMS2!O202="","",With_Addon_CPMS2!O202)</f>
        <v/>
      </c>
      <c r="CI180" s="197" t="str">
        <f>IF(With_Addon_CPMS2!Q202="","",With_Addon_CPMS2!Q202)</f>
        <v/>
      </c>
      <c r="CJ180" s="197" t="str">
        <f t="shared" si="88"/>
        <v/>
      </c>
      <c r="CK180" s="198" t="str">
        <f>IF(COUNTIF(CJ$1:CJ180,CJ180)=1,CJ180,"")</f>
        <v/>
      </c>
      <c r="CL180" s="198" t="str">
        <f t="shared" si="89"/>
        <v/>
      </c>
      <c r="CM180" s="199" t="str">
        <f t="shared" si="90"/>
        <v/>
      </c>
      <c r="CN180" s="199" t="str">
        <f t="shared" si="91"/>
        <v/>
      </c>
      <c r="CO180" s="199" t="str">
        <f t="shared" si="92"/>
        <v/>
      </c>
      <c r="CQ180" s="197" t="str">
        <f>+IF(CV180="","",MAX(CQ$1:CQ179)+1)</f>
        <v/>
      </c>
      <c r="CR180" s="197" t="str">
        <f>IF(With_Addon_OpLimit!B202="","",With_Addon_OpLimit!B202)</f>
        <v/>
      </c>
      <c r="CS180" s="197" t="str">
        <f>IF(With_Addon_OpLimit!C202="","",With_Addon_OpLimit!C202)</f>
        <v/>
      </c>
      <c r="CT180" s="197" t="str">
        <f>IF(With_Addon_OpLimit!E202="","",With_Addon_OpLimit!E202)</f>
        <v/>
      </c>
      <c r="CU180" s="197" t="str">
        <f t="shared" si="93"/>
        <v/>
      </c>
      <c r="CV180" s="198" t="str">
        <f>IF(COUNTIF(CU$1:CU180,CU180)=1,CU180,"")</f>
        <v/>
      </c>
      <c r="CW180" s="198" t="str">
        <f t="shared" si="94"/>
        <v/>
      </c>
      <c r="CX180" s="199" t="str">
        <f t="shared" si="95"/>
        <v/>
      </c>
      <c r="CY180" s="199" t="str">
        <f t="shared" si="96"/>
        <v/>
      </c>
      <c r="CZ180" s="199" t="str">
        <f t="shared" si="97"/>
        <v/>
      </c>
    </row>
    <row r="181" spans="11:104" ht="16.5" x14ac:dyDescent="0.45">
      <c r="K181" s="24" t="str">
        <f>+IF(N181="","",MAX(K$1:K180)+1)</f>
        <v/>
      </c>
      <c r="L181" s="23" t="str">
        <f>IF(With_Addon_CPMS1!E203="","",With_Addon_CPMS1!E203)</f>
        <v/>
      </c>
      <c r="M181" s="210" t="str">
        <f t="shared" si="82"/>
        <v/>
      </c>
      <c r="N181" s="120" t="str">
        <f>IF(COUNTIF(L$2:L181,L181)=1,L181,"")</f>
        <v/>
      </c>
      <c r="R181" s="232"/>
      <c r="S181" s="100"/>
      <c r="T181" s="100"/>
      <c r="U181" s="100"/>
      <c r="V181" s="100"/>
      <c r="W181" s="233"/>
      <c r="X181" s="233"/>
      <c r="Y181" s="234"/>
      <c r="Z181" s="234"/>
      <c r="AA181" s="232"/>
      <c r="AB181" s="100"/>
      <c r="AC181" s="100"/>
      <c r="AD181" s="100"/>
      <c r="AE181" s="100"/>
      <c r="AF181" s="100"/>
      <c r="AG181" s="233"/>
      <c r="AH181" s="233"/>
      <c r="AI181" s="234"/>
      <c r="AJ181" s="234"/>
      <c r="AK181" s="232"/>
      <c r="AL181" s="100"/>
      <c r="AM181" s="100"/>
      <c r="AN181" s="100"/>
      <c r="AO181" s="100"/>
      <c r="AP181" s="100"/>
      <c r="AQ181" s="233"/>
      <c r="AR181" s="233"/>
      <c r="AS181" s="234"/>
      <c r="AT181" s="234"/>
      <c r="AU181" s="232"/>
      <c r="AV181" s="100"/>
      <c r="AW181" s="100"/>
      <c r="AX181" s="100"/>
      <c r="AY181" s="100"/>
      <c r="AZ181" s="100"/>
      <c r="BA181" s="233"/>
      <c r="BB181" s="233"/>
      <c r="BC181" s="234"/>
      <c r="BD181" s="234"/>
      <c r="BE181" s="232"/>
      <c r="BF181" s="100"/>
      <c r="BG181" s="100"/>
      <c r="BH181" s="233"/>
      <c r="BI181" s="234"/>
      <c r="BU181" s="197" t="str">
        <f>+IF(BZ181="","",MAX(BU$1:BU180)+1)</f>
        <v/>
      </c>
      <c r="BV181" s="197" t="str">
        <f>IF(With_Addon_CPMS1!B203="","",With_Addon_CPMS1!B203)</f>
        <v/>
      </c>
      <c r="BW181" s="197" t="str">
        <f>IF(With_Addon_CPMS1!C203="","",With_Addon_CPMS1!C203)</f>
        <v/>
      </c>
      <c r="BX181" s="197" t="str">
        <f>IF(With_Addon_CPMS1!E203="","",With_Addon_CPMS1!E203)</f>
        <v/>
      </c>
      <c r="BY181" s="197" t="str">
        <f t="shared" si="83"/>
        <v/>
      </c>
      <c r="BZ181" s="198" t="str">
        <f>IF(COUNTIF(BY$1:BY181,BY181)=1,BY181,"")</f>
        <v/>
      </c>
      <c r="CA181" s="198" t="str">
        <f t="shared" si="84"/>
        <v/>
      </c>
      <c r="CB181" s="199" t="str">
        <f t="shared" si="85"/>
        <v/>
      </c>
      <c r="CC181" s="199" t="str">
        <f t="shared" si="86"/>
        <v/>
      </c>
      <c r="CD181" s="199" t="str">
        <f t="shared" si="87"/>
        <v/>
      </c>
      <c r="CF181" s="197" t="str">
        <f>+IF(CK181="","",MAX(CF$1:CF180)+1)</f>
        <v/>
      </c>
      <c r="CG181" s="197" t="str">
        <f>IF(With_Addon_CPMS2!N203="","",With_Addon_CPMS2!N203)</f>
        <v/>
      </c>
      <c r="CH181" s="197" t="str">
        <f>IF(With_Addon_CPMS2!O203="","",With_Addon_CPMS2!O203)</f>
        <v/>
      </c>
      <c r="CI181" s="197" t="str">
        <f>IF(With_Addon_CPMS2!Q203="","",With_Addon_CPMS2!Q203)</f>
        <v/>
      </c>
      <c r="CJ181" s="197" t="str">
        <f t="shared" si="88"/>
        <v/>
      </c>
      <c r="CK181" s="198" t="str">
        <f>IF(COUNTIF(CJ$1:CJ181,CJ181)=1,CJ181,"")</f>
        <v/>
      </c>
      <c r="CL181" s="198" t="str">
        <f t="shared" si="89"/>
        <v/>
      </c>
      <c r="CM181" s="199" t="str">
        <f t="shared" si="90"/>
        <v/>
      </c>
      <c r="CN181" s="199" t="str">
        <f t="shared" si="91"/>
        <v/>
      </c>
      <c r="CO181" s="199" t="str">
        <f t="shared" si="92"/>
        <v/>
      </c>
      <c r="CQ181" s="197" t="str">
        <f>+IF(CV181="","",MAX(CQ$1:CQ180)+1)</f>
        <v/>
      </c>
      <c r="CR181" s="197" t="str">
        <f>IF(With_Addon_OpLimit!B203="","",With_Addon_OpLimit!B203)</f>
        <v/>
      </c>
      <c r="CS181" s="197" t="str">
        <f>IF(With_Addon_OpLimit!C203="","",With_Addon_OpLimit!C203)</f>
        <v/>
      </c>
      <c r="CT181" s="197" t="str">
        <f>IF(With_Addon_OpLimit!E203="","",With_Addon_OpLimit!E203)</f>
        <v/>
      </c>
      <c r="CU181" s="197" t="str">
        <f t="shared" si="93"/>
        <v/>
      </c>
      <c r="CV181" s="198" t="str">
        <f>IF(COUNTIF(CU$1:CU181,CU181)=1,CU181,"")</f>
        <v/>
      </c>
      <c r="CW181" s="198" t="str">
        <f t="shared" si="94"/>
        <v/>
      </c>
      <c r="CX181" s="199" t="str">
        <f t="shared" si="95"/>
        <v/>
      </c>
      <c r="CY181" s="199" t="str">
        <f t="shared" si="96"/>
        <v/>
      </c>
      <c r="CZ181" s="199" t="str">
        <f t="shared" si="97"/>
        <v/>
      </c>
    </row>
    <row r="182" spans="11:104" ht="16.5" x14ac:dyDescent="0.45">
      <c r="K182" s="119" t="str">
        <f>+IF(N182="","",MAX(K$1:K181)+1)</f>
        <v/>
      </c>
      <c r="L182" s="192" t="str">
        <f>IF(With_Addon_CPMS1!E204="","",With_Addon_CPMS1!E204)</f>
        <v/>
      </c>
      <c r="M182" s="211" t="str">
        <f t="shared" si="82"/>
        <v/>
      </c>
      <c r="N182" s="203" t="str">
        <f>IF(COUNTIF(L$2:L182,L182)=1,L182,"")</f>
        <v/>
      </c>
      <c r="R182" s="232"/>
      <c r="S182" s="100"/>
      <c r="T182" s="100"/>
      <c r="U182" s="100"/>
      <c r="V182" s="100"/>
      <c r="W182" s="233"/>
      <c r="X182" s="233"/>
      <c r="Y182" s="234"/>
      <c r="Z182" s="234"/>
      <c r="AA182" s="232"/>
      <c r="AB182" s="100"/>
      <c r="AC182" s="100"/>
      <c r="AD182" s="100"/>
      <c r="AE182" s="100"/>
      <c r="AF182" s="100"/>
      <c r="AG182" s="233"/>
      <c r="AH182" s="233"/>
      <c r="AI182" s="234"/>
      <c r="AJ182" s="234"/>
      <c r="AK182" s="232"/>
      <c r="AL182" s="100"/>
      <c r="AM182" s="100"/>
      <c r="AN182" s="100"/>
      <c r="AO182" s="100"/>
      <c r="AP182" s="100"/>
      <c r="AQ182" s="233"/>
      <c r="AR182" s="233"/>
      <c r="AS182" s="234"/>
      <c r="AT182" s="234"/>
      <c r="AU182" s="232"/>
      <c r="AV182" s="100"/>
      <c r="AW182" s="100"/>
      <c r="AX182" s="100"/>
      <c r="AY182" s="100"/>
      <c r="AZ182" s="100"/>
      <c r="BA182" s="233"/>
      <c r="BB182" s="233"/>
      <c r="BC182" s="234"/>
      <c r="BD182" s="234"/>
      <c r="BE182" s="232"/>
      <c r="BF182" s="100"/>
      <c r="BG182" s="100"/>
      <c r="BH182" s="233"/>
      <c r="BI182" s="234"/>
      <c r="BU182" s="197" t="str">
        <f>+IF(BZ182="","",MAX(BU$1:BU181)+1)</f>
        <v/>
      </c>
      <c r="BV182" s="197" t="str">
        <f>IF(With_Addon_CPMS1!B204="","",With_Addon_CPMS1!B204)</f>
        <v/>
      </c>
      <c r="BW182" s="197" t="str">
        <f>IF(With_Addon_CPMS1!C204="","",With_Addon_CPMS1!C204)</f>
        <v/>
      </c>
      <c r="BX182" s="197" t="str">
        <f>IF(With_Addon_CPMS1!E204="","",With_Addon_CPMS1!E204)</f>
        <v/>
      </c>
      <c r="BY182" s="197" t="str">
        <f t="shared" si="83"/>
        <v/>
      </c>
      <c r="BZ182" s="198" t="str">
        <f>IF(COUNTIF(BY$1:BY182,BY182)=1,BY182,"")</f>
        <v/>
      </c>
      <c r="CA182" s="198" t="str">
        <f t="shared" si="84"/>
        <v/>
      </c>
      <c r="CB182" s="199" t="str">
        <f t="shared" si="85"/>
        <v/>
      </c>
      <c r="CC182" s="199" t="str">
        <f t="shared" si="86"/>
        <v/>
      </c>
      <c r="CD182" s="199" t="str">
        <f t="shared" si="87"/>
        <v/>
      </c>
      <c r="CF182" s="197" t="str">
        <f>+IF(CK182="","",MAX(CF$1:CF181)+1)</f>
        <v/>
      </c>
      <c r="CG182" s="197" t="str">
        <f>IF(With_Addon_CPMS2!N204="","",With_Addon_CPMS2!N204)</f>
        <v/>
      </c>
      <c r="CH182" s="197" t="str">
        <f>IF(With_Addon_CPMS2!O204="","",With_Addon_CPMS2!O204)</f>
        <v/>
      </c>
      <c r="CI182" s="197" t="str">
        <f>IF(With_Addon_CPMS2!Q204="","",With_Addon_CPMS2!Q204)</f>
        <v/>
      </c>
      <c r="CJ182" s="197" t="str">
        <f t="shared" si="88"/>
        <v/>
      </c>
      <c r="CK182" s="198" t="str">
        <f>IF(COUNTIF(CJ$1:CJ182,CJ182)=1,CJ182,"")</f>
        <v/>
      </c>
      <c r="CL182" s="198" t="str">
        <f t="shared" si="89"/>
        <v/>
      </c>
      <c r="CM182" s="199" t="str">
        <f t="shared" si="90"/>
        <v/>
      </c>
      <c r="CN182" s="199" t="str">
        <f t="shared" si="91"/>
        <v/>
      </c>
      <c r="CO182" s="199" t="str">
        <f t="shared" si="92"/>
        <v/>
      </c>
      <c r="CQ182" s="197" t="str">
        <f>+IF(CV182="","",MAX(CQ$1:CQ181)+1)</f>
        <v/>
      </c>
      <c r="CR182" s="197" t="str">
        <f>IF(With_Addon_OpLimit!B204="","",With_Addon_OpLimit!B204)</f>
        <v/>
      </c>
      <c r="CS182" s="197" t="str">
        <f>IF(With_Addon_OpLimit!C204="","",With_Addon_OpLimit!C204)</f>
        <v/>
      </c>
      <c r="CT182" s="197" t="str">
        <f>IF(With_Addon_OpLimit!E204="","",With_Addon_OpLimit!E204)</f>
        <v/>
      </c>
      <c r="CU182" s="197" t="str">
        <f t="shared" si="93"/>
        <v/>
      </c>
      <c r="CV182" s="198" t="str">
        <f>IF(COUNTIF(CU$1:CU182,CU182)=1,CU182,"")</f>
        <v/>
      </c>
      <c r="CW182" s="198" t="str">
        <f t="shared" si="94"/>
        <v/>
      </c>
      <c r="CX182" s="199" t="str">
        <f t="shared" si="95"/>
        <v/>
      </c>
      <c r="CY182" s="199" t="str">
        <f t="shared" si="96"/>
        <v/>
      </c>
      <c r="CZ182" s="199" t="str">
        <f t="shared" si="97"/>
        <v/>
      </c>
    </row>
    <row r="183" spans="11:104" ht="16.5" x14ac:dyDescent="0.45">
      <c r="K183" s="24" t="str">
        <f>+IF(N183="","",MAX(K$1:K182)+1)</f>
        <v/>
      </c>
      <c r="L183" s="23" t="str">
        <f>IF(With_Addon_CPMS1!E205="","",With_Addon_CPMS1!E205)</f>
        <v/>
      </c>
      <c r="M183" s="210" t="str">
        <f t="shared" si="82"/>
        <v/>
      </c>
      <c r="N183" s="120" t="str">
        <f>IF(COUNTIF(L$2:L183,L183)=1,L183,"")</f>
        <v/>
      </c>
      <c r="R183" s="232"/>
      <c r="S183" s="100"/>
      <c r="T183" s="100"/>
      <c r="U183" s="100"/>
      <c r="V183" s="100"/>
      <c r="W183" s="233"/>
      <c r="X183" s="233"/>
      <c r="Y183" s="234"/>
      <c r="Z183" s="234"/>
      <c r="AA183" s="232"/>
      <c r="AB183" s="100"/>
      <c r="AC183" s="100"/>
      <c r="AD183" s="100"/>
      <c r="AE183" s="100"/>
      <c r="AF183" s="100"/>
      <c r="AG183" s="233"/>
      <c r="AH183" s="233"/>
      <c r="AI183" s="234"/>
      <c r="AJ183" s="234"/>
      <c r="AK183" s="232"/>
      <c r="AL183" s="100"/>
      <c r="AM183" s="100"/>
      <c r="AN183" s="100"/>
      <c r="AO183" s="100"/>
      <c r="AP183" s="100"/>
      <c r="AQ183" s="233"/>
      <c r="AR183" s="233"/>
      <c r="AS183" s="234"/>
      <c r="AT183" s="234"/>
      <c r="AU183" s="232"/>
      <c r="AV183" s="100"/>
      <c r="AW183" s="100"/>
      <c r="AX183" s="100"/>
      <c r="AY183" s="100"/>
      <c r="AZ183" s="100"/>
      <c r="BA183" s="233"/>
      <c r="BB183" s="233"/>
      <c r="BC183" s="234"/>
      <c r="BD183" s="234"/>
      <c r="BE183" s="232"/>
      <c r="BF183" s="100"/>
      <c r="BG183" s="100"/>
      <c r="BH183" s="233"/>
      <c r="BI183" s="234"/>
      <c r="BU183" s="197" t="str">
        <f>+IF(BZ183="","",MAX(BU$1:BU182)+1)</f>
        <v/>
      </c>
      <c r="BV183" s="197" t="str">
        <f>IF(With_Addon_CPMS1!B205="","",With_Addon_CPMS1!B205)</f>
        <v/>
      </c>
      <c r="BW183" s="197" t="str">
        <f>IF(With_Addon_CPMS1!C205="","",With_Addon_CPMS1!C205)</f>
        <v/>
      </c>
      <c r="BX183" s="197" t="str">
        <f>IF(With_Addon_CPMS1!E205="","",With_Addon_CPMS1!E205)</f>
        <v/>
      </c>
      <c r="BY183" s="197" t="str">
        <f t="shared" si="83"/>
        <v/>
      </c>
      <c r="BZ183" s="198" t="str">
        <f>IF(COUNTIF(BY$1:BY183,BY183)=1,BY183,"")</f>
        <v/>
      </c>
      <c r="CA183" s="198" t="str">
        <f t="shared" si="84"/>
        <v/>
      </c>
      <c r="CB183" s="199" t="str">
        <f t="shared" si="85"/>
        <v/>
      </c>
      <c r="CC183" s="199" t="str">
        <f t="shared" si="86"/>
        <v/>
      </c>
      <c r="CD183" s="199" t="str">
        <f t="shared" si="87"/>
        <v/>
      </c>
      <c r="CF183" s="197" t="str">
        <f>+IF(CK183="","",MAX(CF$1:CF182)+1)</f>
        <v/>
      </c>
      <c r="CG183" s="197" t="str">
        <f>IF(With_Addon_CPMS2!N205="","",With_Addon_CPMS2!N205)</f>
        <v/>
      </c>
      <c r="CH183" s="197" t="str">
        <f>IF(With_Addon_CPMS2!O205="","",With_Addon_CPMS2!O205)</f>
        <v/>
      </c>
      <c r="CI183" s="197" t="str">
        <f>IF(With_Addon_CPMS2!Q205="","",With_Addon_CPMS2!Q205)</f>
        <v/>
      </c>
      <c r="CJ183" s="197" t="str">
        <f t="shared" si="88"/>
        <v/>
      </c>
      <c r="CK183" s="198" t="str">
        <f>IF(COUNTIF(CJ$1:CJ183,CJ183)=1,CJ183,"")</f>
        <v/>
      </c>
      <c r="CL183" s="198" t="str">
        <f t="shared" si="89"/>
        <v/>
      </c>
      <c r="CM183" s="199" t="str">
        <f t="shared" si="90"/>
        <v/>
      </c>
      <c r="CN183" s="199" t="str">
        <f t="shared" si="91"/>
        <v/>
      </c>
      <c r="CO183" s="199" t="str">
        <f t="shared" si="92"/>
        <v/>
      </c>
      <c r="CQ183" s="197" t="str">
        <f>+IF(CV183="","",MAX(CQ$1:CQ182)+1)</f>
        <v/>
      </c>
      <c r="CR183" s="197" t="str">
        <f>IF(With_Addon_OpLimit!B205="","",With_Addon_OpLimit!B205)</f>
        <v/>
      </c>
      <c r="CS183" s="197" t="str">
        <f>IF(With_Addon_OpLimit!C205="","",With_Addon_OpLimit!C205)</f>
        <v/>
      </c>
      <c r="CT183" s="197" t="str">
        <f>IF(With_Addon_OpLimit!E205="","",With_Addon_OpLimit!E205)</f>
        <v/>
      </c>
      <c r="CU183" s="197" t="str">
        <f t="shared" si="93"/>
        <v/>
      </c>
      <c r="CV183" s="198" t="str">
        <f>IF(COUNTIF(CU$1:CU183,CU183)=1,CU183,"")</f>
        <v/>
      </c>
      <c r="CW183" s="198" t="str">
        <f t="shared" si="94"/>
        <v/>
      </c>
      <c r="CX183" s="199" t="str">
        <f t="shared" si="95"/>
        <v/>
      </c>
      <c r="CY183" s="199" t="str">
        <f t="shared" si="96"/>
        <v/>
      </c>
      <c r="CZ183" s="199" t="str">
        <f t="shared" si="97"/>
        <v/>
      </c>
    </row>
    <row r="184" spans="11:104" ht="16.5" x14ac:dyDescent="0.45">
      <c r="K184" s="119" t="str">
        <f>+IF(N184="","",MAX(K$1:K183)+1)</f>
        <v/>
      </c>
      <c r="L184" s="192" t="str">
        <f>IF(With_Addon_CPMS1!E206="","",With_Addon_CPMS1!E206)</f>
        <v/>
      </c>
      <c r="M184" s="211" t="str">
        <f t="shared" si="82"/>
        <v/>
      </c>
      <c r="N184" s="203" t="str">
        <f>IF(COUNTIF(L$2:L184,L184)=1,L184,"")</f>
        <v/>
      </c>
      <c r="R184" s="232"/>
      <c r="S184" s="100"/>
      <c r="T184" s="100"/>
      <c r="U184" s="100"/>
      <c r="V184" s="100"/>
      <c r="W184" s="233"/>
      <c r="X184" s="233"/>
      <c r="Y184" s="234"/>
      <c r="Z184" s="234"/>
      <c r="AA184" s="232"/>
      <c r="AB184" s="100"/>
      <c r="AC184" s="100"/>
      <c r="AD184" s="100"/>
      <c r="AE184" s="100"/>
      <c r="AF184" s="100"/>
      <c r="AG184" s="233"/>
      <c r="AH184" s="233"/>
      <c r="AI184" s="234"/>
      <c r="AJ184" s="234"/>
      <c r="AK184" s="232"/>
      <c r="AL184" s="100"/>
      <c r="AM184" s="100"/>
      <c r="AN184" s="100"/>
      <c r="AO184" s="100"/>
      <c r="AP184" s="100"/>
      <c r="AQ184" s="233"/>
      <c r="AR184" s="233"/>
      <c r="AS184" s="234"/>
      <c r="AT184" s="234"/>
      <c r="AU184" s="232"/>
      <c r="AV184" s="100"/>
      <c r="AW184" s="100"/>
      <c r="AX184" s="100"/>
      <c r="AY184" s="100"/>
      <c r="AZ184" s="100"/>
      <c r="BA184" s="233"/>
      <c r="BB184" s="233"/>
      <c r="BC184" s="234"/>
      <c r="BD184" s="234"/>
      <c r="BE184" s="232"/>
      <c r="BF184" s="100"/>
      <c r="BG184" s="100"/>
      <c r="BH184" s="233"/>
      <c r="BI184" s="234"/>
      <c r="BU184" s="197" t="str">
        <f>+IF(BZ184="","",MAX(BU$1:BU183)+1)</f>
        <v/>
      </c>
      <c r="BV184" s="197" t="str">
        <f>IF(With_Addon_CPMS1!B206="","",With_Addon_CPMS1!B206)</f>
        <v/>
      </c>
      <c r="BW184" s="197" t="str">
        <f>IF(With_Addon_CPMS1!C206="","",With_Addon_CPMS1!C206)</f>
        <v/>
      </c>
      <c r="BX184" s="197" t="str">
        <f>IF(With_Addon_CPMS1!E206="","",With_Addon_CPMS1!E206)</f>
        <v/>
      </c>
      <c r="BY184" s="197" t="str">
        <f t="shared" si="83"/>
        <v/>
      </c>
      <c r="BZ184" s="198" t="str">
        <f>IF(COUNTIF(BY$1:BY184,BY184)=1,BY184,"")</f>
        <v/>
      </c>
      <c r="CA184" s="198" t="str">
        <f t="shared" si="84"/>
        <v/>
      </c>
      <c r="CB184" s="199" t="str">
        <f t="shared" si="85"/>
        <v/>
      </c>
      <c r="CC184" s="199" t="str">
        <f t="shared" si="86"/>
        <v/>
      </c>
      <c r="CD184" s="199" t="str">
        <f t="shared" si="87"/>
        <v/>
      </c>
      <c r="CF184" s="197" t="str">
        <f>+IF(CK184="","",MAX(CF$1:CF183)+1)</f>
        <v/>
      </c>
      <c r="CG184" s="197" t="str">
        <f>IF(With_Addon_CPMS2!N206="","",With_Addon_CPMS2!N206)</f>
        <v/>
      </c>
      <c r="CH184" s="197" t="str">
        <f>IF(With_Addon_CPMS2!O206="","",With_Addon_CPMS2!O206)</f>
        <v/>
      </c>
      <c r="CI184" s="197" t="str">
        <f>IF(With_Addon_CPMS2!Q206="","",With_Addon_CPMS2!Q206)</f>
        <v/>
      </c>
      <c r="CJ184" s="197" t="str">
        <f t="shared" si="88"/>
        <v/>
      </c>
      <c r="CK184" s="198" t="str">
        <f>IF(COUNTIF(CJ$1:CJ184,CJ184)=1,CJ184,"")</f>
        <v/>
      </c>
      <c r="CL184" s="198" t="str">
        <f t="shared" si="89"/>
        <v/>
      </c>
      <c r="CM184" s="199" t="str">
        <f t="shared" si="90"/>
        <v/>
      </c>
      <c r="CN184" s="199" t="str">
        <f t="shared" si="91"/>
        <v/>
      </c>
      <c r="CO184" s="199" t="str">
        <f t="shared" si="92"/>
        <v/>
      </c>
      <c r="CQ184" s="197" t="str">
        <f>+IF(CV184="","",MAX(CQ$1:CQ183)+1)</f>
        <v/>
      </c>
      <c r="CR184" s="197" t="str">
        <f>IF(With_Addon_OpLimit!B206="","",With_Addon_OpLimit!B206)</f>
        <v/>
      </c>
      <c r="CS184" s="197" t="str">
        <f>IF(With_Addon_OpLimit!C206="","",With_Addon_OpLimit!C206)</f>
        <v/>
      </c>
      <c r="CT184" s="197" t="str">
        <f>IF(With_Addon_OpLimit!E206="","",With_Addon_OpLimit!E206)</f>
        <v/>
      </c>
      <c r="CU184" s="197" t="str">
        <f t="shared" si="93"/>
        <v/>
      </c>
      <c r="CV184" s="198" t="str">
        <f>IF(COUNTIF(CU$1:CU184,CU184)=1,CU184,"")</f>
        <v/>
      </c>
      <c r="CW184" s="198" t="str">
        <f t="shared" si="94"/>
        <v/>
      </c>
      <c r="CX184" s="199" t="str">
        <f t="shared" si="95"/>
        <v/>
      </c>
      <c r="CY184" s="199" t="str">
        <f t="shared" si="96"/>
        <v/>
      </c>
      <c r="CZ184" s="199" t="str">
        <f t="shared" si="97"/>
        <v/>
      </c>
    </row>
    <row r="185" spans="11:104" ht="16.5" x14ac:dyDescent="0.45">
      <c r="K185" s="24" t="str">
        <f>+IF(N185="","",MAX(K$1:K184)+1)</f>
        <v/>
      </c>
      <c r="L185" s="23" t="str">
        <f>IF(With_Addon_CPMS1!E207="","",With_Addon_CPMS1!E207)</f>
        <v/>
      </c>
      <c r="M185" s="210" t="str">
        <f t="shared" si="82"/>
        <v/>
      </c>
      <c r="N185" s="120" t="str">
        <f>IF(COUNTIF(L$2:L185,L185)=1,L185,"")</f>
        <v/>
      </c>
      <c r="R185" s="232"/>
      <c r="S185" s="100"/>
      <c r="T185" s="100"/>
      <c r="U185" s="100"/>
      <c r="V185" s="100"/>
      <c r="W185" s="233"/>
      <c r="X185" s="233"/>
      <c r="Y185" s="234"/>
      <c r="Z185" s="234"/>
      <c r="AA185" s="232"/>
      <c r="AB185" s="100"/>
      <c r="AC185" s="100"/>
      <c r="AD185" s="100"/>
      <c r="AE185" s="100"/>
      <c r="AF185" s="100"/>
      <c r="AG185" s="233"/>
      <c r="AH185" s="233"/>
      <c r="AI185" s="234"/>
      <c r="AJ185" s="234"/>
      <c r="AK185" s="232"/>
      <c r="AL185" s="100"/>
      <c r="AM185" s="100"/>
      <c r="AN185" s="100"/>
      <c r="AO185" s="100"/>
      <c r="AP185" s="100"/>
      <c r="AQ185" s="233"/>
      <c r="AR185" s="233"/>
      <c r="AS185" s="234"/>
      <c r="AT185" s="234"/>
      <c r="AU185" s="232"/>
      <c r="AV185" s="100"/>
      <c r="AW185" s="100"/>
      <c r="AX185" s="100"/>
      <c r="AY185" s="100"/>
      <c r="AZ185" s="100"/>
      <c r="BA185" s="233"/>
      <c r="BB185" s="233"/>
      <c r="BC185" s="234"/>
      <c r="BD185" s="234"/>
      <c r="BE185" s="232"/>
      <c r="BF185" s="100"/>
      <c r="BG185" s="100"/>
      <c r="BH185" s="233"/>
      <c r="BI185" s="234"/>
      <c r="BU185" s="197" t="str">
        <f>+IF(BZ185="","",MAX(BU$1:BU184)+1)</f>
        <v/>
      </c>
      <c r="BV185" s="197" t="str">
        <f>IF(With_Addon_CPMS1!B207="","",With_Addon_CPMS1!B207)</f>
        <v/>
      </c>
      <c r="BW185" s="197" t="str">
        <f>IF(With_Addon_CPMS1!C207="","",With_Addon_CPMS1!C207)</f>
        <v/>
      </c>
      <c r="BX185" s="197" t="str">
        <f>IF(With_Addon_CPMS1!E207="","",With_Addon_CPMS1!E207)</f>
        <v/>
      </c>
      <c r="BY185" s="197" t="str">
        <f t="shared" si="83"/>
        <v/>
      </c>
      <c r="BZ185" s="198" t="str">
        <f>IF(COUNTIF(BY$1:BY185,BY185)=1,BY185,"")</f>
        <v/>
      </c>
      <c r="CA185" s="198" t="str">
        <f t="shared" si="84"/>
        <v/>
      </c>
      <c r="CB185" s="199" t="str">
        <f t="shared" si="85"/>
        <v/>
      </c>
      <c r="CC185" s="199" t="str">
        <f t="shared" si="86"/>
        <v/>
      </c>
      <c r="CD185" s="199" t="str">
        <f t="shared" si="87"/>
        <v/>
      </c>
      <c r="CF185" s="197" t="str">
        <f>+IF(CK185="","",MAX(CF$1:CF184)+1)</f>
        <v/>
      </c>
      <c r="CG185" s="197" t="str">
        <f>IF(With_Addon_CPMS2!N207="","",With_Addon_CPMS2!N207)</f>
        <v/>
      </c>
      <c r="CH185" s="197" t="str">
        <f>IF(With_Addon_CPMS2!O207="","",With_Addon_CPMS2!O207)</f>
        <v/>
      </c>
      <c r="CI185" s="197" t="str">
        <f>IF(With_Addon_CPMS2!Q207="","",With_Addon_CPMS2!Q207)</f>
        <v/>
      </c>
      <c r="CJ185" s="197" t="str">
        <f t="shared" si="88"/>
        <v/>
      </c>
      <c r="CK185" s="198" t="str">
        <f>IF(COUNTIF(CJ$1:CJ185,CJ185)=1,CJ185,"")</f>
        <v/>
      </c>
      <c r="CL185" s="198" t="str">
        <f t="shared" si="89"/>
        <v/>
      </c>
      <c r="CM185" s="199" t="str">
        <f t="shared" si="90"/>
        <v/>
      </c>
      <c r="CN185" s="199" t="str">
        <f t="shared" si="91"/>
        <v/>
      </c>
      <c r="CO185" s="199" t="str">
        <f t="shared" si="92"/>
        <v/>
      </c>
      <c r="CQ185" s="197" t="str">
        <f>+IF(CV185="","",MAX(CQ$1:CQ184)+1)</f>
        <v/>
      </c>
      <c r="CR185" s="197" t="str">
        <f>IF(With_Addon_OpLimit!B207="","",With_Addon_OpLimit!B207)</f>
        <v/>
      </c>
      <c r="CS185" s="197" t="str">
        <f>IF(With_Addon_OpLimit!C207="","",With_Addon_OpLimit!C207)</f>
        <v/>
      </c>
      <c r="CT185" s="197" t="str">
        <f>IF(With_Addon_OpLimit!E207="","",With_Addon_OpLimit!E207)</f>
        <v/>
      </c>
      <c r="CU185" s="197" t="str">
        <f t="shared" si="93"/>
        <v/>
      </c>
      <c r="CV185" s="198" t="str">
        <f>IF(COUNTIF(CU$1:CU185,CU185)=1,CU185,"")</f>
        <v/>
      </c>
      <c r="CW185" s="198" t="str">
        <f t="shared" si="94"/>
        <v/>
      </c>
      <c r="CX185" s="199" t="str">
        <f t="shared" si="95"/>
        <v/>
      </c>
      <c r="CY185" s="199" t="str">
        <f t="shared" si="96"/>
        <v/>
      </c>
      <c r="CZ185" s="199" t="str">
        <f t="shared" si="97"/>
        <v/>
      </c>
    </row>
    <row r="186" spans="11:104" ht="16.5" x14ac:dyDescent="0.45">
      <c r="K186" s="119" t="str">
        <f>+IF(N186="","",MAX(K$1:K185)+1)</f>
        <v/>
      </c>
      <c r="L186" s="192" t="str">
        <f>IF(With_Addon_CPMS1!E208="","",With_Addon_CPMS1!E208)</f>
        <v/>
      </c>
      <c r="M186" s="211" t="str">
        <f t="shared" si="82"/>
        <v/>
      </c>
      <c r="N186" s="203" t="str">
        <f>IF(COUNTIF(L$2:L186,L186)=1,L186,"")</f>
        <v/>
      </c>
      <c r="R186" s="232"/>
      <c r="S186" s="100"/>
      <c r="T186" s="100"/>
      <c r="U186" s="100"/>
      <c r="V186" s="100"/>
      <c r="W186" s="233"/>
      <c r="X186" s="233"/>
      <c r="Y186" s="234"/>
      <c r="Z186" s="234"/>
      <c r="AA186" s="232"/>
      <c r="AB186" s="100"/>
      <c r="AC186" s="100"/>
      <c r="AD186" s="100"/>
      <c r="AE186" s="100"/>
      <c r="AF186" s="100"/>
      <c r="AG186" s="233"/>
      <c r="AH186" s="233"/>
      <c r="AI186" s="234"/>
      <c r="AJ186" s="234"/>
      <c r="AK186" s="232"/>
      <c r="AL186" s="100"/>
      <c r="AM186" s="100"/>
      <c r="AN186" s="100"/>
      <c r="AO186" s="100"/>
      <c r="AP186" s="100"/>
      <c r="AQ186" s="233"/>
      <c r="AR186" s="233"/>
      <c r="AS186" s="234"/>
      <c r="AT186" s="234"/>
      <c r="AU186" s="232"/>
      <c r="AV186" s="100"/>
      <c r="AW186" s="100"/>
      <c r="AX186" s="100"/>
      <c r="AY186" s="100"/>
      <c r="AZ186" s="100"/>
      <c r="BA186" s="233"/>
      <c r="BB186" s="233"/>
      <c r="BC186" s="234"/>
      <c r="BD186" s="234"/>
      <c r="BE186" s="232"/>
      <c r="BF186" s="100"/>
      <c r="BG186" s="100"/>
      <c r="BH186" s="233"/>
      <c r="BI186" s="234"/>
      <c r="BU186" s="197" t="str">
        <f>+IF(BZ186="","",MAX(BU$1:BU185)+1)</f>
        <v/>
      </c>
      <c r="BV186" s="197" t="str">
        <f>IF(With_Addon_CPMS1!B208="","",With_Addon_CPMS1!B208)</f>
        <v/>
      </c>
      <c r="BW186" s="197" t="str">
        <f>IF(With_Addon_CPMS1!C208="","",With_Addon_CPMS1!C208)</f>
        <v/>
      </c>
      <c r="BX186" s="197" t="str">
        <f>IF(With_Addon_CPMS1!E208="","",With_Addon_CPMS1!E208)</f>
        <v/>
      </c>
      <c r="BY186" s="197" t="str">
        <f t="shared" si="83"/>
        <v/>
      </c>
      <c r="BZ186" s="198" t="str">
        <f>IF(COUNTIF(BY$1:BY186,BY186)=1,BY186,"")</f>
        <v/>
      </c>
      <c r="CA186" s="198" t="str">
        <f t="shared" si="84"/>
        <v/>
      </c>
      <c r="CB186" s="199" t="str">
        <f t="shared" si="85"/>
        <v/>
      </c>
      <c r="CC186" s="199" t="str">
        <f t="shared" si="86"/>
        <v/>
      </c>
      <c r="CD186" s="199" t="str">
        <f t="shared" si="87"/>
        <v/>
      </c>
      <c r="CF186" s="197" t="str">
        <f>+IF(CK186="","",MAX(CF$1:CF185)+1)</f>
        <v/>
      </c>
      <c r="CG186" s="197" t="str">
        <f>IF(With_Addon_CPMS2!N208="","",With_Addon_CPMS2!N208)</f>
        <v/>
      </c>
      <c r="CH186" s="197" t="str">
        <f>IF(With_Addon_CPMS2!O208="","",With_Addon_CPMS2!O208)</f>
        <v/>
      </c>
      <c r="CI186" s="197" t="str">
        <f>IF(With_Addon_CPMS2!Q208="","",With_Addon_CPMS2!Q208)</f>
        <v/>
      </c>
      <c r="CJ186" s="197" t="str">
        <f t="shared" si="88"/>
        <v/>
      </c>
      <c r="CK186" s="198" t="str">
        <f>IF(COUNTIF(CJ$1:CJ186,CJ186)=1,CJ186,"")</f>
        <v/>
      </c>
      <c r="CL186" s="198" t="str">
        <f t="shared" si="89"/>
        <v/>
      </c>
      <c r="CM186" s="199" t="str">
        <f t="shared" si="90"/>
        <v/>
      </c>
      <c r="CN186" s="199" t="str">
        <f t="shared" si="91"/>
        <v/>
      </c>
      <c r="CO186" s="199" t="str">
        <f t="shared" si="92"/>
        <v/>
      </c>
      <c r="CQ186" s="197" t="str">
        <f>+IF(CV186="","",MAX(CQ$1:CQ185)+1)</f>
        <v/>
      </c>
      <c r="CR186" s="197" t="str">
        <f>IF(With_Addon_OpLimit!B208="","",With_Addon_OpLimit!B208)</f>
        <v/>
      </c>
      <c r="CS186" s="197" t="str">
        <f>IF(With_Addon_OpLimit!C208="","",With_Addon_OpLimit!C208)</f>
        <v/>
      </c>
      <c r="CT186" s="197" t="str">
        <f>IF(With_Addon_OpLimit!E208="","",With_Addon_OpLimit!E208)</f>
        <v/>
      </c>
      <c r="CU186" s="197" t="str">
        <f t="shared" si="93"/>
        <v/>
      </c>
      <c r="CV186" s="198" t="str">
        <f>IF(COUNTIF(CU$1:CU186,CU186)=1,CU186,"")</f>
        <v/>
      </c>
      <c r="CW186" s="198" t="str">
        <f t="shared" si="94"/>
        <v/>
      </c>
      <c r="CX186" s="199" t="str">
        <f t="shared" si="95"/>
        <v/>
      </c>
      <c r="CY186" s="199" t="str">
        <f t="shared" si="96"/>
        <v/>
      </c>
      <c r="CZ186" s="199" t="str">
        <f t="shared" si="97"/>
        <v/>
      </c>
    </row>
    <row r="187" spans="11:104" ht="16.5" x14ac:dyDescent="0.45">
      <c r="K187" s="24" t="str">
        <f>+IF(N187="","",MAX(K$1:K186)+1)</f>
        <v/>
      </c>
      <c r="L187" s="23" t="str">
        <f>IF(With_Addon_CPMS1!E209="","",With_Addon_CPMS1!E209)</f>
        <v/>
      </c>
      <c r="M187" s="210" t="str">
        <f t="shared" si="82"/>
        <v/>
      </c>
      <c r="N187" s="120" t="str">
        <f>IF(COUNTIF(L$2:L187,L187)=1,L187,"")</f>
        <v/>
      </c>
      <c r="R187" s="232"/>
      <c r="S187" s="100"/>
      <c r="T187" s="100"/>
      <c r="U187" s="100"/>
      <c r="V187" s="100"/>
      <c r="W187" s="233"/>
      <c r="X187" s="233"/>
      <c r="Y187" s="234"/>
      <c r="Z187" s="234"/>
      <c r="AA187" s="232"/>
      <c r="AB187" s="100"/>
      <c r="AC187" s="100"/>
      <c r="AD187" s="100"/>
      <c r="AE187" s="100"/>
      <c r="AF187" s="100"/>
      <c r="AG187" s="233"/>
      <c r="AH187" s="233"/>
      <c r="AI187" s="234"/>
      <c r="AJ187" s="234"/>
      <c r="AK187" s="232"/>
      <c r="AL187" s="100"/>
      <c r="AM187" s="100"/>
      <c r="AN187" s="100"/>
      <c r="AO187" s="100"/>
      <c r="AP187" s="100"/>
      <c r="AQ187" s="233"/>
      <c r="AR187" s="233"/>
      <c r="AS187" s="234"/>
      <c r="AT187" s="234"/>
      <c r="AU187" s="232"/>
      <c r="AV187" s="100"/>
      <c r="AW187" s="100"/>
      <c r="AX187" s="100"/>
      <c r="AY187" s="100"/>
      <c r="AZ187" s="100"/>
      <c r="BA187" s="233"/>
      <c r="BB187" s="233"/>
      <c r="BC187" s="234"/>
      <c r="BD187" s="234"/>
      <c r="BE187" s="232"/>
      <c r="BF187" s="100"/>
      <c r="BG187" s="100"/>
      <c r="BH187" s="233"/>
      <c r="BI187" s="234"/>
      <c r="BU187" s="197" t="str">
        <f>+IF(BZ187="","",MAX(BU$1:BU186)+1)</f>
        <v/>
      </c>
      <c r="BV187" s="197" t="str">
        <f>IF(With_Addon_CPMS1!B209="","",With_Addon_CPMS1!B209)</f>
        <v/>
      </c>
      <c r="BW187" s="197" t="str">
        <f>IF(With_Addon_CPMS1!C209="","",With_Addon_CPMS1!C209)</f>
        <v/>
      </c>
      <c r="BX187" s="197" t="str">
        <f>IF(With_Addon_CPMS1!E209="","",With_Addon_CPMS1!E209)</f>
        <v/>
      </c>
      <c r="BY187" s="197" t="str">
        <f t="shared" si="83"/>
        <v/>
      </c>
      <c r="BZ187" s="198" t="str">
        <f>IF(COUNTIF(BY$1:BY187,BY187)=1,BY187,"")</f>
        <v/>
      </c>
      <c r="CA187" s="198" t="str">
        <f t="shared" si="84"/>
        <v/>
      </c>
      <c r="CB187" s="199" t="str">
        <f t="shared" si="85"/>
        <v/>
      </c>
      <c r="CC187" s="199" t="str">
        <f t="shared" si="86"/>
        <v/>
      </c>
      <c r="CD187" s="199" t="str">
        <f t="shared" si="87"/>
        <v/>
      </c>
      <c r="CF187" s="197" t="str">
        <f>+IF(CK187="","",MAX(CF$1:CF186)+1)</f>
        <v/>
      </c>
      <c r="CG187" s="197" t="str">
        <f>IF(With_Addon_CPMS2!N209="","",With_Addon_CPMS2!N209)</f>
        <v/>
      </c>
      <c r="CH187" s="197" t="str">
        <f>IF(With_Addon_CPMS2!O209="","",With_Addon_CPMS2!O209)</f>
        <v/>
      </c>
      <c r="CI187" s="197" t="str">
        <f>IF(With_Addon_CPMS2!Q209="","",With_Addon_CPMS2!Q209)</f>
        <v/>
      </c>
      <c r="CJ187" s="197" t="str">
        <f t="shared" si="88"/>
        <v/>
      </c>
      <c r="CK187" s="198" t="str">
        <f>IF(COUNTIF(CJ$1:CJ187,CJ187)=1,CJ187,"")</f>
        <v/>
      </c>
      <c r="CL187" s="198" t="str">
        <f t="shared" si="89"/>
        <v/>
      </c>
      <c r="CM187" s="199" t="str">
        <f t="shared" si="90"/>
        <v/>
      </c>
      <c r="CN187" s="199" t="str">
        <f t="shared" si="91"/>
        <v/>
      </c>
      <c r="CO187" s="199" t="str">
        <f t="shared" si="92"/>
        <v/>
      </c>
      <c r="CQ187" s="197" t="str">
        <f>+IF(CV187="","",MAX(CQ$1:CQ186)+1)</f>
        <v/>
      </c>
      <c r="CR187" s="197" t="str">
        <f>IF(With_Addon_OpLimit!B209="","",With_Addon_OpLimit!B209)</f>
        <v/>
      </c>
      <c r="CS187" s="197" t="str">
        <f>IF(With_Addon_OpLimit!C209="","",With_Addon_OpLimit!C209)</f>
        <v/>
      </c>
      <c r="CT187" s="197" t="str">
        <f>IF(With_Addon_OpLimit!E209="","",With_Addon_OpLimit!E209)</f>
        <v/>
      </c>
      <c r="CU187" s="197" t="str">
        <f t="shared" si="93"/>
        <v/>
      </c>
      <c r="CV187" s="198" t="str">
        <f>IF(COUNTIF(CU$1:CU187,CU187)=1,CU187,"")</f>
        <v/>
      </c>
      <c r="CW187" s="198" t="str">
        <f t="shared" si="94"/>
        <v/>
      </c>
      <c r="CX187" s="199" t="str">
        <f t="shared" si="95"/>
        <v/>
      </c>
      <c r="CY187" s="199" t="str">
        <f t="shared" si="96"/>
        <v/>
      </c>
      <c r="CZ187" s="199" t="str">
        <f t="shared" si="97"/>
        <v/>
      </c>
    </row>
    <row r="188" spans="11:104" ht="16.5" x14ac:dyDescent="0.45">
      <c r="K188" s="119" t="str">
        <f>+IF(N188="","",MAX(K$1:K187)+1)</f>
        <v/>
      </c>
      <c r="L188" s="192" t="str">
        <f>IF(With_Addon_CPMS1!E210="","",With_Addon_CPMS1!E210)</f>
        <v/>
      </c>
      <c r="M188" s="211" t="str">
        <f t="shared" si="82"/>
        <v/>
      </c>
      <c r="N188" s="203" t="str">
        <f>IF(COUNTIF(L$2:L188,L188)=1,L188,"")</f>
        <v/>
      </c>
      <c r="R188" s="232"/>
      <c r="S188" s="100"/>
      <c r="T188" s="100"/>
      <c r="U188" s="100"/>
      <c r="V188" s="100"/>
      <c r="W188" s="233"/>
      <c r="X188" s="233"/>
      <c r="Y188" s="234"/>
      <c r="Z188" s="234"/>
      <c r="AA188" s="232"/>
      <c r="AB188" s="100"/>
      <c r="AC188" s="100"/>
      <c r="AD188" s="100"/>
      <c r="AE188" s="100"/>
      <c r="AF188" s="100"/>
      <c r="AG188" s="233"/>
      <c r="AH188" s="233"/>
      <c r="AI188" s="234"/>
      <c r="AJ188" s="234"/>
      <c r="AK188" s="232"/>
      <c r="AL188" s="100"/>
      <c r="AM188" s="100"/>
      <c r="AN188" s="100"/>
      <c r="AO188" s="100"/>
      <c r="AP188" s="100"/>
      <c r="AQ188" s="233"/>
      <c r="AR188" s="233"/>
      <c r="AS188" s="234"/>
      <c r="AT188" s="234"/>
      <c r="AU188" s="232"/>
      <c r="AV188" s="100"/>
      <c r="AW188" s="100"/>
      <c r="AX188" s="100"/>
      <c r="AY188" s="100"/>
      <c r="AZ188" s="100"/>
      <c r="BA188" s="233"/>
      <c r="BB188" s="233"/>
      <c r="BC188" s="234"/>
      <c r="BD188" s="234"/>
      <c r="BE188" s="232"/>
      <c r="BF188" s="100"/>
      <c r="BG188" s="100"/>
      <c r="BH188" s="233"/>
      <c r="BI188" s="234"/>
      <c r="BU188" s="197" t="str">
        <f>+IF(BZ188="","",MAX(BU$1:BU187)+1)</f>
        <v/>
      </c>
      <c r="BV188" s="197" t="str">
        <f>IF(With_Addon_CPMS1!B210="","",With_Addon_CPMS1!B210)</f>
        <v/>
      </c>
      <c r="BW188" s="197" t="str">
        <f>IF(With_Addon_CPMS1!C210="","",With_Addon_CPMS1!C210)</f>
        <v/>
      </c>
      <c r="BX188" s="197" t="str">
        <f>IF(With_Addon_CPMS1!E210="","",With_Addon_CPMS1!E210)</f>
        <v/>
      </c>
      <c r="BY188" s="197" t="str">
        <f t="shared" si="83"/>
        <v/>
      </c>
      <c r="BZ188" s="198" t="str">
        <f>IF(COUNTIF(BY$1:BY188,BY188)=1,BY188,"")</f>
        <v/>
      </c>
      <c r="CA188" s="198" t="str">
        <f t="shared" si="84"/>
        <v/>
      </c>
      <c r="CB188" s="199" t="str">
        <f t="shared" si="85"/>
        <v/>
      </c>
      <c r="CC188" s="199" t="str">
        <f t="shared" si="86"/>
        <v/>
      </c>
      <c r="CD188" s="199" t="str">
        <f t="shared" si="87"/>
        <v/>
      </c>
      <c r="CF188" s="197" t="str">
        <f>+IF(CK188="","",MAX(CF$1:CF187)+1)</f>
        <v/>
      </c>
      <c r="CG188" s="197" t="str">
        <f>IF(With_Addon_CPMS2!N210="","",With_Addon_CPMS2!N210)</f>
        <v/>
      </c>
      <c r="CH188" s="197" t="str">
        <f>IF(With_Addon_CPMS2!O210="","",With_Addon_CPMS2!O210)</f>
        <v/>
      </c>
      <c r="CI188" s="197" t="str">
        <f>IF(With_Addon_CPMS2!Q210="","",With_Addon_CPMS2!Q210)</f>
        <v/>
      </c>
      <c r="CJ188" s="197" t="str">
        <f t="shared" si="88"/>
        <v/>
      </c>
      <c r="CK188" s="198" t="str">
        <f>IF(COUNTIF(CJ$1:CJ188,CJ188)=1,CJ188,"")</f>
        <v/>
      </c>
      <c r="CL188" s="198" t="str">
        <f t="shared" si="89"/>
        <v/>
      </c>
      <c r="CM188" s="199" t="str">
        <f t="shared" si="90"/>
        <v/>
      </c>
      <c r="CN188" s="199" t="str">
        <f t="shared" si="91"/>
        <v/>
      </c>
      <c r="CO188" s="199" t="str">
        <f t="shared" si="92"/>
        <v/>
      </c>
      <c r="CQ188" s="197" t="str">
        <f>+IF(CV188="","",MAX(CQ$1:CQ187)+1)</f>
        <v/>
      </c>
      <c r="CR188" s="197" t="str">
        <f>IF(With_Addon_OpLimit!B210="","",With_Addon_OpLimit!B210)</f>
        <v/>
      </c>
      <c r="CS188" s="197" t="str">
        <f>IF(With_Addon_OpLimit!C210="","",With_Addon_OpLimit!C210)</f>
        <v/>
      </c>
      <c r="CT188" s="197" t="str">
        <f>IF(With_Addon_OpLimit!E210="","",With_Addon_OpLimit!E210)</f>
        <v/>
      </c>
      <c r="CU188" s="197" t="str">
        <f t="shared" si="93"/>
        <v/>
      </c>
      <c r="CV188" s="198" t="str">
        <f>IF(COUNTIF(CU$1:CU188,CU188)=1,CU188,"")</f>
        <v/>
      </c>
      <c r="CW188" s="198" t="str">
        <f t="shared" si="94"/>
        <v/>
      </c>
      <c r="CX188" s="199" t="str">
        <f t="shared" si="95"/>
        <v/>
      </c>
      <c r="CY188" s="199" t="str">
        <f t="shared" si="96"/>
        <v/>
      </c>
      <c r="CZ188" s="199" t="str">
        <f t="shared" si="97"/>
        <v/>
      </c>
    </row>
    <row r="189" spans="11:104" ht="16.5" x14ac:dyDescent="0.45">
      <c r="K189" s="24" t="str">
        <f>+IF(N189="","",MAX(K$1:K188)+1)</f>
        <v/>
      </c>
      <c r="L189" s="23" t="str">
        <f>IF(With_Addon_CPMS1!E211="","",With_Addon_CPMS1!E211)</f>
        <v/>
      </c>
      <c r="M189" s="210" t="str">
        <f t="shared" si="82"/>
        <v/>
      </c>
      <c r="N189" s="120" t="str">
        <f>IF(COUNTIF(L$2:L189,L189)=1,L189,"")</f>
        <v/>
      </c>
      <c r="R189" s="232"/>
      <c r="S189" s="100"/>
      <c r="T189" s="100"/>
      <c r="U189" s="100"/>
      <c r="V189" s="100"/>
      <c r="W189" s="233"/>
      <c r="X189" s="233"/>
      <c r="Y189" s="234"/>
      <c r="Z189" s="234"/>
      <c r="AA189" s="232"/>
      <c r="AB189" s="100"/>
      <c r="AC189" s="100"/>
      <c r="AD189" s="100"/>
      <c r="AE189" s="100"/>
      <c r="AF189" s="100"/>
      <c r="AG189" s="233"/>
      <c r="AH189" s="233"/>
      <c r="AI189" s="234"/>
      <c r="AJ189" s="234"/>
      <c r="AK189" s="232"/>
      <c r="AL189" s="100"/>
      <c r="AM189" s="100"/>
      <c r="AN189" s="100"/>
      <c r="AO189" s="100"/>
      <c r="AP189" s="100"/>
      <c r="AQ189" s="233"/>
      <c r="AR189" s="233"/>
      <c r="AS189" s="234"/>
      <c r="AT189" s="234"/>
      <c r="AU189" s="232"/>
      <c r="AV189" s="100"/>
      <c r="AW189" s="100"/>
      <c r="AX189" s="100"/>
      <c r="AY189" s="100"/>
      <c r="AZ189" s="100"/>
      <c r="BA189" s="233"/>
      <c r="BB189" s="233"/>
      <c r="BC189" s="234"/>
      <c r="BD189" s="234"/>
      <c r="BE189" s="232"/>
      <c r="BF189" s="100"/>
      <c r="BG189" s="100"/>
      <c r="BH189" s="233"/>
      <c r="BI189" s="234"/>
      <c r="BU189" s="197" t="str">
        <f>+IF(BZ189="","",MAX(BU$1:BU188)+1)</f>
        <v/>
      </c>
      <c r="BV189" s="197" t="str">
        <f>IF(With_Addon_CPMS1!B211="","",With_Addon_CPMS1!B211)</f>
        <v/>
      </c>
      <c r="BW189" s="197" t="str">
        <f>IF(With_Addon_CPMS1!C211="","",With_Addon_CPMS1!C211)</f>
        <v/>
      </c>
      <c r="BX189" s="197" t="str">
        <f>IF(With_Addon_CPMS1!E211="","",With_Addon_CPMS1!E211)</f>
        <v/>
      </c>
      <c r="BY189" s="197" t="str">
        <f t="shared" si="83"/>
        <v/>
      </c>
      <c r="BZ189" s="198" t="str">
        <f>IF(COUNTIF(BY$1:BY189,BY189)=1,BY189,"")</f>
        <v/>
      </c>
      <c r="CA189" s="198" t="str">
        <f t="shared" si="84"/>
        <v/>
      </c>
      <c r="CB189" s="199" t="str">
        <f t="shared" si="85"/>
        <v/>
      </c>
      <c r="CC189" s="199" t="str">
        <f t="shared" si="86"/>
        <v/>
      </c>
      <c r="CD189" s="199" t="str">
        <f t="shared" si="87"/>
        <v/>
      </c>
      <c r="CF189" s="197" t="str">
        <f>+IF(CK189="","",MAX(CF$1:CF188)+1)</f>
        <v/>
      </c>
      <c r="CG189" s="197" t="str">
        <f>IF(With_Addon_CPMS2!N211="","",With_Addon_CPMS2!N211)</f>
        <v/>
      </c>
      <c r="CH189" s="197" t="str">
        <f>IF(With_Addon_CPMS2!O211="","",With_Addon_CPMS2!O211)</f>
        <v/>
      </c>
      <c r="CI189" s="197" t="str">
        <f>IF(With_Addon_CPMS2!Q211="","",With_Addon_CPMS2!Q211)</f>
        <v/>
      </c>
      <c r="CJ189" s="197" t="str">
        <f t="shared" si="88"/>
        <v/>
      </c>
      <c r="CK189" s="198" t="str">
        <f>IF(COUNTIF(CJ$1:CJ189,CJ189)=1,CJ189,"")</f>
        <v/>
      </c>
      <c r="CL189" s="198" t="str">
        <f t="shared" si="89"/>
        <v/>
      </c>
      <c r="CM189" s="199" t="str">
        <f t="shared" si="90"/>
        <v/>
      </c>
      <c r="CN189" s="199" t="str">
        <f t="shared" si="91"/>
        <v/>
      </c>
      <c r="CO189" s="199" t="str">
        <f t="shared" si="92"/>
        <v/>
      </c>
      <c r="CQ189" s="197" t="str">
        <f>+IF(CV189="","",MAX(CQ$1:CQ188)+1)</f>
        <v/>
      </c>
      <c r="CR189" s="197" t="str">
        <f>IF(With_Addon_OpLimit!B211="","",With_Addon_OpLimit!B211)</f>
        <v/>
      </c>
      <c r="CS189" s="197" t="str">
        <f>IF(With_Addon_OpLimit!C211="","",With_Addon_OpLimit!C211)</f>
        <v/>
      </c>
      <c r="CT189" s="197" t="str">
        <f>IF(With_Addon_OpLimit!E211="","",With_Addon_OpLimit!E211)</f>
        <v/>
      </c>
      <c r="CU189" s="197" t="str">
        <f t="shared" si="93"/>
        <v/>
      </c>
      <c r="CV189" s="198" t="str">
        <f>IF(COUNTIF(CU$1:CU189,CU189)=1,CU189,"")</f>
        <v/>
      </c>
      <c r="CW189" s="198" t="str">
        <f t="shared" si="94"/>
        <v/>
      </c>
      <c r="CX189" s="199" t="str">
        <f t="shared" si="95"/>
        <v/>
      </c>
      <c r="CY189" s="199" t="str">
        <f t="shared" si="96"/>
        <v/>
      </c>
      <c r="CZ189" s="199" t="str">
        <f t="shared" si="97"/>
        <v/>
      </c>
    </row>
    <row r="190" spans="11:104" ht="16.5" x14ac:dyDescent="0.45">
      <c r="K190" s="119" t="str">
        <f>+IF(N190="","",MAX(K$1:K189)+1)</f>
        <v/>
      </c>
      <c r="L190" s="192" t="str">
        <f>IF(With_Addon_CPMS1!E212="","",With_Addon_CPMS1!E212)</f>
        <v/>
      </c>
      <c r="M190" s="211" t="str">
        <f t="shared" si="82"/>
        <v/>
      </c>
      <c r="N190" s="203" t="str">
        <f>IF(COUNTIF(L$2:L190,L190)=1,L190,"")</f>
        <v/>
      </c>
      <c r="R190" s="232"/>
      <c r="S190" s="100"/>
      <c r="T190" s="100"/>
      <c r="U190" s="100"/>
      <c r="V190" s="100"/>
      <c r="W190" s="233"/>
      <c r="X190" s="233"/>
      <c r="Y190" s="234"/>
      <c r="Z190" s="234"/>
      <c r="AA190" s="232"/>
      <c r="AB190" s="100"/>
      <c r="AC190" s="100"/>
      <c r="AD190" s="100"/>
      <c r="AE190" s="100"/>
      <c r="AF190" s="100"/>
      <c r="AG190" s="233"/>
      <c r="AH190" s="233"/>
      <c r="AI190" s="234"/>
      <c r="AJ190" s="234"/>
      <c r="AK190" s="232"/>
      <c r="AL190" s="100"/>
      <c r="AM190" s="100"/>
      <c r="AN190" s="100"/>
      <c r="AO190" s="100"/>
      <c r="AP190" s="100"/>
      <c r="AQ190" s="233"/>
      <c r="AR190" s="233"/>
      <c r="AS190" s="234"/>
      <c r="AT190" s="234"/>
      <c r="AU190" s="232"/>
      <c r="AV190" s="100"/>
      <c r="AW190" s="100"/>
      <c r="AX190" s="100"/>
      <c r="AY190" s="100"/>
      <c r="AZ190" s="100"/>
      <c r="BA190" s="233"/>
      <c r="BB190" s="233"/>
      <c r="BC190" s="234"/>
      <c r="BD190" s="234"/>
      <c r="BE190" s="232"/>
      <c r="BF190" s="100"/>
      <c r="BG190" s="100"/>
      <c r="BH190" s="233"/>
      <c r="BI190" s="234"/>
      <c r="BU190" s="197" t="str">
        <f>+IF(BZ190="","",MAX(BU$1:BU189)+1)</f>
        <v/>
      </c>
      <c r="BV190" s="197" t="str">
        <f>IF(With_Addon_CPMS1!B212="","",With_Addon_CPMS1!B212)</f>
        <v/>
      </c>
      <c r="BW190" s="197" t="str">
        <f>IF(With_Addon_CPMS1!C212="","",With_Addon_CPMS1!C212)</f>
        <v/>
      </c>
      <c r="BX190" s="197" t="str">
        <f>IF(With_Addon_CPMS1!E212="","",With_Addon_CPMS1!E212)</f>
        <v/>
      </c>
      <c r="BY190" s="197" t="str">
        <f t="shared" si="83"/>
        <v/>
      </c>
      <c r="BZ190" s="198" t="str">
        <f>IF(COUNTIF(BY$1:BY190,BY190)=1,BY190,"")</f>
        <v/>
      </c>
      <c r="CA190" s="198" t="str">
        <f t="shared" si="84"/>
        <v/>
      </c>
      <c r="CB190" s="199" t="str">
        <f t="shared" si="85"/>
        <v/>
      </c>
      <c r="CC190" s="199" t="str">
        <f t="shared" si="86"/>
        <v/>
      </c>
      <c r="CD190" s="199" t="str">
        <f t="shared" si="87"/>
        <v/>
      </c>
      <c r="CF190" s="197" t="str">
        <f>+IF(CK190="","",MAX(CF$1:CF189)+1)</f>
        <v/>
      </c>
      <c r="CG190" s="197" t="str">
        <f>IF(With_Addon_CPMS2!N212="","",With_Addon_CPMS2!N212)</f>
        <v/>
      </c>
      <c r="CH190" s="197" t="str">
        <f>IF(With_Addon_CPMS2!O212="","",With_Addon_CPMS2!O212)</f>
        <v/>
      </c>
      <c r="CI190" s="197" t="str">
        <f>IF(With_Addon_CPMS2!Q212="","",With_Addon_CPMS2!Q212)</f>
        <v/>
      </c>
      <c r="CJ190" s="197" t="str">
        <f t="shared" si="88"/>
        <v/>
      </c>
      <c r="CK190" s="198" t="str">
        <f>IF(COUNTIF(CJ$1:CJ190,CJ190)=1,CJ190,"")</f>
        <v/>
      </c>
      <c r="CL190" s="198" t="str">
        <f t="shared" si="89"/>
        <v/>
      </c>
      <c r="CM190" s="199" t="str">
        <f t="shared" si="90"/>
        <v/>
      </c>
      <c r="CN190" s="199" t="str">
        <f t="shared" si="91"/>
        <v/>
      </c>
      <c r="CO190" s="199" t="str">
        <f t="shared" si="92"/>
        <v/>
      </c>
      <c r="CQ190" s="197" t="str">
        <f>+IF(CV190="","",MAX(CQ$1:CQ189)+1)</f>
        <v/>
      </c>
      <c r="CR190" s="197" t="str">
        <f>IF(With_Addon_OpLimit!B212="","",With_Addon_OpLimit!B212)</f>
        <v/>
      </c>
      <c r="CS190" s="197" t="str">
        <f>IF(With_Addon_OpLimit!C212="","",With_Addon_OpLimit!C212)</f>
        <v/>
      </c>
      <c r="CT190" s="197" t="str">
        <f>IF(With_Addon_OpLimit!E212="","",With_Addon_OpLimit!E212)</f>
        <v/>
      </c>
      <c r="CU190" s="197" t="str">
        <f t="shared" si="93"/>
        <v/>
      </c>
      <c r="CV190" s="198" t="str">
        <f>IF(COUNTIF(CU$1:CU190,CU190)=1,CU190,"")</f>
        <v/>
      </c>
      <c r="CW190" s="198" t="str">
        <f t="shared" si="94"/>
        <v/>
      </c>
      <c r="CX190" s="199" t="str">
        <f t="shared" si="95"/>
        <v/>
      </c>
      <c r="CY190" s="199" t="str">
        <f t="shared" si="96"/>
        <v/>
      </c>
      <c r="CZ190" s="199" t="str">
        <f t="shared" si="97"/>
        <v/>
      </c>
    </row>
    <row r="191" spans="11:104" ht="16.5" x14ac:dyDescent="0.45">
      <c r="K191" s="24" t="str">
        <f>+IF(N191="","",MAX(K$1:K190)+1)</f>
        <v/>
      </c>
      <c r="L191" s="23" t="str">
        <f>IF(With_Addon_CPMS1!E213="","",With_Addon_CPMS1!E213)</f>
        <v/>
      </c>
      <c r="M191" s="210" t="str">
        <f t="shared" si="82"/>
        <v/>
      </c>
      <c r="N191" s="120" t="str">
        <f>IF(COUNTIF(L$2:L191,L191)=1,L191,"")</f>
        <v/>
      </c>
      <c r="R191" s="232"/>
      <c r="S191" s="100"/>
      <c r="T191" s="100"/>
      <c r="U191" s="100"/>
      <c r="V191" s="100"/>
      <c r="W191" s="233"/>
      <c r="X191" s="233"/>
      <c r="Y191" s="234"/>
      <c r="Z191" s="234"/>
      <c r="AA191" s="232"/>
      <c r="AB191" s="100"/>
      <c r="AC191" s="100"/>
      <c r="AD191" s="100"/>
      <c r="AE191" s="100"/>
      <c r="AF191" s="100"/>
      <c r="AG191" s="233"/>
      <c r="AH191" s="233"/>
      <c r="AI191" s="234"/>
      <c r="AJ191" s="234"/>
      <c r="AK191" s="232"/>
      <c r="AL191" s="100"/>
      <c r="AM191" s="100"/>
      <c r="AN191" s="100"/>
      <c r="AO191" s="100"/>
      <c r="AP191" s="100"/>
      <c r="AQ191" s="233"/>
      <c r="AR191" s="233"/>
      <c r="AS191" s="234"/>
      <c r="AT191" s="234"/>
      <c r="AU191" s="232"/>
      <c r="AV191" s="100"/>
      <c r="AW191" s="100"/>
      <c r="AX191" s="100"/>
      <c r="AY191" s="100"/>
      <c r="AZ191" s="100"/>
      <c r="BA191" s="233"/>
      <c r="BB191" s="233"/>
      <c r="BC191" s="234"/>
      <c r="BD191" s="234"/>
      <c r="BE191" s="232"/>
      <c r="BF191" s="100"/>
      <c r="BG191" s="100"/>
      <c r="BH191" s="233"/>
      <c r="BI191" s="234"/>
      <c r="BU191" s="197" t="str">
        <f>+IF(BZ191="","",MAX(BU$1:BU190)+1)</f>
        <v/>
      </c>
      <c r="BV191" s="197" t="str">
        <f>IF(With_Addon_CPMS1!B213="","",With_Addon_CPMS1!B213)</f>
        <v/>
      </c>
      <c r="BW191" s="197" t="str">
        <f>IF(With_Addon_CPMS1!C213="","",With_Addon_CPMS1!C213)</f>
        <v/>
      </c>
      <c r="BX191" s="197" t="str">
        <f>IF(With_Addon_CPMS1!E213="","",With_Addon_CPMS1!E213)</f>
        <v/>
      </c>
      <c r="BY191" s="197" t="str">
        <f t="shared" si="83"/>
        <v/>
      </c>
      <c r="BZ191" s="198" t="str">
        <f>IF(COUNTIF(BY$1:BY191,BY191)=1,BY191,"")</f>
        <v/>
      </c>
      <c r="CA191" s="198" t="str">
        <f t="shared" si="84"/>
        <v/>
      </c>
      <c r="CB191" s="199" t="str">
        <f t="shared" si="85"/>
        <v/>
      </c>
      <c r="CC191" s="199" t="str">
        <f t="shared" si="86"/>
        <v/>
      </c>
      <c r="CD191" s="199" t="str">
        <f t="shared" si="87"/>
        <v/>
      </c>
      <c r="CF191" s="197" t="str">
        <f>+IF(CK191="","",MAX(CF$1:CF190)+1)</f>
        <v/>
      </c>
      <c r="CG191" s="197" t="str">
        <f>IF(With_Addon_CPMS2!N213="","",With_Addon_CPMS2!N213)</f>
        <v/>
      </c>
      <c r="CH191" s="197" t="str">
        <f>IF(With_Addon_CPMS2!O213="","",With_Addon_CPMS2!O213)</f>
        <v/>
      </c>
      <c r="CI191" s="197" t="str">
        <f>IF(With_Addon_CPMS2!Q213="","",With_Addon_CPMS2!Q213)</f>
        <v/>
      </c>
      <c r="CJ191" s="197" t="str">
        <f t="shared" si="88"/>
        <v/>
      </c>
      <c r="CK191" s="198" t="str">
        <f>IF(COUNTIF(CJ$1:CJ191,CJ191)=1,CJ191,"")</f>
        <v/>
      </c>
      <c r="CL191" s="198" t="str">
        <f t="shared" si="89"/>
        <v/>
      </c>
      <c r="CM191" s="199" t="str">
        <f t="shared" si="90"/>
        <v/>
      </c>
      <c r="CN191" s="199" t="str">
        <f t="shared" si="91"/>
        <v/>
      </c>
      <c r="CO191" s="199" t="str">
        <f t="shared" si="92"/>
        <v/>
      </c>
      <c r="CQ191" s="197" t="str">
        <f>+IF(CV191="","",MAX(CQ$1:CQ190)+1)</f>
        <v/>
      </c>
      <c r="CR191" s="197" t="str">
        <f>IF(With_Addon_OpLimit!B213="","",With_Addon_OpLimit!B213)</f>
        <v/>
      </c>
      <c r="CS191" s="197" t="str">
        <f>IF(With_Addon_OpLimit!C213="","",With_Addon_OpLimit!C213)</f>
        <v/>
      </c>
      <c r="CT191" s="197" t="str">
        <f>IF(With_Addon_OpLimit!E213="","",With_Addon_OpLimit!E213)</f>
        <v/>
      </c>
      <c r="CU191" s="197" t="str">
        <f t="shared" si="93"/>
        <v/>
      </c>
      <c r="CV191" s="198" t="str">
        <f>IF(COUNTIF(CU$1:CU191,CU191)=1,CU191,"")</f>
        <v/>
      </c>
      <c r="CW191" s="198" t="str">
        <f t="shared" si="94"/>
        <v/>
      </c>
      <c r="CX191" s="199" t="str">
        <f t="shared" si="95"/>
        <v/>
      </c>
      <c r="CY191" s="199" t="str">
        <f t="shared" si="96"/>
        <v/>
      </c>
      <c r="CZ191" s="199" t="str">
        <f t="shared" si="97"/>
        <v/>
      </c>
    </row>
    <row r="192" spans="11:104" ht="16.5" x14ac:dyDescent="0.45">
      <c r="K192" s="119" t="str">
        <f>+IF(N192="","",MAX(K$1:K191)+1)</f>
        <v/>
      </c>
      <c r="L192" s="192" t="str">
        <f>IF(With_Addon_CPMS1!E214="","",With_Addon_CPMS1!E214)</f>
        <v/>
      </c>
      <c r="M192" s="211" t="str">
        <f t="shared" si="82"/>
        <v/>
      </c>
      <c r="N192" s="203" t="str">
        <f>IF(COUNTIF(L$2:L192,L192)=1,L192,"")</f>
        <v/>
      </c>
      <c r="R192" s="232"/>
      <c r="S192" s="100"/>
      <c r="T192" s="100"/>
      <c r="U192" s="100"/>
      <c r="V192" s="100"/>
      <c r="W192" s="233"/>
      <c r="X192" s="233"/>
      <c r="Y192" s="234"/>
      <c r="Z192" s="234"/>
      <c r="AA192" s="232"/>
      <c r="AB192" s="100"/>
      <c r="AC192" s="100"/>
      <c r="AD192" s="100"/>
      <c r="AE192" s="100"/>
      <c r="AF192" s="100"/>
      <c r="AG192" s="233"/>
      <c r="AH192" s="233"/>
      <c r="AI192" s="234"/>
      <c r="AJ192" s="234"/>
      <c r="AK192" s="232"/>
      <c r="AL192" s="100"/>
      <c r="AM192" s="100"/>
      <c r="AN192" s="100"/>
      <c r="AO192" s="100"/>
      <c r="AP192" s="100"/>
      <c r="AQ192" s="233"/>
      <c r="AR192" s="233"/>
      <c r="AS192" s="234"/>
      <c r="AT192" s="234"/>
      <c r="AU192" s="232"/>
      <c r="AV192" s="100"/>
      <c r="AW192" s="100"/>
      <c r="AX192" s="100"/>
      <c r="AY192" s="100"/>
      <c r="AZ192" s="100"/>
      <c r="BA192" s="233"/>
      <c r="BB192" s="233"/>
      <c r="BC192" s="234"/>
      <c r="BD192" s="234"/>
      <c r="BE192" s="232"/>
      <c r="BF192" s="100"/>
      <c r="BG192" s="100"/>
      <c r="BH192" s="233"/>
      <c r="BI192" s="234"/>
      <c r="BU192" s="197" t="str">
        <f>+IF(BZ192="","",MAX(BU$1:BU191)+1)</f>
        <v/>
      </c>
      <c r="BV192" s="197" t="str">
        <f>IF(With_Addon_CPMS1!B214="","",With_Addon_CPMS1!B214)</f>
        <v/>
      </c>
      <c r="BW192" s="197" t="str">
        <f>IF(With_Addon_CPMS1!C214="","",With_Addon_CPMS1!C214)</f>
        <v/>
      </c>
      <c r="BX192" s="197" t="str">
        <f>IF(With_Addon_CPMS1!E214="","",With_Addon_CPMS1!E214)</f>
        <v/>
      </c>
      <c r="BY192" s="197" t="str">
        <f t="shared" si="83"/>
        <v/>
      </c>
      <c r="BZ192" s="198" t="str">
        <f>IF(COUNTIF(BY$1:BY192,BY192)=1,BY192,"")</f>
        <v/>
      </c>
      <c r="CA192" s="198" t="str">
        <f t="shared" si="84"/>
        <v/>
      </c>
      <c r="CB192" s="199" t="str">
        <f t="shared" si="85"/>
        <v/>
      </c>
      <c r="CC192" s="199" t="str">
        <f t="shared" si="86"/>
        <v/>
      </c>
      <c r="CD192" s="199" t="str">
        <f t="shared" si="87"/>
        <v/>
      </c>
      <c r="CF192" s="197" t="str">
        <f>+IF(CK192="","",MAX(CF$1:CF191)+1)</f>
        <v/>
      </c>
      <c r="CG192" s="197" t="str">
        <f>IF(With_Addon_CPMS2!N214="","",With_Addon_CPMS2!N214)</f>
        <v/>
      </c>
      <c r="CH192" s="197" t="str">
        <f>IF(With_Addon_CPMS2!O214="","",With_Addon_CPMS2!O214)</f>
        <v/>
      </c>
      <c r="CI192" s="197" t="str">
        <f>IF(With_Addon_CPMS2!Q214="","",With_Addon_CPMS2!Q214)</f>
        <v/>
      </c>
      <c r="CJ192" s="197" t="str">
        <f t="shared" si="88"/>
        <v/>
      </c>
      <c r="CK192" s="198" t="str">
        <f>IF(COUNTIF(CJ$1:CJ192,CJ192)=1,CJ192,"")</f>
        <v/>
      </c>
      <c r="CL192" s="198" t="str">
        <f t="shared" si="89"/>
        <v/>
      </c>
      <c r="CM192" s="199" t="str">
        <f t="shared" si="90"/>
        <v/>
      </c>
      <c r="CN192" s="199" t="str">
        <f t="shared" si="91"/>
        <v/>
      </c>
      <c r="CO192" s="199" t="str">
        <f t="shared" si="92"/>
        <v/>
      </c>
      <c r="CQ192" s="197" t="str">
        <f>+IF(CV192="","",MAX(CQ$1:CQ191)+1)</f>
        <v/>
      </c>
      <c r="CR192" s="197" t="str">
        <f>IF(With_Addon_OpLimit!B214="","",With_Addon_OpLimit!B214)</f>
        <v/>
      </c>
      <c r="CS192" s="197" t="str">
        <f>IF(With_Addon_OpLimit!C214="","",With_Addon_OpLimit!C214)</f>
        <v/>
      </c>
      <c r="CT192" s="197" t="str">
        <f>IF(With_Addon_OpLimit!E214="","",With_Addon_OpLimit!E214)</f>
        <v/>
      </c>
      <c r="CU192" s="197" t="str">
        <f t="shared" si="93"/>
        <v/>
      </c>
      <c r="CV192" s="198" t="str">
        <f>IF(COUNTIF(CU$1:CU192,CU192)=1,CU192,"")</f>
        <v/>
      </c>
      <c r="CW192" s="198" t="str">
        <f t="shared" si="94"/>
        <v/>
      </c>
      <c r="CX192" s="199" t="str">
        <f t="shared" si="95"/>
        <v/>
      </c>
      <c r="CY192" s="199" t="str">
        <f t="shared" si="96"/>
        <v/>
      </c>
      <c r="CZ192" s="199" t="str">
        <f t="shared" si="97"/>
        <v/>
      </c>
    </row>
    <row r="193" spans="11:104" ht="16.5" x14ac:dyDescent="0.45">
      <c r="K193" s="24" t="str">
        <f>+IF(N193="","",MAX(K$1:K192)+1)</f>
        <v/>
      </c>
      <c r="L193" s="23" t="str">
        <f>IF(With_Addon_CPMS1!E215="","",With_Addon_CPMS1!E215)</f>
        <v/>
      </c>
      <c r="M193" s="210" t="str">
        <f t="shared" si="82"/>
        <v/>
      </c>
      <c r="N193" s="120" t="str">
        <f>IF(COUNTIF(L$2:L193,L193)=1,L193,"")</f>
        <v/>
      </c>
      <c r="R193" s="232"/>
      <c r="S193" s="100"/>
      <c r="T193" s="100"/>
      <c r="U193" s="100"/>
      <c r="V193" s="100"/>
      <c r="W193" s="233"/>
      <c r="X193" s="233"/>
      <c r="Y193" s="234"/>
      <c r="Z193" s="234"/>
      <c r="AA193" s="232"/>
      <c r="AB193" s="100"/>
      <c r="AC193" s="100"/>
      <c r="AD193" s="100"/>
      <c r="AE193" s="100"/>
      <c r="AF193" s="100"/>
      <c r="AG193" s="233"/>
      <c r="AH193" s="233"/>
      <c r="AI193" s="234"/>
      <c r="AJ193" s="234"/>
      <c r="AK193" s="232"/>
      <c r="AL193" s="100"/>
      <c r="AM193" s="100"/>
      <c r="AN193" s="100"/>
      <c r="AO193" s="100"/>
      <c r="AP193" s="100"/>
      <c r="AQ193" s="233"/>
      <c r="AR193" s="233"/>
      <c r="AS193" s="234"/>
      <c r="AT193" s="234"/>
      <c r="AU193" s="232"/>
      <c r="AV193" s="100"/>
      <c r="AW193" s="100"/>
      <c r="AX193" s="100"/>
      <c r="AY193" s="100"/>
      <c r="AZ193" s="100"/>
      <c r="BA193" s="233"/>
      <c r="BB193" s="233"/>
      <c r="BC193" s="234"/>
      <c r="BD193" s="234"/>
      <c r="BE193" s="232"/>
      <c r="BF193" s="100"/>
      <c r="BG193" s="100"/>
      <c r="BH193" s="233"/>
      <c r="BI193" s="234"/>
      <c r="BU193" s="197" t="str">
        <f>+IF(BZ193="","",MAX(BU$1:BU192)+1)</f>
        <v/>
      </c>
      <c r="BV193" s="197" t="str">
        <f>IF(With_Addon_CPMS1!B215="","",With_Addon_CPMS1!B215)</f>
        <v/>
      </c>
      <c r="BW193" s="197" t="str">
        <f>IF(With_Addon_CPMS1!C215="","",With_Addon_CPMS1!C215)</f>
        <v/>
      </c>
      <c r="BX193" s="197" t="str">
        <f>IF(With_Addon_CPMS1!E215="","",With_Addon_CPMS1!E215)</f>
        <v/>
      </c>
      <c r="BY193" s="197" t="str">
        <f t="shared" si="83"/>
        <v/>
      </c>
      <c r="BZ193" s="198" t="str">
        <f>IF(COUNTIF(BY$1:BY193,BY193)=1,BY193,"")</f>
        <v/>
      </c>
      <c r="CA193" s="198" t="str">
        <f t="shared" si="84"/>
        <v/>
      </c>
      <c r="CB193" s="199" t="str">
        <f t="shared" si="85"/>
        <v/>
      </c>
      <c r="CC193" s="199" t="str">
        <f t="shared" si="86"/>
        <v/>
      </c>
      <c r="CD193" s="199" t="str">
        <f t="shared" si="87"/>
        <v/>
      </c>
      <c r="CF193" s="197" t="str">
        <f>+IF(CK193="","",MAX(CF$1:CF192)+1)</f>
        <v/>
      </c>
      <c r="CG193" s="197" t="str">
        <f>IF(With_Addon_CPMS2!N215="","",With_Addon_CPMS2!N215)</f>
        <v/>
      </c>
      <c r="CH193" s="197" t="str">
        <f>IF(With_Addon_CPMS2!O215="","",With_Addon_CPMS2!O215)</f>
        <v/>
      </c>
      <c r="CI193" s="197" t="str">
        <f>IF(With_Addon_CPMS2!Q215="","",With_Addon_CPMS2!Q215)</f>
        <v/>
      </c>
      <c r="CJ193" s="197" t="str">
        <f t="shared" si="88"/>
        <v/>
      </c>
      <c r="CK193" s="198" t="str">
        <f>IF(COUNTIF(CJ$1:CJ193,CJ193)=1,CJ193,"")</f>
        <v/>
      </c>
      <c r="CL193" s="198" t="str">
        <f t="shared" si="89"/>
        <v/>
      </c>
      <c r="CM193" s="199" t="str">
        <f t="shared" si="90"/>
        <v/>
      </c>
      <c r="CN193" s="199" t="str">
        <f t="shared" si="91"/>
        <v/>
      </c>
      <c r="CO193" s="199" t="str">
        <f t="shared" si="92"/>
        <v/>
      </c>
      <c r="CQ193" s="197" t="str">
        <f>+IF(CV193="","",MAX(CQ$1:CQ192)+1)</f>
        <v/>
      </c>
      <c r="CR193" s="197" t="str">
        <f>IF(With_Addon_OpLimit!B215="","",With_Addon_OpLimit!B215)</f>
        <v/>
      </c>
      <c r="CS193" s="197" t="str">
        <f>IF(With_Addon_OpLimit!C215="","",With_Addon_OpLimit!C215)</f>
        <v/>
      </c>
      <c r="CT193" s="197" t="str">
        <f>IF(With_Addon_OpLimit!E215="","",With_Addon_OpLimit!E215)</f>
        <v/>
      </c>
      <c r="CU193" s="197" t="str">
        <f t="shared" si="93"/>
        <v/>
      </c>
      <c r="CV193" s="198" t="str">
        <f>IF(COUNTIF(CU$1:CU193,CU193)=1,CU193,"")</f>
        <v/>
      </c>
      <c r="CW193" s="198" t="str">
        <f t="shared" si="94"/>
        <v/>
      </c>
      <c r="CX193" s="199" t="str">
        <f t="shared" si="95"/>
        <v/>
      </c>
      <c r="CY193" s="199" t="str">
        <f t="shared" si="96"/>
        <v/>
      </c>
      <c r="CZ193" s="199" t="str">
        <f t="shared" si="97"/>
        <v/>
      </c>
    </row>
    <row r="194" spans="11:104" ht="16.5" x14ac:dyDescent="0.45">
      <c r="K194" s="119" t="str">
        <f>+IF(N194="","",MAX(K$1:K193)+1)</f>
        <v/>
      </c>
      <c r="L194" s="192" t="str">
        <f>IF(With_Addon_CPMS1!E216="","",With_Addon_CPMS1!E216)</f>
        <v/>
      </c>
      <c r="M194" s="211" t="str">
        <f t="shared" ref="M194:M257" si="98">+IFERROR(INDEX($L$2:$L$501,MATCH(ROW()-ROW($M$1),$K$2:$K$501,0)),"")</f>
        <v/>
      </c>
      <c r="N194" s="203" t="str">
        <f>IF(COUNTIF(L$2:L194,L194)=1,L194,"")</f>
        <v/>
      </c>
      <c r="R194" s="232"/>
      <c r="S194" s="100"/>
      <c r="T194" s="100"/>
      <c r="U194" s="100"/>
      <c r="V194" s="100"/>
      <c r="W194" s="233"/>
      <c r="X194" s="233"/>
      <c r="Y194" s="234"/>
      <c r="Z194" s="234"/>
      <c r="AA194" s="232"/>
      <c r="AB194" s="100"/>
      <c r="AC194" s="100"/>
      <c r="AD194" s="100"/>
      <c r="AE194" s="100"/>
      <c r="AF194" s="100"/>
      <c r="AG194" s="233"/>
      <c r="AH194" s="233"/>
      <c r="AI194" s="234"/>
      <c r="AJ194" s="234"/>
      <c r="AK194" s="232"/>
      <c r="AL194" s="100"/>
      <c r="AM194" s="100"/>
      <c r="AN194" s="100"/>
      <c r="AO194" s="100"/>
      <c r="AP194" s="100"/>
      <c r="AQ194" s="233"/>
      <c r="AR194" s="233"/>
      <c r="AS194" s="234"/>
      <c r="AT194" s="234"/>
      <c r="AU194" s="232"/>
      <c r="AV194" s="100"/>
      <c r="AW194" s="100"/>
      <c r="AX194" s="100"/>
      <c r="AY194" s="100"/>
      <c r="AZ194" s="100"/>
      <c r="BA194" s="233"/>
      <c r="BB194" s="233"/>
      <c r="BC194" s="234"/>
      <c r="BD194" s="234"/>
      <c r="BE194" s="232"/>
      <c r="BF194" s="100"/>
      <c r="BG194" s="100"/>
      <c r="BH194" s="233"/>
      <c r="BI194" s="234"/>
      <c r="BU194" s="197" t="str">
        <f>+IF(BZ194="","",MAX(BU$1:BU193)+1)</f>
        <v/>
      </c>
      <c r="BV194" s="197" t="str">
        <f>IF(With_Addon_CPMS1!B216="","",With_Addon_CPMS1!B216)</f>
        <v/>
      </c>
      <c r="BW194" s="197" t="str">
        <f>IF(With_Addon_CPMS1!C216="","",With_Addon_CPMS1!C216)</f>
        <v/>
      </c>
      <c r="BX194" s="197" t="str">
        <f>IF(With_Addon_CPMS1!E216="","",With_Addon_CPMS1!E216)</f>
        <v/>
      </c>
      <c r="BY194" s="197" t="str">
        <f t="shared" si="83"/>
        <v/>
      </c>
      <c r="BZ194" s="198" t="str">
        <f>IF(COUNTIF(BY$1:BY194,BY194)=1,BY194,"")</f>
        <v/>
      </c>
      <c r="CA194" s="198" t="str">
        <f t="shared" si="84"/>
        <v/>
      </c>
      <c r="CB194" s="199" t="str">
        <f t="shared" si="85"/>
        <v/>
      </c>
      <c r="CC194" s="199" t="str">
        <f t="shared" si="86"/>
        <v/>
      </c>
      <c r="CD194" s="199" t="str">
        <f t="shared" si="87"/>
        <v/>
      </c>
      <c r="CF194" s="197" t="str">
        <f>+IF(CK194="","",MAX(CF$1:CF193)+1)</f>
        <v/>
      </c>
      <c r="CG194" s="197" t="str">
        <f>IF(With_Addon_CPMS2!N216="","",With_Addon_CPMS2!N216)</f>
        <v/>
      </c>
      <c r="CH194" s="197" t="str">
        <f>IF(With_Addon_CPMS2!O216="","",With_Addon_CPMS2!O216)</f>
        <v/>
      </c>
      <c r="CI194" s="197" t="str">
        <f>IF(With_Addon_CPMS2!Q216="","",With_Addon_CPMS2!Q216)</f>
        <v/>
      </c>
      <c r="CJ194" s="197" t="str">
        <f t="shared" si="88"/>
        <v/>
      </c>
      <c r="CK194" s="198" t="str">
        <f>IF(COUNTIF(CJ$1:CJ194,CJ194)=1,CJ194,"")</f>
        <v/>
      </c>
      <c r="CL194" s="198" t="str">
        <f t="shared" si="89"/>
        <v/>
      </c>
      <c r="CM194" s="199" t="str">
        <f t="shared" si="90"/>
        <v/>
      </c>
      <c r="CN194" s="199" t="str">
        <f t="shared" si="91"/>
        <v/>
      </c>
      <c r="CO194" s="199" t="str">
        <f t="shared" si="92"/>
        <v/>
      </c>
      <c r="CQ194" s="197" t="str">
        <f>+IF(CV194="","",MAX(CQ$1:CQ193)+1)</f>
        <v/>
      </c>
      <c r="CR194" s="197" t="str">
        <f>IF(With_Addon_OpLimit!B216="","",With_Addon_OpLimit!B216)</f>
        <v/>
      </c>
      <c r="CS194" s="197" t="str">
        <f>IF(With_Addon_OpLimit!C216="","",With_Addon_OpLimit!C216)</f>
        <v/>
      </c>
      <c r="CT194" s="197" t="str">
        <f>IF(With_Addon_OpLimit!E216="","",With_Addon_OpLimit!E216)</f>
        <v/>
      </c>
      <c r="CU194" s="197" t="str">
        <f t="shared" si="93"/>
        <v/>
      </c>
      <c r="CV194" s="198" t="str">
        <f>IF(COUNTIF(CU$1:CU194,CU194)=1,CU194,"")</f>
        <v/>
      </c>
      <c r="CW194" s="198" t="str">
        <f t="shared" si="94"/>
        <v/>
      </c>
      <c r="CX194" s="199" t="str">
        <f t="shared" si="95"/>
        <v/>
      </c>
      <c r="CY194" s="199" t="str">
        <f t="shared" si="96"/>
        <v/>
      </c>
      <c r="CZ194" s="199" t="str">
        <f t="shared" si="97"/>
        <v/>
      </c>
    </row>
    <row r="195" spans="11:104" ht="16.5" x14ac:dyDescent="0.45">
      <c r="K195" s="24" t="str">
        <f>+IF(N195="","",MAX(K$1:K194)+1)</f>
        <v/>
      </c>
      <c r="L195" s="23" t="str">
        <f>IF(With_Addon_CPMS1!E217="","",With_Addon_CPMS1!E217)</f>
        <v/>
      </c>
      <c r="M195" s="210" t="str">
        <f t="shared" si="98"/>
        <v/>
      </c>
      <c r="N195" s="120" t="str">
        <f>IF(COUNTIF(L$2:L195,L195)=1,L195,"")</f>
        <v/>
      </c>
      <c r="R195" s="232"/>
      <c r="S195" s="100"/>
      <c r="T195" s="100"/>
      <c r="U195" s="100"/>
      <c r="V195" s="100"/>
      <c r="W195" s="233"/>
      <c r="X195" s="233"/>
      <c r="Y195" s="234"/>
      <c r="Z195" s="234"/>
      <c r="AA195" s="232"/>
      <c r="AB195" s="100"/>
      <c r="AC195" s="100"/>
      <c r="AD195" s="100"/>
      <c r="AE195" s="100"/>
      <c r="AF195" s="100"/>
      <c r="AG195" s="233"/>
      <c r="AH195" s="233"/>
      <c r="AI195" s="234"/>
      <c r="AJ195" s="234"/>
      <c r="AK195" s="232"/>
      <c r="AL195" s="100"/>
      <c r="AM195" s="100"/>
      <c r="AN195" s="100"/>
      <c r="AO195" s="100"/>
      <c r="AP195" s="100"/>
      <c r="AQ195" s="233"/>
      <c r="AR195" s="233"/>
      <c r="AS195" s="234"/>
      <c r="AT195" s="234"/>
      <c r="AU195" s="232"/>
      <c r="AV195" s="100"/>
      <c r="AW195" s="100"/>
      <c r="AX195" s="100"/>
      <c r="AY195" s="100"/>
      <c r="AZ195" s="100"/>
      <c r="BA195" s="233"/>
      <c r="BB195" s="233"/>
      <c r="BC195" s="234"/>
      <c r="BD195" s="234"/>
      <c r="BE195" s="232"/>
      <c r="BF195" s="100"/>
      <c r="BG195" s="100"/>
      <c r="BH195" s="233"/>
      <c r="BI195" s="234"/>
      <c r="BU195" s="197" t="str">
        <f>+IF(BZ195="","",MAX(BU$1:BU194)+1)</f>
        <v/>
      </c>
      <c r="BV195" s="197" t="str">
        <f>IF(With_Addon_CPMS1!B217="","",With_Addon_CPMS1!B217)</f>
        <v/>
      </c>
      <c r="BW195" s="197" t="str">
        <f>IF(With_Addon_CPMS1!C217="","",With_Addon_CPMS1!C217)</f>
        <v/>
      </c>
      <c r="BX195" s="197" t="str">
        <f>IF(With_Addon_CPMS1!E217="","",With_Addon_CPMS1!E217)</f>
        <v/>
      </c>
      <c r="BY195" s="197" t="str">
        <f t="shared" ref="BY195:BY258" si="99">BV195&amp;BW195&amp;BX195</f>
        <v/>
      </c>
      <c r="BZ195" s="198" t="str">
        <f>IF(COUNTIF(BY$1:BY195,BY195)=1,BY195,"")</f>
        <v/>
      </c>
      <c r="CA195" s="198" t="str">
        <f t="shared" ref="CA195:CA258" si="100">IF(CB195="","",CB195&amp;" "&amp;CC195&amp;" "&amp;CD195)</f>
        <v/>
      </c>
      <c r="CB195" s="199" t="str">
        <f t="shared" ref="CB195:CB258" si="101">+IFERROR(INDEX($BV$2:$BV$500,MATCH(ROW()-ROW($CA$1),$BU$2:$BU$500,0)),"")</f>
        <v/>
      </c>
      <c r="CC195" s="199" t="str">
        <f t="shared" ref="CC195:CC258" si="102">+IFERROR(INDEX($BW$2:$BW$500,MATCH(ROW()-ROW($CA$1),$BU$2:$BU$500,0)),"")</f>
        <v/>
      </c>
      <c r="CD195" s="199" t="str">
        <f t="shared" ref="CD195:CD258" si="103">+IFERROR(INDEX($BX$2:$BX$500,MATCH(ROW()-ROW($CA$1),$BU$2:$BU$500,0)),"")</f>
        <v/>
      </c>
      <c r="CF195" s="197" t="str">
        <f>+IF(CK195="","",MAX(CF$1:CF194)+1)</f>
        <v/>
      </c>
      <c r="CG195" s="197" t="str">
        <f>IF(With_Addon_CPMS2!N217="","",With_Addon_CPMS2!N217)</f>
        <v/>
      </c>
      <c r="CH195" s="197" t="str">
        <f>IF(With_Addon_CPMS2!O217="","",With_Addon_CPMS2!O217)</f>
        <v/>
      </c>
      <c r="CI195" s="197" t="str">
        <f>IF(With_Addon_CPMS2!Q217="","",With_Addon_CPMS2!Q217)</f>
        <v/>
      </c>
      <c r="CJ195" s="197" t="str">
        <f t="shared" ref="CJ195:CJ258" si="104">CG195&amp;CH195&amp;CI195</f>
        <v/>
      </c>
      <c r="CK195" s="198" t="str">
        <f>IF(COUNTIF(CJ$1:CJ195,CJ195)=1,CJ195,"")</f>
        <v/>
      </c>
      <c r="CL195" s="198" t="str">
        <f t="shared" ref="CL195:CL258" si="105">IF(CM195="","",CM195&amp;" "&amp;CN195&amp;" "&amp;CO195)</f>
        <v/>
      </c>
      <c r="CM195" s="199" t="str">
        <f t="shared" ref="CM195:CM258" si="106">+IFERROR(INDEX($CG$2:$CG$500,MATCH(ROW()-ROW($CL$1),$CF$2:$CF$500,0)),"")</f>
        <v/>
      </c>
      <c r="CN195" s="199" t="str">
        <f t="shared" ref="CN195:CN258" si="107">+IFERROR(INDEX($CH$2:$CH$500,MATCH(ROW()-ROW($CL$1),$CF$2:$CF$500,0)),"")</f>
        <v/>
      </c>
      <c r="CO195" s="199" t="str">
        <f t="shared" ref="CO195:CO258" si="108">+IFERROR(INDEX($CI$2:$CI$500,MATCH(ROW()-ROW($CL$1),$CF$2:$CF$500,0)),"")</f>
        <v/>
      </c>
      <c r="CQ195" s="197" t="str">
        <f>+IF(CV195="","",MAX(CQ$1:CQ194)+1)</f>
        <v/>
      </c>
      <c r="CR195" s="197" t="str">
        <f>IF(With_Addon_OpLimit!B217="","",With_Addon_OpLimit!B217)</f>
        <v/>
      </c>
      <c r="CS195" s="197" t="str">
        <f>IF(With_Addon_OpLimit!C217="","",With_Addon_OpLimit!C217)</f>
        <v/>
      </c>
      <c r="CT195" s="197" t="str">
        <f>IF(With_Addon_OpLimit!E217="","",With_Addon_OpLimit!E217)</f>
        <v/>
      </c>
      <c r="CU195" s="197" t="str">
        <f t="shared" ref="CU195:CU258" si="109">CR195&amp;CT195</f>
        <v/>
      </c>
      <c r="CV195" s="198" t="str">
        <f>IF(COUNTIF(CU$1:CU195,CU195)=1,CU195,"")</f>
        <v/>
      </c>
      <c r="CW195" s="198" t="str">
        <f t="shared" ref="CW195:CW258" si="110">IF(CX195="","",CX195&amp;" "&amp;CZ195)</f>
        <v/>
      </c>
      <c r="CX195" s="199" t="str">
        <f t="shared" ref="CX195:CX258" si="111">+IFERROR(INDEX($CR$2:$CR$500,MATCH(ROW()-ROW($CW$1),$CQ$2:$CQ$500,0)),"")</f>
        <v/>
      </c>
      <c r="CY195" s="199" t="str">
        <f t="shared" ref="CY195:CY258" si="112">+IFERROR(INDEX($CS$2:$CS$500,MATCH(ROW()-ROW($CW$1),$CQ$2:$CQ$500,0)),"")</f>
        <v/>
      </c>
      <c r="CZ195" s="199" t="str">
        <f t="shared" ref="CZ195:CZ258" si="113">+IFERROR(INDEX($CT$2:$CT$500,MATCH(ROW()-ROW($CW$1),$CQ$2:$CQ$500,0)),"")</f>
        <v/>
      </c>
    </row>
    <row r="196" spans="11:104" ht="16.5" x14ac:dyDescent="0.45">
      <c r="K196" s="119" t="str">
        <f>+IF(N196="","",MAX(K$1:K195)+1)</f>
        <v/>
      </c>
      <c r="L196" s="192" t="str">
        <f>IF(With_Addon_CPMS1!E218="","",With_Addon_CPMS1!E218)</f>
        <v/>
      </c>
      <c r="M196" s="211" t="str">
        <f t="shared" si="98"/>
        <v/>
      </c>
      <c r="N196" s="203" t="str">
        <f>IF(COUNTIF(L$2:L196,L196)=1,L196,"")</f>
        <v/>
      </c>
      <c r="R196" s="232"/>
      <c r="S196" s="100"/>
      <c r="T196" s="100"/>
      <c r="U196" s="100"/>
      <c r="V196" s="100"/>
      <c r="W196" s="233"/>
      <c r="X196" s="233"/>
      <c r="Y196" s="234"/>
      <c r="Z196" s="234"/>
      <c r="AA196" s="232"/>
      <c r="AB196" s="100"/>
      <c r="AC196" s="100"/>
      <c r="AD196" s="100"/>
      <c r="AE196" s="100"/>
      <c r="AF196" s="100"/>
      <c r="AG196" s="233"/>
      <c r="AH196" s="233"/>
      <c r="AI196" s="234"/>
      <c r="AJ196" s="234"/>
      <c r="AK196" s="232"/>
      <c r="AL196" s="100"/>
      <c r="AM196" s="100"/>
      <c r="AN196" s="100"/>
      <c r="AO196" s="100"/>
      <c r="AP196" s="100"/>
      <c r="AQ196" s="233"/>
      <c r="AR196" s="233"/>
      <c r="AS196" s="234"/>
      <c r="AT196" s="234"/>
      <c r="AU196" s="232"/>
      <c r="AV196" s="100"/>
      <c r="AW196" s="100"/>
      <c r="AX196" s="100"/>
      <c r="AY196" s="100"/>
      <c r="AZ196" s="100"/>
      <c r="BA196" s="233"/>
      <c r="BB196" s="233"/>
      <c r="BC196" s="234"/>
      <c r="BD196" s="234"/>
      <c r="BE196" s="232"/>
      <c r="BF196" s="100"/>
      <c r="BG196" s="100"/>
      <c r="BH196" s="233"/>
      <c r="BI196" s="234"/>
      <c r="BU196" s="197" t="str">
        <f>+IF(BZ196="","",MAX(BU$1:BU195)+1)</f>
        <v/>
      </c>
      <c r="BV196" s="197" t="str">
        <f>IF(With_Addon_CPMS1!B218="","",With_Addon_CPMS1!B218)</f>
        <v/>
      </c>
      <c r="BW196" s="197" t="str">
        <f>IF(With_Addon_CPMS1!C218="","",With_Addon_CPMS1!C218)</f>
        <v/>
      </c>
      <c r="BX196" s="197" t="str">
        <f>IF(With_Addon_CPMS1!E218="","",With_Addon_CPMS1!E218)</f>
        <v/>
      </c>
      <c r="BY196" s="197" t="str">
        <f t="shared" si="99"/>
        <v/>
      </c>
      <c r="BZ196" s="198" t="str">
        <f>IF(COUNTIF(BY$1:BY196,BY196)=1,BY196,"")</f>
        <v/>
      </c>
      <c r="CA196" s="198" t="str">
        <f t="shared" si="100"/>
        <v/>
      </c>
      <c r="CB196" s="199" t="str">
        <f t="shared" si="101"/>
        <v/>
      </c>
      <c r="CC196" s="199" t="str">
        <f t="shared" si="102"/>
        <v/>
      </c>
      <c r="CD196" s="199" t="str">
        <f t="shared" si="103"/>
        <v/>
      </c>
      <c r="CF196" s="197" t="str">
        <f>+IF(CK196="","",MAX(CF$1:CF195)+1)</f>
        <v/>
      </c>
      <c r="CG196" s="197" t="str">
        <f>IF(With_Addon_CPMS2!N218="","",With_Addon_CPMS2!N218)</f>
        <v/>
      </c>
      <c r="CH196" s="197" t="str">
        <f>IF(With_Addon_CPMS2!O218="","",With_Addon_CPMS2!O218)</f>
        <v/>
      </c>
      <c r="CI196" s="197" t="str">
        <f>IF(With_Addon_CPMS2!Q218="","",With_Addon_CPMS2!Q218)</f>
        <v/>
      </c>
      <c r="CJ196" s="197" t="str">
        <f t="shared" si="104"/>
        <v/>
      </c>
      <c r="CK196" s="198" t="str">
        <f>IF(COUNTIF(CJ$1:CJ196,CJ196)=1,CJ196,"")</f>
        <v/>
      </c>
      <c r="CL196" s="198" t="str">
        <f t="shared" si="105"/>
        <v/>
      </c>
      <c r="CM196" s="199" t="str">
        <f t="shared" si="106"/>
        <v/>
      </c>
      <c r="CN196" s="199" t="str">
        <f t="shared" si="107"/>
        <v/>
      </c>
      <c r="CO196" s="199" t="str">
        <f t="shared" si="108"/>
        <v/>
      </c>
      <c r="CQ196" s="197" t="str">
        <f>+IF(CV196="","",MAX(CQ$1:CQ195)+1)</f>
        <v/>
      </c>
      <c r="CR196" s="197" t="str">
        <f>IF(With_Addon_OpLimit!B218="","",With_Addon_OpLimit!B218)</f>
        <v/>
      </c>
      <c r="CS196" s="197" t="str">
        <f>IF(With_Addon_OpLimit!C218="","",With_Addon_OpLimit!C218)</f>
        <v/>
      </c>
      <c r="CT196" s="197" t="str">
        <f>IF(With_Addon_OpLimit!E218="","",With_Addon_OpLimit!E218)</f>
        <v/>
      </c>
      <c r="CU196" s="197" t="str">
        <f t="shared" si="109"/>
        <v/>
      </c>
      <c r="CV196" s="198" t="str">
        <f>IF(COUNTIF(CU$1:CU196,CU196)=1,CU196,"")</f>
        <v/>
      </c>
      <c r="CW196" s="198" t="str">
        <f t="shared" si="110"/>
        <v/>
      </c>
      <c r="CX196" s="199" t="str">
        <f t="shared" si="111"/>
        <v/>
      </c>
      <c r="CY196" s="199" t="str">
        <f t="shared" si="112"/>
        <v/>
      </c>
      <c r="CZ196" s="199" t="str">
        <f t="shared" si="113"/>
        <v/>
      </c>
    </row>
    <row r="197" spans="11:104" ht="16.5" x14ac:dyDescent="0.45">
      <c r="K197" s="24" t="str">
        <f>+IF(N197="","",MAX(K$1:K196)+1)</f>
        <v/>
      </c>
      <c r="L197" s="23" t="str">
        <f>IF(With_Addon_CPMS1!E219="","",With_Addon_CPMS1!E219)</f>
        <v/>
      </c>
      <c r="M197" s="210" t="str">
        <f t="shared" si="98"/>
        <v/>
      </c>
      <c r="N197" s="120" t="str">
        <f>IF(COUNTIF(L$2:L197,L197)=1,L197,"")</f>
        <v/>
      </c>
      <c r="R197" s="232"/>
      <c r="S197" s="100"/>
      <c r="T197" s="100"/>
      <c r="U197" s="100"/>
      <c r="V197" s="100"/>
      <c r="W197" s="233"/>
      <c r="X197" s="233"/>
      <c r="Y197" s="234"/>
      <c r="Z197" s="234"/>
      <c r="AA197" s="232"/>
      <c r="AB197" s="100"/>
      <c r="AC197" s="100"/>
      <c r="AD197" s="100"/>
      <c r="AE197" s="100"/>
      <c r="AF197" s="100"/>
      <c r="AG197" s="233"/>
      <c r="AH197" s="233"/>
      <c r="AI197" s="234"/>
      <c r="AJ197" s="234"/>
      <c r="AK197" s="232"/>
      <c r="AL197" s="100"/>
      <c r="AM197" s="100"/>
      <c r="AN197" s="100"/>
      <c r="AO197" s="100"/>
      <c r="AP197" s="100"/>
      <c r="AQ197" s="233"/>
      <c r="AR197" s="233"/>
      <c r="AS197" s="234"/>
      <c r="AT197" s="234"/>
      <c r="AU197" s="232"/>
      <c r="AV197" s="100"/>
      <c r="AW197" s="100"/>
      <c r="AX197" s="100"/>
      <c r="AY197" s="100"/>
      <c r="AZ197" s="100"/>
      <c r="BA197" s="233"/>
      <c r="BB197" s="233"/>
      <c r="BC197" s="234"/>
      <c r="BD197" s="234"/>
      <c r="BE197" s="232"/>
      <c r="BF197" s="100"/>
      <c r="BG197" s="100"/>
      <c r="BH197" s="233"/>
      <c r="BI197" s="234"/>
      <c r="BU197" s="197" t="str">
        <f>+IF(BZ197="","",MAX(BU$1:BU196)+1)</f>
        <v/>
      </c>
      <c r="BV197" s="197" t="str">
        <f>IF(With_Addon_CPMS1!B219="","",With_Addon_CPMS1!B219)</f>
        <v/>
      </c>
      <c r="BW197" s="197" t="str">
        <f>IF(With_Addon_CPMS1!C219="","",With_Addon_CPMS1!C219)</f>
        <v/>
      </c>
      <c r="BX197" s="197" t="str">
        <f>IF(With_Addon_CPMS1!E219="","",With_Addon_CPMS1!E219)</f>
        <v/>
      </c>
      <c r="BY197" s="197" t="str">
        <f t="shared" si="99"/>
        <v/>
      </c>
      <c r="BZ197" s="198" t="str">
        <f>IF(COUNTIF(BY$1:BY197,BY197)=1,BY197,"")</f>
        <v/>
      </c>
      <c r="CA197" s="198" t="str">
        <f t="shared" si="100"/>
        <v/>
      </c>
      <c r="CB197" s="199" t="str">
        <f t="shared" si="101"/>
        <v/>
      </c>
      <c r="CC197" s="199" t="str">
        <f t="shared" si="102"/>
        <v/>
      </c>
      <c r="CD197" s="199" t="str">
        <f t="shared" si="103"/>
        <v/>
      </c>
      <c r="CF197" s="197" t="str">
        <f>+IF(CK197="","",MAX(CF$1:CF196)+1)</f>
        <v/>
      </c>
      <c r="CG197" s="197" t="str">
        <f>IF(With_Addon_CPMS2!N219="","",With_Addon_CPMS2!N219)</f>
        <v/>
      </c>
      <c r="CH197" s="197" t="str">
        <f>IF(With_Addon_CPMS2!O219="","",With_Addon_CPMS2!O219)</f>
        <v/>
      </c>
      <c r="CI197" s="197" t="str">
        <f>IF(With_Addon_CPMS2!Q219="","",With_Addon_CPMS2!Q219)</f>
        <v/>
      </c>
      <c r="CJ197" s="197" t="str">
        <f t="shared" si="104"/>
        <v/>
      </c>
      <c r="CK197" s="198" t="str">
        <f>IF(COUNTIF(CJ$1:CJ197,CJ197)=1,CJ197,"")</f>
        <v/>
      </c>
      <c r="CL197" s="198" t="str">
        <f t="shared" si="105"/>
        <v/>
      </c>
      <c r="CM197" s="199" t="str">
        <f t="shared" si="106"/>
        <v/>
      </c>
      <c r="CN197" s="199" t="str">
        <f t="shared" si="107"/>
        <v/>
      </c>
      <c r="CO197" s="199" t="str">
        <f t="shared" si="108"/>
        <v/>
      </c>
      <c r="CQ197" s="197" t="str">
        <f>+IF(CV197="","",MAX(CQ$1:CQ196)+1)</f>
        <v/>
      </c>
      <c r="CR197" s="197" t="str">
        <f>IF(With_Addon_OpLimit!B219="","",With_Addon_OpLimit!B219)</f>
        <v/>
      </c>
      <c r="CS197" s="197" t="str">
        <f>IF(With_Addon_OpLimit!C219="","",With_Addon_OpLimit!C219)</f>
        <v/>
      </c>
      <c r="CT197" s="197" t="str">
        <f>IF(With_Addon_OpLimit!E219="","",With_Addon_OpLimit!E219)</f>
        <v/>
      </c>
      <c r="CU197" s="197" t="str">
        <f t="shared" si="109"/>
        <v/>
      </c>
      <c r="CV197" s="198" t="str">
        <f>IF(COUNTIF(CU$1:CU197,CU197)=1,CU197,"")</f>
        <v/>
      </c>
      <c r="CW197" s="198" t="str">
        <f t="shared" si="110"/>
        <v/>
      </c>
      <c r="CX197" s="199" t="str">
        <f t="shared" si="111"/>
        <v/>
      </c>
      <c r="CY197" s="199" t="str">
        <f t="shared" si="112"/>
        <v/>
      </c>
      <c r="CZ197" s="199" t="str">
        <f t="shared" si="113"/>
        <v/>
      </c>
    </row>
    <row r="198" spans="11:104" ht="16.5" x14ac:dyDescent="0.45">
      <c r="K198" s="119" t="str">
        <f>+IF(N198="","",MAX(K$1:K197)+1)</f>
        <v/>
      </c>
      <c r="L198" s="192" t="str">
        <f>IF(With_Addon_CPMS1!E220="","",With_Addon_CPMS1!E220)</f>
        <v/>
      </c>
      <c r="M198" s="211" t="str">
        <f t="shared" si="98"/>
        <v/>
      </c>
      <c r="N198" s="203" t="str">
        <f>IF(COUNTIF(L$2:L198,L198)=1,L198,"")</f>
        <v/>
      </c>
      <c r="R198" s="232"/>
      <c r="S198" s="100"/>
      <c r="T198" s="100"/>
      <c r="U198" s="100"/>
      <c r="V198" s="100"/>
      <c r="W198" s="233"/>
      <c r="X198" s="233"/>
      <c r="Y198" s="234"/>
      <c r="Z198" s="234"/>
      <c r="AA198" s="232"/>
      <c r="AB198" s="100"/>
      <c r="AC198" s="100"/>
      <c r="AD198" s="100"/>
      <c r="AE198" s="100"/>
      <c r="AF198" s="100"/>
      <c r="AG198" s="233"/>
      <c r="AH198" s="233"/>
      <c r="AI198" s="234"/>
      <c r="AJ198" s="234"/>
      <c r="AK198" s="232"/>
      <c r="AL198" s="100"/>
      <c r="AM198" s="100"/>
      <c r="AN198" s="100"/>
      <c r="AO198" s="100"/>
      <c r="AP198" s="100"/>
      <c r="AQ198" s="233"/>
      <c r="AR198" s="233"/>
      <c r="AS198" s="234"/>
      <c r="AT198" s="234"/>
      <c r="AU198" s="232"/>
      <c r="AV198" s="100"/>
      <c r="AW198" s="100"/>
      <c r="AX198" s="100"/>
      <c r="AY198" s="100"/>
      <c r="AZ198" s="100"/>
      <c r="BA198" s="233"/>
      <c r="BB198" s="233"/>
      <c r="BC198" s="234"/>
      <c r="BD198" s="234"/>
      <c r="BE198" s="232"/>
      <c r="BF198" s="100"/>
      <c r="BG198" s="100"/>
      <c r="BH198" s="233"/>
      <c r="BI198" s="234"/>
      <c r="BU198" s="197" t="str">
        <f>+IF(BZ198="","",MAX(BU$1:BU197)+1)</f>
        <v/>
      </c>
      <c r="BV198" s="197" t="str">
        <f>IF(With_Addon_CPMS1!B220="","",With_Addon_CPMS1!B220)</f>
        <v/>
      </c>
      <c r="BW198" s="197" t="str">
        <f>IF(With_Addon_CPMS1!C220="","",With_Addon_CPMS1!C220)</f>
        <v/>
      </c>
      <c r="BX198" s="197" t="str">
        <f>IF(With_Addon_CPMS1!E220="","",With_Addon_CPMS1!E220)</f>
        <v/>
      </c>
      <c r="BY198" s="197" t="str">
        <f t="shared" si="99"/>
        <v/>
      </c>
      <c r="BZ198" s="198" t="str">
        <f>IF(COUNTIF(BY$1:BY198,BY198)=1,BY198,"")</f>
        <v/>
      </c>
      <c r="CA198" s="198" t="str">
        <f t="shared" si="100"/>
        <v/>
      </c>
      <c r="CB198" s="199" t="str">
        <f t="shared" si="101"/>
        <v/>
      </c>
      <c r="CC198" s="199" t="str">
        <f t="shared" si="102"/>
        <v/>
      </c>
      <c r="CD198" s="199" t="str">
        <f t="shared" si="103"/>
        <v/>
      </c>
      <c r="CF198" s="197" t="str">
        <f>+IF(CK198="","",MAX(CF$1:CF197)+1)</f>
        <v/>
      </c>
      <c r="CG198" s="197" t="str">
        <f>IF(With_Addon_CPMS2!N220="","",With_Addon_CPMS2!N220)</f>
        <v/>
      </c>
      <c r="CH198" s="197" t="str">
        <f>IF(With_Addon_CPMS2!O220="","",With_Addon_CPMS2!O220)</f>
        <v/>
      </c>
      <c r="CI198" s="197" t="str">
        <f>IF(With_Addon_CPMS2!Q220="","",With_Addon_CPMS2!Q220)</f>
        <v/>
      </c>
      <c r="CJ198" s="197" t="str">
        <f t="shared" si="104"/>
        <v/>
      </c>
      <c r="CK198" s="198" t="str">
        <f>IF(COUNTIF(CJ$1:CJ198,CJ198)=1,CJ198,"")</f>
        <v/>
      </c>
      <c r="CL198" s="198" t="str">
        <f t="shared" si="105"/>
        <v/>
      </c>
      <c r="CM198" s="199" t="str">
        <f t="shared" si="106"/>
        <v/>
      </c>
      <c r="CN198" s="199" t="str">
        <f t="shared" si="107"/>
        <v/>
      </c>
      <c r="CO198" s="199" t="str">
        <f t="shared" si="108"/>
        <v/>
      </c>
      <c r="CQ198" s="197" t="str">
        <f>+IF(CV198="","",MAX(CQ$1:CQ197)+1)</f>
        <v/>
      </c>
      <c r="CR198" s="197" t="str">
        <f>IF(With_Addon_OpLimit!B220="","",With_Addon_OpLimit!B220)</f>
        <v/>
      </c>
      <c r="CS198" s="197" t="str">
        <f>IF(With_Addon_OpLimit!C220="","",With_Addon_OpLimit!C220)</f>
        <v/>
      </c>
      <c r="CT198" s="197" t="str">
        <f>IF(With_Addon_OpLimit!E220="","",With_Addon_OpLimit!E220)</f>
        <v/>
      </c>
      <c r="CU198" s="197" t="str">
        <f t="shared" si="109"/>
        <v/>
      </c>
      <c r="CV198" s="198" t="str">
        <f>IF(COUNTIF(CU$1:CU198,CU198)=1,CU198,"")</f>
        <v/>
      </c>
      <c r="CW198" s="198" t="str">
        <f t="shared" si="110"/>
        <v/>
      </c>
      <c r="CX198" s="199" t="str">
        <f t="shared" si="111"/>
        <v/>
      </c>
      <c r="CY198" s="199" t="str">
        <f t="shared" si="112"/>
        <v/>
      </c>
      <c r="CZ198" s="199" t="str">
        <f t="shared" si="113"/>
        <v/>
      </c>
    </row>
    <row r="199" spans="11:104" ht="16.5" x14ac:dyDescent="0.45">
      <c r="K199" s="24" t="str">
        <f>+IF(N199="","",MAX(K$1:K198)+1)</f>
        <v/>
      </c>
      <c r="L199" s="23" t="str">
        <f>IF(With_Addon_CPMS1!E221="","",With_Addon_CPMS1!E221)</f>
        <v/>
      </c>
      <c r="M199" s="210" t="str">
        <f t="shared" si="98"/>
        <v/>
      </c>
      <c r="N199" s="120" t="str">
        <f>IF(COUNTIF(L$2:L199,L199)=1,L199,"")</f>
        <v/>
      </c>
      <c r="R199" s="232"/>
      <c r="S199" s="100"/>
      <c r="T199" s="100"/>
      <c r="U199" s="100"/>
      <c r="V199" s="100"/>
      <c r="W199" s="233"/>
      <c r="X199" s="233"/>
      <c r="Y199" s="234"/>
      <c r="Z199" s="234"/>
      <c r="AA199" s="232"/>
      <c r="AB199" s="100"/>
      <c r="AC199" s="100"/>
      <c r="AD199" s="100"/>
      <c r="AE199" s="100"/>
      <c r="AF199" s="100"/>
      <c r="AG199" s="233"/>
      <c r="AH199" s="233"/>
      <c r="AI199" s="234"/>
      <c r="AJ199" s="234"/>
      <c r="AK199" s="232"/>
      <c r="AL199" s="100"/>
      <c r="AM199" s="100"/>
      <c r="AN199" s="100"/>
      <c r="AO199" s="100"/>
      <c r="AP199" s="100"/>
      <c r="AQ199" s="233"/>
      <c r="AR199" s="233"/>
      <c r="AS199" s="234"/>
      <c r="AT199" s="234"/>
      <c r="AU199" s="232"/>
      <c r="AV199" s="100"/>
      <c r="AW199" s="100"/>
      <c r="AX199" s="100"/>
      <c r="AY199" s="100"/>
      <c r="AZ199" s="100"/>
      <c r="BA199" s="233"/>
      <c r="BB199" s="233"/>
      <c r="BC199" s="234"/>
      <c r="BD199" s="234"/>
      <c r="BE199" s="232"/>
      <c r="BF199" s="100"/>
      <c r="BG199" s="100"/>
      <c r="BH199" s="233"/>
      <c r="BI199" s="234"/>
      <c r="BU199" s="197" t="str">
        <f>+IF(BZ199="","",MAX(BU$1:BU198)+1)</f>
        <v/>
      </c>
      <c r="BV199" s="197" t="str">
        <f>IF(With_Addon_CPMS1!B221="","",With_Addon_CPMS1!B221)</f>
        <v/>
      </c>
      <c r="BW199" s="197" t="str">
        <f>IF(With_Addon_CPMS1!C221="","",With_Addon_CPMS1!C221)</f>
        <v/>
      </c>
      <c r="BX199" s="197" t="str">
        <f>IF(With_Addon_CPMS1!E221="","",With_Addon_CPMS1!E221)</f>
        <v/>
      </c>
      <c r="BY199" s="197" t="str">
        <f t="shared" si="99"/>
        <v/>
      </c>
      <c r="BZ199" s="198" t="str">
        <f>IF(COUNTIF(BY$1:BY199,BY199)=1,BY199,"")</f>
        <v/>
      </c>
      <c r="CA199" s="198" t="str">
        <f t="shared" si="100"/>
        <v/>
      </c>
      <c r="CB199" s="199" t="str">
        <f t="shared" si="101"/>
        <v/>
      </c>
      <c r="CC199" s="199" t="str">
        <f t="shared" si="102"/>
        <v/>
      </c>
      <c r="CD199" s="199" t="str">
        <f t="shared" si="103"/>
        <v/>
      </c>
      <c r="CF199" s="197" t="str">
        <f>+IF(CK199="","",MAX(CF$1:CF198)+1)</f>
        <v/>
      </c>
      <c r="CG199" s="197" t="str">
        <f>IF(With_Addon_CPMS2!N221="","",With_Addon_CPMS2!N221)</f>
        <v/>
      </c>
      <c r="CH199" s="197" t="str">
        <f>IF(With_Addon_CPMS2!O221="","",With_Addon_CPMS2!O221)</f>
        <v/>
      </c>
      <c r="CI199" s="197" t="str">
        <f>IF(With_Addon_CPMS2!Q221="","",With_Addon_CPMS2!Q221)</f>
        <v/>
      </c>
      <c r="CJ199" s="197" t="str">
        <f t="shared" si="104"/>
        <v/>
      </c>
      <c r="CK199" s="198" t="str">
        <f>IF(COUNTIF(CJ$1:CJ199,CJ199)=1,CJ199,"")</f>
        <v/>
      </c>
      <c r="CL199" s="198" t="str">
        <f t="shared" si="105"/>
        <v/>
      </c>
      <c r="CM199" s="199" t="str">
        <f t="shared" si="106"/>
        <v/>
      </c>
      <c r="CN199" s="199" t="str">
        <f t="shared" si="107"/>
        <v/>
      </c>
      <c r="CO199" s="199" t="str">
        <f t="shared" si="108"/>
        <v/>
      </c>
      <c r="CQ199" s="197" t="str">
        <f>+IF(CV199="","",MAX(CQ$1:CQ198)+1)</f>
        <v/>
      </c>
      <c r="CR199" s="197" t="str">
        <f>IF(With_Addon_OpLimit!B221="","",With_Addon_OpLimit!B221)</f>
        <v/>
      </c>
      <c r="CS199" s="197" t="str">
        <f>IF(With_Addon_OpLimit!C221="","",With_Addon_OpLimit!C221)</f>
        <v/>
      </c>
      <c r="CT199" s="197" t="str">
        <f>IF(With_Addon_OpLimit!E221="","",With_Addon_OpLimit!E221)</f>
        <v/>
      </c>
      <c r="CU199" s="197" t="str">
        <f t="shared" si="109"/>
        <v/>
      </c>
      <c r="CV199" s="198" t="str">
        <f>IF(COUNTIF(CU$1:CU199,CU199)=1,CU199,"")</f>
        <v/>
      </c>
      <c r="CW199" s="198" t="str">
        <f t="shared" si="110"/>
        <v/>
      </c>
      <c r="CX199" s="199" t="str">
        <f t="shared" si="111"/>
        <v/>
      </c>
      <c r="CY199" s="199" t="str">
        <f t="shared" si="112"/>
        <v/>
      </c>
      <c r="CZ199" s="199" t="str">
        <f t="shared" si="113"/>
        <v/>
      </c>
    </row>
    <row r="200" spans="11:104" ht="16.5" x14ac:dyDescent="0.45">
      <c r="K200" s="119" t="str">
        <f>+IF(N200="","",MAX(K$1:K199)+1)</f>
        <v/>
      </c>
      <c r="L200" s="192" t="str">
        <f>IF(With_Addon_CPMS1!E222="","",With_Addon_CPMS1!E222)</f>
        <v/>
      </c>
      <c r="M200" s="211" t="str">
        <f t="shared" si="98"/>
        <v/>
      </c>
      <c r="N200" s="203" t="str">
        <f>IF(COUNTIF(L$2:L200,L200)=1,L200,"")</f>
        <v/>
      </c>
      <c r="R200" s="232"/>
      <c r="S200" s="100"/>
      <c r="T200" s="100"/>
      <c r="U200" s="100"/>
      <c r="V200" s="100"/>
      <c r="W200" s="233"/>
      <c r="X200" s="233"/>
      <c r="Y200" s="234"/>
      <c r="Z200" s="234"/>
      <c r="AA200" s="232"/>
      <c r="AB200" s="100"/>
      <c r="AC200" s="100"/>
      <c r="AD200" s="100"/>
      <c r="AE200" s="100"/>
      <c r="AF200" s="100"/>
      <c r="AG200" s="233"/>
      <c r="AH200" s="233"/>
      <c r="AI200" s="234"/>
      <c r="AJ200" s="234"/>
      <c r="AK200" s="232"/>
      <c r="AL200" s="100"/>
      <c r="AM200" s="100"/>
      <c r="AN200" s="100"/>
      <c r="AO200" s="100"/>
      <c r="AP200" s="100"/>
      <c r="AQ200" s="233"/>
      <c r="AR200" s="233"/>
      <c r="AS200" s="234"/>
      <c r="AT200" s="234"/>
      <c r="AU200" s="232"/>
      <c r="AV200" s="100"/>
      <c r="AW200" s="100"/>
      <c r="AX200" s="100"/>
      <c r="AY200" s="100"/>
      <c r="AZ200" s="100"/>
      <c r="BA200" s="233"/>
      <c r="BB200" s="233"/>
      <c r="BC200" s="234"/>
      <c r="BD200" s="234"/>
      <c r="BE200" s="232"/>
      <c r="BF200" s="100"/>
      <c r="BG200" s="100"/>
      <c r="BH200" s="233"/>
      <c r="BI200" s="234"/>
      <c r="BU200" s="197" t="str">
        <f>+IF(BZ200="","",MAX(BU$1:BU199)+1)</f>
        <v/>
      </c>
      <c r="BV200" s="197" t="str">
        <f>IF(With_Addon_CPMS1!B222="","",With_Addon_CPMS1!B222)</f>
        <v/>
      </c>
      <c r="BW200" s="197" t="str">
        <f>IF(With_Addon_CPMS1!C222="","",With_Addon_CPMS1!C222)</f>
        <v/>
      </c>
      <c r="BX200" s="197" t="str">
        <f>IF(With_Addon_CPMS1!E222="","",With_Addon_CPMS1!E222)</f>
        <v/>
      </c>
      <c r="BY200" s="197" t="str">
        <f t="shared" si="99"/>
        <v/>
      </c>
      <c r="BZ200" s="198" t="str">
        <f>IF(COUNTIF(BY$1:BY200,BY200)=1,BY200,"")</f>
        <v/>
      </c>
      <c r="CA200" s="198" t="str">
        <f t="shared" si="100"/>
        <v/>
      </c>
      <c r="CB200" s="199" t="str">
        <f t="shared" si="101"/>
        <v/>
      </c>
      <c r="CC200" s="199" t="str">
        <f t="shared" si="102"/>
        <v/>
      </c>
      <c r="CD200" s="199" t="str">
        <f t="shared" si="103"/>
        <v/>
      </c>
      <c r="CF200" s="197" t="str">
        <f>+IF(CK200="","",MAX(CF$1:CF199)+1)</f>
        <v/>
      </c>
      <c r="CG200" s="197" t="str">
        <f>IF(With_Addon_CPMS2!N222="","",With_Addon_CPMS2!N222)</f>
        <v/>
      </c>
      <c r="CH200" s="197" t="str">
        <f>IF(With_Addon_CPMS2!O222="","",With_Addon_CPMS2!O222)</f>
        <v/>
      </c>
      <c r="CI200" s="197" t="str">
        <f>IF(With_Addon_CPMS2!Q222="","",With_Addon_CPMS2!Q222)</f>
        <v/>
      </c>
      <c r="CJ200" s="197" t="str">
        <f t="shared" si="104"/>
        <v/>
      </c>
      <c r="CK200" s="198" t="str">
        <f>IF(COUNTIF(CJ$1:CJ200,CJ200)=1,CJ200,"")</f>
        <v/>
      </c>
      <c r="CL200" s="198" t="str">
        <f t="shared" si="105"/>
        <v/>
      </c>
      <c r="CM200" s="199" t="str">
        <f t="shared" si="106"/>
        <v/>
      </c>
      <c r="CN200" s="199" t="str">
        <f t="shared" si="107"/>
        <v/>
      </c>
      <c r="CO200" s="199" t="str">
        <f t="shared" si="108"/>
        <v/>
      </c>
      <c r="CQ200" s="197" t="str">
        <f>+IF(CV200="","",MAX(CQ$1:CQ199)+1)</f>
        <v/>
      </c>
      <c r="CR200" s="197" t="str">
        <f>IF(With_Addon_OpLimit!B222="","",With_Addon_OpLimit!B222)</f>
        <v/>
      </c>
      <c r="CS200" s="197" t="str">
        <f>IF(With_Addon_OpLimit!C222="","",With_Addon_OpLimit!C222)</f>
        <v/>
      </c>
      <c r="CT200" s="197" t="str">
        <f>IF(With_Addon_OpLimit!E222="","",With_Addon_OpLimit!E222)</f>
        <v/>
      </c>
      <c r="CU200" s="197" t="str">
        <f t="shared" si="109"/>
        <v/>
      </c>
      <c r="CV200" s="198" t="str">
        <f>IF(COUNTIF(CU$1:CU200,CU200)=1,CU200,"")</f>
        <v/>
      </c>
      <c r="CW200" s="198" t="str">
        <f t="shared" si="110"/>
        <v/>
      </c>
      <c r="CX200" s="199" t="str">
        <f t="shared" si="111"/>
        <v/>
      </c>
      <c r="CY200" s="199" t="str">
        <f t="shared" si="112"/>
        <v/>
      </c>
      <c r="CZ200" s="199" t="str">
        <f t="shared" si="113"/>
        <v/>
      </c>
    </row>
    <row r="201" spans="11:104" ht="16.5" x14ac:dyDescent="0.45">
      <c r="K201" s="24" t="str">
        <f>+IF(N201="","",MAX(K$1:K200)+1)</f>
        <v/>
      </c>
      <c r="L201" s="23" t="str">
        <f>IF(With_Addon_CPMS1!E223="","",With_Addon_CPMS1!E223)</f>
        <v/>
      </c>
      <c r="M201" s="210" t="str">
        <f t="shared" si="98"/>
        <v/>
      </c>
      <c r="N201" s="120" t="str">
        <f>IF(COUNTIF(L$2:L201,L201)=1,L201,"")</f>
        <v/>
      </c>
      <c r="R201" s="232"/>
      <c r="S201" s="100"/>
      <c r="T201" s="100"/>
      <c r="U201" s="100"/>
      <c r="V201" s="100"/>
      <c r="W201" s="233"/>
      <c r="X201" s="233"/>
      <c r="Y201" s="234"/>
      <c r="Z201" s="234"/>
      <c r="AA201" s="232"/>
      <c r="AB201" s="100"/>
      <c r="AC201" s="100"/>
      <c r="AD201" s="100"/>
      <c r="AE201" s="100"/>
      <c r="AF201" s="100"/>
      <c r="AG201" s="233"/>
      <c r="AH201" s="233"/>
      <c r="AI201" s="234"/>
      <c r="AJ201" s="234"/>
      <c r="AK201" s="232"/>
      <c r="AL201" s="100"/>
      <c r="AM201" s="100"/>
      <c r="AN201" s="100"/>
      <c r="AO201" s="100"/>
      <c r="AP201" s="100"/>
      <c r="AQ201" s="233"/>
      <c r="AR201" s="233"/>
      <c r="AS201" s="234"/>
      <c r="AT201" s="234"/>
      <c r="AU201" s="232"/>
      <c r="AV201" s="100"/>
      <c r="AW201" s="100"/>
      <c r="AX201" s="100"/>
      <c r="AY201" s="100"/>
      <c r="AZ201" s="100"/>
      <c r="BA201" s="233"/>
      <c r="BB201" s="233"/>
      <c r="BC201" s="234"/>
      <c r="BD201" s="234"/>
      <c r="BE201" s="232"/>
      <c r="BF201" s="100"/>
      <c r="BG201" s="100"/>
      <c r="BH201" s="233"/>
      <c r="BI201" s="234"/>
      <c r="BU201" s="197" t="str">
        <f>+IF(BZ201="","",MAX(BU$1:BU200)+1)</f>
        <v/>
      </c>
      <c r="BV201" s="197" t="str">
        <f>IF(With_Addon_CPMS1!B223="","",With_Addon_CPMS1!B223)</f>
        <v/>
      </c>
      <c r="BW201" s="197" t="str">
        <f>IF(With_Addon_CPMS1!C223="","",With_Addon_CPMS1!C223)</f>
        <v/>
      </c>
      <c r="BX201" s="197" t="str">
        <f>IF(With_Addon_CPMS1!E223="","",With_Addon_CPMS1!E223)</f>
        <v/>
      </c>
      <c r="BY201" s="197" t="str">
        <f t="shared" si="99"/>
        <v/>
      </c>
      <c r="BZ201" s="198" t="str">
        <f>IF(COUNTIF(BY$1:BY201,BY201)=1,BY201,"")</f>
        <v/>
      </c>
      <c r="CA201" s="198" t="str">
        <f t="shared" si="100"/>
        <v/>
      </c>
      <c r="CB201" s="199" t="str">
        <f t="shared" si="101"/>
        <v/>
      </c>
      <c r="CC201" s="199" t="str">
        <f t="shared" si="102"/>
        <v/>
      </c>
      <c r="CD201" s="199" t="str">
        <f t="shared" si="103"/>
        <v/>
      </c>
      <c r="CF201" s="197" t="str">
        <f>+IF(CK201="","",MAX(CF$1:CF200)+1)</f>
        <v/>
      </c>
      <c r="CG201" s="197" t="str">
        <f>IF(With_Addon_CPMS2!N223="","",With_Addon_CPMS2!N223)</f>
        <v/>
      </c>
      <c r="CH201" s="197" t="str">
        <f>IF(With_Addon_CPMS2!O223="","",With_Addon_CPMS2!O223)</f>
        <v/>
      </c>
      <c r="CI201" s="197" t="str">
        <f>IF(With_Addon_CPMS2!Q223="","",With_Addon_CPMS2!Q223)</f>
        <v/>
      </c>
      <c r="CJ201" s="197" t="str">
        <f t="shared" si="104"/>
        <v/>
      </c>
      <c r="CK201" s="198" t="str">
        <f>IF(COUNTIF(CJ$1:CJ201,CJ201)=1,CJ201,"")</f>
        <v/>
      </c>
      <c r="CL201" s="198" t="str">
        <f t="shared" si="105"/>
        <v/>
      </c>
      <c r="CM201" s="199" t="str">
        <f t="shared" si="106"/>
        <v/>
      </c>
      <c r="CN201" s="199" t="str">
        <f t="shared" si="107"/>
        <v/>
      </c>
      <c r="CO201" s="199" t="str">
        <f t="shared" si="108"/>
        <v/>
      </c>
      <c r="CQ201" s="197" t="str">
        <f>+IF(CV201="","",MAX(CQ$1:CQ200)+1)</f>
        <v/>
      </c>
      <c r="CR201" s="197" t="str">
        <f>IF(With_Addon_OpLimit!B223="","",With_Addon_OpLimit!B223)</f>
        <v/>
      </c>
      <c r="CS201" s="197" t="str">
        <f>IF(With_Addon_OpLimit!C223="","",With_Addon_OpLimit!C223)</f>
        <v/>
      </c>
      <c r="CT201" s="197" t="str">
        <f>IF(With_Addon_OpLimit!E223="","",With_Addon_OpLimit!E223)</f>
        <v/>
      </c>
      <c r="CU201" s="197" t="str">
        <f t="shared" si="109"/>
        <v/>
      </c>
      <c r="CV201" s="198" t="str">
        <f>IF(COUNTIF(CU$1:CU201,CU201)=1,CU201,"")</f>
        <v/>
      </c>
      <c r="CW201" s="198" t="str">
        <f t="shared" si="110"/>
        <v/>
      </c>
      <c r="CX201" s="199" t="str">
        <f t="shared" si="111"/>
        <v/>
      </c>
      <c r="CY201" s="199" t="str">
        <f t="shared" si="112"/>
        <v/>
      </c>
      <c r="CZ201" s="199" t="str">
        <f t="shared" si="113"/>
        <v/>
      </c>
    </row>
    <row r="202" spans="11:104" ht="16.5" x14ac:dyDescent="0.45">
      <c r="K202" s="119" t="str">
        <f>+IF(N202="","",MAX(K$1:K201)+1)</f>
        <v/>
      </c>
      <c r="L202" s="192" t="str">
        <f>IF(With_Addon_CPMS1!E224="","",With_Addon_CPMS1!E224)</f>
        <v/>
      </c>
      <c r="M202" s="211" t="str">
        <f t="shared" si="98"/>
        <v/>
      </c>
      <c r="N202" s="203" t="str">
        <f>IF(COUNTIF(L$2:L202,L202)=1,L202,"")</f>
        <v/>
      </c>
      <c r="R202" s="232"/>
      <c r="S202" s="100"/>
      <c r="T202" s="100"/>
      <c r="U202" s="100"/>
      <c r="V202" s="100"/>
      <c r="W202" s="233"/>
      <c r="X202" s="233"/>
      <c r="Y202" s="234"/>
      <c r="Z202" s="234"/>
      <c r="AA202" s="232"/>
      <c r="AB202" s="100"/>
      <c r="AC202" s="100"/>
      <c r="AD202" s="100"/>
      <c r="AE202" s="100"/>
      <c r="AF202" s="100"/>
      <c r="AG202" s="233"/>
      <c r="AH202" s="233"/>
      <c r="AI202" s="234"/>
      <c r="AJ202" s="234"/>
      <c r="AK202" s="232"/>
      <c r="AL202" s="100"/>
      <c r="AM202" s="100"/>
      <c r="AN202" s="100"/>
      <c r="AO202" s="100"/>
      <c r="AP202" s="100"/>
      <c r="AQ202" s="233"/>
      <c r="AR202" s="233"/>
      <c r="AS202" s="234"/>
      <c r="AT202" s="234"/>
      <c r="AU202" s="232"/>
      <c r="AV202" s="100"/>
      <c r="AW202" s="100"/>
      <c r="AX202" s="100"/>
      <c r="AY202" s="100"/>
      <c r="AZ202" s="100"/>
      <c r="BA202" s="233"/>
      <c r="BB202" s="233"/>
      <c r="BC202" s="234"/>
      <c r="BD202" s="234"/>
      <c r="BE202" s="232"/>
      <c r="BF202" s="100"/>
      <c r="BG202" s="100"/>
      <c r="BH202" s="233"/>
      <c r="BI202" s="234"/>
      <c r="BU202" s="197" t="str">
        <f>+IF(BZ202="","",MAX(BU$1:BU201)+1)</f>
        <v/>
      </c>
      <c r="BV202" s="197" t="str">
        <f>IF(With_Addon_CPMS1!B224="","",With_Addon_CPMS1!B224)</f>
        <v/>
      </c>
      <c r="BW202" s="197" t="str">
        <f>IF(With_Addon_CPMS1!C224="","",With_Addon_CPMS1!C224)</f>
        <v/>
      </c>
      <c r="BX202" s="197" t="str">
        <f>IF(With_Addon_CPMS1!E224="","",With_Addon_CPMS1!E224)</f>
        <v/>
      </c>
      <c r="BY202" s="197" t="str">
        <f t="shared" si="99"/>
        <v/>
      </c>
      <c r="BZ202" s="198" t="str">
        <f>IF(COUNTIF(BY$1:BY202,BY202)=1,BY202,"")</f>
        <v/>
      </c>
      <c r="CA202" s="198" t="str">
        <f t="shared" si="100"/>
        <v/>
      </c>
      <c r="CB202" s="199" t="str">
        <f t="shared" si="101"/>
        <v/>
      </c>
      <c r="CC202" s="199" t="str">
        <f t="shared" si="102"/>
        <v/>
      </c>
      <c r="CD202" s="199" t="str">
        <f t="shared" si="103"/>
        <v/>
      </c>
      <c r="CF202" s="197" t="str">
        <f>+IF(CK202="","",MAX(CF$1:CF201)+1)</f>
        <v/>
      </c>
      <c r="CG202" s="197" t="str">
        <f>IF(With_Addon_CPMS2!N224="","",With_Addon_CPMS2!N224)</f>
        <v/>
      </c>
      <c r="CH202" s="197" t="str">
        <f>IF(With_Addon_CPMS2!O224="","",With_Addon_CPMS2!O224)</f>
        <v/>
      </c>
      <c r="CI202" s="197" t="str">
        <f>IF(With_Addon_CPMS2!Q224="","",With_Addon_CPMS2!Q224)</f>
        <v/>
      </c>
      <c r="CJ202" s="197" t="str">
        <f t="shared" si="104"/>
        <v/>
      </c>
      <c r="CK202" s="198" t="str">
        <f>IF(COUNTIF(CJ$1:CJ202,CJ202)=1,CJ202,"")</f>
        <v/>
      </c>
      <c r="CL202" s="198" t="str">
        <f t="shared" si="105"/>
        <v/>
      </c>
      <c r="CM202" s="199" t="str">
        <f t="shared" si="106"/>
        <v/>
      </c>
      <c r="CN202" s="199" t="str">
        <f t="shared" si="107"/>
        <v/>
      </c>
      <c r="CO202" s="199" t="str">
        <f t="shared" si="108"/>
        <v/>
      </c>
      <c r="CQ202" s="197" t="str">
        <f>+IF(CV202="","",MAX(CQ$1:CQ201)+1)</f>
        <v/>
      </c>
      <c r="CR202" s="197" t="str">
        <f>IF(With_Addon_OpLimit!B224="","",With_Addon_OpLimit!B224)</f>
        <v/>
      </c>
      <c r="CS202" s="197" t="str">
        <f>IF(With_Addon_OpLimit!C224="","",With_Addon_OpLimit!C224)</f>
        <v/>
      </c>
      <c r="CT202" s="197" t="str">
        <f>IF(With_Addon_OpLimit!E224="","",With_Addon_OpLimit!E224)</f>
        <v/>
      </c>
      <c r="CU202" s="197" t="str">
        <f t="shared" si="109"/>
        <v/>
      </c>
      <c r="CV202" s="198" t="str">
        <f>IF(COUNTIF(CU$1:CU202,CU202)=1,CU202,"")</f>
        <v/>
      </c>
      <c r="CW202" s="198" t="str">
        <f t="shared" si="110"/>
        <v/>
      </c>
      <c r="CX202" s="199" t="str">
        <f t="shared" si="111"/>
        <v/>
      </c>
      <c r="CY202" s="199" t="str">
        <f t="shared" si="112"/>
        <v/>
      </c>
      <c r="CZ202" s="199" t="str">
        <f t="shared" si="113"/>
        <v/>
      </c>
    </row>
    <row r="203" spans="11:104" ht="16.5" x14ac:dyDescent="0.45">
      <c r="K203" s="24" t="str">
        <f>+IF(N203="","",MAX(K$1:K202)+1)</f>
        <v/>
      </c>
      <c r="L203" s="23" t="str">
        <f>IF(With_Addon_CPMS1!E225="","",With_Addon_CPMS1!E225)</f>
        <v/>
      </c>
      <c r="M203" s="210" t="str">
        <f t="shared" si="98"/>
        <v/>
      </c>
      <c r="N203" s="120" t="str">
        <f>IF(COUNTIF(L$2:L203,L203)=1,L203,"")</f>
        <v/>
      </c>
      <c r="R203" s="232"/>
      <c r="S203" s="100"/>
      <c r="T203" s="100"/>
      <c r="U203" s="100"/>
      <c r="V203" s="100"/>
      <c r="W203" s="233"/>
      <c r="X203" s="233"/>
      <c r="Y203" s="234"/>
      <c r="Z203" s="234"/>
      <c r="AA203" s="232"/>
      <c r="AB203" s="100"/>
      <c r="AC203" s="100"/>
      <c r="AD203" s="100"/>
      <c r="AE203" s="100"/>
      <c r="AF203" s="100"/>
      <c r="AG203" s="233"/>
      <c r="AH203" s="233"/>
      <c r="AI203" s="234"/>
      <c r="AJ203" s="234"/>
      <c r="AK203" s="232"/>
      <c r="AL203" s="100"/>
      <c r="AM203" s="100"/>
      <c r="AN203" s="100"/>
      <c r="AO203" s="100"/>
      <c r="AP203" s="100"/>
      <c r="AQ203" s="233"/>
      <c r="AR203" s="233"/>
      <c r="AS203" s="234"/>
      <c r="AT203" s="234"/>
      <c r="AU203" s="232"/>
      <c r="AV203" s="100"/>
      <c r="AW203" s="100"/>
      <c r="AX203" s="100"/>
      <c r="AY203" s="100"/>
      <c r="AZ203" s="100"/>
      <c r="BA203" s="233"/>
      <c r="BB203" s="233"/>
      <c r="BC203" s="234"/>
      <c r="BD203" s="234"/>
      <c r="BE203" s="232"/>
      <c r="BF203" s="100"/>
      <c r="BG203" s="100"/>
      <c r="BH203" s="233"/>
      <c r="BI203" s="234"/>
      <c r="BU203" s="197" t="str">
        <f>+IF(BZ203="","",MAX(BU$1:BU202)+1)</f>
        <v/>
      </c>
      <c r="BV203" s="197" t="str">
        <f>IF(With_Addon_CPMS1!B225="","",With_Addon_CPMS1!B225)</f>
        <v/>
      </c>
      <c r="BW203" s="197" t="str">
        <f>IF(With_Addon_CPMS1!C225="","",With_Addon_CPMS1!C225)</f>
        <v/>
      </c>
      <c r="BX203" s="197" t="str">
        <f>IF(With_Addon_CPMS1!E225="","",With_Addon_CPMS1!E225)</f>
        <v/>
      </c>
      <c r="BY203" s="197" t="str">
        <f t="shared" si="99"/>
        <v/>
      </c>
      <c r="BZ203" s="198" t="str">
        <f>IF(COUNTIF(BY$1:BY203,BY203)=1,BY203,"")</f>
        <v/>
      </c>
      <c r="CA203" s="198" t="str">
        <f t="shared" si="100"/>
        <v/>
      </c>
      <c r="CB203" s="199" t="str">
        <f t="shared" si="101"/>
        <v/>
      </c>
      <c r="CC203" s="199" t="str">
        <f t="shared" si="102"/>
        <v/>
      </c>
      <c r="CD203" s="199" t="str">
        <f t="shared" si="103"/>
        <v/>
      </c>
      <c r="CF203" s="197" t="str">
        <f>+IF(CK203="","",MAX(CF$1:CF202)+1)</f>
        <v/>
      </c>
      <c r="CG203" s="197" t="str">
        <f>IF(With_Addon_CPMS2!N225="","",With_Addon_CPMS2!N225)</f>
        <v/>
      </c>
      <c r="CH203" s="197" t="str">
        <f>IF(With_Addon_CPMS2!O225="","",With_Addon_CPMS2!O225)</f>
        <v/>
      </c>
      <c r="CI203" s="197" t="str">
        <f>IF(With_Addon_CPMS2!Q225="","",With_Addon_CPMS2!Q225)</f>
        <v/>
      </c>
      <c r="CJ203" s="197" t="str">
        <f t="shared" si="104"/>
        <v/>
      </c>
      <c r="CK203" s="198" t="str">
        <f>IF(COUNTIF(CJ$1:CJ203,CJ203)=1,CJ203,"")</f>
        <v/>
      </c>
      <c r="CL203" s="198" t="str">
        <f t="shared" si="105"/>
        <v/>
      </c>
      <c r="CM203" s="199" t="str">
        <f t="shared" si="106"/>
        <v/>
      </c>
      <c r="CN203" s="199" t="str">
        <f t="shared" si="107"/>
        <v/>
      </c>
      <c r="CO203" s="199" t="str">
        <f t="shared" si="108"/>
        <v/>
      </c>
      <c r="CQ203" s="197" t="str">
        <f>+IF(CV203="","",MAX(CQ$1:CQ202)+1)</f>
        <v/>
      </c>
      <c r="CR203" s="197" t="str">
        <f>IF(With_Addon_OpLimit!B225="","",With_Addon_OpLimit!B225)</f>
        <v/>
      </c>
      <c r="CS203" s="197" t="str">
        <f>IF(With_Addon_OpLimit!C225="","",With_Addon_OpLimit!C225)</f>
        <v/>
      </c>
      <c r="CT203" s="197" t="str">
        <f>IF(With_Addon_OpLimit!E225="","",With_Addon_OpLimit!E225)</f>
        <v/>
      </c>
      <c r="CU203" s="197" t="str">
        <f t="shared" si="109"/>
        <v/>
      </c>
      <c r="CV203" s="198" t="str">
        <f>IF(COUNTIF(CU$1:CU203,CU203)=1,CU203,"")</f>
        <v/>
      </c>
      <c r="CW203" s="198" t="str">
        <f t="shared" si="110"/>
        <v/>
      </c>
      <c r="CX203" s="199" t="str">
        <f t="shared" si="111"/>
        <v/>
      </c>
      <c r="CY203" s="199" t="str">
        <f t="shared" si="112"/>
        <v/>
      </c>
      <c r="CZ203" s="199" t="str">
        <f t="shared" si="113"/>
        <v/>
      </c>
    </row>
    <row r="204" spans="11:104" ht="16.5" x14ac:dyDescent="0.45">
      <c r="K204" s="119" t="str">
        <f>+IF(N204="","",MAX(K$1:K203)+1)</f>
        <v/>
      </c>
      <c r="L204" s="192" t="str">
        <f>IF(With_Addon_CPMS1!E226="","",With_Addon_CPMS1!E226)</f>
        <v/>
      </c>
      <c r="M204" s="211" t="str">
        <f t="shared" si="98"/>
        <v/>
      </c>
      <c r="N204" s="203" t="str">
        <f>IF(COUNTIF(L$2:L204,L204)=1,L204,"")</f>
        <v/>
      </c>
      <c r="R204" s="232"/>
      <c r="S204" s="100"/>
      <c r="T204" s="100"/>
      <c r="U204" s="100"/>
      <c r="V204" s="100"/>
      <c r="W204" s="233"/>
      <c r="X204" s="233"/>
      <c r="Y204" s="234"/>
      <c r="Z204" s="234"/>
      <c r="AA204" s="232"/>
      <c r="AB204" s="100"/>
      <c r="AC204" s="100"/>
      <c r="AD204" s="100"/>
      <c r="AE204" s="100"/>
      <c r="AF204" s="100"/>
      <c r="AG204" s="233"/>
      <c r="AH204" s="233"/>
      <c r="AI204" s="234"/>
      <c r="AJ204" s="234"/>
      <c r="AK204" s="232"/>
      <c r="AL204" s="100"/>
      <c r="AM204" s="100"/>
      <c r="AN204" s="100"/>
      <c r="AO204" s="100"/>
      <c r="AP204" s="100"/>
      <c r="AQ204" s="233"/>
      <c r="AR204" s="233"/>
      <c r="AS204" s="234"/>
      <c r="AT204" s="234"/>
      <c r="AU204" s="232"/>
      <c r="AV204" s="100"/>
      <c r="AW204" s="100"/>
      <c r="AX204" s="100"/>
      <c r="AY204" s="100"/>
      <c r="AZ204" s="100"/>
      <c r="BA204" s="233"/>
      <c r="BB204" s="233"/>
      <c r="BC204" s="234"/>
      <c r="BD204" s="234"/>
      <c r="BE204" s="232"/>
      <c r="BF204" s="100"/>
      <c r="BG204" s="100"/>
      <c r="BH204" s="233"/>
      <c r="BI204" s="234"/>
      <c r="BU204" s="197" t="str">
        <f>+IF(BZ204="","",MAX(BU$1:BU203)+1)</f>
        <v/>
      </c>
      <c r="BV204" s="197" t="str">
        <f>IF(With_Addon_CPMS1!B226="","",With_Addon_CPMS1!B226)</f>
        <v/>
      </c>
      <c r="BW204" s="197" t="str">
        <f>IF(With_Addon_CPMS1!C226="","",With_Addon_CPMS1!C226)</f>
        <v/>
      </c>
      <c r="BX204" s="197" t="str">
        <f>IF(With_Addon_CPMS1!E226="","",With_Addon_CPMS1!E226)</f>
        <v/>
      </c>
      <c r="BY204" s="197" t="str">
        <f t="shared" si="99"/>
        <v/>
      </c>
      <c r="BZ204" s="198" t="str">
        <f>IF(COUNTIF(BY$1:BY204,BY204)=1,BY204,"")</f>
        <v/>
      </c>
      <c r="CA204" s="198" t="str">
        <f t="shared" si="100"/>
        <v/>
      </c>
      <c r="CB204" s="199" t="str">
        <f t="shared" si="101"/>
        <v/>
      </c>
      <c r="CC204" s="199" t="str">
        <f t="shared" si="102"/>
        <v/>
      </c>
      <c r="CD204" s="199" t="str">
        <f t="shared" si="103"/>
        <v/>
      </c>
      <c r="CF204" s="197" t="str">
        <f>+IF(CK204="","",MAX(CF$1:CF203)+1)</f>
        <v/>
      </c>
      <c r="CG204" s="197" t="str">
        <f>IF(With_Addon_CPMS2!N226="","",With_Addon_CPMS2!N226)</f>
        <v/>
      </c>
      <c r="CH204" s="197" t="str">
        <f>IF(With_Addon_CPMS2!O226="","",With_Addon_CPMS2!O226)</f>
        <v/>
      </c>
      <c r="CI204" s="197" t="str">
        <f>IF(With_Addon_CPMS2!Q226="","",With_Addon_CPMS2!Q226)</f>
        <v/>
      </c>
      <c r="CJ204" s="197" t="str">
        <f t="shared" si="104"/>
        <v/>
      </c>
      <c r="CK204" s="198" t="str">
        <f>IF(COUNTIF(CJ$1:CJ204,CJ204)=1,CJ204,"")</f>
        <v/>
      </c>
      <c r="CL204" s="198" t="str">
        <f t="shared" si="105"/>
        <v/>
      </c>
      <c r="CM204" s="199" t="str">
        <f t="shared" si="106"/>
        <v/>
      </c>
      <c r="CN204" s="199" t="str">
        <f t="shared" si="107"/>
        <v/>
      </c>
      <c r="CO204" s="199" t="str">
        <f t="shared" si="108"/>
        <v/>
      </c>
      <c r="CQ204" s="197" t="str">
        <f>+IF(CV204="","",MAX(CQ$1:CQ203)+1)</f>
        <v/>
      </c>
      <c r="CR204" s="197" t="str">
        <f>IF(With_Addon_OpLimit!B226="","",With_Addon_OpLimit!B226)</f>
        <v/>
      </c>
      <c r="CS204" s="197" t="str">
        <f>IF(With_Addon_OpLimit!C226="","",With_Addon_OpLimit!C226)</f>
        <v/>
      </c>
      <c r="CT204" s="197" t="str">
        <f>IF(With_Addon_OpLimit!E226="","",With_Addon_OpLimit!E226)</f>
        <v/>
      </c>
      <c r="CU204" s="197" t="str">
        <f t="shared" si="109"/>
        <v/>
      </c>
      <c r="CV204" s="198" t="str">
        <f>IF(COUNTIF(CU$1:CU204,CU204)=1,CU204,"")</f>
        <v/>
      </c>
      <c r="CW204" s="198" t="str">
        <f t="shared" si="110"/>
        <v/>
      </c>
      <c r="CX204" s="199" t="str">
        <f t="shared" si="111"/>
        <v/>
      </c>
      <c r="CY204" s="199" t="str">
        <f t="shared" si="112"/>
        <v/>
      </c>
      <c r="CZ204" s="199" t="str">
        <f t="shared" si="113"/>
        <v/>
      </c>
    </row>
    <row r="205" spans="11:104" ht="16.5" x14ac:dyDescent="0.45">
      <c r="K205" s="24" t="str">
        <f>+IF(N205="","",MAX(K$1:K204)+1)</f>
        <v/>
      </c>
      <c r="L205" s="23" t="str">
        <f>IF(With_Addon_CPMS1!E227="","",With_Addon_CPMS1!E227)</f>
        <v/>
      </c>
      <c r="M205" s="210" t="str">
        <f t="shared" si="98"/>
        <v/>
      </c>
      <c r="N205" s="120" t="str">
        <f>IF(COUNTIF(L$2:L205,L205)=1,L205,"")</f>
        <v/>
      </c>
      <c r="R205" s="232"/>
      <c r="S205" s="100"/>
      <c r="T205" s="100"/>
      <c r="U205" s="100"/>
      <c r="V205" s="100"/>
      <c r="W205" s="233"/>
      <c r="X205" s="233"/>
      <c r="Y205" s="234"/>
      <c r="Z205" s="234"/>
      <c r="AA205" s="232"/>
      <c r="AB205" s="100"/>
      <c r="AC205" s="100"/>
      <c r="AD205" s="100"/>
      <c r="AE205" s="100"/>
      <c r="AF205" s="100"/>
      <c r="AG205" s="233"/>
      <c r="AH205" s="233"/>
      <c r="AI205" s="234"/>
      <c r="AJ205" s="234"/>
      <c r="AK205" s="232"/>
      <c r="AL205" s="100"/>
      <c r="AM205" s="100"/>
      <c r="AN205" s="100"/>
      <c r="AO205" s="100"/>
      <c r="AP205" s="100"/>
      <c r="AQ205" s="233"/>
      <c r="AR205" s="233"/>
      <c r="AS205" s="234"/>
      <c r="AT205" s="234"/>
      <c r="AU205" s="232"/>
      <c r="AV205" s="100"/>
      <c r="AW205" s="100"/>
      <c r="AX205" s="100"/>
      <c r="AY205" s="100"/>
      <c r="AZ205" s="100"/>
      <c r="BA205" s="233"/>
      <c r="BB205" s="233"/>
      <c r="BC205" s="234"/>
      <c r="BD205" s="234"/>
      <c r="BE205" s="232"/>
      <c r="BF205" s="100"/>
      <c r="BG205" s="100"/>
      <c r="BH205" s="233"/>
      <c r="BI205" s="234"/>
      <c r="BU205" s="197" t="str">
        <f>+IF(BZ205="","",MAX(BU$1:BU204)+1)</f>
        <v/>
      </c>
      <c r="BV205" s="197" t="str">
        <f>IF(With_Addon_CPMS1!B227="","",With_Addon_CPMS1!B227)</f>
        <v/>
      </c>
      <c r="BW205" s="197" t="str">
        <f>IF(With_Addon_CPMS1!C227="","",With_Addon_CPMS1!C227)</f>
        <v/>
      </c>
      <c r="BX205" s="197" t="str">
        <f>IF(With_Addon_CPMS1!E227="","",With_Addon_CPMS1!E227)</f>
        <v/>
      </c>
      <c r="BY205" s="197" t="str">
        <f t="shared" si="99"/>
        <v/>
      </c>
      <c r="BZ205" s="198" t="str">
        <f>IF(COUNTIF(BY$1:BY205,BY205)=1,BY205,"")</f>
        <v/>
      </c>
      <c r="CA205" s="198" t="str">
        <f t="shared" si="100"/>
        <v/>
      </c>
      <c r="CB205" s="199" t="str">
        <f t="shared" si="101"/>
        <v/>
      </c>
      <c r="CC205" s="199" t="str">
        <f t="shared" si="102"/>
        <v/>
      </c>
      <c r="CD205" s="199" t="str">
        <f t="shared" si="103"/>
        <v/>
      </c>
      <c r="CF205" s="197" t="str">
        <f>+IF(CK205="","",MAX(CF$1:CF204)+1)</f>
        <v/>
      </c>
      <c r="CG205" s="197" t="str">
        <f>IF(With_Addon_CPMS2!N227="","",With_Addon_CPMS2!N227)</f>
        <v/>
      </c>
      <c r="CH205" s="197" t="str">
        <f>IF(With_Addon_CPMS2!O227="","",With_Addon_CPMS2!O227)</f>
        <v/>
      </c>
      <c r="CI205" s="197" t="str">
        <f>IF(With_Addon_CPMS2!Q227="","",With_Addon_CPMS2!Q227)</f>
        <v/>
      </c>
      <c r="CJ205" s="197" t="str">
        <f t="shared" si="104"/>
        <v/>
      </c>
      <c r="CK205" s="198" t="str">
        <f>IF(COUNTIF(CJ$1:CJ205,CJ205)=1,CJ205,"")</f>
        <v/>
      </c>
      <c r="CL205" s="198" t="str">
        <f t="shared" si="105"/>
        <v/>
      </c>
      <c r="CM205" s="199" t="str">
        <f t="shared" si="106"/>
        <v/>
      </c>
      <c r="CN205" s="199" t="str">
        <f t="shared" si="107"/>
        <v/>
      </c>
      <c r="CO205" s="199" t="str">
        <f t="shared" si="108"/>
        <v/>
      </c>
      <c r="CQ205" s="197" t="str">
        <f>+IF(CV205="","",MAX(CQ$1:CQ204)+1)</f>
        <v/>
      </c>
      <c r="CR205" s="197" t="str">
        <f>IF(With_Addon_OpLimit!B227="","",With_Addon_OpLimit!B227)</f>
        <v/>
      </c>
      <c r="CS205" s="197" t="str">
        <f>IF(With_Addon_OpLimit!C227="","",With_Addon_OpLimit!C227)</f>
        <v/>
      </c>
      <c r="CT205" s="197" t="str">
        <f>IF(With_Addon_OpLimit!E227="","",With_Addon_OpLimit!E227)</f>
        <v/>
      </c>
      <c r="CU205" s="197" t="str">
        <f t="shared" si="109"/>
        <v/>
      </c>
      <c r="CV205" s="198" t="str">
        <f>IF(COUNTIF(CU$1:CU205,CU205)=1,CU205,"")</f>
        <v/>
      </c>
      <c r="CW205" s="198" t="str">
        <f t="shared" si="110"/>
        <v/>
      </c>
      <c r="CX205" s="199" t="str">
        <f t="shared" si="111"/>
        <v/>
      </c>
      <c r="CY205" s="199" t="str">
        <f t="shared" si="112"/>
        <v/>
      </c>
      <c r="CZ205" s="199" t="str">
        <f t="shared" si="113"/>
        <v/>
      </c>
    </row>
    <row r="206" spans="11:104" ht="16.5" x14ac:dyDescent="0.45">
      <c r="K206" s="119" t="str">
        <f>+IF(N206="","",MAX(K$1:K205)+1)</f>
        <v/>
      </c>
      <c r="L206" s="192" t="str">
        <f>IF(With_Addon_CPMS1!E228="","",With_Addon_CPMS1!E228)</f>
        <v/>
      </c>
      <c r="M206" s="211" t="str">
        <f t="shared" si="98"/>
        <v/>
      </c>
      <c r="N206" s="203" t="str">
        <f>IF(COUNTIF(L$2:L206,L206)=1,L206,"")</f>
        <v/>
      </c>
      <c r="R206" s="232"/>
      <c r="S206" s="100"/>
      <c r="T206" s="100"/>
      <c r="U206" s="100"/>
      <c r="V206" s="100"/>
      <c r="W206" s="233"/>
      <c r="X206" s="233"/>
      <c r="Y206" s="234"/>
      <c r="Z206" s="234"/>
      <c r="AA206" s="232"/>
      <c r="AB206" s="100"/>
      <c r="AC206" s="100"/>
      <c r="AD206" s="100"/>
      <c r="AE206" s="100"/>
      <c r="AF206" s="100"/>
      <c r="AG206" s="233"/>
      <c r="AH206" s="233"/>
      <c r="AI206" s="234"/>
      <c r="AJ206" s="234"/>
      <c r="AK206" s="232"/>
      <c r="AL206" s="100"/>
      <c r="AM206" s="100"/>
      <c r="AN206" s="100"/>
      <c r="AO206" s="100"/>
      <c r="AP206" s="100"/>
      <c r="AQ206" s="233"/>
      <c r="AR206" s="233"/>
      <c r="AS206" s="234"/>
      <c r="AT206" s="234"/>
      <c r="AU206" s="232"/>
      <c r="AV206" s="100"/>
      <c r="AW206" s="100"/>
      <c r="AX206" s="100"/>
      <c r="AY206" s="100"/>
      <c r="AZ206" s="100"/>
      <c r="BA206" s="233"/>
      <c r="BB206" s="233"/>
      <c r="BC206" s="234"/>
      <c r="BD206" s="234"/>
      <c r="BE206" s="232"/>
      <c r="BF206" s="100"/>
      <c r="BG206" s="100"/>
      <c r="BH206" s="233"/>
      <c r="BI206" s="234"/>
      <c r="BU206" s="197" t="str">
        <f>+IF(BZ206="","",MAX(BU$1:BU205)+1)</f>
        <v/>
      </c>
      <c r="BV206" s="197" t="str">
        <f>IF(With_Addon_CPMS1!B228="","",With_Addon_CPMS1!B228)</f>
        <v/>
      </c>
      <c r="BW206" s="197" t="str">
        <f>IF(With_Addon_CPMS1!C228="","",With_Addon_CPMS1!C228)</f>
        <v/>
      </c>
      <c r="BX206" s="197" t="str">
        <f>IF(With_Addon_CPMS1!E228="","",With_Addon_CPMS1!E228)</f>
        <v/>
      </c>
      <c r="BY206" s="197" t="str">
        <f t="shared" si="99"/>
        <v/>
      </c>
      <c r="BZ206" s="198" t="str">
        <f>IF(COUNTIF(BY$1:BY206,BY206)=1,BY206,"")</f>
        <v/>
      </c>
      <c r="CA206" s="198" t="str">
        <f t="shared" si="100"/>
        <v/>
      </c>
      <c r="CB206" s="199" t="str">
        <f t="shared" si="101"/>
        <v/>
      </c>
      <c r="CC206" s="199" t="str">
        <f t="shared" si="102"/>
        <v/>
      </c>
      <c r="CD206" s="199" t="str">
        <f t="shared" si="103"/>
        <v/>
      </c>
      <c r="CF206" s="197" t="str">
        <f>+IF(CK206="","",MAX(CF$1:CF205)+1)</f>
        <v/>
      </c>
      <c r="CG206" s="197" t="str">
        <f>IF(With_Addon_CPMS2!N228="","",With_Addon_CPMS2!N228)</f>
        <v/>
      </c>
      <c r="CH206" s="197" t="str">
        <f>IF(With_Addon_CPMS2!O228="","",With_Addon_CPMS2!O228)</f>
        <v/>
      </c>
      <c r="CI206" s="197" t="str">
        <f>IF(With_Addon_CPMS2!Q228="","",With_Addon_CPMS2!Q228)</f>
        <v/>
      </c>
      <c r="CJ206" s="197" t="str">
        <f t="shared" si="104"/>
        <v/>
      </c>
      <c r="CK206" s="198" t="str">
        <f>IF(COUNTIF(CJ$1:CJ206,CJ206)=1,CJ206,"")</f>
        <v/>
      </c>
      <c r="CL206" s="198" t="str">
        <f t="shared" si="105"/>
        <v/>
      </c>
      <c r="CM206" s="199" t="str">
        <f t="shared" si="106"/>
        <v/>
      </c>
      <c r="CN206" s="199" t="str">
        <f t="shared" si="107"/>
        <v/>
      </c>
      <c r="CO206" s="199" t="str">
        <f t="shared" si="108"/>
        <v/>
      </c>
      <c r="CQ206" s="197" t="str">
        <f>+IF(CV206="","",MAX(CQ$1:CQ205)+1)</f>
        <v/>
      </c>
      <c r="CR206" s="197" t="str">
        <f>IF(With_Addon_OpLimit!B228="","",With_Addon_OpLimit!B228)</f>
        <v/>
      </c>
      <c r="CS206" s="197" t="str">
        <f>IF(With_Addon_OpLimit!C228="","",With_Addon_OpLimit!C228)</f>
        <v/>
      </c>
      <c r="CT206" s="197" t="str">
        <f>IF(With_Addon_OpLimit!E228="","",With_Addon_OpLimit!E228)</f>
        <v/>
      </c>
      <c r="CU206" s="197" t="str">
        <f t="shared" si="109"/>
        <v/>
      </c>
      <c r="CV206" s="198" t="str">
        <f>IF(COUNTIF(CU$1:CU206,CU206)=1,CU206,"")</f>
        <v/>
      </c>
      <c r="CW206" s="198" t="str">
        <f t="shared" si="110"/>
        <v/>
      </c>
      <c r="CX206" s="199" t="str">
        <f t="shared" si="111"/>
        <v/>
      </c>
      <c r="CY206" s="199" t="str">
        <f t="shared" si="112"/>
        <v/>
      </c>
      <c r="CZ206" s="199" t="str">
        <f t="shared" si="113"/>
        <v/>
      </c>
    </row>
    <row r="207" spans="11:104" ht="16.5" x14ac:dyDescent="0.45">
      <c r="K207" s="24" t="str">
        <f>+IF(N207="","",MAX(K$1:K206)+1)</f>
        <v/>
      </c>
      <c r="L207" s="23" t="str">
        <f>IF(With_Addon_CPMS1!E229="","",With_Addon_CPMS1!E229)</f>
        <v/>
      </c>
      <c r="M207" s="210" t="str">
        <f t="shared" si="98"/>
        <v/>
      </c>
      <c r="N207" s="120" t="str">
        <f>IF(COUNTIF(L$2:L207,L207)=1,L207,"")</f>
        <v/>
      </c>
      <c r="R207" s="232"/>
      <c r="S207" s="100"/>
      <c r="T207" s="100"/>
      <c r="U207" s="100"/>
      <c r="V207" s="100"/>
      <c r="W207" s="233"/>
      <c r="X207" s="233"/>
      <c r="Y207" s="234"/>
      <c r="Z207" s="234"/>
      <c r="AA207" s="232"/>
      <c r="AB207" s="100"/>
      <c r="AC207" s="100"/>
      <c r="AD207" s="100"/>
      <c r="AE207" s="100"/>
      <c r="AF207" s="100"/>
      <c r="AG207" s="233"/>
      <c r="AH207" s="233"/>
      <c r="AI207" s="234"/>
      <c r="AJ207" s="234"/>
      <c r="AK207" s="232"/>
      <c r="AL207" s="100"/>
      <c r="AM207" s="100"/>
      <c r="AN207" s="100"/>
      <c r="AO207" s="100"/>
      <c r="AP207" s="100"/>
      <c r="AQ207" s="233"/>
      <c r="AR207" s="233"/>
      <c r="AS207" s="234"/>
      <c r="AT207" s="234"/>
      <c r="AU207" s="232"/>
      <c r="AV207" s="100"/>
      <c r="AW207" s="100"/>
      <c r="AX207" s="100"/>
      <c r="AY207" s="100"/>
      <c r="AZ207" s="100"/>
      <c r="BA207" s="233"/>
      <c r="BB207" s="233"/>
      <c r="BC207" s="234"/>
      <c r="BD207" s="234"/>
      <c r="BE207" s="232"/>
      <c r="BF207" s="100"/>
      <c r="BG207" s="100"/>
      <c r="BH207" s="233"/>
      <c r="BI207" s="234"/>
      <c r="BU207" s="197" t="str">
        <f>+IF(BZ207="","",MAX(BU$1:BU206)+1)</f>
        <v/>
      </c>
      <c r="BV207" s="197" t="str">
        <f>IF(With_Addon_CPMS1!B229="","",With_Addon_CPMS1!B229)</f>
        <v/>
      </c>
      <c r="BW207" s="197" t="str">
        <f>IF(With_Addon_CPMS1!C229="","",With_Addon_CPMS1!C229)</f>
        <v/>
      </c>
      <c r="BX207" s="197" t="str">
        <f>IF(With_Addon_CPMS1!E229="","",With_Addon_CPMS1!E229)</f>
        <v/>
      </c>
      <c r="BY207" s="197" t="str">
        <f t="shared" si="99"/>
        <v/>
      </c>
      <c r="BZ207" s="198" t="str">
        <f>IF(COUNTIF(BY$1:BY207,BY207)=1,BY207,"")</f>
        <v/>
      </c>
      <c r="CA207" s="198" t="str">
        <f t="shared" si="100"/>
        <v/>
      </c>
      <c r="CB207" s="199" t="str">
        <f t="shared" si="101"/>
        <v/>
      </c>
      <c r="CC207" s="199" t="str">
        <f t="shared" si="102"/>
        <v/>
      </c>
      <c r="CD207" s="199" t="str">
        <f t="shared" si="103"/>
        <v/>
      </c>
      <c r="CF207" s="197" t="str">
        <f>+IF(CK207="","",MAX(CF$1:CF206)+1)</f>
        <v/>
      </c>
      <c r="CG207" s="197" t="str">
        <f>IF(With_Addon_CPMS2!N229="","",With_Addon_CPMS2!N229)</f>
        <v/>
      </c>
      <c r="CH207" s="197" t="str">
        <f>IF(With_Addon_CPMS2!O229="","",With_Addon_CPMS2!O229)</f>
        <v/>
      </c>
      <c r="CI207" s="197" t="str">
        <f>IF(With_Addon_CPMS2!Q229="","",With_Addon_CPMS2!Q229)</f>
        <v/>
      </c>
      <c r="CJ207" s="197" t="str">
        <f t="shared" si="104"/>
        <v/>
      </c>
      <c r="CK207" s="198" t="str">
        <f>IF(COUNTIF(CJ$1:CJ207,CJ207)=1,CJ207,"")</f>
        <v/>
      </c>
      <c r="CL207" s="198" t="str">
        <f t="shared" si="105"/>
        <v/>
      </c>
      <c r="CM207" s="199" t="str">
        <f t="shared" si="106"/>
        <v/>
      </c>
      <c r="CN207" s="199" t="str">
        <f t="shared" si="107"/>
        <v/>
      </c>
      <c r="CO207" s="199" t="str">
        <f t="shared" si="108"/>
        <v/>
      </c>
      <c r="CQ207" s="197" t="str">
        <f>+IF(CV207="","",MAX(CQ$1:CQ206)+1)</f>
        <v/>
      </c>
      <c r="CR207" s="197" t="str">
        <f>IF(With_Addon_OpLimit!B229="","",With_Addon_OpLimit!B229)</f>
        <v/>
      </c>
      <c r="CS207" s="197" t="str">
        <f>IF(With_Addon_OpLimit!C229="","",With_Addon_OpLimit!C229)</f>
        <v/>
      </c>
      <c r="CT207" s="197" t="str">
        <f>IF(With_Addon_OpLimit!E229="","",With_Addon_OpLimit!E229)</f>
        <v/>
      </c>
      <c r="CU207" s="197" t="str">
        <f t="shared" si="109"/>
        <v/>
      </c>
      <c r="CV207" s="198" t="str">
        <f>IF(COUNTIF(CU$1:CU207,CU207)=1,CU207,"")</f>
        <v/>
      </c>
      <c r="CW207" s="198" t="str">
        <f t="shared" si="110"/>
        <v/>
      </c>
      <c r="CX207" s="199" t="str">
        <f t="shared" si="111"/>
        <v/>
      </c>
      <c r="CY207" s="199" t="str">
        <f t="shared" si="112"/>
        <v/>
      </c>
      <c r="CZ207" s="199" t="str">
        <f t="shared" si="113"/>
        <v/>
      </c>
    </row>
    <row r="208" spans="11:104" ht="16.5" x14ac:dyDescent="0.45">
      <c r="K208" s="119" t="str">
        <f>+IF(N208="","",MAX(K$1:K207)+1)</f>
        <v/>
      </c>
      <c r="L208" s="192" t="str">
        <f>IF(With_Addon_CPMS1!E230="","",With_Addon_CPMS1!E230)</f>
        <v/>
      </c>
      <c r="M208" s="211" t="str">
        <f t="shared" si="98"/>
        <v/>
      </c>
      <c r="N208" s="203" t="str">
        <f>IF(COUNTIF(L$2:L208,L208)=1,L208,"")</f>
        <v/>
      </c>
      <c r="R208" s="232"/>
      <c r="S208" s="100"/>
      <c r="T208" s="100"/>
      <c r="U208" s="100"/>
      <c r="V208" s="100"/>
      <c r="W208" s="233"/>
      <c r="X208" s="233"/>
      <c r="Y208" s="234"/>
      <c r="Z208" s="234"/>
      <c r="AA208" s="232"/>
      <c r="AB208" s="100"/>
      <c r="AC208" s="100"/>
      <c r="AD208" s="100"/>
      <c r="AE208" s="100"/>
      <c r="AF208" s="100"/>
      <c r="AG208" s="233"/>
      <c r="AH208" s="233"/>
      <c r="AI208" s="234"/>
      <c r="AJ208" s="234"/>
      <c r="AK208" s="232"/>
      <c r="AL208" s="100"/>
      <c r="AM208" s="100"/>
      <c r="AN208" s="100"/>
      <c r="AO208" s="100"/>
      <c r="AP208" s="100"/>
      <c r="AQ208" s="233"/>
      <c r="AR208" s="233"/>
      <c r="AS208" s="234"/>
      <c r="AT208" s="234"/>
      <c r="AU208" s="232"/>
      <c r="AV208" s="100"/>
      <c r="AW208" s="100"/>
      <c r="AX208" s="100"/>
      <c r="AY208" s="100"/>
      <c r="AZ208" s="100"/>
      <c r="BA208" s="233"/>
      <c r="BB208" s="233"/>
      <c r="BC208" s="234"/>
      <c r="BD208" s="234"/>
      <c r="BE208" s="232"/>
      <c r="BF208" s="100"/>
      <c r="BG208" s="100"/>
      <c r="BH208" s="233"/>
      <c r="BI208" s="234"/>
      <c r="BU208" s="197" t="str">
        <f>+IF(BZ208="","",MAX(BU$1:BU207)+1)</f>
        <v/>
      </c>
      <c r="BV208" s="197" t="str">
        <f>IF(With_Addon_CPMS1!B230="","",With_Addon_CPMS1!B230)</f>
        <v/>
      </c>
      <c r="BW208" s="197" t="str">
        <f>IF(With_Addon_CPMS1!C230="","",With_Addon_CPMS1!C230)</f>
        <v/>
      </c>
      <c r="BX208" s="197" t="str">
        <f>IF(With_Addon_CPMS1!E230="","",With_Addon_CPMS1!E230)</f>
        <v/>
      </c>
      <c r="BY208" s="197" t="str">
        <f t="shared" si="99"/>
        <v/>
      </c>
      <c r="BZ208" s="198" t="str">
        <f>IF(COUNTIF(BY$1:BY208,BY208)=1,BY208,"")</f>
        <v/>
      </c>
      <c r="CA208" s="198" t="str">
        <f t="shared" si="100"/>
        <v/>
      </c>
      <c r="CB208" s="199" t="str">
        <f t="shared" si="101"/>
        <v/>
      </c>
      <c r="CC208" s="199" t="str">
        <f t="shared" si="102"/>
        <v/>
      </c>
      <c r="CD208" s="199" t="str">
        <f t="shared" si="103"/>
        <v/>
      </c>
      <c r="CF208" s="197" t="str">
        <f>+IF(CK208="","",MAX(CF$1:CF207)+1)</f>
        <v/>
      </c>
      <c r="CG208" s="197" t="str">
        <f>IF(With_Addon_CPMS2!N230="","",With_Addon_CPMS2!N230)</f>
        <v/>
      </c>
      <c r="CH208" s="197" t="str">
        <f>IF(With_Addon_CPMS2!O230="","",With_Addon_CPMS2!O230)</f>
        <v/>
      </c>
      <c r="CI208" s="197" t="str">
        <f>IF(With_Addon_CPMS2!Q230="","",With_Addon_CPMS2!Q230)</f>
        <v/>
      </c>
      <c r="CJ208" s="197" t="str">
        <f t="shared" si="104"/>
        <v/>
      </c>
      <c r="CK208" s="198" t="str">
        <f>IF(COUNTIF(CJ$1:CJ208,CJ208)=1,CJ208,"")</f>
        <v/>
      </c>
      <c r="CL208" s="198" t="str">
        <f t="shared" si="105"/>
        <v/>
      </c>
      <c r="CM208" s="199" t="str">
        <f t="shared" si="106"/>
        <v/>
      </c>
      <c r="CN208" s="199" t="str">
        <f t="shared" si="107"/>
        <v/>
      </c>
      <c r="CO208" s="199" t="str">
        <f t="shared" si="108"/>
        <v/>
      </c>
      <c r="CQ208" s="197" t="str">
        <f>+IF(CV208="","",MAX(CQ$1:CQ207)+1)</f>
        <v/>
      </c>
      <c r="CR208" s="197" t="str">
        <f>IF(With_Addon_OpLimit!B230="","",With_Addon_OpLimit!B230)</f>
        <v/>
      </c>
      <c r="CS208" s="197" t="str">
        <f>IF(With_Addon_OpLimit!C230="","",With_Addon_OpLimit!C230)</f>
        <v/>
      </c>
      <c r="CT208" s="197" t="str">
        <f>IF(With_Addon_OpLimit!E230="","",With_Addon_OpLimit!E230)</f>
        <v/>
      </c>
      <c r="CU208" s="197" t="str">
        <f t="shared" si="109"/>
        <v/>
      </c>
      <c r="CV208" s="198" t="str">
        <f>IF(COUNTIF(CU$1:CU208,CU208)=1,CU208,"")</f>
        <v/>
      </c>
      <c r="CW208" s="198" t="str">
        <f t="shared" si="110"/>
        <v/>
      </c>
      <c r="CX208" s="199" t="str">
        <f t="shared" si="111"/>
        <v/>
      </c>
      <c r="CY208" s="199" t="str">
        <f t="shared" si="112"/>
        <v/>
      </c>
      <c r="CZ208" s="199" t="str">
        <f t="shared" si="113"/>
        <v/>
      </c>
    </row>
    <row r="209" spans="11:104" ht="16.5" x14ac:dyDescent="0.45">
      <c r="K209" s="24" t="str">
        <f>+IF(N209="","",MAX(K$1:K208)+1)</f>
        <v/>
      </c>
      <c r="L209" s="23" t="str">
        <f>IF(With_Addon_CPMS1!E231="","",With_Addon_CPMS1!E231)</f>
        <v/>
      </c>
      <c r="M209" s="210" t="str">
        <f t="shared" si="98"/>
        <v/>
      </c>
      <c r="N209" s="120" t="str">
        <f>IF(COUNTIF(L$2:L209,L209)=1,L209,"")</f>
        <v/>
      </c>
      <c r="R209" s="232"/>
      <c r="S209" s="100"/>
      <c r="T209" s="100"/>
      <c r="U209" s="100"/>
      <c r="V209" s="100"/>
      <c r="W209" s="233"/>
      <c r="X209" s="233"/>
      <c r="Y209" s="234"/>
      <c r="Z209" s="234"/>
      <c r="AA209" s="232"/>
      <c r="AB209" s="100"/>
      <c r="AC209" s="100"/>
      <c r="AD209" s="100"/>
      <c r="AE209" s="100"/>
      <c r="AF209" s="100"/>
      <c r="AG209" s="233"/>
      <c r="AH209" s="233"/>
      <c r="AI209" s="234"/>
      <c r="AJ209" s="234"/>
      <c r="AK209" s="232"/>
      <c r="AL209" s="100"/>
      <c r="AM209" s="100"/>
      <c r="AN209" s="100"/>
      <c r="AO209" s="100"/>
      <c r="AP209" s="100"/>
      <c r="AQ209" s="233"/>
      <c r="AR209" s="233"/>
      <c r="AS209" s="234"/>
      <c r="AT209" s="234"/>
      <c r="AU209" s="232"/>
      <c r="AV209" s="100"/>
      <c r="AW209" s="100"/>
      <c r="AX209" s="100"/>
      <c r="AY209" s="100"/>
      <c r="AZ209" s="100"/>
      <c r="BA209" s="233"/>
      <c r="BB209" s="233"/>
      <c r="BC209" s="234"/>
      <c r="BD209" s="234"/>
      <c r="BE209" s="232"/>
      <c r="BF209" s="100"/>
      <c r="BG209" s="100"/>
      <c r="BH209" s="233"/>
      <c r="BI209" s="234"/>
      <c r="BU209" s="197" t="str">
        <f>+IF(BZ209="","",MAX(BU$1:BU208)+1)</f>
        <v/>
      </c>
      <c r="BV209" s="197" t="str">
        <f>IF(With_Addon_CPMS1!B231="","",With_Addon_CPMS1!B231)</f>
        <v/>
      </c>
      <c r="BW209" s="197" t="str">
        <f>IF(With_Addon_CPMS1!C231="","",With_Addon_CPMS1!C231)</f>
        <v/>
      </c>
      <c r="BX209" s="197" t="str">
        <f>IF(With_Addon_CPMS1!E231="","",With_Addon_CPMS1!E231)</f>
        <v/>
      </c>
      <c r="BY209" s="197" t="str">
        <f t="shared" si="99"/>
        <v/>
      </c>
      <c r="BZ209" s="198" t="str">
        <f>IF(COUNTIF(BY$1:BY209,BY209)=1,BY209,"")</f>
        <v/>
      </c>
      <c r="CA209" s="198" t="str">
        <f t="shared" si="100"/>
        <v/>
      </c>
      <c r="CB209" s="199" t="str">
        <f t="shared" si="101"/>
        <v/>
      </c>
      <c r="CC209" s="199" t="str">
        <f t="shared" si="102"/>
        <v/>
      </c>
      <c r="CD209" s="199" t="str">
        <f t="shared" si="103"/>
        <v/>
      </c>
      <c r="CF209" s="197" t="str">
        <f>+IF(CK209="","",MAX(CF$1:CF208)+1)</f>
        <v/>
      </c>
      <c r="CG209" s="197" t="str">
        <f>IF(With_Addon_CPMS2!N231="","",With_Addon_CPMS2!N231)</f>
        <v/>
      </c>
      <c r="CH209" s="197" t="str">
        <f>IF(With_Addon_CPMS2!O231="","",With_Addon_CPMS2!O231)</f>
        <v/>
      </c>
      <c r="CI209" s="197" t="str">
        <f>IF(With_Addon_CPMS2!Q231="","",With_Addon_CPMS2!Q231)</f>
        <v/>
      </c>
      <c r="CJ209" s="197" t="str">
        <f t="shared" si="104"/>
        <v/>
      </c>
      <c r="CK209" s="198" t="str">
        <f>IF(COUNTIF(CJ$1:CJ209,CJ209)=1,CJ209,"")</f>
        <v/>
      </c>
      <c r="CL209" s="198" t="str">
        <f t="shared" si="105"/>
        <v/>
      </c>
      <c r="CM209" s="199" t="str">
        <f t="shared" si="106"/>
        <v/>
      </c>
      <c r="CN209" s="199" t="str">
        <f t="shared" si="107"/>
        <v/>
      </c>
      <c r="CO209" s="199" t="str">
        <f t="shared" si="108"/>
        <v/>
      </c>
      <c r="CQ209" s="197" t="str">
        <f>+IF(CV209="","",MAX(CQ$1:CQ208)+1)</f>
        <v/>
      </c>
      <c r="CR209" s="197" t="str">
        <f>IF(With_Addon_OpLimit!B231="","",With_Addon_OpLimit!B231)</f>
        <v/>
      </c>
      <c r="CS209" s="197" t="str">
        <f>IF(With_Addon_OpLimit!C231="","",With_Addon_OpLimit!C231)</f>
        <v/>
      </c>
      <c r="CT209" s="197" t="str">
        <f>IF(With_Addon_OpLimit!E231="","",With_Addon_OpLimit!E231)</f>
        <v/>
      </c>
      <c r="CU209" s="197" t="str">
        <f t="shared" si="109"/>
        <v/>
      </c>
      <c r="CV209" s="198" t="str">
        <f>IF(COUNTIF(CU$1:CU209,CU209)=1,CU209,"")</f>
        <v/>
      </c>
      <c r="CW209" s="198" t="str">
        <f t="shared" si="110"/>
        <v/>
      </c>
      <c r="CX209" s="199" t="str">
        <f t="shared" si="111"/>
        <v/>
      </c>
      <c r="CY209" s="199" t="str">
        <f t="shared" si="112"/>
        <v/>
      </c>
      <c r="CZ209" s="199" t="str">
        <f t="shared" si="113"/>
        <v/>
      </c>
    </row>
    <row r="210" spans="11:104" ht="16.5" x14ac:dyDescent="0.45">
      <c r="K210" s="119" t="str">
        <f>+IF(N210="","",MAX(K$1:K209)+1)</f>
        <v/>
      </c>
      <c r="L210" s="192" t="str">
        <f>IF(With_Addon_CPMS1!E232="","",With_Addon_CPMS1!E232)</f>
        <v/>
      </c>
      <c r="M210" s="211" t="str">
        <f t="shared" si="98"/>
        <v/>
      </c>
      <c r="N210" s="203" t="str">
        <f>IF(COUNTIF(L$2:L210,L210)=1,L210,"")</f>
        <v/>
      </c>
      <c r="R210" s="232"/>
      <c r="S210" s="100"/>
      <c r="T210" s="100"/>
      <c r="U210" s="100"/>
      <c r="V210" s="100"/>
      <c r="W210" s="233"/>
      <c r="X210" s="233"/>
      <c r="Y210" s="234"/>
      <c r="Z210" s="234"/>
      <c r="AA210" s="232"/>
      <c r="AB210" s="100"/>
      <c r="AC210" s="100"/>
      <c r="AD210" s="100"/>
      <c r="AE210" s="100"/>
      <c r="AF210" s="100"/>
      <c r="AG210" s="233"/>
      <c r="AH210" s="233"/>
      <c r="AI210" s="234"/>
      <c r="AJ210" s="234"/>
      <c r="AK210" s="232"/>
      <c r="AL210" s="100"/>
      <c r="AM210" s="100"/>
      <c r="AN210" s="100"/>
      <c r="AO210" s="100"/>
      <c r="AP210" s="100"/>
      <c r="AQ210" s="233"/>
      <c r="AR210" s="233"/>
      <c r="AS210" s="234"/>
      <c r="AT210" s="234"/>
      <c r="AU210" s="232"/>
      <c r="AV210" s="100"/>
      <c r="AW210" s="100"/>
      <c r="AX210" s="100"/>
      <c r="AY210" s="100"/>
      <c r="AZ210" s="100"/>
      <c r="BA210" s="233"/>
      <c r="BB210" s="233"/>
      <c r="BC210" s="234"/>
      <c r="BD210" s="234"/>
      <c r="BE210" s="232"/>
      <c r="BF210" s="100"/>
      <c r="BG210" s="100"/>
      <c r="BH210" s="233"/>
      <c r="BI210" s="234"/>
      <c r="BU210" s="197" t="str">
        <f>+IF(BZ210="","",MAX(BU$1:BU209)+1)</f>
        <v/>
      </c>
      <c r="BV210" s="197" t="str">
        <f>IF(With_Addon_CPMS1!B232="","",With_Addon_CPMS1!B232)</f>
        <v/>
      </c>
      <c r="BW210" s="197" t="str">
        <f>IF(With_Addon_CPMS1!C232="","",With_Addon_CPMS1!C232)</f>
        <v/>
      </c>
      <c r="BX210" s="197" t="str">
        <f>IF(With_Addon_CPMS1!E232="","",With_Addon_CPMS1!E232)</f>
        <v/>
      </c>
      <c r="BY210" s="197" t="str">
        <f t="shared" si="99"/>
        <v/>
      </c>
      <c r="BZ210" s="198" t="str">
        <f>IF(COUNTIF(BY$1:BY210,BY210)=1,BY210,"")</f>
        <v/>
      </c>
      <c r="CA210" s="198" t="str">
        <f t="shared" si="100"/>
        <v/>
      </c>
      <c r="CB210" s="199" t="str">
        <f t="shared" si="101"/>
        <v/>
      </c>
      <c r="CC210" s="199" t="str">
        <f t="shared" si="102"/>
        <v/>
      </c>
      <c r="CD210" s="199" t="str">
        <f t="shared" si="103"/>
        <v/>
      </c>
      <c r="CF210" s="197" t="str">
        <f>+IF(CK210="","",MAX(CF$1:CF209)+1)</f>
        <v/>
      </c>
      <c r="CG210" s="197" t="str">
        <f>IF(With_Addon_CPMS2!N232="","",With_Addon_CPMS2!N232)</f>
        <v/>
      </c>
      <c r="CH210" s="197" t="str">
        <f>IF(With_Addon_CPMS2!O232="","",With_Addon_CPMS2!O232)</f>
        <v/>
      </c>
      <c r="CI210" s="197" t="str">
        <f>IF(With_Addon_CPMS2!Q232="","",With_Addon_CPMS2!Q232)</f>
        <v/>
      </c>
      <c r="CJ210" s="197" t="str">
        <f t="shared" si="104"/>
        <v/>
      </c>
      <c r="CK210" s="198" t="str">
        <f>IF(COUNTIF(CJ$1:CJ210,CJ210)=1,CJ210,"")</f>
        <v/>
      </c>
      <c r="CL210" s="198" t="str">
        <f t="shared" si="105"/>
        <v/>
      </c>
      <c r="CM210" s="199" t="str">
        <f t="shared" si="106"/>
        <v/>
      </c>
      <c r="CN210" s="199" t="str">
        <f t="shared" si="107"/>
        <v/>
      </c>
      <c r="CO210" s="199" t="str">
        <f t="shared" si="108"/>
        <v/>
      </c>
      <c r="CQ210" s="197" t="str">
        <f>+IF(CV210="","",MAX(CQ$1:CQ209)+1)</f>
        <v/>
      </c>
      <c r="CR210" s="197" t="str">
        <f>IF(With_Addon_OpLimit!B232="","",With_Addon_OpLimit!B232)</f>
        <v/>
      </c>
      <c r="CS210" s="197" t="str">
        <f>IF(With_Addon_OpLimit!C232="","",With_Addon_OpLimit!C232)</f>
        <v/>
      </c>
      <c r="CT210" s="197" t="str">
        <f>IF(With_Addon_OpLimit!E232="","",With_Addon_OpLimit!E232)</f>
        <v/>
      </c>
      <c r="CU210" s="197" t="str">
        <f t="shared" si="109"/>
        <v/>
      </c>
      <c r="CV210" s="198" t="str">
        <f>IF(COUNTIF(CU$1:CU210,CU210)=1,CU210,"")</f>
        <v/>
      </c>
      <c r="CW210" s="198" t="str">
        <f t="shared" si="110"/>
        <v/>
      </c>
      <c r="CX210" s="199" t="str">
        <f t="shared" si="111"/>
        <v/>
      </c>
      <c r="CY210" s="199" t="str">
        <f t="shared" si="112"/>
        <v/>
      </c>
      <c r="CZ210" s="199" t="str">
        <f t="shared" si="113"/>
        <v/>
      </c>
    </row>
    <row r="211" spans="11:104" ht="16.5" x14ac:dyDescent="0.45">
      <c r="K211" s="24" t="str">
        <f>+IF(N211="","",MAX(K$1:K210)+1)</f>
        <v/>
      </c>
      <c r="L211" s="23" t="str">
        <f>IF(With_Addon_CPMS1!E233="","",With_Addon_CPMS1!E233)</f>
        <v/>
      </c>
      <c r="M211" s="210" t="str">
        <f t="shared" si="98"/>
        <v/>
      </c>
      <c r="N211" s="120" t="str">
        <f>IF(COUNTIF(L$2:L211,L211)=1,L211,"")</f>
        <v/>
      </c>
      <c r="R211" s="232"/>
      <c r="S211" s="100"/>
      <c r="T211" s="100"/>
      <c r="U211" s="100"/>
      <c r="V211" s="100"/>
      <c r="W211" s="233"/>
      <c r="X211" s="233"/>
      <c r="Y211" s="234"/>
      <c r="Z211" s="234"/>
      <c r="AA211" s="232"/>
      <c r="AB211" s="100"/>
      <c r="AC211" s="100"/>
      <c r="AD211" s="100"/>
      <c r="AE211" s="100"/>
      <c r="AF211" s="100"/>
      <c r="AG211" s="233"/>
      <c r="AH211" s="233"/>
      <c r="AI211" s="234"/>
      <c r="AJ211" s="234"/>
      <c r="AK211" s="232"/>
      <c r="AL211" s="100"/>
      <c r="AM211" s="100"/>
      <c r="AN211" s="100"/>
      <c r="AO211" s="100"/>
      <c r="AP211" s="100"/>
      <c r="AQ211" s="233"/>
      <c r="AR211" s="233"/>
      <c r="AS211" s="234"/>
      <c r="AT211" s="234"/>
      <c r="AU211" s="232"/>
      <c r="AV211" s="100"/>
      <c r="AW211" s="100"/>
      <c r="AX211" s="100"/>
      <c r="AY211" s="100"/>
      <c r="AZ211" s="100"/>
      <c r="BA211" s="233"/>
      <c r="BB211" s="233"/>
      <c r="BC211" s="234"/>
      <c r="BD211" s="234"/>
      <c r="BE211" s="232"/>
      <c r="BF211" s="100"/>
      <c r="BG211" s="100"/>
      <c r="BH211" s="233"/>
      <c r="BI211" s="234"/>
      <c r="BU211" s="197" t="str">
        <f>+IF(BZ211="","",MAX(BU$1:BU210)+1)</f>
        <v/>
      </c>
      <c r="BV211" s="197" t="str">
        <f>IF(With_Addon_CPMS1!B233="","",With_Addon_CPMS1!B233)</f>
        <v/>
      </c>
      <c r="BW211" s="197" t="str">
        <f>IF(With_Addon_CPMS1!C233="","",With_Addon_CPMS1!C233)</f>
        <v/>
      </c>
      <c r="BX211" s="197" t="str">
        <f>IF(With_Addon_CPMS1!E233="","",With_Addon_CPMS1!E233)</f>
        <v/>
      </c>
      <c r="BY211" s="197" t="str">
        <f t="shared" si="99"/>
        <v/>
      </c>
      <c r="BZ211" s="198" t="str">
        <f>IF(COUNTIF(BY$1:BY211,BY211)=1,BY211,"")</f>
        <v/>
      </c>
      <c r="CA211" s="198" t="str">
        <f t="shared" si="100"/>
        <v/>
      </c>
      <c r="CB211" s="199" t="str">
        <f t="shared" si="101"/>
        <v/>
      </c>
      <c r="CC211" s="199" t="str">
        <f t="shared" si="102"/>
        <v/>
      </c>
      <c r="CD211" s="199" t="str">
        <f t="shared" si="103"/>
        <v/>
      </c>
      <c r="CF211" s="197" t="str">
        <f>+IF(CK211="","",MAX(CF$1:CF210)+1)</f>
        <v/>
      </c>
      <c r="CG211" s="197" t="str">
        <f>IF(With_Addon_CPMS2!N233="","",With_Addon_CPMS2!N233)</f>
        <v/>
      </c>
      <c r="CH211" s="197" t="str">
        <f>IF(With_Addon_CPMS2!O233="","",With_Addon_CPMS2!O233)</f>
        <v/>
      </c>
      <c r="CI211" s="197" t="str">
        <f>IF(With_Addon_CPMS2!Q233="","",With_Addon_CPMS2!Q233)</f>
        <v/>
      </c>
      <c r="CJ211" s="197" t="str">
        <f t="shared" si="104"/>
        <v/>
      </c>
      <c r="CK211" s="198" t="str">
        <f>IF(COUNTIF(CJ$1:CJ211,CJ211)=1,CJ211,"")</f>
        <v/>
      </c>
      <c r="CL211" s="198" t="str">
        <f t="shared" si="105"/>
        <v/>
      </c>
      <c r="CM211" s="199" t="str">
        <f t="shared" si="106"/>
        <v/>
      </c>
      <c r="CN211" s="199" t="str">
        <f t="shared" si="107"/>
        <v/>
      </c>
      <c r="CO211" s="199" t="str">
        <f t="shared" si="108"/>
        <v/>
      </c>
      <c r="CQ211" s="197" t="str">
        <f>+IF(CV211="","",MAX(CQ$1:CQ210)+1)</f>
        <v/>
      </c>
      <c r="CR211" s="197" t="str">
        <f>IF(With_Addon_OpLimit!B233="","",With_Addon_OpLimit!B233)</f>
        <v/>
      </c>
      <c r="CS211" s="197" t="str">
        <f>IF(With_Addon_OpLimit!C233="","",With_Addon_OpLimit!C233)</f>
        <v/>
      </c>
      <c r="CT211" s="197" t="str">
        <f>IF(With_Addon_OpLimit!E233="","",With_Addon_OpLimit!E233)</f>
        <v/>
      </c>
      <c r="CU211" s="197" t="str">
        <f t="shared" si="109"/>
        <v/>
      </c>
      <c r="CV211" s="198" t="str">
        <f>IF(COUNTIF(CU$1:CU211,CU211)=1,CU211,"")</f>
        <v/>
      </c>
      <c r="CW211" s="198" t="str">
        <f t="shared" si="110"/>
        <v/>
      </c>
      <c r="CX211" s="199" t="str">
        <f t="shared" si="111"/>
        <v/>
      </c>
      <c r="CY211" s="199" t="str">
        <f t="shared" si="112"/>
        <v/>
      </c>
      <c r="CZ211" s="199" t="str">
        <f t="shared" si="113"/>
        <v/>
      </c>
    </row>
    <row r="212" spans="11:104" ht="16.5" x14ac:dyDescent="0.45">
      <c r="K212" s="119" t="str">
        <f>+IF(N212="","",MAX(K$1:K211)+1)</f>
        <v/>
      </c>
      <c r="L212" s="192" t="str">
        <f>IF(With_Addon_CPMS1!E234="","",With_Addon_CPMS1!E234)</f>
        <v/>
      </c>
      <c r="M212" s="211" t="str">
        <f t="shared" si="98"/>
        <v/>
      </c>
      <c r="N212" s="203" t="str">
        <f>IF(COUNTIF(L$2:L212,L212)=1,L212,"")</f>
        <v/>
      </c>
      <c r="R212" s="232"/>
      <c r="S212" s="100"/>
      <c r="T212" s="100"/>
      <c r="U212" s="100"/>
      <c r="V212" s="100"/>
      <c r="W212" s="233"/>
      <c r="X212" s="233"/>
      <c r="Y212" s="234"/>
      <c r="Z212" s="234"/>
      <c r="AA212" s="232"/>
      <c r="AB212" s="100"/>
      <c r="AC212" s="100"/>
      <c r="AD212" s="100"/>
      <c r="AE212" s="100"/>
      <c r="AF212" s="100"/>
      <c r="AG212" s="233"/>
      <c r="AH212" s="233"/>
      <c r="AI212" s="234"/>
      <c r="AJ212" s="234"/>
      <c r="AK212" s="232"/>
      <c r="AL212" s="100"/>
      <c r="AM212" s="100"/>
      <c r="AN212" s="100"/>
      <c r="AO212" s="100"/>
      <c r="AP212" s="100"/>
      <c r="AQ212" s="233"/>
      <c r="AR212" s="233"/>
      <c r="AS212" s="234"/>
      <c r="AT212" s="234"/>
      <c r="AU212" s="232"/>
      <c r="AV212" s="100"/>
      <c r="AW212" s="100"/>
      <c r="AX212" s="100"/>
      <c r="AY212" s="100"/>
      <c r="AZ212" s="100"/>
      <c r="BA212" s="233"/>
      <c r="BB212" s="233"/>
      <c r="BC212" s="234"/>
      <c r="BD212" s="234"/>
      <c r="BE212" s="232"/>
      <c r="BF212" s="100"/>
      <c r="BG212" s="100"/>
      <c r="BH212" s="233"/>
      <c r="BI212" s="234"/>
      <c r="BU212" s="197" t="str">
        <f>+IF(BZ212="","",MAX(BU$1:BU211)+1)</f>
        <v/>
      </c>
      <c r="BV212" s="197" t="str">
        <f>IF(With_Addon_CPMS1!B234="","",With_Addon_CPMS1!B234)</f>
        <v/>
      </c>
      <c r="BW212" s="197" t="str">
        <f>IF(With_Addon_CPMS1!C234="","",With_Addon_CPMS1!C234)</f>
        <v/>
      </c>
      <c r="BX212" s="197" t="str">
        <f>IF(With_Addon_CPMS1!E234="","",With_Addon_CPMS1!E234)</f>
        <v/>
      </c>
      <c r="BY212" s="197" t="str">
        <f t="shared" si="99"/>
        <v/>
      </c>
      <c r="BZ212" s="198" t="str">
        <f>IF(COUNTIF(BY$1:BY212,BY212)=1,BY212,"")</f>
        <v/>
      </c>
      <c r="CA212" s="198" t="str">
        <f t="shared" si="100"/>
        <v/>
      </c>
      <c r="CB212" s="199" t="str">
        <f t="shared" si="101"/>
        <v/>
      </c>
      <c r="CC212" s="199" t="str">
        <f t="shared" si="102"/>
        <v/>
      </c>
      <c r="CD212" s="199" t="str">
        <f t="shared" si="103"/>
        <v/>
      </c>
      <c r="CF212" s="197" t="str">
        <f>+IF(CK212="","",MAX(CF$1:CF211)+1)</f>
        <v/>
      </c>
      <c r="CG212" s="197" t="str">
        <f>IF(With_Addon_CPMS2!N234="","",With_Addon_CPMS2!N234)</f>
        <v/>
      </c>
      <c r="CH212" s="197" t="str">
        <f>IF(With_Addon_CPMS2!O234="","",With_Addon_CPMS2!O234)</f>
        <v/>
      </c>
      <c r="CI212" s="197" t="str">
        <f>IF(With_Addon_CPMS2!Q234="","",With_Addon_CPMS2!Q234)</f>
        <v/>
      </c>
      <c r="CJ212" s="197" t="str">
        <f t="shared" si="104"/>
        <v/>
      </c>
      <c r="CK212" s="198" t="str">
        <f>IF(COUNTIF(CJ$1:CJ212,CJ212)=1,CJ212,"")</f>
        <v/>
      </c>
      <c r="CL212" s="198" t="str">
        <f t="shared" si="105"/>
        <v/>
      </c>
      <c r="CM212" s="199" t="str">
        <f t="shared" si="106"/>
        <v/>
      </c>
      <c r="CN212" s="199" t="str">
        <f t="shared" si="107"/>
        <v/>
      </c>
      <c r="CO212" s="199" t="str">
        <f t="shared" si="108"/>
        <v/>
      </c>
      <c r="CQ212" s="197" t="str">
        <f>+IF(CV212="","",MAX(CQ$1:CQ211)+1)</f>
        <v/>
      </c>
      <c r="CR212" s="197" t="str">
        <f>IF(With_Addon_OpLimit!B234="","",With_Addon_OpLimit!B234)</f>
        <v/>
      </c>
      <c r="CS212" s="197" t="str">
        <f>IF(With_Addon_OpLimit!C234="","",With_Addon_OpLimit!C234)</f>
        <v/>
      </c>
      <c r="CT212" s="197" t="str">
        <f>IF(With_Addon_OpLimit!E234="","",With_Addon_OpLimit!E234)</f>
        <v/>
      </c>
      <c r="CU212" s="197" t="str">
        <f t="shared" si="109"/>
        <v/>
      </c>
      <c r="CV212" s="198" t="str">
        <f>IF(COUNTIF(CU$1:CU212,CU212)=1,CU212,"")</f>
        <v/>
      </c>
      <c r="CW212" s="198" t="str">
        <f t="shared" si="110"/>
        <v/>
      </c>
      <c r="CX212" s="199" t="str">
        <f t="shared" si="111"/>
        <v/>
      </c>
      <c r="CY212" s="199" t="str">
        <f t="shared" si="112"/>
        <v/>
      </c>
      <c r="CZ212" s="199" t="str">
        <f t="shared" si="113"/>
        <v/>
      </c>
    </row>
    <row r="213" spans="11:104" ht="16.5" x14ac:dyDescent="0.45">
      <c r="K213" s="24" t="str">
        <f>+IF(N213="","",MAX(K$1:K212)+1)</f>
        <v/>
      </c>
      <c r="L213" s="23" t="str">
        <f>IF(With_Addon_CPMS1!E235="","",With_Addon_CPMS1!E235)</f>
        <v/>
      </c>
      <c r="M213" s="210" t="str">
        <f t="shared" si="98"/>
        <v/>
      </c>
      <c r="N213" s="120" t="str">
        <f>IF(COUNTIF(L$2:L213,L213)=1,L213,"")</f>
        <v/>
      </c>
      <c r="R213" s="232"/>
      <c r="S213" s="100"/>
      <c r="T213" s="100"/>
      <c r="U213" s="100"/>
      <c r="V213" s="100"/>
      <c r="W213" s="233"/>
      <c r="X213" s="233"/>
      <c r="Y213" s="234"/>
      <c r="Z213" s="234"/>
      <c r="AA213" s="232"/>
      <c r="AB213" s="100"/>
      <c r="AC213" s="100"/>
      <c r="AD213" s="100"/>
      <c r="AE213" s="100"/>
      <c r="AF213" s="100"/>
      <c r="AG213" s="233"/>
      <c r="AH213" s="233"/>
      <c r="AI213" s="234"/>
      <c r="AJ213" s="234"/>
      <c r="AK213" s="232"/>
      <c r="AL213" s="100"/>
      <c r="AM213" s="100"/>
      <c r="AN213" s="100"/>
      <c r="AO213" s="100"/>
      <c r="AP213" s="100"/>
      <c r="AQ213" s="233"/>
      <c r="AR213" s="233"/>
      <c r="AS213" s="234"/>
      <c r="AT213" s="234"/>
      <c r="AU213" s="232"/>
      <c r="AV213" s="100"/>
      <c r="AW213" s="100"/>
      <c r="AX213" s="100"/>
      <c r="AY213" s="100"/>
      <c r="AZ213" s="100"/>
      <c r="BA213" s="233"/>
      <c r="BB213" s="233"/>
      <c r="BC213" s="234"/>
      <c r="BD213" s="234"/>
      <c r="BE213" s="232"/>
      <c r="BF213" s="100"/>
      <c r="BG213" s="100"/>
      <c r="BH213" s="233"/>
      <c r="BI213" s="234"/>
      <c r="BU213" s="197" t="str">
        <f>+IF(BZ213="","",MAX(BU$1:BU212)+1)</f>
        <v/>
      </c>
      <c r="BV213" s="197" t="str">
        <f>IF(With_Addon_CPMS1!B235="","",With_Addon_CPMS1!B235)</f>
        <v/>
      </c>
      <c r="BW213" s="197" t="str">
        <f>IF(With_Addon_CPMS1!C235="","",With_Addon_CPMS1!C235)</f>
        <v/>
      </c>
      <c r="BX213" s="197" t="str">
        <f>IF(With_Addon_CPMS1!E235="","",With_Addon_CPMS1!E235)</f>
        <v/>
      </c>
      <c r="BY213" s="197" t="str">
        <f t="shared" si="99"/>
        <v/>
      </c>
      <c r="BZ213" s="198" t="str">
        <f>IF(COUNTIF(BY$1:BY213,BY213)=1,BY213,"")</f>
        <v/>
      </c>
      <c r="CA213" s="198" t="str">
        <f t="shared" si="100"/>
        <v/>
      </c>
      <c r="CB213" s="199" t="str">
        <f t="shared" si="101"/>
        <v/>
      </c>
      <c r="CC213" s="199" t="str">
        <f t="shared" si="102"/>
        <v/>
      </c>
      <c r="CD213" s="199" t="str">
        <f t="shared" si="103"/>
        <v/>
      </c>
      <c r="CF213" s="197" t="str">
        <f>+IF(CK213="","",MAX(CF$1:CF212)+1)</f>
        <v/>
      </c>
      <c r="CG213" s="197" t="str">
        <f>IF(With_Addon_CPMS2!N235="","",With_Addon_CPMS2!N235)</f>
        <v/>
      </c>
      <c r="CH213" s="197" t="str">
        <f>IF(With_Addon_CPMS2!O235="","",With_Addon_CPMS2!O235)</f>
        <v/>
      </c>
      <c r="CI213" s="197" t="str">
        <f>IF(With_Addon_CPMS2!Q235="","",With_Addon_CPMS2!Q235)</f>
        <v/>
      </c>
      <c r="CJ213" s="197" t="str">
        <f t="shared" si="104"/>
        <v/>
      </c>
      <c r="CK213" s="198" t="str">
        <f>IF(COUNTIF(CJ$1:CJ213,CJ213)=1,CJ213,"")</f>
        <v/>
      </c>
      <c r="CL213" s="198" t="str">
        <f t="shared" si="105"/>
        <v/>
      </c>
      <c r="CM213" s="199" t="str">
        <f t="shared" si="106"/>
        <v/>
      </c>
      <c r="CN213" s="199" t="str">
        <f t="shared" si="107"/>
        <v/>
      </c>
      <c r="CO213" s="199" t="str">
        <f t="shared" si="108"/>
        <v/>
      </c>
      <c r="CQ213" s="197" t="str">
        <f>+IF(CV213="","",MAX(CQ$1:CQ212)+1)</f>
        <v/>
      </c>
      <c r="CR213" s="197" t="str">
        <f>IF(With_Addon_OpLimit!B235="","",With_Addon_OpLimit!B235)</f>
        <v/>
      </c>
      <c r="CS213" s="197" t="str">
        <f>IF(With_Addon_OpLimit!C235="","",With_Addon_OpLimit!C235)</f>
        <v/>
      </c>
      <c r="CT213" s="197" t="str">
        <f>IF(With_Addon_OpLimit!E235="","",With_Addon_OpLimit!E235)</f>
        <v/>
      </c>
      <c r="CU213" s="197" t="str">
        <f t="shared" si="109"/>
        <v/>
      </c>
      <c r="CV213" s="198" t="str">
        <f>IF(COUNTIF(CU$1:CU213,CU213)=1,CU213,"")</f>
        <v/>
      </c>
      <c r="CW213" s="198" t="str">
        <f t="shared" si="110"/>
        <v/>
      </c>
      <c r="CX213" s="199" t="str">
        <f t="shared" si="111"/>
        <v/>
      </c>
      <c r="CY213" s="199" t="str">
        <f t="shared" si="112"/>
        <v/>
      </c>
      <c r="CZ213" s="199" t="str">
        <f t="shared" si="113"/>
        <v/>
      </c>
    </row>
    <row r="214" spans="11:104" ht="16.5" x14ac:dyDescent="0.45">
      <c r="K214" s="119" t="str">
        <f>+IF(N214="","",MAX(K$1:K213)+1)</f>
        <v/>
      </c>
      <c r="L214" s="192" t="str">
        <f>IF(With_Addon_CPMS1!E236="","",With_Addon_CPMS1!E236)</f>
        <v/>
      </c>
      <c r="M214" s="211" t="str">
        <f t="shared" si="98"/>
        <v/>
      </c>
      <c r="N214" s="203" t="str">
        <f>IF(COUNTIF(L$2:L214,L214)=1,L214,"")</f>
        <v/>
      </c>
      <c r="R214" s="232"/>
      <c r="S214" s="100"/>
      <c r="T214" s="100"/>
      <c r="U214" s="100"/>
      <c r="V214" s="100"/>
      <c r="W214" s="233"/>
      <c r="X214" s="233"/>
      <c r="Y214" s="234"/>
      <c r="Z214" s="234"/>
      <c r="AA214" s="232"/>
      <c r="AB214" s="100"/>
      <c r="AC214" s="100"/>
      <c r="AD214" s="100"/>
      <c r="AE214" s="100"/>
      <c r="AF214" s="100"/>
      <c r="AG214" s="233"/>
      <c r="AH214" s="233"/>
      <c r="AI214" s="234"/>
      <c r="AJ214" s="234"/>
      <c r="AK214" s="232"/>
      <c r="AL214" s="100"/>
      <c r="AM214" s="100"/>
      <c r="AN214" s="100"/>
      <c r="AO214" s="100"/>
      <c r="AP214" s="100"/>
      <c r="AQ214" s="233"/>
      <c r="AR214" s="233"/>
      <c r="AS214" s="234"/>
      <c r="AT214" s="234"/>
      <c r="AU214" s="232"/>
      <c r="AV214" s="100"/>
      <c r="AW214" s="100"/>
      <c r="AX214" s="100"/>
      <c r="AY214" s="100"/>
      <c r="AZ214" s="100"/>
      <c r="BA214" s="233"/>
      <c r="BB214" s="233"/>
      <c r="BC214" s="234"/>
      <c r="BD214" s="234"/>
      <c r="BE214" s="232"/>
      <c r="BF214" s="100"/>
      <c r="BG214" s="100"/>
      <c r="BH214" s="233"/>
      <c r="BI214" s="234"/>
      <c r="BU214" s="197" t="str">
        <f>+IF(BZ214="","",MAX(BU$1:BU213)+1)</f>
        <v/>
      </c>
      <c r="BV214" s="197" t="str">
        <f>IF(With_Addon_CPMS1!B236="","",With_Addon_CPMS1!B236)</f>
        <v/>
      </c>
      <c r="BW214" s="197" t="str">
        <f>IF(With_Addon_CPMS1!C236="","",With_Addon_CPMS1!C236)</f>
        <v/>
      </c>
      <c r="BX214" s="197" t="str">
        <f>IF(With_Addon_CPMS1!E236="","",With_Addon_CPMS1!E236)</f>
        <v/>
      </c>
      <c r="BY214" s="197" t="str">
        <f t="shared" si="99"/>
        <v/>
      </c>
      <c r="BZ214" s="198" t="str">
        <f>IF(COUNTIF(BY$1:BY214,BY214)=1,BY214,"")</f>
        <v/>
      </c>
      <c r="CA214" s="198" t="str">
        <f t="shared" si="100"/>
        <v/>
      </c>
      <c r="CB214" s="199" t="str">
        <f t="shared" si="101"/>
        <v/>
      </c>
      <c r="CC214" s="199" t="str">
        <f t="shared" si="102"/>
        <v/>
      </c>
      <c r="CD214" s="199" t="str">
        <f t="shared" si="103"/>
        <v/>
      </c>
      <c r="CF214" s="197" t="str">
        <f>+IF(CK214="","",MAX(CF$1:CF213)+1)</f>
        <v/>
      </c>
      <c r="CG214" s="197" t="str">
        <f>IF(With_Addon_CPMS2!N236="","",With_Addon_CPMS2!N236)</f>
        <v/>
      </c>
      <c r="CH214" s="197" t="str">
        <f>IF(With_Addon_CPMS2!O236="","",With_Addon_CPMS2!O236)</f>
        <v/>
      </c>
      <c r="CI214" s="197" t="str">
        <f>IF(With_Addon_CPMS2!Q236="","",With_Addon_CPMS2!Q236)</f>
        <v/>
      </c>
      <c r="CJ214" s="197" t="str">
        <f t="shared" si="104"/>
        <v/>
      </c>
      <c r="CK214" s="198" t="str">
        <f>IF(COUNTIF(CJ$1:CJ214,CJ214)=1,CJ214,"")</f>
        <v/>
      </c>
      <c r="CL214" s="198" t="str">
        <f t="shared" si="105"/>
        <v/>
      </c>
      <c r="CM214" s="199" t="str">
        <f t="shared" si="106"/>
        <v/>
      </c>
      <c r="CN214" s="199" t="str">
        <f t="shared" si="107"/>
        <v/>
      </c>
      <c r="CO214" s="199" t="str">
        <f t="shared" si="108"/>
        <v/>
      </c>
      <c r="CQ214" s="197" t="str">
        <f>+IF(CV214="","",MAX(CQ$1:CQ213)+1)</f>
        <v/>
      </c>
      <c r="CR214" s="197" t="str">
        <f>IF(With_Addon_OpLimit!B236="","",With_Addon_OpLimit!B236)</f>
        <v/>
      </c>
      <c r="CS214" s="197" t="str">
        <f>IF(With_Addon_OpLimit!C236="","",With_Addon_OpLimit!C236)</f>
        <v/>
      </c>
      <c r="CT214" s="197" t="str">
        <f>IF(With_Addon_OpLimit!E236="","",With_Addon_OpLimit!E236)</f>
        <v/>
      </c>
      <c r="CU214" s="197" t="str">
        <f t="shared" si="109"/>
        <v/>
      </c>
      <c r="CV214" s="198" t="str">
        <f>IF(COUNTIF(CU$1:CU214,CU214)=1,CU214,"")</f>
        <v/>
      </c>
      <c r="CW214" s="198" t="str">
        <f t="shared" si="110"/>
        <v/>
      </c>
      <c r="CX214" s="199" t="str">
        <f t="shared" si="111"/>
        <v/>
      </c>
      <c r="CY214" s="199" t="str">
        <f t="shared" si="112"/>
        <v/>
      </c>
      <c r="CZ214" s="199" t="str">
        <f t="shared" si="113"/>
        <v/>
      </c>
    </row>
    <row r="215" spans="11:104" ht="16.5" x14ac:dyDescent="0.45">
      <c r="K215" s="24" t="str">
        <f>+IF(N215="","",MAX(K$1:K214)+1)</f>
        <v/>
      </c>
      <c r="L215" s="23" t="str">
        <f>IF(With_Addon_CPMS1!E237="","",With_Addon_CPMS1!E237)</f>
        <v/>
      </c>
      <c r="M215" s="210" t="str">
        <f t="shared" si="98"/>
        <v/>
      </c>
      <c r="N215" s="120" t="str">
        <f>IF(COUNTIF(L$2:L215,L215)=1,L215,"")</f>
        <v/>
      </c>
      <c r="R215" s="232"/>
      <c r="S215" s="100"/>
      <c r="T215" s="100"/>
      <c r="U215" s="100"/>
      <c r="V215" s="100"/>
      <c r="W215" s="233"/>
      <c r="X215" s="233"/>
      <c r="Y215" s="234"/>
      <c r="Z215" s="234"/>
      <c r="AA215" s="232"/>
      <c r="AB215" s="100"/>
      <c r="AC215" s="100"/>
      <c r="AD215" s="100"/>
      <c r="AE215" s="100"/>
      <c r="AF215" s="100"/>
      <c r="AG215" s="233"/>
      <c r="AH215" s="233"/>
      <c r="AI215" s="234"/>
      <c r="AJ215" s="234"/>
      <c r="AK215" s="232"/>
      <c r="AL215" s="100"/>
      <c r="AM215" s="100"/>
      <c r="AN215" s="100"/>
      <c r="AO215" s="100"/>
      <c r="AP215" s="100"/>
      <c r="AQ215" s="233"/>
      <c r="AR215" s="233"/>
      <c r="AS215" s="234"/>
      <c r="AT215" s="234"/>
      <c r="AU215" s="232"/>
      <c r="AV215" s="100"/>
      <c r="AW215" s="100"/>
      <c r="AX215" s="100"/>
      <c r="AY215" s="100"/>
      <c r="AZ215" s="100"/>
      <c r="BA215" s="233"/>
      <c r="BB215" s="233"/>
      <c r="BC215" s="234"/>
      <c r="BD215" s="234"/>
      <c r="BE215" s="232"/>
      <c r="BF215" s="100"/>
      <c r="BG215" s="100"/>
      <c r="BH215" s="233"/>
      <c r="BI215" s="234"/>
      <c r="BU215" s="197" t="str">
        <f>+IF(BZ215="","",MAX(BU$1:BU214)+1)</f>
        <v/>
      </c>
      <c r="BV215" s="197" t="str">
        <f>IF(With_Addon_CPMS1!B237="","",With_Addon_CPMS1!B237)</f>
        <v/>
      </c>
      <c r="BW215" s="197" t="str">
        <f>IF(With_Addon_CPMS1!C237="","",With_Addon_CPMS1!C237)</f>
        <v/>
      </c>
      <c r="BX215" s="197" t="str">
        <f>IF(With_Addon_CPMS1!E237="","",With_Addon_CPMS1!E237)</f>
        <v/>
      </c>
      <c r="BY215" s="197" t="str">
        <f t="shared" si="99"/>
        <v/>
      </c>
      <c r="BZ215" s="198" t="str">
        <f>IF(COUNTIF(BY$1:BY215,BY215)=1,BY215,"")</f>
        <v/>
      </c>
      <c r="CA215" s="198" t="str">
        <f t="shared" si="100"/>
        <v/>
      </c>
      <c r="CB215" s="199" t="str">
        <f t="shared" si="101"/>
        <v/>
      </c>
      <c r="CC215" s="199" t="str">
        <f t="shared" si="102"/>
        <v/>
      </c>
      <c r="CD215" s="199" t="str">
        <f t="shared" si="103"/>
        <v/>
      </c>
      <c r="CF215" s="197" t="str">
        <f>+IF(CK215="","",MAX(CF$1:CF214)+1)</f>
        <v/>
      </c>
      <c r="CG215" s="197" t="str">
        <f>IF(With_Addon_CPMS2!N237="","",With_Addon_CPMS2!N237)</f>
        <v/>
      </c>
      <c r="CH215" s="197" t="str">
        <f>IF(With_Addon_CPMS2!O237="","",With_Addon_CPMS2!O237)</f>
        <v/>
      </c>
      <c r="CI215" s="197" t="str">
        <f>IF(With_Addon_CPMS2!Q237="","",With_Addon_CPMS2!Q237)</f>
        <v/>
      </c>
      <c r="CJ215" s="197" t="str">
        <f t="shared" si="104"/>
        <v/>
      </c>
      <c r="CK215" s="198" t="str">
        <f>IF(COUNTIF(CJ$1:CJ215,CJ215)=1,CJ215,"")</f>
        <v/>
      </c>
      <c r="CL215" s="198" t="str">
        <f t="shared" si="105"/>
        <v/>
      </c>
      <c r="CM215" s="199" t="str">
        <f t="shared" si="106"/>
        <v/>
      </c>
      <c r="CN215" s="199" t="str">
        <f t="shared" si="107"/>
        <v/>
      </c>
      <c r="CO215" s="199" t="str">
        <f t="shared" si="108"/>
        <v/>
      </c>
      <c r="CQ215" s="197" t="str">
        <f>+IF(CV215="","",MAX(CQ$1:CQ214)+1)</f>
        <v/>
      </c>
      <c r="CR215" s="197" t="str">
        <f>IF(With_Addon_OpLimit!B237="","",With_Addon_OpLimit!B237)</f>
        <v/>
      </c>
      <c r="CS215" s="197" t="str">
        <f>IF(With_Addon_OpLimit!C237="","",With_Addon_OpLimit!C237)</f>
        <v/>
      </c>
      <c r="CT215" s="197" t="str">
        <f>IF(With_Addon_OpLimit!E237="","",With_Addon_OpLimit!E237)</f>
        <v/>
      </c>
      <c r="CU215" s="197" t="str">
        <f t="shared" si="109"/>
        <v/>
      </c>
      <c r="CV215" s="198" t="str">
        <f>IF(COUNTIF(CU$1:CU215,CU215)=1,CU215,"")</f>
        <v/>
      </c>
      <c r="CW215" s="198" t="str">
        <f t="shared" si="110"/>
        <v/>
      </c>
      <c r="CX215" s="199" t="str">
        <f t="shared" si="111"/>
        <v/>
      </c>
      <c r="CY215" s="199" t="str">
        <f t="shared" si="112"/>
        <v/>
      </c>
      <c r="CZ215" s="199" t="str">
        <f t="shared" si="113"/>
        <v/>
      </c>
    </row>
    <row r="216" spans="11:104" ht="16.5" x14ac:dyDescent="0.45">
      <c r="K216" s="119" t="str">
        <f>+IF(N216="","",MAX(K$1:K215)+1)</f>
        <v/>
      </c>
      <c r="L216" s="192" t="str">
        <f>IF(With_Addon_CPMS1!E238="","",With_Addon_CPMS1!E238)</f>
        <v/>
      </c>
      <c r="M216" s="211" t="str">
        <f t="shared" si="98"/>
        <v/>
      </c>
      <c r="N216" s="203" t="str">
        <f>IF(COUNTIF(L$2:L216,L216)=1,L216,"")</f>
        <v/>
      </c>
      <c r="R216" s="232"/>
      <c r="S216" s="100"/>
      <c r="T216" s="100"/>
      <c r="U216" s="100"/>
      <c r="V216" s="100"/>
      <c r="W216" s="233"/>
      <c r="X216" s="233"/>
      <c r="Y216" s="234"/>
      <c r="Z216" s="234"/>
      <c r="AA216" s="232"/>
      <c r="AB216" s="100"/>
      <c r="AC216" s="100"/>
      <c r="AD216" s="100"/>
      <c r="AE216" s="100"/>
      <c r="AF216" s="100"/>
      <c r="AG216" s="233"/>
      <c r="AH216" s="233"/>
      <c r="AI216" s="234"/>
      <c r="AJ216" s="234"/>
      <c r="AK216" s="232"/>
      <c r="AL216" s="100"/>
      <c r="AM216" s="100"/>
      <c r="AN216" s="100"/>
      <c r="AO216" s="100"/>
      <c r="AP216" s="100"/>
      <c r="AQ216" s="233"/>
      <c r="AR216" s="233"/>
      <c r="AS216" s="234"/>
      <c r="AT216" s="234"/>
      <c r="AU216" s="232"/>
      <c r="AV216" s="100"/>
      <c r="AW216" s="100"/>
      <c r="AX216" s="100"/>
      <c r="AY216" s="100"/>
      <c r="AZ216" s="100"/>
      <c r="BA216" s="233"/>
      <c r="BB216" s="233"/>
      <c r="BC216" s="234"/>
      <c r="BD216" s="234"/>
      <c r="BE216" s="232"/>
      <c r="BF216" s="100"/>
      <c r="BG216" s="100"/>
      <c r="BH216" s="233"/>
      <c r="BI216" s="234"/>
      <c r="BU216" s="197" t="str">
        <f>+IF(BZ216="","",MAX(BU$1:BU215)+1)</f>
        <v/>
      </c>
      <c r="BV216" s="197" t="str">
        <f>IF(With_Addon_CPMS1!B238="","",With_Addon_CPMS1!B238)</f>
        <v/>
      </c>
      <c r="BW216" s="197" t="str">
        <f>IF(With_Addon_CPMS1!C238="","",With_Addon_CPMS1!C238)</f>
        <v/>
      </c>
      <c r="BX216" s="197" t="str">
        <f>IF(With_Addon_CPMS1!E238="","",With_Addon_CPMS1!E238)</f>
        <v/>
      </c>
      <c r="BY216" s="197" t="str">
        <f t="shared" si="99"/>
        <v/>
      </c>
      <c r="BZ216" s="198" t="str">
        <f>IF(COUNTIF(BY$1:BY216,BY216)=1,BY216,"")</f>
        <v/>
      </c>
      <c r="CA216" s="198" t="str">
        <f t="shared" si="100"/>
        <v/>
      </c>
      <c r="CB216" s="199" t="str">
        <f t="shared" si="101"/>
        <v/>
      </c>
      <c r="CC216" s="199" t="str">
        <f t="shared" si="102"/>
        <v/>
      </c>
      <c r="CD216" s="199" t="str">
        <f t="shared" si="103"/>
        <v/>
      </c>
      <c r="CF216" s="197" t="str">
        <f>+IF(CK216="","",MAX(CF$1:CF215)+1)</f>
        <v/>
      </c>
      <c r="CG216" s="197" t="str">
        <f>IF(With_Addon_CPMS2!N238="","",With_Addon_CPMS2!N238)</f>
        <v/>
      </c>
      <c r="CH216" s="197" t="str">
        <f>IF(With_Addon_CPMS2!O238="","",With_Addon_CPMS2!O238)</f>
        <v/>
      </c>
      <c r="CI216" s="197" t="str">
        <f>IF(With_Addon_CPMS2!Q238="","",With_Addon_CPMS2!Q238)</f>
        <v/>
      </c>
      <c r="CJ216" s="197" t="str">
        <f t="shared" si="104"/>
        <v/>
      </c>
      <c r="CK216" s="198" t="str">
        <f>IF(COUNTIF(CJ$1:CJ216,CJ216)=1,CJ216,"")</f>
        <v/>
      </c>
      <c r="CL216" s="198" t="str">
        <f t="shared" si="105"/>
        <v/>
      </c>
      <c r="CM216" s="199" t="str">
        <f t="shared" si="106"/>
        <v/>
      </c>
      <c r="CN216" s="199" t="str">
        <f t="shared" si="107"/>
        <v/>
      </c>
      <c r="CO216" s="199" t="str">
        <f t="shared" si="108"/>
        <v/>
      </c>
      <c r="CQ216" s="197" t="str">
        <f>+IF(CV216="","",MAX(CQ$1:CQ215)+1)</f>
        <v/>
      </c>
      <c r="CR216" s="197" t="str">
        <f>IF(With_Addon_OpLimit!B238="","",With_Addon_OpLimit!B238)</f>
        <v/>
      </c>
      <c r="CS216" s="197" t="str">
        <f>IF(With_Addon_OpLimit!C238="","",With_Addon_OpLimit!C238)</f>
        <v/>
      </c>
      <c r="CT216" s="197" t="str">
        <f>IF(With_Addon_OpLimit!E238="","",With_Addon_OpLimit!E238)</f>
        <v/>
      </c>
      <c r="CU216" s="197" t="str">
        <f t="shared" si="109"/>
        <v/>
      </c>
      <c r="CV216" s="198" t="str">
        <f>IF(COUNTIF(CU$1:CU216,CU216)=1,CU216,"")</f>
        <v/>
      </c>
      <c r="CW216" s="198" t="str">
        <f t="shared" si="110"/>
        <v/>
      </c>
      <c r="CX216" s="199" t="str">
        <f t="shared" si="111"/>
        <v/>
      </c>
      <c r="CY216" s="199" t="str">
        <f t="shared" si="112"/>
        <v/>
      </c>
      <c r="CZ216" s="199" t="str">
        <f t="shared" si="113"/>
        <v/>
      </c>
    </row>
    <row r="217" spans="11:104" ht="16.5" x14ac:dyDescent="0.45">
      <c r="K217" s="24" t="str">
        <f>+IF(N217="","",MAX(K$1:K216)+1)</f>
        <v/>
      </c>
      <c r="L217" s="23" t="str">
        <f>IF(With_Addon_CPMS1!E239="","",With_Addon_CPMS1!E239)</f>
        <v/>
      </c>
      <c r="M217" s="210" t="str">
        <f t="shared" si="98"/>
        <v/>
      </c>
      <c r="N217" s="120" t="str">
        <f>IF(COUNTIF(L$2:L217,L217)=1,L217,"")</f>
        <v/>
      </c>
      <c r="R217" s="232"/>
      <c r="S217" s="100"/>
      <c r="T217" s="100"/>
      <c r="U217" s="100"/>
      <c r="V217" s="100"/>
      <c r="W217" s="233"/>
      <c r="X217" s="233"/>
      <c r="Y217" s="234"/>
      <c r="Z217" s="234"/>
      <c r="AA217" s="232"/>
      <c r="AB217" s="100"/>
      <c r="AC217" s="100"/>
      <c r="AD217" s="100"/>
      <c r="AE217" s="100"/>
      <c r="AF217" s="100"/>
      <c r="AG217" s="233"/>
      <c r="AH217" s="233"/>
      <c r="AI217" s="234"/>
      <c r="AJ217" s="234"/>
      <c r="AK217" s="232"/>
      <c r="AL217" s="100"/>
      <c r="AM217" s="100"/>
      <c r="AN217" s="100"/>
      <c r="AO217" s="100"/>
      <c r="AP217" s="100"/>
      <c r="AQ217" s="233"/>
      <c r="AR217" s="233"/>
      <c r="AS217" s="234"/>
      <c r="AT217" s="234"/>
      <c r="AU217" s="232"/>
      <c r="AV217" s="100"/>
      <c r="AW217" s="100"/>
      <c r="AX217" s="100"/>
      <c r="AY217" s="100"/>
      <c r="AZ217" s="100"/>
      <c r="BA217" s="233"/>
      <c r="BB217" s="233"/>
      <c r="BC217" s="234"/>
      <c r="BD217" s="234"/>
      <c r="BE217" s="232"/>
      <c r="BF217" s="100"/>
      <c r="BG217" s="100"/>
      <c r="BH217" s="233"/>
      <c r="BI217" s="234"/>
      <c r="BU217" s="197" t="str">
        <f>+IF(BZ217="","",MAX(BU$1:BU216)+1)</f>
        <v/>
      </c>
      <c r="BV217" s="197" t="str">
        <f>IF(With_Addon_CPMS1!B239="","",With_Addon_CPMS1!B239)</f>
        <v/>
      </c>
      <c r="BW217" s="197" t="str">
        <f>IF(With_Addon_CPMS1!C239="","",With_Addon_CPMS1!C239)</f>
        <v/>
      </c>
      <c r="BX217" s="197" t="str">
        <f>IF(With_Addon_CPMS1!E239="","",With_Addon_CPMS1!E239)</f>
        <v/>
      </c>
      <c r="BY217" s="197" t="str">
        <f t="shared" si="99"/>
        <v/>
      </c>
      <c r="BZ217" s="198" t="str">
        <f>IF(COUNTIF(BY$1:BY217,BY217)=1,BY217,"")</f>
        <v/>
      </c>
      <c r="CA217" s="198" t="str">
        <f t="shared" si="100"/>
        <v/>
      </c>
      <c r="CB217" s="199" t="str">
        <f t="shared" si="101"/>
        <v/>
      </c>
      <c r="CC217" s="199" t="str">
        <f t="shared" si="102"/>
        <v/>
      </c>
      <c r="CD217" s="199" t="str">
        <f t="shared" si="103"/>
        <v/>
      </c>
      <c r="CF217" s="197" t="str">
        <f>+IF(CK217="","",MAX(CF$1:CF216)+1)</f>
        <v/>
      </c>
      <c r="CG217" s="197" t="str">
        <f>IF(With_Addon_CPMS2!N239="","",With_Addon_CPMS2!N239)</f>
        <v/>
      </c>
      <c r="CH217" s="197" t="str">
        <f>IF(With_Addon_CPMS2!O239="","",With_Addon_CPMS2!O239)</f>
        <v/>
      </c>
      <c r="CI217" s="197" t="str">
        <f>IF(With_Addon_CPMS2!Q239="","",With_Addon_CPMS2!Q239)</f>
        <v/>
      </c>
      <c r="CJ217" s="197" t="str">
        <f t="shared" si="104"/>
        <v/>
      </c>
      <c r="CK217" s="198" t="str">
        <f>IF(COUNTIF(CJ$1:CJ217,CJ217)=1,CJ217,"")</f>
        <v/>
      </c>
      <c r="CL217" s="198" t="str">
        <f t="shared" si="105"/>
        <v/>
      </c>
      <c r="CM217" s="199" t="str">
        <f t="shared" si="106"/>
        <v/>
      </c>
      <c r="CN217" s="199" t="str">
        <f t="shared" si="107"/>
        <v/>
      </c>
      <c r="CO217" s="199" t="str">
        <f t="shared" si="108"/>
        <v/>
      </c>
      <c r="CQ217" s="197" t="str">
        <f>+IF(CV217="","",MAX(CQ$1:CQ216)+1)</f>
        <v/>
      </c>
      <c r="CR217" s="197" t="str">
        <f>IF(With_Addon_OpLimit!B239="","",With_Addon_OpLimit!B239)</f>
        <v/>
      </c>
      <c r="CS217" s="197" t="str">
        <f>IF(With_Addon_OpLimit!C239="","",With_Addon_OpLimit!C239)</f>
        <v/>
      </c>
      <c r="CT217" s="197" t="str">
        <f>IF(With_Addon_OpLimit!E239="","",With_Addon_OpLimit!E239)</f>
        <v/>
      </c>
      <c r="CU217" s="197" t="str">
        <f t="shared" si="109"/>
        <v/>
      </c>
      <c r="CV217" s="198" t="str">
        <f>IF(COUNTIF(CU$1:CU217,CU217)=1,CU217,"")</f>
        <v/>
      </c>
      <c r="CW217" s="198" t="str">
        <f t="shared" si="110"/>
        <v/>
      </c>
      <c r="CX217" s="199" t="str">
        <f t="shared" si="111"/>
        <v/>
      </c>
      <c r="CY217" s="199" t="str">
        <f t="shared" si="112"/>
        <v/>
      </c>
      <c r="CZ217" s="199" t="str">
        <f t="shared" si="113"/>
        <v/>
      </c>
    </row>
    <row r="218" spans="11:104" ht="16.5" x14ac:dyDescent="0.45">
      <c r="K218" s="119" t="str">
        <f>+IF(N218="","",MAX(K$1:K217)+1)</f>
        <v/>
      </c>
      <c r="L218" s="192" t="str">
        <f>IF(With_Addon_CPMS1!E240="","",With_Addon_CPMS1!E240)</f>
        <v/>
      </c>
      <c r="M218" s="211" t="str">
        <f t="shared" si="98"/>
        <v/>
      </c>
      <c r="N218" s="203" t="str">
        <f>IF(COUNTIF(L$2:L218,L218)=1,L218,"")</f>
        <v/>
      </c>
      <c r="R218" s="232"/>
      <c r="S218" s="100"/>
      <c r="T218" s="100"/>
      <c r="U218" s="100"/>
      <c r="V218" s="100"/>
      <c r="W218" s="233"/>
      <c r="X218" s="233"/>
      <c r="Y218" s="234"/>
      <c r="Z218" s="234"/>
      <c r="AA218" s="232"/>
      <c r="AB218" s="100"/>
      <c r="AC218" s="100"/>
      <c r="AD218" s="100"/>
      <c r="AE218" s="100"/>
      <c r="AF218" s="100"/>
      <c r="AG218" s="233"/>
      <c r="AH218" s="233"/>
      <c r="AI218" s="234"/>
      <c r="AJ218" s="234"/>
      <c r="AK218" s="232"/>
      <c r="AL218" s="100"/>
      <c r="AM218" s="100"/>
      <c r="AN218" s="100"/>
      <c r="AO218" s="100"/>
      <c r="AP218" s="100"/>
      <c r="AQ218" s="233"/>
      <c r="AR218" s="233"/>
      <c r="AS218" s="234"/>
      <c r="AT218" s="234"/>
      <c r="AU218" s="232"/>
      <c r="AV218" s="100"/>
      <c r="AW218" s="100"/>
      <c r="AX218" s="100"/>
      <c r="AY218" s="100"/>
      <c r="AZ218" s="100"/>
      <c r="BA218" s="233"/>
      <c r="BB218" s="233"/>
      <c r="BC218" s="234"/>
      <c r="BD218" s="234"/>
      <c r="BE218" s="232"/>
      <c r="BF218" s="100"/>
      <c r="BG218" s="100"/>
      <c r="BH218" s="233"/>
      <c r="BI218" s="234"/>
      <c r="BU218" s="197" t="str">
        <f>+IF(BZ218="","",MAX(BU$1:BU217)+1)</f>
        <v/>
      </c>
      <c r="BV218" s="197" t="str">
        <f>IF(With_Addon_CPMS1!B240="","",With_Addon_CPMS1!B240)</f>
        <v/>
      </c>
      <c r="BW218" s="197" t="str">
        <f>IF(With_Addon_CPMS1!C240="","",With_Addon_CPMS1!C240)</f>
        <v/>
      </c>
      <c r="BX218" s="197" t="str">
        <f>IF(With_Addon_CPMS1!E240="","",With_Addon_CPMS1!E240)</f>
        <v/>
      </c>
      <c r="BY218" s="197" t="str">
        <f t="shared" si="99"/>
        <v/>
      </c>
      <c r="BZ218" s="198" t="str">
        <f>IF(COUNTIF(BY$1:BY218,BY218)=1,BY218,"")</f>
        <v/>
      </c>
      <c r="CA218" s="198" t="str">
        <f t="shared" si="100"/>
        <v/>
      </c>
      <c r="CB218" s="199" t="str">
        <f t="shared" si="101"/>
        <v/>
      </c>
      <c r="CC218" s="199" t="str">
        <f t="shared" si="102"/>
        <v/>
      </c>
      <c r="CD218" s="199" t="str">
        <f t="shared" si="103"/>
        <v/>
      </c>
      <c r="CF218" s="197" t="str">
        <f>+IF(CK218="","",MAX(CF$1:CF217)+1)</f>
        <v/>
      </c>
      <c r="CG218" s="197" t="str">
        <f>IF(With_Addon_CPMS2!N240="","",With_Addon_CPMS2!N240)</f>
        <v/>
      </c>
      <c r="CH218" s="197" t="str">
        <f>IF(With_Addon_CPMS2!O240="","",With_Addon_CPMS2!O240)</f>
        <v/>
      </c>
      <c r="CI218" s="197" t="str">
        <f>IF(With_Addon_CPMS2!Q240="","",With_Addon_CPMS2!Q240)</f>
        <v/>
      </c>
      <c r="CJ218" s="197" t="str">
        <f t="shared" si="104"/>
        <v/>
      </c>
      <c r="CK218" s="198" t="str">
        <f>IF(COUNTIF(CJ$1:CJ218,CJ218)=1,CJ218,"")</f>
        <v/>
      </c>
      <c r="CL218" s="198" t="str">
        <f t="shared" si="105"/>
        <v/>
      </c>
      <c r="CM218" s="199" t="str">
        <f t="shared" si="106"/>
        <v/>
      </c>
      <c r="CN218" s="199" t="str">
        <f t="shared" si="107"/>
        <v/>
      </c>
      <c r="CO218" s="199" t="str">
        <f t="shared" si="108"/>
        <v/>
      </c>
      <c r="CQ218" s="197" t="str">
        <f>+IF(CV218="","",MAX(CQ$1:CQ217)+1)</f>
        <v/>
      </c>
      <c r="CR218" s="197" t="str">
        <f>IF(With_Addon_OpLimit!B240="","",With_Addon_OpLimit!B240)</f>
        <v/>
      </c>
      <c r="CS218" s="197" t="str">
        <f>IF(With_Addon_OpLimit!C240="","",With_Addon_OpLimit!C240)</f>
        <v/>
      </c>
      <c r="CT218" s="197" t="str">
        <f>IF(With_Addon_OpLimit!E240="","",With_Addon_OpLimit!E240)</f>
        <v/>
      </c>
      <c r="CU218" s="197" t="str">
        <f t="shared" si="109"/>
        <v/>
      </c>
      <c r="CV218" s="198" t="str">
        <f>IF(COUNTIF(CU$1:CU218,CU218)=1,CU218,"")</f>
        <v/>
      </c>
      <c r="CW218" s="198" t="str">
        <f t="shared" si="110"/>
        <v/>
      </c>
      <c r="CX218" s="199" t="str">
        <f t="shared" si="111"/>
        <v/>
      </c>
      <c r="CY218" s="199" t="str">
        <f t="shared" si="112"/>
        <v/>
      </c>
      <c r="CZ218" s="199" t="str">
        <f t="shared" si="113"/>
        <v/>
      </c>
    </row>
    <row r="219" spans="11:104" ht="16.5" x14ac:dyDescent="0.45">
      <c r="K219" s="24" t="str">
        <f>+IF(N219="","",MAX(K$1:K218)+1)</f>
        <v/>
      </c>
      <c r="L219" s="23" t="str">
        <f>IF(With_Addon_CPMS1!E241="","",With_Addon_CPMS1!E241)</f>
        <v/>
      </c>
      <c r="M219" s="210" t="str">
        <f t="shared" si="98"/>
        <v/>
      </c>
      <c r="N219" s="120" t="str">
        <f>IF(COUNTIF(L$2:L219,L219)=1,L219,"")</f>
        <v/>
      </c>
      <c r="R219" s="232"/>
      <c r="S219" s="100"/>
      <c r="T219" s="100"/>
      <c r="U219" s="100"/>
      <c r="V219" s="100"/>
      <c r="W219" s="233"/>
      <c r="X219" s="233"/>
      <c r="Y219" s="234"/>
      <c r="Z219" s="234"/>
      <c r="AA219" s="232"/>
      <c r="AB219" s="100"/>
      <c r="AC219" s="100"/>
      <c r="AD219" s="100"/>
      <c r="AE219" s="100"/>
      <c r="AF219" s="100"/>
      <c r="AG219" s="233"/>
      <c r="AH219" s="233"/>
      <c r="AI219" s="234"/>
      <c r="AJ219" s="234"/>
      <c r="AK219" s="232"/>
      <c r="AL219" s="100"/>
      <c r="AM219" s="100"/>
      <c r="AN219" s="100"/>
      <c r="AO219" s="100"/>
      <c r="AP219" s="100"/>
      <c r="AQ219" s="233"/>
      <c r="AR219" s="233"/>
      <c r="AS219" s="234"/>
      <c r="AT219" s="234"/>
      <c r="AU219" s="232"/>
      <c r="AV219" s="100"/>
      <c r="AW219" s="100"/>
      <c r="AX219" s="100"/>
      <c r="AY219" s="100"/>
      <c r="AZ219" s="100"/>
      <c r="BA219" s="233"/>
      <c r="BB219" s="233"/>
      <c r="BC219" s="234"/>
      <c r="BD219" s="234"/>
      <c r="BE219" s="232"/>
      <c r="BF219" s="100"/>
      <c r="BG219" s="100"/>
      <c r="BH219" s="233"/>
      <c r="BI219" s="234"/>
      <c r="BU219" s="197" t="str">
        <f>+IF(BZ219="","",MAX(BU$1:BU218)+1)</f>
        <v/>
      </c>
      <c r="BV219" s="197" t="str">
        <f>IF(With_Addon_CPMS1!B241="","",With_Addon_CPMS1!B241)</f>
        <v/>
      </c>
      <c r="BW219" s="197" t="str">
        <f>IF(With_Addon_CPMS1!C241="","",With_Addon_CPMS1!C241)</f>
        <v/>
      </c>
      <c r="BX219" s="197" t="str">
        <f>IF(With_Addon_CPMS1!E241="","",With_Addon_CPMS1!E241)</f>
        <v/>
      </c>
      <c r="BY219" s="197" t="str">
        <f t="shared" si="99"/>
        <v/>
      </c>
      <c r="BZ219" s="198" t="str">
        <f>IF(COUNTIF(BY$1:BY219,BY219)=1,BY219,"")</f>
        <v/>
      </c>
      <c r="CA219" s="198" t="str">
        <f t="shared" si="100"/>
        <v/>
      </c>
      <c r="CB219" s="199" t="str">
        <f t="shared" si="101"/>
        <v/>
      </c>
      <c r="CC219" s="199" t="str">
        <f t="shared" si="102"/>
        <v/>
      </c>
      <c r="CD219" s="199" t="str">
        <f t="shared" si="103"/>
        <v/>
      </c>
      <c r="CF219" s="197" t="str">
        <f>+IF(CK219="","",MAX(CF$1:CF218)+1)</f>
        <v/>
      </c>
      <c r="CG219" s="197" t="str">
        <f>IF(With_Addon_CPMS2!N241="","",With_Addon_CPMS2!N241)</f>
        <v/>
      </c>
      <c r="CH219" s="197" t="str">
        <f>IF(With_Addon_CPMS2!O241="","",With_Addon_CPMS2!O241)</f>
        <v/>
      </c>
      <c r="CI219" s="197" t="str">
        <f>IF(With_Addon_CPMS2!Q241="","",With_Addon_CPMS2!Q241)</f>
        <v/>
      </c>
      <c r="CJ219" s="197" t="str">
        <f t="shared" si="104"/>
        <v/>
      </c>
      <c r="CK219" s="198" t="str">
        <f>IF(COUNTIF(CJ$1:CJ219,CJ219)=1,CJ219,"")</f>
        <v/>
      </c>
      <c r="CL219" s="198" t="str">
        <f t="shared" si="105"/>
        <v/>
      </c>
      <c r="CM219" s="199" t="str">
        <f t="shared" si="106"/>
        <v/>
      </c>
      <c r="CN219" s="199" t="str">
        <f t="shared" si="107"/>
        <v/>
      </c>
      <c r="CO219" s="199" t="str">
        <f t="shared" si="108"/>
        <v/>
      </c>
      <c r="CQ219" s="197" t="str">
        <f>+IF(CV219="","",MAX(CQ$1:CQ218)+1)</f>
        <v/>
      </c>
      <c r="CR219" s="197" t="str">
        <f>IF(With_Addon_OpLimit!B241="","",With_Addon_OpLimit!B241)</f>
        <v/>
      </c>
      <c r="CS219" s="197" t="str">
        <f>IF(With_Addon_OpLimit!C241="","",With_Addon_OpLimit!C241)</f>
        <v/>
      </c>
      <c r="CT219" s="197" t="str">
        <f>IF(With_Addon_OpLimit!E241="","",With_Addon_OpLimit!E241)</f>
        <v/>
      </c>
      <c r="CU219" s="197" t="str">
        <f t="shared" si="109"/>
        <v/>
      </c>
      <c r="CV219" s="198" t="str">
        <f>IF(COUNTIF(CU$1:CU219,CU219)=1,CU219,"")</f>
        <v/>
      </c>
      <c r="CW219" s="198" t="str">
        <f t="shared" si="110"/>
        <v/>
      </c>
      <c r="CX219" s="199" t="str">
        <f t="shared" si="111"/>
        <v/>
      </c>
      <c r="CY219" s="199" t="str">
        <f t="shared" si="112"/>
        <v/>
      </c>
      <c r="CZ219" s="199" t="str">
        <f t="shared" si="113"/>
        <v/>
      </c>
    </row>
    <row r="220" spans="11:104" ht="16.5" x14ac:dyDescent="0.45">
      <c r="K220" s="119" t="str">
        <f>+IF(N220="","",MAX(K$1:K219)+1)</f>
        <v/>
      </c>
      <c r="L220" s="192" t="str">
        <f>IF(With_Addon_CPMS1!E242="","",With_Addon_CPMS1!E242)</f>
        <v/>
      </c>
      <c r="M220" s="211" t="str">
        <f t="shared" si="98"/>
        <v/>
      </c>
      <c r="N220" s="203" t="str">
        <f>IF(COUNTIF(L$2:L220,L220)=1,L220,"")</f>
        <v/>
      </c>
      <c r="R220" s="232"/>
      <c r="S220" s="100"/>
      <c r="T220" s="100"/>
      <c r="U220" s="100"/>
      <c r="V220" s="100"/>
      <c r="W220" s="233"/>
      <c r="X220" s="233"/>
      <c r="Y220" s="234"/>
      <c r="Z220" s="234"/>
      <c r="AA220" s="232"/>
      <c r="AB220" s="100"/>
      <c r="AC220" s="100"/>
      <c r="AD220" s="100"/>
      <c r="AE220" s="100"/>
      <c r="AF220" s="100"/>
      <c r="AG220" s="233"/>
      <c r="AH220" s="233"/>
      <c r="AI220" s="234"/>
      <c r="AJ220" s="234"/>
      <c r="AK220" s="232"/>
      <c r="AL220" s="100"/>
      <c r="AM220" s="100"/>
      <c r="AN220" s="100"/>
      <c r="AO220" s="100"/>
      <c r="AP220" s="100"/>
      <c r="AQ220" s="233"/>
      <c r="AR220" s="233"/>
      <c r="AS220" s="234"/>
      <c r="AT220" s="234"/>
      <c r="AU220" s="232"/>
      <c r="AV220" s="100"/>
      <c r="AW220" s="100"/>
      <c r="AX220" s="100"/>
      <c r="AY220" s="100"/>
      <c r="AZ220" s="100"/>
      <c r="BA220" s="233"/>
      <c r="BB220" s="233"/>
      <c r="BC220" s="234"/>
      <c r="BD220" s="234"/>
      <c r="BE220" s="232"/>
      <c r="BF220" s="100"/>
      <c r="BG220" s="100"/>
      <c r="BH220" s="233"/>
      <c r="BI220" s="234"/>
      <c r="BU220" s="197" t="str">
        <f>+IF(BZ220="","",MAX(BU$1:BU219)+1)</f>
        <v/>
      </c>
      <c r="BV220" s="197" t="str">
        <f>IF(With_Addon_CPMS1!B242="","",With_Addon_CPMS1!B242)</f>
        <v/>
      </c>
      <c r="BW220" s="197" t="str">
        <f>IF(With_Addon_CPMS1!C242="","",With_Addon_CPMS1!C242)</f>
        <v/>
      </c>
      <c r="BX220" s="197" t="str">
        <f>IF(With_Addon_CPMS1!E242="","",With_Addon_CPMS1!E242)</f>
        <v/>
      </c>
      <c r="BY220" s="197" t="str">
        <f t="shared" si="99"/>
        <v/>
      </c>
      <c r="BZ220" s="198" t="str">
        <f>IF(COUNTIF(BY$1:BY220,BY220)=1,BY220,"")</f>
        <v/>
      </c>
      <c r="CA220" s="198" t="str">
        <f t="shared" si="100"/>
        <v/>
      </c>
      <c r="CB220" s="199" t="str">
        <f t="shared" si="101"/>
        <v/>
      </c>
      <c r="CC220" s="199" t="str">
        <f t="shared" si="102"/>
        <v/>
      </c>
      <c r="CD220" s="199" t="str">
        <f t="shared" si="103"/>
        <v/>
      </c>
      <c r="CF220" s="197" t="str">
        <f>+IF(CK220="","",MAX(CF$1:CF219)+1)</f>
        <v/>
      </c>
      <c r="CG220" s="197" t="str">
        <f>IF(With_Addon_CPMS2!N242="","",With_Addon_CPMS2!N242)</f>
        <v/>
      </c>
      <c r="CH220" s="197" t="str">
        <f>IF(With_Addon_CPMS2!O242="","",With_Addon_CPMS2!O242)</f>
        <v/>
      </c>
      <c r="CI220" s="197" t="str">
        <f>IF(With_Addon_CPMS2!Q242="","",With_Addon_CPMS2!Q242)</f>
        <v/>
      </c>
      <c r="CJ220" s="197" t="str">
        <f t="shared" si="104"/>
        <v/>
      </c>
      <c r="CK220" s="198" t="str">
        <f>IF(COUNTIF(CJ$1:CJ220,CJ220)=1,CJ220,"")</f>
        <v/>
      </c>
      <c r="CL220" s="198" t="str">
        <f t="shared" si="105"/>
        <v/>
      </c>
      <c r="CM220" s="199" t="str">
        <f t="shared" si="106"/>
        <v/>
      </c>
      <c r="CN220" s="199" t="str">
        <f t="shared" si="107"/>
        <v/>
      </c>
      <c r="CO220" s="199" t="str">
        <f t="shared" si="108"/>
        <v/>
      </c>
      <c r="CQ220" s="197" t="str">
        <f>+IF(CV220="","",MAX(CQ$1:CQ219)+1)</f>
        <v/>
      </c>
      <c r="CR220" s="197" t="str">
        <f>IF(With_Addon_OpLimit!B242="","",With_Addon_OpLimit!B242)</f>
        <v/>
      </c>
      <c r="CS220" s="197" t="str">
        <f>IF(With_Addon_OpLimit!C242="","",With_Addon_OpLimit!C242)</f>
        <v/>
      </c>
      <c r="CT220" s="197" t="str">
        <f>IF(With_Addon_OpLimit!E242="","",With_Addon_OpLimit!E242)</f>
        <v/>
      </c>
      <c r="CU220" s="197" t="str">
        <f t="shared" si="109"/>
        <v/>
      </c>
      <c r="CV220" s="198" t="str">
        <f>IF(COUNTIF(CU$1:CU220,CU220)=1,CU220,"")</f>
        <v/>
      </c>
      <c r="CW220" s="198" t="str">
        <f t="shared" si="110"/>
        <v/>
      </c>
      <c r="CX220" s="199" t="str">
        <f t="shared" si="111"/>
        <v/>
      </c>
      <c r="CY220" s="199" t="str">
        <f t="shared" si="112"/>
        <v/>
      </c>
      <c r="CZ220" s="199" t="str">
        <f t="shared" si="113"/>
        <v/>
      </c>
    </row>
    <row r="221" spans="11:104" ht="16.5" x14ac:dyDescent="0.45">
      <c r="K221" s="24" t="str">
        <f>+IF(N221="","",MAX(K$1:K220)+1)</f>
        <v/>
      </c>
      <c r="L221" s="23" t="str">
        <f>IF(With_Addon_CPMS1!E243="","",With_Addon_CPMS1!E243)</f>
        <v/>
      </c>
      <c r="M221" s="210" t="str">
        <f t="shared" si="98"/>
        <v/>
      </c>
      <c r="N221" s="120" t="str">
        <f>IF(COUNTIF(L$2:L221,L221)=1,L221,"")</f>
        <v/>
      </c>
      <c r="R221" s="232"/>
      <c r="S221" s="100"/>
      <c r="T221" s="100"/>
      <c r="U221" s="100"/>
      <c r="V221" s="100"/>
      <c r="W221" s="233"/>
      <c r="X221" s="233"/>
      <c r="Y221" s="234"/>
      <c r="Z221" s="234"/>
      <c r="AA221" s="232"/>
      <c r="AB221" s="100"/>
      <c r="AC221" s="100"/>
      <c r="AD221" s="100"/>
      <c r="AE221" s="100"/>
      <c r="AF221" s="100"/>
      <c r="AG221" s="233"/>
      <c r="AH221" s="233"/>
      <c r="AI221" s="234"/>
      <c r="AJ221" s="234"/>
      <c r="AK221" s="232"/>
      <c r="AL221" s="100"/>
      <c r="AM221" s="100"/>
      <c r="AN221" s="100"/>
      <c r="AO221" s="100"/>
      <c r="AP221" s="100"/>
      <c r="AQ221" s="233"/>
      <c r="AR221" s="233"/>
      <c r="AS221" s="234"/>
      <c r="AT221" s="234"/>
      <c r="AU221" s="232"/>
      <c r="AV221" s="100"/>
      <c r="AW221" s="100"/>
      <c r="AX221" s="100"/>
      <c r="AY221" s="100"/>
      <c r="AZ221" s="100"/>
      <c r="BA221" s="233"/>
      <c r="BB221" s="233"/>
      <c r="BC221" s="234"/>
      <c r="BD221" s="234"/>
      <c r="BE221" s="232"/>
      <c r="BF221" s="100"/>
      <c r="BG221" s="100"/>
      <c r="BH221" s="233"/>
      <c r="BI221" s="234"/>
      <c r="BU221" s="197" t="str">
        <f>+IF(BZ221="","",MAX(BU$1:BU220)+1)</f>
        <v/>
      </c>
      <c r="BV221" s="197" t="str">
        <f>IF(With_Addon_CPMS1!B243="","",With_Addon_CPMS1!B243)</f>
        <v/>
      </c>
      <c r="BW221" s="197" t="str">
        <f>IF(With_Addon_CPMS1!C243="","",With_Addon_CPMS1!C243)</f>
        <v/>
      </c>
      <c r="BX221" s="197" t="str">
        <f>IF(With_Addon_CPMS1!E243="","",With_Addon_CPMS1!E243)</f>
        <v/>
      </c>
      <c r="BY221" s="197" t="str">
        <f t="shared" si="99"/>
        <v/>
      </c>
      <c r="BZ221" s="198" t="str">
        <f>IF(COUNTIF(BY$1:BY221,BY221)=1,BY221,"")</f>
        <v/>
      </c>
      <c r="CA221" s="198" t="str">
        <f t="shared" si="100"/>
        <v/>
      </c>
      <c r="CB221" s="199" t="str">
        <f t="shared" si="101"/>
        <v/>
      </c>
      <c r="CC221" s="199" t="str">
        <f t="shared" si="102"/>
        <v/>
      </c>
      <c r="CD221" s="199" t="str">
        <f t="shared" si="103"/>
        <v/>
      </c>
      <c r="CF221" s="197" t="str">
        <f>+IF(CK221="","",MAX(CF$1:CF220)+1)</f>
        <v/>
      </c>
      <c r="CG221" s="197" t="str">
        <f>IF(With_Addon_CPMS2!N243="","",With_Addon_CPMS2!N243)</f>
        <v/>
      </c>
      <c r="CH221" s="197" t="str">
        <f>IF(With_Addon_CPMS2!O243="","",With_Addon_CPMS2!O243)</f>
        <v/>
      </c>
      <c r="CI221" s="197" t="str">
        <f>IF(With_Addon_CPMS2!Q243="","",With_Addon_CPMS2!Q243)</f>
        <v/>
      </c>
      <c r="CJ221" s="197" t="str">
        <f t="shared" si="104"/>
        <v/>
      </c>
      <c r="CK221" s="198" t="str">
        <f>IF(COUNTIF(CJ$1:CJ221,CJ221)=1,CJ221,"")</f>
        <v/>
      </c>
      <c r="CL221" s="198" t="str">
        <f t="shared" si="105"/>
        <v/>
      </c>
      <c r="CM221" s="199" t="str">
        <f t="shared" si="106"/>
        <v/>
      </c>
      <c r="CN221" s="199" t="str">
        <f t="shared" si="107"/>
        <v/>
      </c>
      <c r="CO221" s="199" t="str">
        <f t="shared" si="108"/>
        <v/>
      </c>
      <c r="CQ221" s="197" t="str">
        <f>+IF(CV221="","",MAX(CQ$1:CQ220)+1)</f>
        <v/>
      </c>
      <c r="CR221" s="197" t="str">
        <f>IF(With_Addon_OpLimit!B243="","",With_Addon_OpLimit!B243)</f>
        <v/>
      </c>
      <c r="CS221" s="197" t="str">
        <f>IF(With_Addon_OpLimit!C243="","",With_Addon_OpLimit!C243)</f>
        <v/>
      </c>
      <c r="CT221" s="197" t="str">
        <f>IF(With_Addon_OpLimit!E243="","",With_Addon_OpLimit!E243)</f>
        <v/>
      </c>
      <c r="CU221" s="197" t="str">
        <f t="shared" si="109"/>
        <v/>
      </c>
      <c r="CV221" s="198" t="str">
        <f>IF(COUNTIF(CU$1:CU221,CU221)=1,CU221,"")</f>
        <v/>
      </c>
      <c r="CW221" s="198" t="str">
        <f t="shared" si="110"/>
        <v/>
      </c>
      <c r="CX221" s="199" t="str">
        <f t="shared" si="111"/>
        <v/>
      </c>
      <c r="CY221" s="199" t="str">
        <f t="shared" si="112"/>
        <v/>
      </c>
      <c r="CZ221" s="199" t="str">
        <f t="shared" si="113"/>
        <v/>
      </c>
    </row>
    <row r="222" spans="11:104" ht="16.5" x14ac:dyDescent="0.45">
      <c r="K222" s="119" t="str">
        <f>+IF(N222="","",MAX(K$1:K221)+1)</f>
        <v/>
      </c>
      <c r="L222" s="192" t="str">
        <f>IF(With_Addon_CPMS1!E244="","",With_Addon_CPMS1!E244)</f>
        <v/>
      </c>
      <c r="M222" s="211" t="str">
        <f t="shared" si="98"/>
        <v/>
      </c>
      <c r="N222" s="203" t="str">
        <f>IF(COUNTIF(L$2:L222,L222)=1,L222,"")</f>
        <v/>
      </c>
      <c r="R222" s="232"/>
      <c r="S222" s="100"/>
      <c r="T222" s="100"/>
      <c r="U222" s="100"/>
      <c r="V222" s="100"/>
      <c r="W222" s="233"/>
      <c r="X222" s="233"/>
      <c r="Y222" s="234"/>
      <c r="Z222" s="234"/>
      <c r="AA222" s="232"/>
      <c r="AB222" s="100"/>
      <c r="AC222" s="100"/>
      <c r="AD222" s="100"/>
      <c r="AE222" s="100"/>
      <c r="AF222" s="100"/>
      <c r="AG222" s="233"/>
      <c r="AH222" s="233"/>
      <c r="AI222" s="234"/>
      <c r="AJ222" s="234"/>
      <c r="AK222" s="232"/>
      <c r="AL222" s="100"/>
      <c r="AM222" s="100"/>
      <c r="AN222" s="100"/>
      <c r="AO222" s="100"/>
      <c r="AP222" s="100"/>
      <c r="AQ222" s="233"/>
      <c r="AR222" s="233"/>
      <c r="AS222" s="234"/>
      <c r="AT222" s="234"/>
      <c r="AU222" s="232"/>
      <c r="AV222" s="100"/>
      <c r="AW222" s="100"/>
      <c r="AX222" s="100"/>
      <c r="AY222" s="100"/>
      <c r="AZ222" s="100"/>
      <c r="BA222" s="233"/>
      <c r="BB222" s="233"/>
      <c r="BC222" s="234"/>
      <c r="BD222" s="234"/>
      <c r="BE222" s="232"/>
      <c r="BF222" s="100"/>
      <c r="BG222" s="100"/>
      <c r="BH222" s="233"/>
      <c r="BI222" s="234"/>
      <c r="BU222" s="197" t="str">
        <f>+IF(BZ222="","",MAX(BU$1:BU221)+1)</f>
        <v/>
      </c>
      <c r="BV222" s="197" t="str">
        <f>IF(With_Addon_CPMS1!B244="","",With_Addon_CPMS1!B244)</f>
        <v/>
      </c>
      <c r="BW222" s="197" t="str">
        <f>IF(With_Addon_CPMS1!C244="","",With_Addon_CPMS1!C244)</f>
        <v/>
      </c>
      <c r="BX222" s="197" t="str">
        <f>IF(With_Addon_CPMS1!E244="","",With_Addon_CPMS1!E244)</f>
        <v/>
      </c>
      <c r="BY222" s="197" t="str">
        <f t="shared" si="99"/>
        <v/>
      </c>
      <c r="BZ222" s="198" t="str">
        <f>IF(COUNTIF(BY$1:BY222,BY222)=1,BY222,"")</f>
        <v/>
      </c>
      <c r="CA222" s="198" t="str">
        <f t="shared" si="100"/>
        <v/>
      </c>
      <c r="CB222" s="199" t="str">
        <f t="shared" si="101"/>
        <v/>
      </c>
      <c r="CC222" s="199" t="str">
        <f t="shared" si="102"/>
        <v/>
      </c>
      <c r="CD222" s="199" t="str">
        <f t="shared" si="103"/>
        <v/>
      </c>
      <c r="CF222" s="197" t="str">
        <f>+IF(CK222="","",MAX(CF$1:CF221)+1)</f>
        <v/>
      </c>
      <c r="CG222" s="197" t="str">
        <f>IF(With_Addon_CPMS2!N244="","",With_Addon_CPMS2!N244)</f>
        <v/>
      </c>
      <c r="CH222" s="197" t="str">
        <f>IF(With_Addon_CPMS2!O244="","",With_Addon_CPMS2!O244)</f>
        <v/>
      </c>
      <c r="CI222" s="197" t="str">
        <f>IF(With_Addon_CPMS2!Q244="","",With_Addon_CPMS2!Q244)</f>
        <v/>
      </c>
      <c r="CJ222" s="197" t="str">
        <f t="shared" si="104"/>
        <v/>
      </c>
      <c r="CK222" s="198" t="str">
        <f>IF(COUNTIF(CJ$1:CJ222,CJ222)=1,CJ222,"")</f>
        <v/>
      </c>
      <c r="CL222" s="198" t="str">
        <f t="shared" si="105"/>
        <v/>
      </c>
      <c r="CM222" s="199" t="str">
        <f t="shared" si="106"/>
        <v/>
      </c>
      <c r="CN222" s="199" t="str">
        <f t="shared" si="107"/>
        <v/>
      </c>
      <c r="CO222" s="199" t="str">
        <f t="shared" si="108"/>
        <v/>
      </c>
      <c r="CQ222" s="197" t="str">
        <f>+IF(CV222="","",MAX(CQ$1:CQ221)+1)</f>
        <v/>
      </c>
      <c r="CR222" s="197" t="str">
        <f>IF(With_Addon_OpLimit!B244="","",With_Addon_OpLimit!B244)</f>
        <v/>
      </c>
      <c r="CS222" s="197" t="str">
        <f>IF(With_Addon_OpLimit!C244="","",With_Addon_OpLimit!C244)</f>
        <v/>
      </c>
      <c r="CT222" s="197" t="str">
        <f>IF(With_Addon_OpLimit!E244="","",With_Addon_OpLimit!E244)</f>
        <v/>
      </c>
      <c r="CU222" s="197" t="str">
        <f t="shared" si="109"/>
        <v/>
      </c>
      <c r="CV222" s="198" t="str">
        <f>IF(COUNTIF(CU$1:CU222,CU222)=1,CU222,"")</f>
        <v/>
      </c>
      <c r="CW222" s="198" t="str">
        <f t="shared" si="110"/>
        <v/>
      </c>
      <c r="CX222" s="199" t="str">
        <f t="shared" si="111"/>
        <v/>
      </c>
      <c r="CY222" s="199" t="str">
        <f t="shared" si="112"/>
        <v/>
      </c>
      <c r="CZ222" s="199" t="str">
        <f t="shared" si="113"/>
        <v/>
      </c>
    </row>
    <row r="223" spans="11:104" ht="16.5" x14ac:dyDescent="0.45">
      <c r="K223" s="24" t="str">
        <f>+IF(N223="","",MAX(K$1:K222)+1)</f>
        <v/>
      </c>
      <c r="L223" s="23" t="str">
        <f>IF(With_Addon_CPMS1!E245="","",With_Addon_CPMS1!E245)</f>
        <v/>
      </c>
      <c r="M223" s="210" t="str">
        <f t="shared" si="98"/>
        <v/>
      </c>
      <c r="N223" s="120" t="str">
        <f>IF(COUNTIF(L$2:L223,L223)=1,L223,"")</f>
        <v/>
      </c>
      <c r="R223" s="232"/>
      <c r="S223" s="100"/>
      <c r="T223" s="100"/>
      <c r="U223" s="100"/>
      <c r="V223" s="100"/>
      <c r="W223" s="233"/>
      <c r="X223" s="233"/>
      <c r="Y223" s="234"/>
      <c r="Z223" s="234"/>
      <c r="AA223" s="232"/>
      <c r="AB223" s="100"/>
      <c r="AC223" s="100"/>
      <c r="AD223" s="100"/>
      <c r="AE223" s="100"/>
      <c r="AF223" s="100"/>
      <c r="AG223" s="233"/>
      <c r="AH223" s="233"/>
      <c r="AI223" s="234"/>
      <c r="AJ223" s="234"/>
      <c r="AK223" s="232"/>
      <c r="AL223" s="100"/>
      <c r="AM223" s="100"/>
      <c r="AN223" s="100"/>
      <c r="AO223" s="100"/>
      <c r="AP223" s="100"/>
      <c r="AQ223" s="233"/>
      <c r="AR223" s="233"/>
      <c r="AS223" s="234"/>
      <c r="AT223" s="234"/>
      <c r="AU223" s="232"/>
      <c r="AV223" s="100"/>
      <c r="AW223" s="100"/>
      <c r="AX223" s="100"/>
      <c r="AY223" s="100"/>
      <c r="AZ223" s="100"/>
      <c r="BA223" s="233"/>
      <c r="BB223" s="233"/>
      <c r="BC223" s="234"/>
      <c r="BD223" s="234"/>
      <c r="BE223" s="232"/>
      <c r="BF223" s="100"/>
      <c r="BG223" s="100"/>
      <c r="BH223" s="233"/>
      <c r="BI223" s="234"/>
      <c r="BU223" s="197" t="str">
        <f>+IF(BZ223="","",MAX(BU$1:BU222)+1)</f>
        <v/>
      </c>
      <c r="BV223" s="197" t="str">
        <f>IF(With_Addon_CPMS1!B245="","",With_Addon_CPMS1!B245)</f>
        <v/>
      </c>
      <c r="BW223" s="197" t="str">
        <f>IF(With_Addon_CPMS1!C245="","",With_Addon_CPMS1!C245)</f>
        <v/>
      </c>
      <c r="BX223" s="197" t="str">
        <f>IF(With_Addon_CPMS1!E245="","",With_Addon_CPMS1!E245)</f>
        <v/>
      </c>
      <c r="BY223" s="197" t="str">
        <f t="shared" si="99"/>
        <v/>
      </c>
      <c r="BZ223" s="198" t="str">
        <f>IF(COUNTIF(BY$1:BY223,BY223)=1,BY223,"")</f>
        <v/>
      </c>
      <c r="CA223" s="198" t="str">
        <f t="shared" si="100"/>
        <v/>
      </c>
      <c r="CB223" s="199" t="str">
        <f t="shared" si="101"/>
        <v/>
      </c>
      <c r="CC223" s="199" t="str">
        <f t="shared" si="102"/>
        <v/>
      </c>
      <c r="CD223" s="199" t="str">
        <f t="shared" si="103"/>
        <v/>
      </c>
      <c r="CF223" s="197" t="str">
        <f>+IF(CK223="","",MAX(CF$1:CF222)+1)</f>
        <v/>
      </c>
      <c r="CG223" s="197" t="str">
        <f>IF(With_Addon_CPMS2!N245="","",With_Addon_CPMS2!N245)</f>
        <v/>
      </c>
      <c r="CH223" s="197" t="str">
        <f>IF(With_Addon_CPMS2!O245="","",With_Addon_CPMS2!O245)</f>
        <v/>
      </c>
      <c r="CI223" s="197" t="str">
        <f>IF(With_Addon_CPMS2!Q245="","",With_Addon_CPMS2!Q245)</f>
        <v/>
      </c>
      <c r="CJ223" s="197" t="str">
        <f t="shared" si="104"/>
        <v/>
      </c>
      <c r="CK223" s="198" t="str">
        <f>IF(COUNTIF(CJ$1:CJ223,CJ223)=1,CJ223,"")</f>
        <v/>
      </c>
      <c r="CL223" s="198" t="str">
        <f t="shared" si="105"/>
        <v/>
      </c>
      <c r="CM223" s="199" t="str">
        <f t="shared" si="106"/>
        <v/>
      </c>
      <c r="CN223" s="199" t="str">
        <f t="shared" si="107"/>
        <v/>
      </c>
      <c r="CO223" s="199" t="str">
        <f t="shared" si="108"/>
        <v/>
      </c>
      <c r="CQ223" s="197" t="str">
        <f>+IF(CV223="","",MAX(CQ$1:CQ222)+1)</f>
        <v/>
      </c>
      <c r="CR223" s="197" t="str">
        <f>IF(With_Addon_OpLimit!B245="","",With_Addon_OpLimit!B245)</f>
        <v/>
      </c>
      <c r="CS223" s="197" t="str">
        <f>IF(With_Addon_OpLimit!C245="","",With_Addon_OpLimit!C245)</f>
        <v/>
      </c>
      <c r="CT223" s="197" t="str">
        <f>IF(With_Addon_OpLimit!E245="","",With_Addon_OpLimit!E245)</f>
        <v/>
      </c>
      <c r="CU223" s="197" t="str">
        <f t="shared" si="109"/>
        <v/>
      </c>
      <c r="CV223" s="198" t="str">
        <f>IF(COUNTIF(CU$1:CU223,CU223)=1,CU223,"")</f>
        <v/>
      </c>
      <c r="CW223" s="198" t="str">
        <f t="shared" si="110"/>
        <v/>
      </c>
      <c r="CX223" s="199" t="str">
        <f t="shared" si="111"/>
        <v/>
      </c>
      <c r="CY223" s="199" t="str">
        <f t="shared" si="112"/>
        <v/>
      </c>
      <c r="CZ223" s="199" t="str">
        <f t="shared" si="113"/>
        <v/>
      </c>
    </row>
    <row r="224" spans="11:104" ht="16.5" x14ac:dyDescent="0.45">
      <c r="K224" s="119" t="str">
        <f>+IF(N224="","",MAX(K$1:K223)+1)</f>
        <v/>
      </c>
      <c r="L224" s="192" t="str">
        <f>IF(With_Addon_CPMS1!E246="","",With_Addon_CPMS1!E246)</f>
        <v/>
      </c>
      <c r="M224" s="211" t="str">
        <f t="shared" si="98"/>
        <v/>
      </c>
      <c r="N224" s="203" t="str">
        <f>IF(COUNTIF(L$2:L224,L224)=1,L224,"")</f>
        <v/>
      </c>
      <c r="R224" s="232"/>
      <c r="S224" s="100"/>
      <c r="T224" s="100"/>
      <c r="U224" s="100"/>
      <c r="V224" s="100"/>
      <c r="W224" s="233"/>
      <c r="X224" s="233"/>
      <c r="Y224" s="234"/>
      <c r="Z224" s="234"/>
      <c r="AA224" s="232"/>
      <c r="AB224" s="100"/>
      <c r="AC224" s="100"/>
      <c r="AD224" s="100"/>
      <c r="AE224" s="100"/>
      <c r="AF224" s="100"/>
      <c r="AG224" s="233"/>
      <c r="AH224" s="233"/>
      <c r="AI224" s="234"/>
      <c r="AJ224" s="234"/>
      <c r="AK224" s="232"/>
      <c r="AL224" s="100"/>
      <c r="AM224" s="100"/>
      <c r="AN224" s="100"/>
      <c r="AO224" s="100"/>
      <c r="AP224" s="100"/>
      <c r="AQ224" s="233"/>
      <c r="AR224" s="233"/>
      <c r="AS224" s="234"/>
      <c r="AT224" s="234"/>
      <c r="AU224" s="232"/>
      <c r="AV224" s="100"/>
      <c r="AW224" s="100"/>
      <c r="AX224" s="100"/>
      <c r="AY224" s="100"/>
      <c r="AZ224" s="100"/>
      <c r="BA224" s="233"/>
      <c r="BB224" s="233"/>
      <c r="BC224" s="234"/>
      <c r="BD224" s="234"/>
      <c r="BE224" s="232"/>
      <c r="BF224" s="100"/>
      <c r="BG224" s="100"/>
      <c r="BH224" s="233"/>
      <c r="BI224" s="234"/>
      <c r="BU224" s="197" t="str">
        <f>+IF(BZ224="","",MAX(BU$1:BU223)+1)</f>
        <v/>
      </c>
      <c r="BV224" s="197" t="str">
        <f>IF(With_Addon_CPMS1!B246="","",With_Addon_CPMS1!B246)</f>
        <v/>
      </c>
      <c r="BW224" s="197" t="str">
        <f>IF(With_Addon_CPMS1!C246="","",With_Addon_CPMS1!C246)</f>
        <v/>
      </c>
      <c r="BX224" s="197" t="str">
        <f>IF(With_Addon_CPMS1!E246="","",With_Addon_CPMS1!E246)</f>
        <v/>
      </c>
      <c r="BY224" s="197" t="str">
        <f t="shared" si="99"/>
        <v/>
      </c>
      <c r="BZ224" s="198" t="str">
        <f>IF(COUNTIF(BY$1:BY224,BY224)=1,BY224,"")</f>
        <v/>
      </c>
      <c r="CA224" s="198" t="str">
        <f t="shared" si="100"/>
        <v/>
      </c>
      <c r="CB224" s="199" t="str">
        <f t="shared" si="101"/>
        <v/>
      </c>
      <c r="CC224" s="199" t="str">
        <f t="shared" si="102"/>
        <v/>
      </c>
      <c r="CD224" s="199" t="str">
        <f t="shared" si="103"/>
        <v/>
      </c>
      <c r="CF224" s="197" t="str">
        <f>+IF(CK224="","",MAX(CF$1:CF223)+1)</f>
        <v/>
      </c>
      <c r="CG224" s="197" t="str">
        <f>IF(With_Addon_CPMS2!N246="","",With_Addon_CPMS2!N246)</f>
        <v/>
      </c>
      <c r="CH224" s="197" t="str">
        <f>IF(With_Addon_CPMS2!O246="","",With_Addon_CPMS2!O246)</f>
        <v/>
      </c>
      <c r="CI224" s="197" t="str">
        <f>IF(With_Addon_CPMS2!Q246="","",With_Addon_CPMS2!Q246)</f>
        <v/>
      </c>
      <c r="CJ224" s="197" t="str">
        <f t="shared" si="104"/>
        <v/>
      </c>
      <c r="CK224" s="198" t="str">
        <f>IF(COUNTIF(CJ$1:CJ224,CJ224)=1,CJ224,"")</f>
        <v/>
      </c>
      <c r="CL224" s="198" t="str">
        <f t="shared" si="105"/>
        <v/>
      </c>
      <c r="CM224" s="199" t="str">
        <f t="shared" si="106"/>
        <v/>
      </c>
      <c r="CN224" s="199" t="str">
        <f t="shared" si="107"/>
        <v/>
      </c>
      <c r="CO224" s="199" t="str">
        <f t="shared" si="108"/>
        <v/>
      </c>
      <c r="CQ224" s="197" t="str">
        <f>+IF(CV224="","",MAX(CQ$1:CQ223)+1)</f>
        <v/>
      </c>
      <c r="CR224" s="197" t="str">
        <f>IF(With_Addon_OpLimit!B246="","",With_Addon_OpLimit!B246)</f>
        <v/>
      </c>
      <c r="CS224" s="197" t="str">
        <f>IF(With_Addon_OpLimit!C246="","",With_Addon_OpLimit!C246)</f>
        <v/>
      </c>
      <c r="CT224" s="197" t="str">
        <f>IF(With_Addon_OpLimit!E246="","",With_Addon_OpLimit!E246)</f>
        <v/>
      </c>
      <c r="CU224" s="197" t="str">
        <f t="shared" si="109"/>
        <v/>
      </c>
      <c r="CV224" s="198" t="str">
        <f>IF(COUNTIF(CU$1:CU224,CU224)=1,CU224,"")</f>
        <v/>
      </c>
      <c r="CW224" s="198" t="str">
        <f t="shared" si="110"/>
        <v/>
      </c>
      <c r="CX224" s="199" t="str">
        <f t="shared" si="111"/>
        <v/>
      </c>
      <c r="CY224" s="199" t="str">
        <f t="shared" si="112"/>
        <v/>
      </c>
      <c r="CZ224" s="199" t="str">
        <f t="shared" si="113"/>
        <v/>
      </c>
    </row>
    <row r="225" spans="11:104" ht="16.5" x14ac:dyDescent="0.45">
      <c r="K225" s="24" t="str">
        <f>+IF(N225="","",MAX(K$1:K224)+1)</f>
        <v/>
      </c>
      <c r="L225" s="23" t="str">
        <f>IF(With_Addon_CPMS1!E247="","",With_Addon_CPMS1!E247)</f>
        <v/>
      </c>
      <c r="M225" s="210" t="str">
        <f t="shared" si="98"/>
        <v/>
      </c>
      <c r="N225" s="120" t="str">
        <f>IF(COUNTIF(L$2:L225,L225)=1,L225,"")</f>
        <v/>
      </c>
      <c r="R225" s="232"/>
      <c r="S225" s="100"/>
      <c r="T225" s="100"/>
      <c r="U225" s="100"/>
      <c r="V225" s="100"/>
      <c r="W225" s="233"/>
      <c r="X225" s="233"/>
      <c r="Y225" s="234"/>
      <c r="Z225" s="234"/>
      <c r="AA225" s="232"/>
      <c r="AB225" s="100"/>
      <c r="AC225" s="100"/>
      <c r="AD225" s="100"/>
      <c r="AE225" s="100"/>
      <c r="AF225" s="100"/>
      <c r="AG225" s="233"/>
      <c r="AH225" s="233"/>
      <c r="AI225" s="234"/>
      <c r="AJ225" s="234"/>
      <c r="AK225" s="232"/>
      <c r="AL225" s="100"/>
      <c r="AM225" s="100"/>
      <c r="AN225" s="100"/>
      <c r="AO225" s="100"/>
      <c r="AP225" s="100"/>
      <c r="AQ225" s="233"/>
      <c r="AR225" s="233"/>
      <c r="AS225" s="234"/>
      <c r="AT225" s="234"/>
      <c r="AU225" s="232"/>
      <c r="AV225" s="100"/>
      <c r="AW225" s="100"/>
      <c r="AX225" s="100"/>
      <c r="AY225" s="100"/>
      <c r="AZ225" s="100"/>
      <c r="BA225" s="233"/>
      <c r="BB225" s="233"/>
      <c r="BC225" s="234"/>
      <c r="BD225" s="234"/>
      <c r="BE225" s="232"/>
      <c r="BF225" s="100"/>
      <c r="BG225" s="100"/>
      <c r="BH225" s="233"/>
      <c r="BI225" s="234"/>
      <c r="BU225" s="197" t="str">
        <f>+IF(BZ225="","",MAX(BU$1:BU224)+1)</f>
        <v/>
      </c>
      <c r="BV225" s="197" t="str">
        <f>IF(With_Addon_CPMS1!B247="","",With_Addon_CPMS1!B247)</f>
        <v/>
      </c>
      <c r="BW225" s="197" t="str">
        <f>IF(With_Addon_CPMS1!C247="","",With_Addon_CPMS1!C247)</f>
        <v/>
      </c>
      <c r="BX225" s="197" t="str">
        <f>IF(With_Addon_CPMS1!E247="","",With_Addon_CPMS1!E247)</f>
        <v/>
      </c>
      <c r="BY225" s="197" t="str">
        <f t="shared" si="99"/>
        <v/>
      </c>
      <c r="BZ225" s="198" t="str">
        <f>IF(COUNTIF(BY$1:BY225,BY225)=1,BY225,"")</f>
        <v/>
      </c>
      <c r="CA225" s="198" t="str">
        <f t="shared" si="100"/>
        <v/>
      </c>
      <c r="CB225" s="199" t="str">
        <f t="shared" si="101"/>
        <v/>
      </c>
      <c r="CC225" s="199" t="str">
        <f t="shared" si="102"/>
        <v/>
      </c>
      <c r="CD225" s="199" t="str">
        <f t="shared" si="103"/>
        <v/>
      </c>
      <c r="CF225" s="197" t="str">
        <f>+IF(CK225="","",MAX(CF$1:CF224)+1)</f>
        <v/>
      </c>
      <c r="CG225" s="197" t="str">
        <f>IF(With_Addon_CPMS2!N247="","",With_Addon_CPMS2!N247)</f>
        <v/>
      </c>
      <c r="CH225" s="197" t="str">
        <f>IF(With_Addon_CPMS2!O247="","",With_Addon_CPMS2!O247)</f>
        <v/>
      </c>
      <c r="CI225" s="197" t="str">
        <f>IF(With_Addon_CPMS2!Q247="","",With_Addon_CPMS2!Q247)</f>
        <v/>
      </c>
      <c r="CJ225" s="197" t="str">
        <f t="shared" si="104"/>
        <v/>
      </c>
      <c r="CK225" s="198" t="str">
        <f>IF(COUNTIF(CJ$1:CJ225,CJ225)=1,CJ225,"")</f>
        <v/>
      </c>
      <c r="CL225" s="198" t="str">
        <f t="shared" si="105"/>
        <v/>
      </c>
      <c r="CM225" s="199" t="str">
        <f t="shared" si="106"/>
        <v/>
      </c>
      <c r="CN225" s="199" t="str">
        <f t="shared" si="107"/>
        <v/>
      </c>
      <c r="CO225" s="199" t="str">
        <f t="shared" si="108"/>
        <v/>
      </c>
      <c r="CQ225" s="197" t="str">
        <f>+IF(CV225="","",MAX(CQ$1:CQ224)+1)</f>
        <v/>
      </c>
      <c r="CR225" s="197" t="str">
        <f>IF(With_Addon_OpLimit!B247="","",With_Addon_OpLimit!B247)</f>
        <v/>
      </c>
      <c r="CS225" s="197" t="str">
        <f>IF(With_Addon_OpLimit!C247="","",With_Addon_OpLimit!C247)</f>
        <v/>
      </c>
      <c r="CT225" s="197" t="str">
        <f>IF(With_Addon_OpLimit!E247="","",With_Addon_OpLimit!E247)</f>
        <v/>
      </c>
      <c r="CU225" s="197" t="str">
        <f t="shared" si="109"/>
        <v/>
      </c>
      <c r="CV225" s="198" t="str">
        <f>IF(COUNTIF(CU$1:CU225,CU225)=1,CU225,"")</f>
        <v/>
      </c>
      <c r="CW225" s="198" t="str">
        <f t="shared" si="110"/>
        <v/>
      </c>
      <c r="CX225" s="199" t="str">
        <f t="shared" si="111"/>
        <v/>
      </c>
      <c r="CY225" s="199" t="str">
        <f t="shared" si="112"/>
        <v/>
      </c>
      <c r="CZ225" s="199" t="str">
        <f t="shared" si="113"/>
        <v/>
      </c>
    </row>
    <row r="226" spans="11:104" ht="16.5" x14ac:dyDescent="0.45">
      <c r="K226" s="119" t="str">
        <f>+IF(N226="","",MAX(K$1:K225)+1)</f>
        <v/>
      </c>
      <c r="L226" s="192" t="str">
        <f>IF(With_Addon_CPMS1!E248="","",With_Addon_CPMS1!E248)</f>
        <v/>
      </c>
      <c r="M226" s="211" t="str">
        <f t="shared" si="98"/>
        <v/>
      </c>
      <c r="N226" s="203" t="str">
        <f>IF(COUNTIF(L$2:L226,L226)=1,L226,"")</f>
        <v/>
      </c>
      <c r="R226" s="232"/>
      <c r="S226" s="100"/>
      <c r="T226" s="100"/>
      <c r="U226" s="100"/>
      <c r="V226" s="100"/>
      <c r="W226" s="233"/>
      <c r="X226" s="233"/>
      <c r="Y226" s="234"/>
      <c r="Z226" s="234"/>
      <c r="AA226" s="232"/>
      <c r="AB226" s="100"/>
      <c r="AC226" s="100"/>
      <c r="AD226" s="100"/>
      <c r="AE226" s="100"/>
      <c r="AF226" s="100"/>
      <c r="AG226" s="233"/>
      <c r="AH226" s="233"/>
      <c r="AI226" s="234"/>
      <c r="AJ226" s="234"/>
      <c r="AK226" s="232"/>
      <c r="AL226" s="100"/>
      <c r="AM226" s="100"/>
      <c r="AN226" s="100"/>
      <c r="AO226" s="100"/>
      <c r="AP226" s="100"/>
      <c r="AQ226" s="233"/>
      <c r="AR226" s="233"/>
      <c r="AS226" s="234"/>
      <c r="AT226" s="234"/>
      <c r="AU226" s="232"/>
      <c r="AV226" s="100"/>
      <c r="AW226" s="100"/>
      <c r="AX226" s="100"/>
      <c r="AY226" s="100"/>
      <c r="AZ226" s="100"/>
      <c r="BA226" s="233"/>
      <c r="BB226" s="233"/>
      <c r="BC226" s="234"/>
      <c r="BD226" s="234"/>
      <c r="BE226" s="232"/>
      <c r="BF226" s="100"/>
      <c r="BG226" s="100"/>
      <c r="BH226" s="233"/>
      <c r="BI226" s="234"/>
      <c r="BU226" s="197" t="str">
        <f>+IF(BZ226="","",MAX(BU$1:BU225)+1)</f>
        <v/>
      </c>
      <c r="BV226" s="197" t="str">
        <f>IF(With_Addon_CPMS1!B248="","",With_Addon_CPMS1!B248)</f>
        <v/>
      </c>
      <c r="BW226" s="197" t="str">
        <f>IF(With_Addon_CPMS1!C248="","",With_Addon_CPMS1!C248)</f>
        <v/>
      </c>
      <c r="BX226" s="197" t="str">
        <f>IF(With_Addon_CPMS1!E248="","",With_Addon_CPMS1!E248)</f>
        <v/>
      </c>
      <c r="BY226" s="197" t="str">
        <f t="shared" si="99"/>
        <v/>
      </c>
      <c r="BZ226" s="198" t="str">
        <f>IF(COUNTIF(BY$1:BY226,BY226)=1,BY226,"")</f>
        <v/>
      </c>
      <c r="CA226" s="198" t="str">
        <f t="shared" si="100"/>
        <v/>
      </c>
      <c r="CB226" s="199" t="str">
        <f t="shared" si="101"/>
        <v/>
      </c>
      <c r="CC226" s="199" t="str">
        <f t="shared" si="102"/>
        <v/>
      </c>
      <c r="CD226" s="199" t="str">
        <f t="shared" si="103"/>
        <v/>
      </c>
      <c r="CF226" s="197" t="str">
        <f>+IF(CK226="","",MAX(CF$1:CF225)+1)</f>
        <v/>
      </c>
      <c r="CG226" s="197" t="str">
        <f>IF(With_Addon_CPMS2!N248="","",With_Addon_CPMS2!N248)</f>
        <v/>
      </c>
      <c r="CH226" s="197" t="str">
        <f>IF(With_Addon_CPMS2!O248="","",With_Addon_CPMS2!O248)</f>
        <v/>
      </c>
      <c r="CI226" s="197" t="str">
        <f>IF(With_Addon_CPMS2!Q248="","",With_Addon_CPMS2!Q248)</f>
        <v/>
      </c>
      <c r="CJ226" s="197" t="str">
        <f t="shared" si="104"/>
        <v/>
      </c>
      <c r="CK226" s="198" t="str">
        <f>IF(COUNTIF(CJ$1:CJ226,CJ226)=1,CJ226,"")</f>
        <v/>
      </c>
      <c r="CL226" s="198" t="str">
        <f t="shared" si="105"/>
        <v/>
      </c>
      <c r="CM226" s="199" t="str">
        <f t="shared" si="106"/>
        <v/>
      </c>
      <c r="CN226" s="199" t="str">
        <f t="shared" si="107"/>
        <v/>
      </c>
      <c r="CO226" s="199" t="str">
        <f t="shared" si="108"/>
        <v/>
      </c>
      <c r="CQ226" s="197" t="str">
        <f>+IF(CV226="","",MAX(CQ$1:CQ225)+1)</f>
        <v/>
      </c>
      <c r="CR226" s="197" t="str">
        <f>IF(With_Addon_OpLimit!B248="","",With_Addon_OpLimit!B248)</f>
        <v/>
      </c>
      <c r="CS226" s="197" t="str">
        <f>IF(With_Addon_OpLimit!C248="","",With_Addon_OpLimit!C248)</f>
        <v/>
      </c>
      <c r="CT226" s="197" t="str">
        <f>IF(With_Addon_OpLimit!E248="","",With_Addon_OpLimit!E248)</f>
        <v/>
      </c>
      <c r="CU226" s="197" t="str">
        <f t="shared" si="109"/>
        <v/>
      </c>
      <c r="CV226" s="198" t="str">
        <f>IF(COUNTIF(CU$1:CU226,CU226)=1,CU226,"")</f>
        <v/>
      </c>
      <c r="CW226" s="198" t="str">
        <f t="shared" si="110"/>
        <v/>
      </c>
      <c r="CX226" s="199" t="str">
        <f t="shared" si="111"/>
        <v/>
      </c>
      <c r="CY226" s="199" t="str">
        <f t="shared" si="112"/>
        <v/>
      </c>
      <c r="CZ226" s="199" t="str">
        <f t="shared" si="113"/>
        <v/>
      </c>
    </row>
    <row r="227" spans="11:104" ht="16.5" x14ac:dyDescent="0.45">
      <c r="K227" s="24" t="str">
        <f>+IF(N227="","",MAX(K$1:K226)+1)</f>
        <v/>
      </c>
      <c r="L227" s="23" t="str">
        <f>IF(With_Addon_CPMS1!E249="","",With_Addon_CPMS1!E249)</f>
        <v/>
      </c>
      <c r="M227" s="210" t="str">
        <f t="shared" si="98"/>
        <v/>
      </c>
      <c r="N227" s="120" t="str">
        <f>IF(COUNTIF(L$2:L227,L227)=1,L227,"")</f>
        <v/>
      </c>
      <c r="R227" s="232"/>
      <c r="S227" s="100"/>
      <c r="T227" s="100"/>
      <c r="U227" s="100"/>
      <c r="V227" s="100"/>
      <c r="W227" s="233"/>
      <c r="X227" s="233"/>
      <c r="Y227" s="234"/>
      <c r="Z227" s="234"/>
      <c r="AA227" s="232"/>
      <c r="AB227" s="100"/>
      <c r="AC227" s="100"/>
      <c r="AD227" s="100"/>
      <c r="AE227" s="100"/>
      <c r="AF227" s="100"/>
      <c r="AG227" s="233"/>
      <c r="AH227" s="233"/>
      <c r="AI227" s="234"/>
      <c r="AJ227" s="234"/>
      <c r="AK227" s="232"/>
      <c r="AL227" s="100"/>
      <c r="AM227" s="100"/>
      <c r="AN227" s="100"/>
      <c r="AO227" s="100"/>
      <c r="AP227" s="100"/>
      <c r="AQ227" s="233"/>
      <c r="AR227" s="233"/>
      <c r="AS227" s="234"/>
      <c r="AT227" s="234"/>
      <c r="AU227" s="232"/>
      <c r="AV227" s="100"/>
      <c r="AW227" s="100"/>
      <c r="AX227" s="100"/>
      <c r="AY227" s="100"/>
      <c r="AZ227" s="100"/>
      <c r="BA227" s="233"/>
      <c r="BB227" s="233"/>
      <c r="BC227" s="234"/>
      <c r="BD227" s="234"/>
      <c r="BE227" s="232"/>
      <c r="BF227" s="100"/>
      <c r="BG227" s="100"/>
      <c r="BH227" s="233"/>
      <c r="BI227" s="234"/>
      <c r="BU227" s="197" t="str">
        <f>+IF(BZ227="","",MAX(BU$1:BU226)+1)</f>
        <v/>
      </c>
      <c r="BV227" s="197" t="str">
        <f>IF(With_Addon_CPMS1!B249="","",With_Addon_CPMS1!B249)</f>
        <v/>
      </c>
      <c r="BW227" s="197" t="str">
        <f>IF(With_Addon_CPMS1!C249="","",With_Addon_CPMS1!C249)</f>
        <v/>
      </c>
      <c r="BX227" s="197" t="str">
        <f>IF(With_Addon_CPMS1!E249="","",With_Addon_CPMS1!E249)</f>
        <v/>
      </c>
      <c r="BY227" s="197" t="str">
        <f t="shared" si="99"/>
        <v/>
      </c>
      <c r="BZ227" s="198" t="str">
        <f>IF(COUNTIF(BY$1:BY227,BY227)=1,BY227,"")</f>
        <v/>
      </c>
      <c r="CA227" s="198" t="str">
        <f t="shared" si="100"/>
        <v/>
      </c>
      <c r="CB227" s="199" t="str">
        <f t="shared" si="101"/>
        <v/>
      </c>
      <c r="CC227" s="199" t="str">
        <f t="shared" si="102"/>
        <v/>
      </c>
      <c r="CD227" s="199" t="str">
        <f t="shared" si="103"/>
        <v/>
      </c>
      <c r="CF227" s="197" t="str">
        <f>+IF(CK227="","",MAX(CF$1:CF226)+1)</f>
        <v/>
      </c>
      <c r="CG227" s="197" t="str">
        <f>IF(With_Addon_CPMS2!N249="","",With_Addon_CPMS2!N249)</f>
        <v/>
      </c>
      <c r="CH227" s="197" t="str">
        <f>IF(With_Addon_CPMS2!O249="","",With_Addon_CPMS2!O249)</f>
        <v/>
      </c>
      <c r="CI227" s="197" t="str">
        <f>IF(With_Addon_CPMS2!Q249="","",With_Addon_CPMS2!Q249)</f>
        <v/>
      </c>
      <c r="CJ227" s="197" t="str">
        <f t="shared" si="104"/>
        <v/>
      </c>
      <c r="CK227" s="198" t="str">
        <f>IF(COUNTIF(CJ$1:CJ227,CJ227)=1,CJ227,"")</f>
        <v/>
      </c>
      <c r="CL227" s="198" t="str">
        <f t="shared" si="105"/>
        <v/>
      </c>
      <c r="CM227" s="199" t="str">
        <f t="shared" si="106"/>
        <v/>
      </c>
      <c r="CN227" s="199" t="str">
        <f t="shared" si="107"/>
        <v/>
      </c>
      <c r="CO227" s="199" t="str">
        <f t="shared" si="108"/>
        <v/>
      </c>
      <c r="CQ227" s="197" t="str">
        <f>+IF(CV227="","",MAX(CQ$1:CQ226)+1)</f>
        <v/>
      </c>
      <c r="CR227" s="197" t="str">
        <f>IF(With_Addon_OpLimit!B249="","",With_Addon_OpLimit!B249)</f>
        <v/>
      </c>
      <c r="CS227" s="197" t="str">
        <f>IF(With_Addon_OpLimit!C249="","",With_Addon_OpLimit!C249)</f>
        <v/>
      </c>
      <c r="CT227" s="197" t="str">
        <f>IF(With_Addon_OpLimit!E249="","",With_Addon_OpLimit!E249)</f>
        <v/>
      </c>
      <c r="CU227" s="197" t="str">
        <f t="shared" si="109"/>
        <v/>
      </c>
      <c r="CV227" s="198" t="str">
        <f>IF(COUNTIF(CU$1:CU227,CU227)=1,CU227,"")</f>
        <v/>
      </c>
      <c r="CW227" s="198" t="str">
        <f t="shared" si="110"/>
        <v/>
      </c>
      <c r="CX227" s="199" t="str">
        <f t="shared" si="111"/>
        <v/>
      </c>
      <c r="CY227" s="199" t="str">
        <f t="shared" si="112"/>
        <v/>
      </c>
      <c r="CZ227" s="199" t="str">
        <f t="shared" si="113"/>
        <v/>
      </c>
    </row>
    <row r="228" spans="11:104" ht="16.5" x14ac:dyDescent="0.45">
      <c r="K228" s="119" t="str">
        <f>+IF(N228="","",MAX(K$1:K227)+1)</f>
        <v/>
      </c>
      <c r="L228" s="192" t="str">
        <f>IF(With_Addon_CPMS1!E250="","",With_Addon_CPMS1!E250)</f>
        <v/>
      </c>
      <c r="M228" s="211" t="str">
        <f t="shared" si="98"/>
        <v/>
      </c>
      <c r="N228" s="203" t="str">
        <f>IF(COUNTIF(L$2:L228,L228)=1,L228,"")</f>
        <v/>
      </c>
      <c r="R228" s="232"/>
      <c r="S228" s="100"/>
      <c r="T228" s="100"/>
      <c r="U228" s="100"/>
      <c r="V228" s="100"/>
      <c r="W228" s="233"/>
      <c r="X228" s="233"/>
      <c r="Y228" s="234"/>
      <c r="Z228" s="234"/>
      <c r="AA228" s="232"/>
      <c r="AB228" s="100"/>
      <c r="AC228" s="100"/>
      <c r="AD228" s="100"/>
      <c r="AE228" s="100"/>
      <c r="AF228" s="100"/>
      <c r="AG228" s="233"/>
      <c r="AH228" s="233"/>
      <c r="AI228" s="234"/>
      <c r="AJ228" s="234"/>
      <c r="AK228" s="232"/>
      <c r="AL228" s="100"/>
      <c r="AM228" s="100"/>
      <c r="AN228" s="100"/>
      <c r="AO228" s="100"/>
      <c r="AP228" s="100"/>
      <c r="AQ228" s="233"/>
      <c r="AR228" s="233"/>
      <c r="AS228" s="234"/>
      <c r="AT228" s="234"/>
      <c r="AU228" s="232"/>
      <c r="AV228" s="100"/>
      <c r="AW228" s="100"/>
      <c r="AX228" s="100"/>
      <c r="AY228" s="100"/>
      <c r="AZ228" s="100"/>
      <c r="BA228" s="233"/>
      <c r="BB228" s="233"/>
      <c r="BC228" s="234"/>
      <c r="BD228" s="234"/>
      <c r="BE228" s="232"/>
      <c r="BF228" s="100"/>
      <c r="BG228" s="100"/>
      <c r="BH228" s="233"/>
      <c r="BI228" s="234"/>
      <c r="BU228" s="197" t="str">
        <f>+IF(BZ228="","",MAX(BU$1:BU227)+1)</f>
        <v/>
      </c>
      <c r="BV228" s="197" t="str">
        <f>IF(With_Addon_CPMS1!B250="","",With_Addon_CPMS1!B250)</f>
        <v/>
      </c>
      <c r="BW228" s="197" t="str">
        <f>IF(With_Addon_CPMS1!C250="","",With_Addon_CPMS1!C250)</f>
        <v/>
      </c>
      <c r="BX228" s="197" t="str">
        <f>IF(With_Addon_CPMS1!E250="","",With_Addon_CPMS1!E250)</f>
        <v/>
      </c>
      <c r="BY228" s="197" t="str">
        <f t="shared" si="99"/>
        <v/>
      </c>
      <c r="BZ228" s="198" t="str">
        <f>IF(COUNTIF(BY$1:BY228,BY228)=1,BY228,"")</f>
        <v/>
      </c>
      <c r="CA228" s="198" t="str">
        <f t="shared" si="100"/>
        <v/>
      </c>
      <c r="CB228" s="199" t="str">
        <f t="shared" si="101"/>
        <v/>
      </c>
      <c r="CC228" s="199" t="str">
        <f t="shared" si="102"/>
        <v/>
      </c>
      <c r="CD228" s="199" t="str">
        <f t="shared" si="103"/>
        <v/>
      </c>
      <c r="CF228" s="197" t="str">
        <f>+IF(CK228="","",MAX(CF$1:CF227)+1)</f>
        <v/>
      </c>
      <c r="CG228" s="197" t="str">
        <f>IF(With_Addon_CPMS2!N250="","",With_Addon_CPMS2!N250)</f>
        <v/>
      </c>
      <c r="CH228" s="197" t="str">
        <f>IF(With_Addon_CPMS2!O250="","",With_Addon_CPMS2!O250)</f>
        <v/>
      </c>
      <c r="CI228" s="197" t="str">
        <f>IF(With_Addon_CPMS2!Q250="","",With_Addon_CPMS2!Q250)</f>
        <v/>
      </c>
      <c r="CJ228" s="197" t="str">
        <f t="shared" si="104"/>
        <v/>
      </c>
      <c r="CK228" s="198" t="str">
        <f>IF(COUNTIF(CJ$1:CJ228,CJ228)=1,CJ228,"")</f>
        <v/>
      </c>
      <c r="CL228" s="198" t="str">
        <f t="shared" si="105"/>
        <v/>
      </c>
      <c r="CM228" s="199" t="str">
        <f t="shared" si="106"/>
        <v/>
      </c>
      <c r="CN228" s="199" t="str">
        <f t="shared" si="107"/>
        <v/>
      </c>
      <c r="CO228" s="199" t="str">
        <f t="shared" si="108"/>
        <v/>
      </c>
      <c r="CQ228" s="197" t="str">
        <f>+IF(CV228="","",MAX(CQ$1:CQ227)+1)</f>
        <v/>
      </c>
      <c r="CR228" s="197" t="str">
        <f>IF(With_Addon_OpLimit!B250="","",With_Addon_OpLimit!B250)</f>
        <v/>
      </c>
      <c r="CS228" s="197" t="str">
        <f>IF(With_Addon_OpLimit!C250="","",With_Addon_OpLimit!C250)</f>
        <v/>
      </c>
      <c r="CT228" s="197" t="str">
        <f>IF(With_Addon_OpLimit!E250="","",With_Addon_OpLimit!E250)</f>
        <v/>
      </c>
      <c r="CU228" s="197" t="str">
        <f t="shared" si="109"/>
        <v/>
      </c>
      <c r="CV228" s="198" t="str">
        <f>IF(COUNTIF(CU$1:CU228,CU228)=1,CU228,"")</f>
        <v/>
      </c>
      <c r="CW228" s="198" t="str">
        <f t="shared" si="110"/>
        <v/>
      </c>
      <c r="CX228" s="199" t="str">
        <f t="shared" si="111"/>
        <v/>
      </c>
      <c r="CY228" s="199" t="str">
        <f t="shared" si="112"/>
        <v/>
      </c>
      <c r="CZ228" s="199" t="str">
        <f t="shared" si="113"/>
        <v/>
      </c>
    </row>
    <row r="229" spans="11:104" ht="16.5" x14ac:dyDescent="0.45">
      <c r="K229" s="24" t="str">
        <f>+IF(N229="","",MAX(K$1:K228)+1)</f>
        <v/>
      </c>
      <c r="L229" s="23" t="str">
        <f>IF(With_Addon_CPMS1!E251="","",With_Addon_CPMS1!E251)</f>
        <v/>
      </c>
      <c r="M229" s="210" t="str">
        <f t="shared" si="98"/>
        <v/>
      </c>
      <c r="N229" s="120" t="str">
        <f>IF(COUNTIF(L$2:L229,L229)=1,L229,"")</f>
        <v/>
      </c>
      <c r="R229" s="232"/>
      <c r="S229" s="100"/>
      <c r="T229" s="100"/>
      <c r="U229" s="100"/>
      <c r="V229" s="100"/>
      <c r="W229" s="233"/>
      <c r="X229" s="233"/>
      <c r="Y229" s="234"/>
      <c r="Z229" s="234"/>
      <c r="AA229" s="232"/>
      <c r="AB229" s="100"/>
      <c r="AC229" s="100"/>
      <c r="AD229" s="100"/>
      <c r="AE229" s="100"/>
      <c r="AF229" s="100"/>
      <c r="AG229" s="233"/>
      <c r="AH229" s="233"/>
      <c r="AI229" s="234"/>
      <c r="AJ229" s="234"/>
      <c r="AK229" s="232"/>
      <c r="AL229" s="100"/>
      <c r="AM229" s="100"/>
      <c r="AN229" s="100"/>
      <c r="AO229" s="100"/>
      <c r="AP229" s="100"/>
      <c r="AQ229" s="233"/>
      <c r="AR229" s="233"/>
      <c r="AS229" s="234"/>
      <c r="AT229" s="234"/>
      <c r="AU229" s="232"/>
      <c r="AV229" s="100"/>
      <c r="AW229" s="100"/>
      <c r="AX229" s="100"/>
      <c r="AY229" s="100"/>
      <c r="AZ229" s="100"/>
      <c r="BA229" s="233"/>
      <c r="BB229" s="233"/>
      <c r="BC229" s="234"/>
      <c r="BD229" s="234"/>
      <c r="BE229" s="232"/>
      <c r="BF229" s="100"/>
      <c r="BG229" s="100"/>
      <c r="BH229" s="233"/>
      <c r="BI229" s="234"/>
      <c r="BU229" s="197" t="str">
        <f>+IF(BZ229="","",MAX(BU$1:BU228)+1)</f>
        <v/>
      </c>
      <c r="BV229" s="197" t="str">
        <f>IF(With_Addon_CPMS1!B251="","",With_Addon_CPMS1!B251)</f>
        <v/>
      </c>
      <c r="BW229" s="197" t="str">
        <f>IF(With_Addon_CPMS1!C251="","",With_Addon_CPMS1!C251)</f>
        <v/>
      </c>
      <c r="BX229" s="197" t="str">
        <f>IF(With_Addon_CPMS1!E251="","",With_Addon_CPMS1!E251)</f>
        <v/>
      </c>
      <c r="BY229" s="197" t="str">
        <f t="shared" si="99"/>
        <v/>
      </c>
      <c r="BZ229" s="198" t="str">
        <f>IF(COUNTIF(BY$1:BY229,BY229)=1,BY229,"")</f>
        <v/>
      </c>
      <c r="CA229" s="198" t="str">
        <f t="shared" si="100"/>
        <v/>
      </c>
      <c r="CB229" s="199" t="str">
        <f t="shared" si="101"/>
        <v/>
      </c>
      <c r="CC229" s="199" t="str">
        <f t="shared" si="102"/>
        <v/>
      </c>
      <c r="CD229" s="199" t="str">
        <f t="shared" si="103"/>
        <v/>
      </c>
      <c r="CF229" s="197" t="str">
        <f>+IF(CK229="","",MAX(CF$1:CF228)+1)</f>
        <v/>
      </c>
      <c r="CG229" s="197" t="str">
        <f>IF(With_Addon_CPMS2!N251="","",With_Addon_CPMS2!N251)</f>
        <v/>
      </c>
      <c r="CH229" s="197" t="str">
        <f>IF(With_Addon_CPMS2!O251="","",With_Addon_CPMS2!O251)</f>
        <v/>
      </c>
      <c r="CI229" s="197" t="str">
        <f>IF(With_Addon_CPMS2!Q251="","",With_Addon_CPMS2!Q251)</f>
        <v/>
      </c>
      <c r="CJ229" s="197" t="str">
        <f t="shared" si="104"/>
        <v/>
      </c>
      <c r="CK229" s="198" t="str">
        <f>IF(COUNTIF(CJ$1:CJ229,CJ229)=1,CJ229,"")</f>
        <v/>
      </c>
      <c r="CL229" s="198" t="str">
        <f t="shared" si="105"/>
        <v/>
      </c>
      <c r="CM229" s="199" t="str">
        <f t="shared" si="106"/>
        <v/>
      </c>
      <c r="CN229" s="199" t="str">
        <f t="shared" si="107"/>
        <v/>
      </c>
      <c r="CO229" s="199" t="str">
        <f t="shared" si="108"/>
        <v/>
      </c>
      <c r="CQ229" s="197" t="str">
        <f>+IF(CV229="","",MAX(CQ$1:CQ228)+1)</f>
        <v/>
      </c>
      <c r="CR229" s="197" t="str">
        <f>IF(With_Addon_OpLimit!B251="","",With_Addon_OpLimit!B251)</f>
        <v/>
      </c>
      <c r="CS229" s="197" t="str">
        <f>IF(With_Addon_OpLimit!C251="","",With_Addon_OpLimit!C251)</f>
        <v/>
      </c>
      <c r="CT229" s="197" t="str">
        <f>IF(With_Addon_OpLimit!E251="","",With_Addon_OpLimit!E251)</f>
        <v/>
      </c>
      <c r="CU229" s="197" t="str">
        <f t="shared" si="109"/>
        <v/>
      </c>
      <c r="CV229" s="198" t="str">
        <f>IF(COUNTIF(CU$1:CU229,CU229)=1,CU229,"")</f>
        <v/>
      </c>
      <c r="CW229" s="198" t="str">
        <f t="shared" si="110"/>
        <v/>
      </c>
      <c r="CX229" s="199" t="str">
        <f t="shared" si="111"/>
        <v/>
      </c>
      <c r="CY229" s="199" t="str">
        <f t="shared" si="112"/>
        <v/>
      </c>
      <c r="CZ229" s="199" t="str">
        <f t="shared" si="113"/>
        <v/>
      </c>
    </row>
    <row r="230" spans="11:104" ht="16.5" x14ac:dyDescent="0.45">
      <c r="K230" s="119" t="str">
        <f>+IF(N230="","",MAX(K$1:K229)+1)</f>
        <v/>
      </c>
      <c r="L230" s="192" t="str">
        <f>IF(With_Addon_CPMS1!E252="","",With_Addon_CPMS1!E252)</f>
        <v/>
      </c>
      <c r="M230" s="211" t="str">
        <f t="shared" si="98"/>
        <v/>
      </c>
      <c r="N230" s="203" t="str">
        <f>IF(COUNTIF(L$2:L230,L230)=1,L230,"")</f>
        <v/>
      </c>
      <c r="R230" s="232"/>
      <c r="S230" s="100"/>
      <c r="T230" s="100"/>
      <c r="U230" s="100"/>
      <c r="V230" s="100"/>
      <c r="W230" s="233"/>
      <c r="X230" s="233"/>
      <c r="Y230" s="234"/>
      <c r="Z230" s="234"/>
      <c r="AA230" s="232"/>
      <c r="AB230" s="100"/>
      <c r="AC230" s="100"/>
      <c r="AD230" s="100"/>
      <c r="AE230" s="100"/>
      <c r="AF230" s="100"/>
      <c r="AG230" s="233"/>
      <c r="AH230" s="233"/>
      <c r="AI230" s="234"/>
      <c r="AJ230" s="234"/>
      <c r="AK230" s="232"/>
      <c r="AL230" s="100"/>
      <c r="AM230" s="100"/>
      <c r="AN230" s="100"/>
      <c r="AO230" s="100"/>
      <c r="AP230" s="100"/>
      <c r="AQ230" s="233"/>
      <c r="AR230" s="233"/>
      <c r="AS230" s="234"/>
      <c r="AT230" s="234"/>
      <c r="AU230" s="232"/>
      <c r="AV230" s="100"/>
      <c r="AW230" s="100"/>
      <c r="AX230" s="100"/>
      <c r="AY230" s="100"/>
      <c r="AZ230" s="100"/>
      <c r="BA230" s="233"/>
      <c r="BB230" s="233"/>
      <c r="BC230" s="234"/>
      <c r="BD230" s="234"/>
      <c r="BE230" s="232"/>
      <c r="BF230" s="100"/>
      <c r="BG230" s="100"/>
      <c r="BH230" s="233"/>
      <c r="BI230" s="234"/>
      <c r="BU230" s="197" t="str">
        <f>+IF(BZ230="","",MAX(BU$1:BU229)+1)</f>
        <v/>
      </c>
      <c r="BV230" s="197" t="str">
        <f>IF(With_Addon_CPMS1!B252="","",With_Addon_CPMS1!B252)</f>
        <v/>
      </c>
      <c r="BW230" s="197" t="str">
        <f>IF(With_Addon_CPMS1!C252="","",With_Addon_CPMS1!C252)</f>
        <v/>
      </c>
      <c r="BX230" s="197" t="str">
        <f>IF(With_Addon_CPMS1!E252="","",With_Addon_CPMS1!E252)</f>
        <v/>
      </c>
      <c r="BY230" s="197" t="str">
        <f t="shared" si="99"/>
        <v/>
      </c>
      <c r="BZ230" s="198" t="str">
        <f>IF(COUNTIF(BY$1:BY230,BY230)=1,BY230,"")</f>
        <v/>
      </c>
      <c r="CA230" s="198" t="str">
        <f t="shared" si="100"/>
        <v/>
      </c>
      <c r="CB230" s="199" t="str">
        <f t="shared" si="101"/>
        <v/>
      </c>
      <c r="CC230" s="199" t="str">
        <f t="shared" si="102"/>
        <v/>
      </c>
      <c r="CD230" s="199" t="str">
        <f t="shared" si="103"/>
        <v/>
      </c>
      <c r="CF230" s="197" t="str">
        <f>+IF(CK230="","",MAX(CF$1:CF229)+1)</f>
        <v/>
      </c>
      <c r="CG230" s="197" t="str">
        <f>IF(With_Addon_CPMS2!N252="","",With_Addon_CPMS2!N252)</f>
        <v/>
      </c>
      <c r="CH230" s="197" t="str">
        <f>IF(With_Addon_CPMS2!O252="","",With_Addon_CPMS2!O252)</f>
        <v/>
      </c>
      <c r="CI230" s="197" t="str">
        <f>IF(With_Addon_CPMS2!Q252="","",With_Addon_CPMS2!Q252)</f>
        <v/>
      </c>
      <c r="CJ230" s="197" t="str">
        <f t="shared" si="104"/>
        <v/>
      </c>
      <c r="CK230" s="198" t="str">
        <f>IF(COUNTIF(CJ$1:CJ230,CJ230)=1,CJ230,"")</f>
        <v/>
      </c>
      <c r="CL230" s="198" t="str">
        <f t="shared" si="105"/>
        <v/>
      </c>
      <c r="CM230" s="199" t="str">
        <f t="shared" si="106"/>
        <v/>
      </c>
      <c r="CN230" s="199" t="str">
        <f t="shared" si="107"/>
        <v/>
      </c>
      <c r="CO230" s="199" t="str">
        <f t="shared" si="108"/>
        <v/>
      </c>
      <c r="CQ230" s="197" t="str">
        <f>+IF(CV230="","",MAX(CQ$1:CQ229)+1)</f>
        <v/>
      </c>
      <c r="CR230" s="197" t="str">
        <f>IF(With_Addon_OpLimit!B252="","",With_Addon_OpLimit!B252)</f>
        <v/>
      </c>
      <c r="CS230" s="197" t="str">
        <f>IF(With_Addon_OpLimit!C252="","",With_Addon_OpLimit!C252)</f>
        <v/>
      </c>
      <c r="CT230" s="197" t="str">
        <f>IF(With_Addon_OpLimit!E252="","",With_Addon_OpLimit!E252)</f>
        <v/>
      </c>
      <c r="CU230" s="197" t="str">
        <f t="shared" si="109"/>
        <v/>
      </c>
      <c r="CV230" s="198" t="str">
        <f>IF(COUNTIF(CU$1:CU230,CU230)=1,CU230,"")</f>
        <v/>
      </c>
      <c r="CW230" s="198" t="str">
        <f t="shared" si="110"/>
        <v/>
      </c>
      <c r="CX230" s="199" t="str">
        <f t="shared" si="111"/>
        <v/>
      </c>
      <c r="CY230" s="199" t="str">
        <f t="shared" si="112"/>
        <v/>
      </c>
      <c r="CZ230" s="199" t="str">
        <f t="shared" si="113"/>
        <v/>
      </c>
    </row>
    <row r="231" spans="11:104" ht="16.5" x14ac:dyDescent="0.45">
      <c r="K231" s="24" t="str">
        <f>+IF(N231="","",MAX(K$1:K230)+1)</f>
        <v/>
      </c>
      <c r="L231" s="23" t="str">
        <f>IF(With_Addon_CPMS1!E253="","",With_Addon_CPMS1!E253)</f>
        <v/>
      </c>
      <c r="M231" s="210" t="str">
        <f t="shared" si="98"/>
        <v/>
      </c>
      <c r="N231" s="120" t="str">
        <f>IF(COUNTIF(L$2:L231,L231)=1,L231,"")</f>
        <v/>
      </c>
      <c r="R231" s="232"/>
      <c r="S231" s="100"/>
      <c r="T231" s="100"/>
      <c r="U231" s="100"/>
      <c r="V231" s="100"/>
      <c r="W231" s="233"/>
      <c r="X231" s="233"/>
      <c r="Y231" s="234"/>
      <c r="Z231" s="234"/>
      <c r="AA231" s="232"/>
      <c r="AB231" s="100"/>
      <c r="AC231" s="100"/>
      <c r="AD231" s="100"/>
      <c r="AE231" s="100"/>
      <c r="AF231" s="100"/>
      <c r="AG231" s="233"/>
      <c r="AH231" s="233"/>
      <c r="AI231" s="234"/>
      <c r="AJ231" s="234"/>
      <c r="AK231" s="232"/>
      <c r="AL231" s="100"/>
      <c r="AM231" s="100"/>
      <c r="AN231" s="100"/>
      <c r="AO231" s="100"/>
      <c r="AP231" s="100"/>
      <c r="AQ231" s="233"/>
      <c r="AR231" s="233"/>
      <c r="AS231" s="234"/>
      <c r="AT231" s="234"/>
      <c r="AU231" s="232"/>
      <c r="AV231" s="100"/>
      <c r="AW231" s="100"/>
      <c r="AX231" s="100"/>
      <c r="AY231" s="100"/>
      <c r="AZ231" s="100"/>
      <c r="BA231" s="233"/>
      <c r="BB231" s="233"/>
      <c r="BC231" s="234"/>
      <c r="BD231" s="234"/>
      <c r="BE231" s="232"/>
      <c r="BF231" s="100"/>
      <c r="BG231" s="100"/>
      <c r="BH231" s="233"/>
      <c r="BI231" s="234"/>
      <c r="BU231" s="197" t="str">
        <f>+IF(BZ231="","",MAX(BU$1:BU230)+1)</f>
        <v/>
      </c>
      <c r="BV231" s="197" t="str">
        <f>IF(With_Addon_CPMS1!B253="","",With_Addon_CPMS1!B253)</f>
        <v/>
      </c>
      <c r="BW231" s="197" t="str">
        <f>IF(With_Addon_CPMS1!C253="","",With_Addon_CPMS1!C253)</f>
        <v/>
      </c>
      <c r="BX231" s="197" t="str">
        <f>IF(With_Addon_CPMS1!E253="","",With_Addon_CPMS1!E253)</f>
        <v/>
      </c>
      <c r="BY231" s="197" t="str">
        <f t="shared" si="99"/>
        <v/>
      </c>
      <c r="BZ231" s="198" t="str">
        <f>IF(COUNTIF(BY$1:BY231,BY231)=1,BY231,"")</f>
        <v/>
      </c>
      <c r="CA231" s="198" t="str">
        <f t="shared" si="100"/>
        <v/>
      </c>
      <c r="CB231" s="199" t="str">
        <f t="shared" si="101"/>
        <v/>
      </c>
      <c r="CC231" s="199" t="str">
        <f t="shared" si="102"/>
        <v/>
      </c>
      <c r="CD231" s="199" t="str">
        <f t="shared" si="103"/>
        <v/>
      </c>
      <c r="CF231" s="197" t="str">
        <f>+IF(CK231="","",MAX(CF$1:CF230)+1)</f>
        <v/>
      </c>
      <c r="CG231" s="197" t="str">
        <f>IF(With_Addon_CPMS2!N253="","",With_Addon_CPMS2!N253)</f>
        <v/>
      </c>
      <c r="CH231" s="197" t="str">
        <f>IF(With_Addon_CPMS2!O253="","",With_Addon_CPMS2!O253)</f>
        <v/>
      </c>
      <c r="CI231" s="197" t="str">
        <f>IF(With_Addon_CPMS2!Q253="","",With_Addon_CPMS2!Q253)</f>
        <v/>
      </c>
      <c r="CJ231" s="197" t="str">
        <f t="shared" si="104"/>
        <v/>
      </c>
      <c r="CK231" s="198" t="str">
        <f>IF(COUNTIF(CJ$1:CJ231,CJ231)=1,CJ231,"")</f>
        <v/>
      </c>
      <c r="CL231" s="198" t="str">
        <f t="shared" si="105"/>
        <v/>
      </c>
      <c r="CM231" s="199" t="str">
        <f t="shared" si="106"/>
        <v/>
      </c>
      <c r="CN231" s="199" t="str">
        <f t="shared" si="107"/>
        <v/>
      </c>
      <c r="CO231" s="199" t="str">
        <f t="shared" si="108"/>
        <v/>
      </c>
      <c r="CQ231" s="197" t="str">
        <f>+IF(CV231="","",MAX(CQ$1:CQ230)+1)</f>
        <v/>
      </c>
      <c r="CR231" s="197" t="str">
        <f>IF(With_Addon_OpLimit!B253="","",With_Addon_OpLimit!B253)</f>
        <v/>
      </c>
      <c r="CS231" s="197" t="str">
        <f>IF(With_Addon_OpLimit!C253="","",With_Addon_OpLimit!C253)</f>
        <v/>
      </c>
      <c r="CT231" s="197" t="str">
        <f>IF(With_Addon_OpLimit!E253="","",With_Addon_OpLimit!E253)</f>
        <v/>
      </c>
      <c r="CU231" s="197" t="str">
        <f t="shared" si="109"/>
        <v/>
      </c>
      <c r="CV231" s="198" t="str">
        <f>IF(COUNTIF(CU$1:CU231,CU231)=1,CU231,"")</f>
        <v/>
      </c>
      <c r="CW231" s="198" t="str">
        <f t="shared" si="110"/>
        <v/>
      </c>
      <c r="CX231" s="199" t="str">
        <f t="shared" si="111"/>
        <v/>
      </c>
      <c r="CY231" s="199" t="str">
        <f t="shared" si="112"/>
        <v/>
      </c>
      <c r="CZ231" s="199" t="str">
        <f t="shared" si="113"/>
        <v/>
      </c>
    </row>
    <row r="232" spans="11:104" ht="16.5" x14ac:dyDescent="0.45">
      <c r="K232" s="119" t="str">
        <f>+IF(N232="","",MAX(K$1:K231)+1)</f>
        <v/>
      </c>
      <c r="L232" s="192" t="str">
        <f>IF(With_Addon_CPMS1!E254="","",With_Addon_CPMS1!E254)</f>
        <v/>
      </c>
      <c r="M232" s="211" t="str">
        <f t="shared" si="98"/>
        <v/>
      </c>
      <c r="N232" s="203" t="str">
        <f>IF(COUNTIF(L$2:L232,L232)=1,L232,"")</f>
        <v/>
      </c>
      <c r="R232" s="232"/>
      <c r="S232" s="100"/>
      <c r="T232" s="100"/>
      <c r="U232" s="100"/>
      <c r="V232" s="100"/>
      <c r="W232" s="233"/>
      <c r="X232" s="233"/>
      <c r="Y232" s="234"/>
      <c r="Z232" s="234"/>
      <c r="AA232" s="232"/>
      <c r="AB232" s="100"/>
      <c r="AC232" s="100"/>
      <c r="AD232" s="100"/>
      <c r="AE232" s="100"/>
      <c r="AF232" s="100"/>
      <c r="AG232" s="233"/>
      <c r="AH232" s="233"/>
      <c r="AI232" s="234"/>
      <c r="AJ232" s="234"/>
      <c r="AK232" s="232"/>
      <c r="AL232" s="100"/>
      <c r="AM232" s="100"/>
      <c r="AN232" s="100"/>
      <c r="AO232" s="100"/>
      <c r="AP232" s="100"/>
      <c r="AQ232" s="233"/>
      <c r="AR232" s="233"/>
      <c r="AS232" s="234"/>
      <c r="AT232" s="234"/>
      <c r="AU232" s="232"/>
      <c r="AV232" s="100"/>
      <c r="AW232" s="100"/>
      <c r="AX232" s="100"/>
      <c r="AY232" s="100"/>
      <c r="AZ232" s="100"/>
      <c r="BA232" s="233"/>
      <c r="BB232" s="233"/>
      <c r="BC232" s="234"/>
      <c r="BD232" s="234"/>
      <c r="BE232" s="232"/>
      <c r="BF232" s="100"/>
      <c r="BG232" s="100"/>
      <c r="BH232" s="233"/>
      <c r="BI232" s="234"/>
      <c r="BU232" s="197" t="str">
        <f>+IF(BZ232="","",MAX(BU$1:BU231)+1)</f>
        <v/>
      </c>
      <c r="BV232" s="197" t="str">
        <f>IF(With_Addon_CPMS1!B254="","",With_Addon_CPMS1!B254)</f>
        <v/>
      </c>
      <c r="BW232" s="197" t="str">
        <f>IF(With_Addon_CPMS1!C254="","",With_Addon_CPMS1!C254)</f>
        <v/>
      </c>
      <c r="BX232" s="197" t="str">
        <f>IF(With_Addon_CPMS1!E254="","",With_Addon_CPMS1!E254)</f>
        <v/>
      </c>
      <c r="BY232" s="197" t="str">
        <f t="shared" si="99"/>
        <v/>
      </c>
      <c r="BZ232" s="198" t="str">
        <f>IF(COUNTIF(BY$1:BY232,BY232)=1,BY232,"")</f>
        <v/>
      </c>
      <c r="CA232" s="198" t="str">
        <f t="shared" si="100"/>
        <v/>
      </c>
      <c r="CB232" s="199" t="str">
        <f t="shared" si="101"/>
        <v/>
      </c>
      <c r="CC232" s="199" t="str">
        <f t="shared" si="102"/>
        <v/>
      </c>
      <c r="CD232" s="199" t="str">
        <f t="shared" si="103"/>
        <v/>
      </c>
      <c r="CF232" s="197" t="str">
        <f>+IF(CK232="","",MAX(CF$1:CF231)+1)</f>
        <v/>
      </c>
      <c r="CG232" s="197" t="str">
        <f>IF(With_Addon_CPMS2!N254="","",With_Addon_CPMS2!N254)</f>
        <v/>
      </c>
      <c r="CH232" s="197" t="str">
        <f>IF(With_Addon_CPMS2!O254="","",With_Addon_CPMS2!O254)</f>
        <v/>
      </c>
      <c r="CI232" s="197" t="str">
        <f>IF(With_Addon_CPMS2!Q254="","",With_Addon_CPMS2!Q254)</f>
        <v/>
      </c>
      <c r="CJ232" s="197" t="str">
        <f t="shared" si="104"/>
        <v/>
      </c>
      <c r="CK232" s="198" t="str">
        <f>IF(COUNTIF(CJ$1:CJ232,CJ232)=1,CJ232,"")</f>
        <v/>
      </c>
      <c r="CL232" s="198" t="str">
        <f t="shared" si="105"/>
        <v/>
      </c>
      <c r="CM232" s="199" t="str">
        <f t="shared" si="106"/>
        <v/>
      </c>
      <c r="CN232" s="199" t="str">
        <f t="shared" si="107"/>
        <v/>
      </c>
      <c r="CO232" s="199" t="str">
        <f t="shared" si="108"/>
        <v/>
      </c>
      <c r="CQ232" s="197" t="str">
        <f>+IF(CV232="","",MAX(CQ$1:CQ231)+1)</f>
        <v/>
      </c>
      <c r="CR232" s="197" t="str">
        <f>IF(With_Addon_OpLimit!B254="","",With_Addon_OpLimit!B254)</f>
        <v/>
      </c>
      <c r="CS232" s="197" t="str">
        <f>IF(With_Addon_OpLimit!C254="","",With_Addon_OpLimit!C254)</f>
        <v/>
      </c>
      <c r="CT232" s="197" t="str">
        <f>IF(With_Addon_OpLimit!E254="","",With_Addon_OpLimit!E254)</f>
        <v/>
      </c>
      <c r="CU232" s="197" t="str">
        <f t="shared" si="109"/>
        <v/>
      </c>
      <c r="CV232" s="198" t="str">
        <f>IF(COUNTIF(CU$1:CU232,CU232)=1,CU232,"")</f>
        <v/>
      </c>
      <c r="CW232" s="198" t="str">
        <f t="shared" si="110"/>
        <v/>
      </c>
      <c r="CX232" s="199" t="str">
        <f t="shared" si="111"/>
        <v/>
      </c>
      <c r="CY232" s="199" t="str">
        <f t="shared" si="112"/>
        <v/>
      </c>
      <c r="CZ232" s="199" t="str">
        <f t="shared" si="113"/>
        <v/>
      </c>
    </row>
    <row r="233" spans="11:104" ht="16.5" x14ac:dyDescent="0.45">
      <c r="K233" s="24" t="str">
        <f>+IF(N233="","",MAX(K$1:K232)+1)</f>
        <v/>
      </c>
      <c r="L233" s="23" t="str">
        <f>IF(With_Addon_CPMS1!E255="","",With_Addon_CPMS1!E255)</f>
        <v/>
      </c>
      <c r="M233" s="210" t="str">
        <f t="shared" si="98"/>
        <v/>
      </c>
      <c r="N233" s="120" t="str">
        <f>IF(COUNTIF(L$2:L233,L233)=1,L233,"")</f>
        <v/>
      </c>
      <c r="R233" s="232"/>
      <c r="S233" s="100"/>
      <c r="T233" s="100"/>
      <c r="U233" s="100"/>
      <c r="V233" s="100"/>
      <c r="W233" s="233"/>
      <c r="X233" s="233"/>
      <c r="Y233" s="234"/>
      <c r="Z233" s="234"/>
      <c r="AA233" s="232"/>
      <c r="AB233" s="100"/>
      <c r="AC233" s="100"/>
      <c r="AD233" s="100"/>
      <c r="AE233" s="100"/>
      <c r="AF233" s="100"/>
      <c r="AG233" s="233"/>
      <c r="AH233" s="233"/>
      <c r="AI233" s="234"/>
      <c r="AJ233" s="234"/>
      <c r="AK233" s="232"/>
      <c r="AL233" s="100"/>
      <c r="AM233" s="100"/>
      <c r="AN233" s="100"/>
      <c r="AO233" s="100"/>
      <c r="AP233" s="100"/>
      <c r="AQ233" s="233"/>
      <c r="AR233" s="233"/>
      <c r="AS233" s="234"/>
      <c r="AT233" s="234"/>
      <c r="AU233" s="232"/>
      <c r="AV233" s="100"/>
      <c r="AW233" s="100"/>
      <c r="AX233" s="100"/>
      <c r="AY233" s="100"/>
      <c r="AZ233" s="100"/>
      <c r="BA233" s="233"/>
      <c r="BB233" s="233"/>
      <c r="BC233" s="234"/>
      <c r="BD233" s="234"/>
      <c r="BE233" s="232"/>
      <c r="BF233" s="100"/>
      <c r="BG233" s="100"/>
      <c r="BH233" s="233"/>
      <c r="BI233" s="234"/>
      <c r="BU233" s="197" t="str">
        <f>+IF(BZ233="","",MAX(BU$1:BU232)+1)</f>
        <v/>
      </c>
      <c r="BV233" s="197" t="str">
        <f>IF(With_Addon_CPMS1!B255="","",With_Addon_CPMS1!B255)</f>
        <v/>
      </c>
      <c r="BW233" s="197" t="str">
        <f>IF(With_Addon_CPMS1!C255="","",With_Addon_CPMS1!C255)</f>
        <v/>
      </c>
      <c r="BX233" s="197" t="str">
        <f>IF(With_Addon_CPMS1!E255="","",With_Addon_CPMS1!E255)</f>
        <v/>
      </c>
      <c r="BY233" s="197" t="str">
        <f t="shared" si="99"/>
        <v/>
      </c>
      <c r="BZ233" s="198" t="str">
        <f>IF(COUNTIF(BY$1:BY233,BY233)=1,BY233,"")</f>
        <v/>
      </c>
      <c r="CA233" s="198" t="str">
        <f t="shared" si="100"/>
        <v/>
      </c>
      <c r="CB233" s="199" t="str">
        <f t="shared" si="101"/>
        <v/>
      </c>
      <c r="CC233" s="199" t="str">
        <f t="shared" si="102"/>
        <v/>
      </c>
      <c r="CD233" s="199" t="str">
        <f t="shared" si="103"/>
        <v/>
      </c>
      <c r="CF233" s="197" t="str">
        <f>+IF(CK233="","",MAX(CF$1:CF232)+1)</f>
        <v/>
      </c>
      <c r="CG233" s="197" t="str">
        <f>IF(With_Addon_CPMS2!N255="","",With_Addon_CPMS2!N255)</f>
        <v/>
      </c>
      <c r="CH233" s="197" t="str">
        <f>IF(With_Addon_CPMS2!O255="","",With_Addon_CPMS2!O255)</f>
        <v/>
      </c>
      <c r="CI233" s="197" t="str">
        <f>IF(With_Addon_CPMS2!Q255="","",With_Addon_CPMS2!Q255)</f>
        <v/>
      </c>
      <c r="CJ233" s="197" t="str">
        <f t="shared" si="104"/>
        <v/>
      </c>
      <c r="CK233" s="198" t="str">
        <f>IF(COUNTIF(CJ$1:CJ233,CJ233)=1,CJ233,"")</f>
        <v/>
      </c>
      <c r="CL233" s="198" t="str">
        <f t="shared" si="105"/>
        <v/>
      </c>
      <c r="CM233" s="199" t="str">
        <f t="shared" si="106"/>
        <v/>
      </c>
      <c r="CN233" s="199" t="str">
        <f t="shared" si="107"/>
        <v/>
      </c>
      <c r="CO233" s="199" t="str">
        <f t="shared" si="108"/>
        <v/>
      </c>
      <c r="CQ233" s="197" t="str">
        <f>+IF(CV233="","",MAX(CQ$1:CQ232)+1)</f>
        <v/>
      </c>
      <c r="CR233" s="197" t="str">
        <f>IF(With_Addon_OpLimit!B255="","",With_Addon_OpLimit!B255)</f>
        <v/>
      </c>
      <c r="CS233" s="197" t="str">
        <f>IF(With_Addon_OpLimit!C255="","",With_Addon_OpLimit!C255)</f>
        <v/>
      </c>
      <c r="CT233" s="197" t="str">
        <f>IF(With_Addon_OpLimit!E255="","",With_Addon_OpLimit!E255)</f>
        <v/>
      </c>
      <c r="CU233" s="197" t="str">
        <f t="shared" si="109"/>
        <v/>
      </c>
      <c r="CV233" s="198" t="str">
        <f>IF(COUNTIF(CU$1:CU233,CU233)=1,CU233,"")</f>
        <v/>
      </c>
      <c r="CW233" s="198" t="str">
        <f t="shared" si="110"/>
        <v/>
      </c>
      <c r="CX233" s="199" t="str">
        <f t="shared" si="111"/>
        <v/>
      </c>
      <c r="CY233" s="199" t="str">
        <f t="shared" si="112"/>
        <v/>
      </c>
      <c r="CZ233" s="199" t="str">
        <f t="shared" si="113"/>
        <v/>
      </c>
    </row>
    <row r="234" spans="11:104" ht="16.5" x14ac:dyDescent="0.45">
      <c r="K234" s="119" t="str">
        <f>+IF(N234="","",MAX(K$1:K233)+1)</f>
        <v/>
      </c>
      <c r="L234" s="192" t="str">
        <f>IF(With_Addon_CPMS1!E256="","",With_Addon_CPMS1!E256)</f>
        <v/>
      </c>
      <c r="M234" s="211" t="str">
        <f t="shared" si="98"/>
        <v/>
      </c>
      <c r="N234" s="203" t="str">
        <f>IF(COUNTIF(L$2:L234,L234)=1,L234,"")</f>
        <v/>
      </c>
      <c r="R234" s="232"/>
      <c r="S234" s="100"/>
      <c r="T234" s="100"/>
      <c r="U234" s="100"/>
      <c r="V234" s="100"/>
      <c r="W234" s="233"/>
      <c r="X234" s="233"/>
      <c r="Y234" s="234"/>
      <c r="Z234" s="234"/>
      <c r="AA234" s="232"/>
      <c r="AB234" s="100"/>
      <c r="AC234" s="100"/>
      <c r="AD234" s="100"/>
      <c r="AE234" s="100"/>
      <c r="AF234" s="100"/>
      <c r="AG234" s="233"/>
      <c r="AH234" s="233"/>
      <c r="AI234" s="234"/>
      <c r="AJ234" s="234"/>
      <c r="AK234" s="232"/>
      <c r="AL234" s="100"/>
      <c r="AM234" s="100"/>
      <c r="AN234" s="100"/>
      <c r="AO234" s="100"/>
      <c r="AP234" s="100"/>
      <c r="AQ234" s="233"/>
      <c r="AR234" s="233"/>
      <c r="AS234" s="234"/>
      <c r="AT234" s="234"/>
      <c r="AU234" s="232"/>
      <c r="AV234" s="100"/>
      <c r="AW234" s="100"/>
      <c r="AX234" s="100"/>
      <c r="AY234" s="100"/>
      <c r="AZ234" s="100"/>
      <c r="BA234" s="233"/>
      <c r="BB234" s="233"/>
      <c r="BC234" s="234"/>
      <c r="BD234" s="234"/>
      <c r="BE234" s="232"/>
      <c r="BF234" s="100"/>
      <c r="BG234" s="100"/>
      <c r="BH234" s="233"/>
      <c r="BI234" s="234"/>
      <c r="BU234" s="197" t="str">
        <f>+IF(BZ234="","",MAX(BU$1:BU233)+1)</f>
        <v/>
      </c>
      <c r="BV234" s="197" t="str">
        <f>IF(With_Addon_CPMS1!B256="","",With_Addon_CPMS1!B256)</f>
        <v/>
      </c>
      <c r="BW234" s="197" t="str">
        <f>IF(With_Addon_CPMS1!C256="","",With_Addon_CPMS1!C256)</f>
        <v/>
      </c>
      <c r="BX234" s="197" t="str">
        <f>IF(With_Addon_CPMS1!E256="","",With_Addon_CPMS1!E256)</f>
        <v/>
      </c>
      <c r="BY234" s="197" t="str">
        <f t="shared" si="99"/>
        <v/>
      </c>
      <c r="BZ234" s="198" t="str">
        <f>IF(COUNTIF(BY$1:BY234,BY234)=1,BY234,"")</f>
        <v/>
      </c>
      <c r="CA234" s="198" t="str">
        <f t="shared" si="100"/>
        <v/>
      </c>
      <c r="CB234" s="199" t="str">
        <f t="shared" si="101"/>
        <v/>
      </c>
      <c r="CC234" s="199" t="str">
        <f t="shared" si="102"/>
        <v/>
      </c>
      <c r="CD234" s="199" t="str">
        <f t="shared" si="103"/>
        <v/>
      </c>
      <c r="CF234" s="197" t="str">
        <f>+IF(CK234="","",MAX(CF$1:CF233)+1)</f>
        <v/>
      </c>
      <c r="CG234" s="197" t="str">
        <f>IF(With_Addon_CPMS2!N256="","",With_Addon_CPMS2!N256)</f>
        <v/>
      </c>
      <c r="CH234" s="197" t="str">
        <f>IF(With_Addon_CPMS2!O256="","",With_Addon_CPMS2!O256)</f>
        <v/>
      </c>
      <c r="CI234" s="197" t="str">
        <f>IF(With_Addon_CPMS2!Q256="","",With_Addon_CPMS2!Q256)</f>
        <v/>
      </c>
      <c r="CJ234" s="197" t="str">
        <f t="shared" si="104"/>
        <v/>
      </c>
      <c r="CK234" s="198" t="str">
        <f>IF(COUNTIF(CJ$1:CJ234,CJ234)=1,CJ234,"")</f>
        <v/>
      </c>
      <c r="CL234" s="198" t="str">
        <f t="shared" si="105"/>
        <v/>
      </c>
      <c r="CM234" s="199" t="str">
        <f t="shared" si="106"/>
        <v/>
      </c>
      <c r="CN234" s="199" t="str">
        <f t="shared" si="107"/>
        <v/>
      </c>
      <c r="CO234" s="199" t="str">
        <f t="shared" si="108"/>
        <v/>
      </c>
      <c r="CQ234" s="197" t="str">
        <f>+IF(CV234="","",MAX(CQ$1:CQ233)+1)</f>
        <v/>
      </c>
      <c r="CR234" s="197" t="str">
        <f>IF(With_Addon_OpLimit!B256="","",With_Addon_OpLimit!B256)</f>
        <v/>
      </c>
      <c r="CS234" s="197" t="str">
        <f>IF(With_Addon_OpLimit!C256="","",With_Addon_OpLimit!C256)</f>
        <v/>
      </c>
      <c r="CT234" s="197" t="str">
        <f>IF(With_Addon_OpLimit!E256="","",With_Addon_OpLimit!E256)</f>
        <v/>
      </c>
      <c r="CU234" s="197" t="str">
        <f t="shared" si="109"/>
        <v/>
      </c>
      <c r="CV234" s="198" t="str">
        <f>IF(COUNTIF(CU$1:CU234,CU234)=1,CU234,"")</f>
        <v/>
      </c>
      <c r="CW234" s="198" t="str">
        <f t="shared" si="110"/>
        <v/>
      </c>
      <c r="CX234" s="199" t="str">
        <f t="shared" si="111"/>
        <v/>
      </c>
      <c r="CY234" s="199" t="str">
        <f t="shared" si="112"/>
        <v/>
      </c>
      <c r="CZ234" s="199" t="str">
        <f t="shared" si="113"/>
        <v/>
      </c>
    </row>
    <row r="235" spans="11:104" ht="16.5" x14ac:dyDescent="0.45">
      <c r="K235" s="24" t="str">
        <f>+IF(N235="","",MAX(K$1:K234)+1)</f>
        <v/>
      </c>
      <c r="L235" s="23" t="str">
        <f>IF(With_Addon_CPMS1!E257="","",With_Addon_CPMS1!E257)</f>
        <v/>
      </c>
      <c r="M235" s="210" t="str">
        <f t="shared" si="98"/>
        <v/>
      </c>
      <c r="N235" s="120" t="str">
        <f>IF(COUNTIF(L$2:L235,L235)=1,L235,"")</f>
        <v/>
      </c>
      <c r="R235" s="232"/>
      <c r="S235" s="100"/>
      <c r="T235" s="100"/>
      <c r="U235" s="100"/>
      <c r="V235" s="100"/>
      <c r="W235" s="233"/>
      <c r="X235" s="233"/>
      <c r="Y235" s="234"/>
      <c r="Z235" s="234"/>
      <c r="AA235" s="232"/>
      <c r="AB235" s="100"/>
      <c r="AC235" s="100"/>
      <c r="AD235" s="100"/>
      <c r="AE235" s="100"/>
      <c r="AF235" s="100"/>
      <c r="AG235" s="233"/>
      <c r="AH235" s="233"/>
      <c r="AI235" s="234"/>
      <c r="AJ235" s="234"/>
      <c r="AK235" s="232"/>
      <c r="AL235" s="100"/>
      <c r="AM235" s="100"/>
      <c r="AN235" s="100"/>
      <c r="AO235" s="100"/>
      <c r="AP235" s="100"/>
      <c r="AQ235" s="233"/>
      <c r="AR235" s="233"/>
      <c r="AS235" s="234"/>
      <c r="AT235" s="234"/>
      <c r="AU235" s="232"/>
      <c r="AV235" s="100"/>
      <c r="AW235" s="100"/>
      <c r="AX235" s="100"/>
      <c r="AY235" s="100"/>
      <c r="AZ235" s="100"/>
      <c r="BA235" s="233"/>
      <c r="BB235" s="233"/>
      <c r="BC235" s="234"/>
      <c r="BD235" s="234"/>
      <c r="BE235" s="232"/>
      <c r="BF235" s="100"/>
      <c r="BG235" s="100"/>
      <c r="BH235" s="233"/>
      <c r="BI235" s="234"/>
      <c r="BU235" s="197" t="str">
        <f>+IF(BZ235="","",MAX(BU$1:BU234)+1)</f>
        <v/>
      </c>
      <c r="BV235" s="197" t="str">
        <f>IF(With_Addon_CPMS1!B257="","",With_Addon_CPMS1!B257)</f>
        <v/>
      </c>
      <c r="BW235" s="197" t="str">
        <f>IF(With_Addon_CPMS1!C257="","",With_Addon_CPMS1!C257)</f>
        <v/>
      </c>
      <c r="BX235" s="197" t="str">
        <f>IF(With_Addon_CPMS1!E257="","",With_Addon_CPMS1!E257)</f>
        <v/>
      </c>
      <c r="BY235" s="197" t="str">
        <f t="shared" si="99"/>
        <v/>
      </c>
      <c r="BZ235" s="198" t="str">
        <f>IF(COUNTIF(BY$1:BY235,BY235)=1,BY235,"")</f>
        <v/>
      </c>
      <c r="CA235" s="198" t="str">
        <f t="shared" si="100"/>
        <v/>
      </c>
      <c r="CB235" s="199" t="str">
        <f t="shared" si="101"/>
        <v/>
      </c>
      <c r="CC235" s="199" t="str">
        <f t="shared" si="102"/>
        <v/>
      </c>
      <c r="CD235" s="199" t="str">
        <f t="shared" si="103"/>
        <v/>
      </c>
      <c r="CF235" s="197" t="str">
        <f>+IF(CK235="","",MAX(CF$1:CF234)+1)</f>
        <v/>
      </c>
      <c r="CG235" s="197" t="str">
        <f>IF(With_Addon_CPMS2!N257="","",With_Addon_CPMS2!N257)</f>
        <v/>
      </c>
      <c r="CH235" s="197" t="str">
        <f>IF(With_Addon_CPMS2!O257="","",With_Addon_CPMS2!O257)</f>
        <v/>
      </c>
      <c r="CI235" s="197" t="str">
        <f>IF(With_Addon_CPMS2!Q257="","",With_Addon_CPMS2!Q257)</f>
        <v/>
      </c>
      <c r="CJ235" s="197" t="str">
        <f t="shared" si="104"/>
        <v/>
      </c>
      <c r="CK235" s="198" t="str">
        <f>IF(COUNTIF(CJ$1:CJ235,CJ235)=1,CJ235,"")</f>
        <v/>
      </c>
      <c r="CL235" s="198" t="str">
        <f t="shared" si="105"/>
        <v/>
      </c>
      <c r="CM235" s="199" t="str">
        <f t="shared" si="106"/>
        <v/>
      </c>
      <c r="CN235" s="199" t="str">
        <f t="shared" si="107"/>
        <v/>
      </c>
      <c r="CO235" s="199" t="str">
        <f t="shared" si="108"/>
        <v/>
      </c>
      <c r="CQ235" s="197" t="str">
        <f>+IF(CV235="","",MAX(CQ$1:CQ234)+1)</f>
        <v/>
      </c>
      <c r="CR235" s="197" t="str">
        <f>IF(With_Addon_OpLimit!B257="","",With_Addon_OpLimit!B257)</f>
        <v/>
      </c>
      <c r="CS235" s="197" t="str">
        <f>IF(With_Addon_OpLimit!C257="","",With_Addon_OpLimit!C257)</f>
        <v/>
      </c>
      <c r="CT235" s="197" t="str">
        <f>IF(With_Addon_OpLimit!E257="","",With_Addon_OpLimit!E257)</f>
        <v/>
      </c>
      <c r="CU235" s="197" t="str">
        <f t="shared" si="109"/>
        <v/>
      </c>
      <c r="CV235" s="198" t="str">
        <f>IF(COUNTIF(CU$1:CU235,CU235)=1,CU235,"")</f>
        <v/>
      </c>
      <c r="CW235" s="198" t="str">
        <f t="shared" si="110"/>
        <v/>
      </c>
      <c r="CX235" s="199" t="str">
        <f t="shared" si="111"/>
        <v/>
      </c>
      <c r="CY235" s="199" t="str">
        <f t="shared" si="112"/>
        <v/>
      </c>
      <c r="CZ235" s="199" t="str">
        <f t="shared" si="113"/>
        <v/>
      </c>
    </row>
    <row r="236" spans="11:104" ht="16.5" x14ac:dyDescent="0.45">
      <c r="K236" s="119" t="str">
        <f>+IF(N236="","",MAX(K$1:K235)+1)</f>
        <v/>
      </c>
      <c r="L236" s="192" t="str">
        <f>IF(With_Addon_CPMS1!E258="","",With_Addon_CPMS1!E258)</f>
        <v/>
      </c>
      <c r="M236" s="211" t="str">
        <f t="shared" si="98"/>
        <v/>
      </c>
      <c r="N236" s="203" t="str">
        <f>IF(COUNTIF(L$2:L236,L236)=1,L236,"")</f>
        <v/>
      </c>
      <c r="R236" s="232"/>
      <c r="S236" s="100"/>
      <c r="T236" s="100"/>
      <c r="U236" s="100"/>
      <c r="V236" s="100"/>
      <c r="W236" s="233"/>
      <c r="X236" s="233"/>
      <c r="Y236" s="234"/>
      <c r="Z236" s="234"/>
      <c r="AA236" s="232"/>
      <c r="AB236" s="100"/>
      <c r="AC236" s="100"/>
      <c r="AD236" s="100"/>
      <c r="AE236" s="100"/>
      <c r="AF236" s="100"/>
      <c r="AG236" s="233"/>
      <c r="AH236" s="233"/>
      <c r="AI236" s="234"/>
      <c r="AJ236" s="234"/>
      <c r="AK236" s="232"/>
      <c r="AL236" s="100"/>
      <c r="AM236" s="100"/>
      <c r="AN236" s="100"/>
      <c r="AO236" s="100"/>
      <c r="AP236" s="100"/>
      <c r="AQ236" s="233"/>
      <c r="AR236" s="233"/>
      <c r="AS236" s="234"/>
      <c r="AT236" s="234"/>
      <c r="AU236" s="232"/>
      <c r="AV236" s="100"/>
      <c r="AW236" s="100"/>
      <c r="AX236" s="100"/>
      <c r="AY236" s="100"/>
      <c r="AZ236" s="100"/>
      <c r="BA236" s="233"/>
      <c r="BB236" s="233"/>
      <c r="BC236" s="234"/>
      <c r="BD236" s="234"/>
      <c r="BE236" s="232"/>
      <c r="BF236" s="100"/>
      <c r="BG236" s="100"/>
      <c r="BH236" s="233"/>
      <c r="BI236" s="234"/>
      <c r="BU236" s="197" t="str">
        <f>+IF(BZ236="","",MAX(BU$1:BU235)+1)</f>
        <v/>
      </c>
      <c r="BV236" s="197" t="str">
        <f>IF(With_Addon_CPMS1!B258="","",With_Addon_CPMS1!B258)</f>
        <v/>
      </c>
      <c r="BW236" s="197" t="str">
        <f>IF(With_Addon_CPMS1!C258="","",With_Addon_CPMS1!C258)</f>
        <v/>
      </c>
      <c r="BX236" s="197" t="str">
        <f>IF(With_Addon_CPMS1!E258="","",With_Addon_CPMS1!E258)</f>
        <v/>
      </c>
      <c r="BY236" s="197" t="str">
        <f t="shared" si="99"/>
        <v/>
      </c>
      <c r="BZ236" s="198" t="str">
        <f>IF(COUNTIF(BY$1:BY236,BY236)=1,BY236,"")</f>
        <v/>
      </c>
      <c r="CA236" s="198" t="str">
        <f t="shared" si="100"/>
        <v/>
      </c>
      <c r="CB236" s="199" t="str">
        <f t="shared" si="101"/>
        <v/>
      </c>
      <c r="CC236" s="199" t="str">
        <f t="shared" si="102"/>
        <v/>
      </c>
      <c r="CD236" s="199" t="str">
        <f t="shared" si="103"/>
        <v/>
      </c>
      <c r="CF236" s="197" t="str">
        <f>+IF(CK236="","",MAX(CF$1:CF235)+1)</f>
        <v/>
      </c>
      <c r="CG236" s="197" t="str">
        <f>IF(With_Addon_CPMS2!N258="","",With_Addon_CPMS2!N258)</f>
        <v/>
      </c>
      <c r="CH236" s="197" t="str">
        <f>IF(With_Addon_CPMS2!O258="","",With_Addon_CPMS2!O258)</f>
        <v/>
      </c>
      <c r="CI236" s="197" t="str">
        <f>IF(With_Addon_CPMS2!Q258="","",With_Addon_CPMS2!Q258)</f>
        <v/>
      </c>
      <c r="CJ236" s="197" t="str">
        <f t="shared" si="104"/>
        <v/>
      </c>
      <c r="CK236" s="198" t="str">
        <f>IF(COUNTIF(CJ$1:CJ236,CJ236)=1,CJ236,"")</f>
        <v/>
      </c>
      <c r="CL236" s="198" t="str">
        <f t="shared" si="105"/>
        <v/>
      </c>
      <c r="CM236" s="199" t="str">
        <f t="shared" si="106"/>
        <v/>
      </c>
      <c r="CN236" s="199" t="str">
        <f t="shared" si="107"/>
        <v/>
      </c>
      <c r="CO236" s="199" t="str">
        <f t="shared" si="108"/>
        <v/>
      </c>
      <c r="CQ236" s="197" t="str">
        <f>+IF(CV236="","",MAX(CQ$1:CQ235)+1)</f>
        <v/>
      </c>
      <c r="CR236" s="197" t="str">
        <f>IF(With_Addon_OpLimit!B258="","",With_Addon_OpLimit!B258)</f>
        <v/>
      </c>
      <c r="CS236" s="197" t="str">
        <f>IF(With_Addon_OpLimit!C258="","",With_Addon_OpLimit!C258)</f>
        <v/>
      </c>
      <c r="CT236" s="197" t="str">
        <f>IF(With_Addon_OpLimit!E258="","",With_Addon_OpLimit!E258)</f>
        <v/>
      </c>
      <c r="CU236" s="197" t="str">
        <f t="shared" si="109"/>
        <v/>
      </c>
      <c r="CV236" s="198" t="str">
        <f>IF(COUNTIF(CU$1:CU236,CU236)=1,CU236,"")</f>
        <v/>
      </c>
      <c r="CW236" s="198" t="str">
        <f t="shared" si="110"/>
        <v/>
      </c>
      <c r="CX236" s="199" t="str">
        <f t="shared" si="111"/>
        <v/>
      </c>
      <c r="CY236" s="199" t="str">
        <f t="shared" si="112"/>
        <v/>
      </c>
      <c r="CZ236" s="199" t="str">
        <f t="shared" si="113"/>
        <v/>
      </c>
    </row>
    <row r="237" spans="11:104" ht="16.5" x14ac:dyDescent="0.45">
      <c r="K237" s="24" t="str">
        <f>+IF(N237="","",MAX(K$1:K236)+1)</f>
        <v/>
      </c>
      <c r="L237" s="23" t="str">
        <f>IF(With_Addon_CPMS1!E259="","",With_Addon_CPMS1!E259)</f>
        <v/>
      </c>
      <c r="M237" s="210" t="str">
        <f t="shared" si="98"/>
        <v/>
      </c>
      <c r="N237" s="120" t="str">
        <f>IF(COUNTIF(L$2:L237,L237)=1,L237,"")</f>
        <v/>
      </c>
      <c r="R237" s="232"/>
      <c r="S237" s="100"/>
      <c r="T237" s="100"/>
      <c r="U237" s="100"/>
      <c r="V237" s="100"/>
      <c r="W237" s="233"/>
      <c r="X237" s="233"/>
      <c r="Y237" s="234"/>
      <c r="Z237" s="234"/>
      <c r="AA237" s="232"/>
      <c r="AB237" s="100"/>
      <c r="AC237" s="100"/>
      <c r="AD237" s="100"/>
      <c r="AE237" s="100"/>
      <c r="AF237" s="100"/>
      <c r="AG237" s="233"/>
      <c r="AH237" s="233"/>
      <c r="AI237" s="234"/>
      <c r="AJ237" s="234"/>
      <c r="AK237" s="232"/>
      <c r="AL237" s="100"/>
      <c r="AM237" s="100"/>
      <c r="AN237" s="100"/>
      <c r="AO237" s="100"/>
      <c r="AP237" s="100"/>
      <c r="AQ237" s="233"/>
      <c r="AR237" s="233"/>
      <c r="AS237" s="234"/>
      <c r="AT237" s="234"/>
      <c r="AU237" s="232"/>
      <c r="AV237" s="100"/>
      <c r="AW237" s="100"/>
      <c r="AX237" s="100"/>
      <c r="AY237" s="100"/>
      <c r="AZ237" s="100"/>
      <c r="BA237" s="233"/>
      <c r="BB237" s="233"/>
      <c r="BC237" s="234"/>
      <c r="BD237" s="234"/>
      <c r="BE237" s="232"/>
      <c r="BF237" s="100"/>
      <c r="BG237" s="100"/>
      <c r="BH237" s="233"/>
      <c r="BI237" s="234"/>
      <c r="BU237" s="197" t="str">
        <f>+IF(BZ237="","",MAX(BU$1:BU236)+1)</f>
        <v/>
      </c>
      <c r="BV237" s="197" t="str">
        <f>IF(With_Addon_CPMS1!B259="","",With_Addon_CPMS1!B259)</f>
        <v/>
      </c>
      <c r="BW237" s="197" t="str">
        <f>IF(With_Addon_CPMS1!C259="","",With_Addon_CPMS1!C259)</f>
        <v/>
      </c>
      <c r="BX237" s="197" t="str">
        <f>IF(With_Addon_CPMS1!E259="","",With_Addon_CPMS1!E259)</f>
        <v/>
      </c>
      <c r="BY237" s="197" t="str">
        <f t="shared" si="99"/>
        <v/>
      </c>
      <c r="BZ237" s="198" t="str">
        <f>IF(COUNTIF(BY$1:BY237,BY237)=1,BY237,"")</f>
        <v/>
      </c>
      <c r="CA237" s="198" t="str">
        <f t="shared" si="100"/>
        <v/>
      </c>
      <c r="CB237" s="199" t="str">
        <f t="shared" si="101"/>
        <v/>
      </c>
      <c r="CC237" s="199" t="str">
        <f t="shared" si="102"/>
        <v/>
      </c>
      <c r="CD237" s="199" t="str">
        <f t="shared" si="103"/>
        <v/>
      </c>
      <c r="CF237" s="197" t="str">
        <f>+IF(CK237="","",MAX(CF$1:CF236)+1)</f>
        <v/>
      </c>
      <c r="CG237" s="197" t="str">
        <f>IF(With_Addon_CPMS2!N259="","",With_Addon_CPMS2!N259)</f>
        <v/>
      </c>
      <c r="CH237" s="197" t="str">
        <f>IF(With_Addon_CPMS2!O259="","",With_Addon_CPMS2!O259)</f>
        <v/>
      </c>
      <c r="CI237" s="197" t="str">
        <f>IF(With_Addon_CPMS2!Q259="","",With_Addon_CPMS2!Q259)</f>
        <v/>
      </c>
      <c r="CJ237" s="197" t="str">
        <f t="shared" si="104"/>
        <v/>
      </c>
      <c r="CK237" s="198" t="str">
        <f>IF(COUNTIF(CJ$1:CJ237,CJ237)=1,CJ237,"")</f>
        <v/>
      </c>
      <c r="CL237" s="198" t="str">
        <f t="shared" si="105"/>
        <v/>
      </c>
      <c r="CM237" s="199" t="str">
        <f t="shared" si="106"/>
        <v/>
      </c>
      <c r="CN237" s="199" t="str">
        <f t="shared" si="107"/>
        <v/>
      </c>
      <c r="CO237" s="199" t="str">
        <f t="shared" si="108"/>
        <v/>
      </c>
      <c r="CQ237" s="197" t="str">
        <f>+IF(CV237="","",MAX(CQ$1:CQ236)+1)</f>
        <v/>
      </c>
      <c r="CR237" s="197" t="str">
        <f>IF(With_Addon_OpLimit!B259="","",With_Addon_OpLimit!B259)</f>
        <v/>
      </c>
      <c r="CS237" s="197" t="str">
        <f>IF(With_Addon_OpLimit!C259="","",With_Addon_OpLimit!C259)</f>
        <v/>
      </c>
      <c r="CT237" s="197" t="str">
        <f>IF(With_Addon_OpLimit!E259="","",With_Addon_OpLimit!E259)</f>
        <v/>
      </c>
      <c r="CU237" s="197" t="str">
        <f t="shared" si="109"/>
        <v/>
      </c>
      <c r="CV237" s="198" t="str">
        <f>IF(COUNTIF(CU$1:CU237,CU237)=1,CU237,"")</f>
        <v/>
      </c>
      <c r="CW237" s="198" t="str">
        <f t="shared" si="110"/>
        <v/>
      </c>
      <c r="CX237" s="199" t="str">
        <f t="shared" si="111"/>
        <v/>
      </c>
      <c r="CY237" s="199" t="str">
        <f t="shared" si="112"/>
        <v/>
      </c>
      <c r="CZ237" s="199" t="str">
        <f t="shared" si="113"/>
        <v/>
      </c>
    </row>
    <row r="238" spans="11:104" ht="16.5" x14ac:dyDescent="0.45">
      <c r="K238" s="119" t="str">
        <f>+IF(N238="","",MAX(K$1:K237)+1)</f>
        <v/>
      </c>
      <c r="L238" s="192" t="str">
        <f>IF(With_Addon_CPMS1!E260="","",With_Addon_CPMS1!E260)</f>
        <v/>
      </c>
      <c r="M238" s="211" t="str">
        <f t="shared" si="98"/>
        <v/>
      </c>
      <c r="N238" s="203" t="str">
        <f>IF(COUNTIF(L$2:L238,L238)=1,L238,"")</f>
        <v/>
      </c>
      <c r="R238" s="232"/>
      <c r="S238" s="100"/>
      <c r="T238" s="100"/>
      <c r="U238" s="100"/>
      <c r="V238" s="100"/>
      <c r="W238" s="233"/>
      <c r="X238" s="233"/>
      <c r="Y238" s="234"/>
      <c r="Z238" s="234"/>
      <c r="AA238" s="232"/>
      <c r="AB238" s="100"/>
      <c r="AC238" s="100"/>
      <c r="AD238" s="100"/>
      <c r="AE238" s="100"/>
      <c r="AF238" s="100"/>
      <c r="AG238" s="233"/>
      <c r="AH238" s="233"/>
      <c r="AI238" s="234"/>
      <c r="AJ238" s="234"/>
      <c r="AK238" s="232"/>
      <c r="AL238" s="100"/>
      <c r="AM238" s="100"/>
      <c r="AN238" s="100"/>
      <c r="AO238" s="100"/>
      <c r="AP238" s="100"/>
      <c r="AQ238" s="233"/>
      <c r="AR238" s="233"/>
      <c r="AS238" s="234"/>
      <c r="AT238" s="234"/>
      <c r="AU238" s="232"/>
      <c r="AV238" s="100"/>
      <c r="AW238" s="100"/>
      <c r="AX238" s="100"/>
      <c r="AY238" s="100"/>
      <c r="AZ238" s="100"/>
      <c r="BA238" s="233"/>
      <c r="BB238" s="233"/>
      <c r="BC238" s="234"/>
      <c r="BD238" s="234"/>
      <c r="BE238" s="232"/>
      <c r="BF238" s="100"/>
      <c r="BG238" s="100"/>
      <c r="BH238" s="233"/>
      <c r="BI238" s="234"/>
      <c r="BU238" s="197" t="str">
        <f>+IF(BZ238="","",MAX(BU$1:BU237)+1)</f>
        <v/>
      </c>
      <c r="BV238" s="197" t="str">
        <f>IF(With_Addon_CPMS1!B260="","",With_Addon_CPMS1!B260)</f>
        <v/>
      </c>
      <c r="BW238" s="197" t="str">
        <f>IF(With_Addon_CPMS1!C260="","",With_Addon_CPMS1!C260)</f>
        <v/>
      </c>
      <c r="BX238" s="197" t="str">
        <f>IF(With_Addon_CPMS1!E260="","",With_Addon_CPMS1!E260)</f>
        <v/>
      </c>
      <c r="BY238" s="197" t="str">
        <f t="shared" si="99"/>
        <v/>
      </c>
      <c r="BZ238" s="198" t="str">
        <f>IF(COUNTIF(BY$1:BY238,BY238)=1,BY238,"")</f>
        <v/>
      </c>
      <c r="CA238" s="198" t="str">
        <f t="shared" si="100"/>
        <v/>
      </c>
      <c r="CB238" s="199" t="str">
        <f t="shared" si="101"/>
        <v/>
      </c>
      <c r="CC238" s="199" t="str">
        <f t="shared" si="102"/>
        <v/>
      </c>
      <c r="CD238" s="199" t="str">
        <f t="shared" si="103"/>
        <v/>
      </c>
      <c r="CF238" s="197" t="str">
        <f>+IF(CK238="","",MAX(CF$1:CF237)+1)</f>
        <v/>
      </c>
      <c r="CG238" s="197" t="str">
        <f>IF(With_Addon_CPMS2!N260="","",With_Addon_CPMS2!N260)</f>
        <v/>
      </c>
      <c r="CH238" s="197" t="str">
        <f>IF(With_Addon_CPMS2!O260="","",With_Addon_CPMS2!O260)</f>
        <v/>
      </c>
      <c r="CI238" s="197" t="str">
        <f>IF(With_Addon_CPMS2!Q260="","",With_Addon_CPMS2!Q260)</f>
        <v/>
      </c>
      <c r="CJ238" s="197" t="str">
        <f t="shared" si="104"/>
        <v/>
      </c>
      <c r="CK238" s="198" t="str">
        <f>IF(COUNTIF(CJ$1:CJ238,CJ238)=1,CJ238,"")</f>
        <v/>
      </c>
      <c r="CL238" s="198" t="str">
        <f t="shared" si="105"/>
        <v/>
      </c>
      <c r="CM238" s="199" t="str">
        <f t="shared" si="106"/>
        <v/>
      </c>
      <c r="CN238" s="199" t="str">
        <f t="shared" si="107"/>
        <v/>
      </c>
      <c r="CO238" s="199" t="str">
        <f t="shared" si="108"/>
        <v/>
      </c>
      <c r="CQ238" s="197" t="str">
        <f>+IF(CV238="","",MAX(CQ$1:CQ237)+1)</f>
        <v/>
      </c>
      <c r="CR238" s="197" t="str">
        <f>IF(With_Addon_OpLimit!B260="","",With_Addon_OpLimit!B260)</f>
        <v/>
      </c>
      <c r="CS238" s="197" t="str">
        <f>IF(With_Addon_OpLimit!C260="","",With_Addon_OpLimit!C260)</f>
        <v/>
      </c>
      <c r="CT238" s="197" t="str">
        <f>IF(With_Addon_OpLimit!E260="","",With_Addon_OpLimit!E260)</f>
        <v/>
      </c>
      <c r="CU238" s="197" t="str">
        <f t="shared" si="109"/>
        <v/>
      </c>
      <c r="CV238" s="198" t="str">
        <f>IF(COUNTIF(CU$1:CU238,CU238)=1,CU238,"")</f>
        <v/>
      </c>
      <c r="CW238" s="198" t="str">
        <f t="shared" si="110"/>
        <v/>
      </c>
      <c r="CX238" s="199" t="str">
        <f t="shared" si="111"/>
        <v/>
      </c>
      <c r="CY238" s="199" t="str">
        <f t="shared" si="112"/>
        <v/>
      </c>
      <c r="CZ238" s="199" t="str">
        <f t="shared" si="113"/>
        <v/>
      </c>
    </row>
    <row r="239" spans="11:104" ht="16.5" x14ac:dyDescent="0.45">
      <c r="K239" s="24" t="str">
        <f>+IF(N239="","",MAX(K$1:K238)+1)</f>
        <v/>
      </c>
      <c r="L239" s="23" t="str">
        <f>IF(With_Addon_CPMS1!E261="","",With_Addon_CPMS1!E261)</f>
        <v/>
      </c>
      <c r="M239" s="210" t="str">
        <f t="shared" si="98"/>
        <v/>
      </c>
      <c r="N239" s="120" t="str">
        <f>IF(COUNTIF(L$2:L239,L239)=1,L239,"")</f>
        <v/>
      </c>
      <c r="R239" s="232"/>
      <c r="S239" s="100"/>
      <c r="T239" s="100"/>
      <c r="U239" s="100"/>
      <c r="V239" s="100"/>
      <c r="W239" s="233"/>
      <c r="X239" s="233"/>
      <c r="Y239" s="234"/>
      <c r="Z239" s="234"/>
      <c r="AA239" s="232"/>
      <c r="AB239" s="100"/>
      <c r="AC239" s="100"/>
      <c r="AD239" s="100"/>
      <c r="AE239" s="100"/>
      <c r="AF239" s="100"/>
      <c r="AG239" s="233"/>
      <c r="AH239" s="233"/>
      <c r="AI239" s="234"/>
      <c r="AJ239" s="234"/>
      <c r="AK239" s="232"/>
      <c r="AL239" s="100"/>
      <c r="AM239" s="100"/>
      <c r="AN239" s="100"/>
      <c r="AO239" s="100"/>
      <c r="AP239" s="100"/>
      <c r="AQ239" s="233"/>
      <c r="AR239" s="233"/>
      <c r="AS239" s="234"/>
      <c r="AT239" s="234"/>
      <c r="AU239" s="232"/>
      <c r="AV239" s="100"/>
      <c r="AW239" s="100"/>
      <c r="AX239" s="100"/>
      <c r="AY239" s="100"/>
      <c r="AZ239" s="100"/>
      <c r="BA239" s="233"/>
      <c r="BB239" s="233"/>
      <c r="BC239" s="234"/>
      <c r="BD239" s="234"/>
      <c r="BE239" s="232"/>
      <c r="BF239" s="100"/>
      <c r="BG239" s="100"/>
      <c r="BH239" s="233"/>
      <c r="BI239" s="234"/>
      <c r="BU239" s="197" t="str">
        <f>+IF(BZ239="","",MAX(BU$1:BU238)+1)</f>
        <v/>
      </c>
      <c r="BV239" s="197" t="str">
        <f>IF(With_Addon_CPMS1!B261="","",With_Addon_CPMS1!B261)</f>
        <v/>
      </c>
      <c r="BW239" s="197" t="str">
        <f>IF(With_Addon_CPMS1!C261="","",With_Addon_CPMS1!C261)</f>
        <v/>
      </c>
      <c r="BX239" s="197" t="str">
        <f>IF(With_Addon_CPMS1!E261="","",With_Addon_CPMS1!E261)</f>
        <v/>
      </c>
      <c r="BY239" s="197" t="str">
        <f t="shared" si="99"/>
        <v/>
      </c>
      <c r="BZ239" s="198" t="str">
        <f>IF(COUNTIF(BY$1:BY239,BY239)=1,BY239,"")</f>
        <v/>
      </c>
      <c r="CA239" s="198" t="str">
        <f t="shared" si="100"/>
        <v/>
      </c>
      <c r="CB239" s="199" t="str">
        <f t="shared" si="101"/>
        <v/>
      </c>
      <c r="CC239" s="199" t="str">
        <f t="shared" si="102"/>
        <v/>
      </c>
      <c r="CD239" s="199" t="str">
        <f t="shared" si="103"/>
        <v/>
      </c>
      <c r="CF239" s="197" t="str">
        <f>+IF(CK239="","",MAX(CF$1:CF238)+1)</f>
        <v/>
      </c>
      <c r="CG239" s="197" t="str">
        <f>IF(With_Addon_CPMS2!N261="","",With_Addon_CPMS2!N261)</f>
        <v/>
      </c>
      <c r="CH239" s="197" t="str">
        <f>IF(With_Addon_CPMS2!O261="","",With_Addon_CPMS2!O261)</f>
        <v/>
      </c>
      <c r="CI239" s="197" t="str">
        <f>IF(With_Addon_CPMS2!Q261="","",With_Addon_CPMS2!Q261)</f>
        <v/>
      </c>
      <c r="CJ239" s="197" t="str">
        <f t="shared" si="104"/>
        <v/>
      </c>
      <c r="CK239" s="198" t="str">
        <f>IF(COUNTIF(CJ$1:CJ239,CJ239)=1,CJ239,"")</f>
        <v/>
      </c>
      <c r="CL239" s="198" t="str">
        <f t="shared" si="105"/>
        <v/>
      </c>
      <c r="CM239" s="199" t="str">
        <f t="shared" si="106"/>
        <v/>
      </c>
      <c r="CN239" s="199" t="str">
        <f t="shared" si="107"/>
        <v/>
      </c>
      <c r="CO239" s="199" t="str">
        <f t="shared" si="108"/>
        <v/>
      </c>
      <c r="CQ239" s="197" t="str">
        <f>+IF(CV239="","",MAX(CQ$1:CQ238)+1)</f>
        <v/>
      </c>
      <c r="CR239" s="197" t="str">
        <f>IF(With_Addon_OpLimit!B261="","",With_Addon_OpLimit!B261)</f>
        <v/>
      </c>
      <c r="CS239" s="197" t="str">
        <f>IF(With_Addon_OpLimit!C261="","",With_Addon_OpLimit!C261)</f>
        <v/>
      </c>
      <c r="CT239" s="197" t="str">
        <f>IF(With_Addon_OpLimit!E261="","",With_Addon_OpLimit!E261)</f>
        <v/>
      </c>
      <c r="CU239" s="197" t="str">
        <f t="shared" si="109"/>
        <v/>
      </c>
      <c r="CV239" s="198" t="str">
        <f>IF(COUNTIF(CU$1:CU239,CU239)=1,CU239,"")</f>
        <v/>
      </c>
      <c r="CW239" s="198" t="str">
        <f t="shared" si="110"/>
        <v/>
      </c>
      <c r="CX239" s="199" t="str">
        <f t="shared" si="111"/>
        <v/>
      </c>
      <c r="CY239" s="199" t="str">
        <f t="shared" si="112"/>
        <v/>
      </c>
      <c r="CZ239" s="199" t="str">
        <f t="shared" si="113"/>
        <v/>
      </c>
    </row>
    <row r="240" spans="11:104" ht="16.5" x14ac:dyDescent="0.45">
      <c r="K240" s="119" t="str">
        <f>+IF(N240="","",MAX(K$1:K239)+1)</f>
        <v/>
      </c>
      <c r="L240" s="192" t="str">
        <f>IF(With_Addon_CPMS1!E262="","",With_Addon_CPMS1!E262)</f>
        <v/>
      </c>
      <c r="M240" s="211" t="str">
        <f t="shared" si="98"/>
        <v/>
      </c>
      <c r="N240" s="203" t="str">
        <f>IF(COUNTIF(L$2:L240,L240)=1,L240,"")</f>
        <v/>
      </c>
      <c r="R240" s="232"/>
      <c r="S240" s="100"/>
      <c r="T240" s="100"/>
      <c r="U240" s="100"/>
      <c r="V240" s="100"/>
      <c r="W240" s="233"/>
      <c r="X240" s="233"/>
      <c r="Y240" s="234"/>
      <c r="Z240" s="234"/>
      <c r="AA240" s="232"/>
      <c r="AB240" s="100"/>
      <c r="AC240" s="100"/>
      <c r="AD240" s="100"/>
      <c r="AE240" s="100"/>
      <c r="AF240" s="100"/>
      <c r="AG240" s="233"/>
      <c r="AH240" s="233"/>
      <c r="AI240" s="234"/>
      <c r="AJ240" s="234"/>
      <c r="AK240" s="232"/>
      <c r="AL240" s="100"/>
      <c r="AM240" s="100"/>
      <c r="AN240" s="100"/>
      <c r="AO240" s="100"/>
      <c r="AP240" s="100"/>
      <c r="AQ240" s="233"/>
      <c r="AR240" s="233"/>
      <c r="AS240" s="234"/>
      <c r="AT240" s="234"/>
      <c r="AU240" s="232"/>
      <c r="AV240" s="100"/>
      <c r="AW240" s="100"/>
      <c r="AX240" s="100"/>
      <c r="AY240" s="100"/>
      <c r="AZ240" s="100"/>
      <c r="BA240" s="233"/>
      <c r="BB240" s="233"/>
      <c r="BC240" s="234"/>
      <c r="BD240" s="234"/>
      <c r="BE240" s="232"/>
      <c r="BF240" s="100"/>
      <c r="BG240" s="100"/>
      <c r="BH240" s="233"/>
      <c r="BI240" s="234"/>
      <c r="BU240" s="197" t="str">
        <f>+IF(BZ240="","",MAX(BU$1:BU239)+1)</f>
        <v/>
      </c>
      <c r="BV240" s="197" t="str">
        <f>IF(With_Addon_CPMS1!B262="","",With_Addon_CPMS1!B262)</f>
        <v/>
      </c>
      <c r="BW240" s="197" t="str">
        <f>IF(With_Addon_CPMS1!C262="","",With_Addon_CPMS1!C262)</f>
        <v/>
      </c>
      <c r="BX240" s="197" t="str">
        <f>IF(With_Addon_CPMS1!E262="","",With_Addon_CPMS1!E262)</f>
        <v/>
      </c>
      <c r="BY240" s="197" t="str">
        <f t="shared" si="99"/>
        <v/>
      </c>
      <c r="BZ240" s="198" t="str">
        <f>IF(COUNTIF(BY$1:BY240,BY240)=1,BY240,"")</f>
        <v/>
      </c>
      <c r="CA240" s="198" t="str">
        <f t="shared" si="100"/>
        <v/>
      </c>
      <c r="CB240" s="199" t="str">
        <f t="shared" si="101"/>
        <v/>
      </c>
      <c r="CC240" s="199" t="str">
        <f t="shared" si="102"/>
        <v/>
      </c>
      <c r="CD240" s="199" t="str">
        <f t="shared" si="103"/>
        <v/>
      </c>
      <c r="CF240" s="197" t="str">
        <f>+IF(CK240="","",MAX(CF$1:CF239)+1)</f>
        <v/>
      </c>
      <c r="CG240" s="197" t="str">
        <f>IF(With_Addon_CPMS2!N262="","",With_Addon_CPMS2!N262)</f>
        <v/>
      </c>
      <c r="CH240" s="197" t="str">
        <f>IF(With_Addon_CPMS2!O262="","",With_Addon_CPMS2!O262)</f>
        <v/>
      </c>
      <c r="CI240" s="197" t="str">
        <f>IF(With_Addon_CPMS2!Q262="","",With_Addon_CPMS2!Q262)</f>
        <v/>
      </c>
      <c r="CJ240" s="197" t="str">
        <f t="shared" si="104"/>
        <v/>
      </c>
      <c r="CK240" s="198" t="str">
        <f>IF(COUNTIF(CJ$1:CJ240,CJ240)=1,CJ240,"")</f>
        <v/>
      </c>
      <c r="CL240" s="198" t="str">
        <f t="shared" si="105"/>
        <v/>
      </c>
      <c r="CM240" s="199" t="str">
        <f t="shared" si="106"/>
        <v/>
      </c>
      <c r="CN240" s="199" t="str">
        <f t="shared" si="107"/>
        <v/>
      </c>
      <c r="CO240" s="199" t="str">
        <f t="shared" si="108"/>
        <v/>
      </c>
      <c r="CQ240" s="197" t="str">
        <f>+IF(CV240="","",MAX(CQ$1:CQ239)+1)</f>
        <v/>
      </c>
      <c r="CR240" s="197" t="str">
        <f>IF(With_Addon_OpLimit!B262="","",With_Addon_OpLimit!B262)</f>
        <v/>
      </c>
      <c r="CS240" s="197" t="str">
        <f>IF(With_Addon_OpLimit!C262="","",With_Addon_OpLimit!C262)</f>
        <v/>
      </c>
      <c r="CT240" s="197" t="str">
        <f>IF(With_Addon_OpLimit!E262="","",With_Addon_OpLimit!E262)</f>
        <v/>
      </c>
      <c r="CU240" s="197" t="str">
        <f t="shared" si="109"/>
        <v/>
      </c>
      <c r="CV240" s="198" t="str">
        <f>IF(COUNTIF(CU$1:CU240,CU240)=1,CU240,"")</f>
        <v/>
      </c>
      <c r="CW240" s="198" t="str">
        <f t="shared" si="110"/>
        <v/>
      </c>
      <c r="CX240" s="199" t="str">
        <f t="shared" si="111"/>
        <v/>
      </c>
      <c r="CY240" s="199" t="str">
        <f t="shared" si="112"/>
        <v/>
      </c>
      <c r="CZ240" s="199" t="str">
        <f t="shared" si="113"/>
        <v/>
      </c>
    </row>
    <row r="241" spans="11:104" ht="16.5" x14ac:dyDescent="0.45">
      <c r="K241" s="24" t="str">
        <f>+IF(N241="","",MAX(K$1:K240)+1)</f>
        <v/>
      </c>
      <c r="L241" s="23" t="str">
        <f>IF(With_Addon_CPMS1!E263="","",With_Addon_CPMS1!E263)</f>
        <v/>
      </c>
      <c r="M241" s="210" t="str">
        <f t="shared" si="98"/>
        <v/>
      </c>
      <c r="N241" s="120" t="str">
        <f>IF(COUNTIF(L$2:L241,L241)=1,L241,"")</f>
        <v/>
      </c>
      <c r="R241" s="232"/>
      <c r="S241" s="100"/>
      <c r="T241" s="100"/>
      <c r="U241" s="100"/>
      <c r="V241" s="100"/>
      <c r="W241" s="233"/>
      <c r="X241" s="233"/>
      <c r="Y241" s="234"/>
      <c r="Z241" s="234"/>
      <c r="AA241" s="232"/>
      <c r="AB241" s="100"/>
      <c r="AC241" s="100"/>
      <c r="AD241" s="100"/>
      <c r="AE241" s="100"/>
      <c r="AF241" s="100"/>
      <c r="AG241" s="233"/>
      <c r="AH241" s="233"/>
      <c r="AI241" s="234"/>
      <c r="AJ241" s="234"/>
      <c r="AK241" s="232"/>
      <c r="AL241" s="100"/>
      <c r="AM241" s="100"/>
      <c r="AN241" s="100"/>
      <c r="AO241" s="100"/>
      <c r="AP241" s="100"/>
      <c r="AQ241" s="233"/>
      <c r="AR241" s="233"/>
      <c r="AS241" s="234"/>
      <c r="AT241" s="234"/>
      <c r="AU241" s="232"/>
      <c r="AV241" s="100"/>
      <c r="AW241" s="100"/>
      <c r="AX241" s="100"/>
      <c r="AY241" s="100"/>
      <c r="AZ241" s="100"/>
      <c r="BA241" s="233"/>
      <c r="BB241" s="233"/>
      <c r="BC241" s="234"/>
      <c r="BD241" s="234"/>
      <c r="BE241" s="232"/>
      <c r="BF241" s="100"/>
      <c r="BG241" s="100"/>
      <c r="BH241" s="233"/>
      <c r="BI241" s="234"/>
      <c r="BU241" s="197" t="str">
        <f>+IF(BZ241="","",MAX(BU$1:BU240)+1)</f>
        <v/>
      </c>
      <c r="BV241" s="197" t="str">
        <f>IF(With_Addon_CPMS1!B263="","",With_Addon_CPMS1!B263)</f>
        <v/>
      </c>
      <c r="BW241" s="197" t="str">
        <f>IF(With_Addon_CPMS1!C263="","",With_Addon_CPMS1!C263)</f>
        <v/>
      </c>
      <c r="BX241" s="197" t="str">
        <f>IF(With_Addon_CPMS1!E263="","",With_Addon_CPMS1!E263)</f>
        <v/>
      </c>
      <c r="BY241" s="197" t="str">
        <f t="shared" si="99"/>
        <v/>
      </c>
      <c r="BZ241" s="198" t="str">
        <f>IF(COUNTIF(BY$1:BY241,BY241)=1,BY241,"")</f>
        <v/>
      </c>
      <c r="CA241" s="198" t="str">
        <f t="shared" si="100"/>
        <v/>
      </c>
      <c r="CB241" s="199" t="str">
        <f t="shared" si="101"/>
        <v/>
      </c>
      <c r="CC241" s="199" t="str">
        <f t="shared" si="102"/>
        <v/>
      </c>
      <c r="CD241" s="199" t="str">
        <f t="shared" si="103"/>
        <v/>
      </c>
      <c r="CF241" s="197" t="str">
        <f>+IF(CK241="","",MAX(CF$1:CF240)+1)</f>
        <v/>
      </c>
      <c r="CG241" s="197" t="str">
        <f>IF(With_Addon_CPMS2!N263="","",With_Addon_CPMS2!N263)</f>
        <v/>
      </c>
      <c r="CH241" s="197" t="str">
        <f>IF(With_Addon_CPMS2!O263="","",With_Addon_CPMS2!O263)</f>
        <v/>
      </c>
      <c r="CI241" s="197" t="str">
        <f>IF(With_Addon_CPMS2!Q263="","",With_Addon_CPMS2!Q263)</f>
        <v/>
      </c>
      <c r="CJ241" s="197" t="str">
        <f t="shared" si="104"/>
        <v/>
      </c>
      <c r="CK241" s="198" t="str">
        <f>IF(COUNTIF(CJ$1:CJ241,CJ241)=1,CJ241,"")</f>
        <v/>
      </c>
      <c r="CL241" s="198" t="str">
        <f t="shared" si="105"/>
        <v/>
      </c>
      <c r="CM241" s="199" t="str">
        <f t="shared" si="106"/>
        <v/>
      </c>
      <c r="CN241" s="199" t="str">
        <f t="shared" si="107"/>
        <v/>
      </c>
      <c r="CO241" s="199" t="str">
        <f t="shared" si="108"/>
        <v/>
      </c>
      <c r="CQ241" s="197" t="str">
        <f>+IF(CV241="","",MAX(CQ$1:CQ240)+1)</f>
        <v/>
      </c>
      <c r="CR241" s="197" t="str">
        <f>IF(With_Addon_OpLimit!B263="","",With_Addon_OpLimit!B263)</f>
        <v/>
      </c>
      <c r="CS241" s="197" t="str">
        <f>IF(With_Addon_OpLimit!C263="","",With_Addon_OpLimit!C263)</f>
        <v/>
      </c>
      <c r="CT241" s="197" t="str">
        <f>IF(With_Addon_OpLimit!E263="","",With_Addon_OpLimit!E263)</f>
        <v/>
      </c>
      <c r="CU241" s="197" t="str">
        <f t="shared" si="109"/>
        <v/>
      </c>
      <c r="CV241" s="198" t="str">
        <f>IF(COUNTIF(CU$1:CU241,CU241)=1,CU241,"")</f>
        <v/>
      </c>
      <c r="CW241" s="198" t="str">
        <f t="shared" si="110"/>
        <v/>
      </c>
      <c r="CX241" s="199" t="str">
        <f t="shared" si="111"/>
        <v/>
      </c>
      <c r="CY241" s="199" t="str">
        <f t="shared" si="112"/>
        <v/>
      </c>
      <c r="CZ241" s="199" t="str">
        <f t="shared" si="113"/>
        <v/>
      </c>
    </row>
    <row r="242" spans="11:104" ht="16.5" x14ac:dyDescent="0.45">
      <c r="K242" s="119" t="str">
        <f>+IF(N242="","",MAX(K$1:K241)+1)</f>
        <v/>
      </c>
      <c r="L242" s="192" t="str">
        <f>IF(With_Addon_CPMS1!E264="","",With_Addon_CPMS1!E264)</f>
        <v/>
      </c>
      <c r="M242" s="211" t="str">
        <f t="shared" si="98"/>
        <v/>
      </c>
      <c r="N242" s="203" t="str">
        <f>IF(COUNTIF(L$2:L242,L242)=1,L242,"")</f>
        <v/>
      </c>
      <c r="R242" s="232"/>
      <c r="S242" s="100"/>
      <c r="T242" s="100"/>
      <c r="U242" s="100"/>
      <c r="V242" s="100"/>
      <c r="W242" s="233"/>
      <c r="X242" s="233"/>
      <c r="Y242" s="234"/>
      <c r="Z242" s="234"/>
      <c r="AA242" s="232"/>
      <c r="AB242" s="100"/>
      <c r="AC242" s="100"/>
      <c r="AD242" s="100"/>
      <c r="AE242" s="100"/>
      <c r="AF242" s="100"/>
      <c r="AG242" s="233"/>
      <c r="AH242" s="233"/>
      <c r="AI242" s="234"/>
      <c r="AJ242" s="234"/>
      <c r="AK242" s="232"/>
      <c r="AL242" s="100"/>
      <c r="AM242" s="100"/>
      <c r="AN242" s="100"/>
      <c r="AO242" s="100"/>
      <c r="AP242" s="100"/>
      <c r="AQ242" s="233"/>
      <c r="AR242" s="233"/>
      <c r="AS242" s="234"/>
      <c r="AT242" s="234"/>
      <c r="AU242" s="232"/>
      <c r="AV242" s="100"/>
      <c r="AW242" s="100"/>
      <c r="AX242" s="100"/>
      <c r="AY242" s="100"/>
      <c r="AZ242" s="100"/>
      <c r="BA242" s="233"/>
      <c r="BB242" s="233"/>
      <c r="BC242" s="234"/>
      <c r="BD242" s="234"/>
      <c r="BE242" s="232"/>
      <c r="BF242" s="100"/>
      <c r="BG242" s="100"/>
      <c r="BH242" s="233"/>
      <c r="BI242" s="234"/>
      <c r="BU242" s="197" t="str">
        <f>+IF(BZ242="","",MAX(BU$1:BU241)+1)</f>
        <v/>
      </c>
      <c r="BV242" s="197" t="str">
        <f>IF(With_Addon_CPMS1!B264="","",With_Addon_CPMS1!B264)</f>
        <v/>
      </c>
      <c r="BW242" s="197" t="str">
        <f>IF(With_Addon_CPMS1!C264="","",With_Addon_CPMS1!C264)</f>
        <v/>
      </c>
      <c r="BX242" s="197" t="str">
        <f>IF(With_Addon_CPMS1!E264="","",With_Addon_CPMS1!E264)</f>
        <v/>
      </c>
      <c r="BY242" s="197" t="str">
        <f t="shared" si="99"/>
        <v/>
      </c>
      <c r="BZ242" s="198" t="str">
        <f>IF(COUNTIF(BY$1:BY242,BY242)=1,BY242,"")</f>
        <v/>
      </c>
      <c r="CA242" s="198" t="str">
        <f t="shared" si="100"/>
        <v/>
      </c>
      <c r="CB242" s="199" t="str">
        <f t="shared" si="101"/>
        <v/>
      </c>
      <c r="CC242" s="199" t="str">
        <f t="shared" si="102"/>
        <v/>
      </c>
      <c r="CD242" s="199" t="str">
        <f t="shared" si="103"/>
        <v/>
      </c>
      <c r="CF242" s="197" t="str">
        <f>+IF(CK242="","",MAX(CF$1:CF241)+1)</f>
        <v/>
      </c>
      <c r="CG242" s="197" t="str">
        <f>IF(With_Addon_CPMS2!N264="","",With_Addon_CPMS2!N264)</f>
        <v/>
      </c>
      <c r="CH242" s="197" t="str">
        <f>IF(With_Addon_CPMS2!O264="","",With_Addon_CPMS2!O264)</f>
        <v/>
      </c>
      <c r="CI242" s="197" t="str">
        <f>IF(With_Addon_CPMS2!Q264="","",With_Addon_CPMS2!Q264)</f>
        <v/>
      </c>
      <c r="CJ242" s="197" t="str">
        <f t="shared" si="104"/>
        <v/>
      </c>
      <c r="CK242" s="198" t="str">
        <f>IF(COUNTIF(CJ$1:CJ242,CJ242)=1,CJ242,"")</f>
        <v/>
      </c>
      <c r="CL242" s="198" t="str">
        <f t="shared" si="105"/>
        <v/>
      </c>
      <c r="CM242" s="199" t="str">
        <f t="shared" si="106"/>
        <v/>
      </c>
      <c r="CN242" s="199" t="str">
        <f t="shared" si="107"/>
        <v/>
      </c>
      <c r="CO242" s="199" t="str">
        <f t="shared" si="108"/>
        <v/>
      </c>
      <c r="CQ242" s="197" t="str">
        <f>+IF(CV242="","",MAX(CQ$1:CQ241)+1)</f>
        <v/>
      </c>
      <c r="CR242" s="197" t="str">
        <f>IF(With_Addon_OpLimit!B264="","",With_Addon_OpLimit!B264)</f>
        <v/>
      </c>
      <c r="CS242" s="197" t="str">
        <f>IF(With_Addon_OpLimit!C264="","",With_Addon_OpLimit!C264)</f>
        <v/>
      </c>
      <c r="CT242" s="197" t="str">
        <f>IF(With_Addon_OpLimit!E264="","",With_Addon_OpLimit!E264)</f>
        <v/>
      </c>
      <c r="CU242" s="197" t="str">
        <f t="shared" si="109"/>
        <v/>
      </c>
      <c r="CV242" s="198" t="str">
        <f>IF(COUNTIF(CU$1:CU242,CU242)=1,CU242,"")</f>
        <v/>
      </c>
      <c r="CW242" s="198" t="str">
        <f t="shared" si="110"/>
        <v/>
      </c>
      <c r="CX242" s="199" t="str">
        <f t="shared" si="111"/>
        <v/>
      </c>
      <c r="CY242" s="199" t="str">
        <f t="shared" si="112"/>
        <v/>
      </c>
      <c r="CZ242" s="199" t="str">
        <f t="shared" si="113"/>
        <v/>
      </c>
    </row>
    <row r="243" spans="11:104" ht="16.5" x14ac:dyDescent="0.45">
      <c r="K243" s="24" t="str">
        <f>+IF(N243="","",MAX(K$1:K242)+1)</f>
        <v/>
      </c>
      <c r="L243" s="23" t="str">
        <f>IF(With_Addon_CPMS1!E265="","",With_Addon_CPMS1!E265)</f>
        <v/>
      </c>
      <c r="M243" s="210" t="str">
        <f t="shared" si="98"/>
        <v/>
      </c>
      <c r="N243" s="120" t="str">
        <f>IF(COUNTIF(L$2:L243,L243)=1,L243,"")</f>
        <v/>
      </c>
      <c r="R243" s="232"/>
      <c r="S243" s="100"/>
      <c r="T243" s="100"/>
      <c r="U243" s="100"/>
      <c r="V243" s="100"/>
      <c r="W243" s="233"/>
      <c r="X243" s="233"/>
      <c r="Y243" s="234"/>
      <c r="Z243" s="234"/>
      <c r="AA243" s="232"/>
      <c r="AB243" s="100"/>
      <c r="AC243" s="100"/>
      <c r="AD243" s="100"/>
      <c r="AE243" s="100"/>
      <c r="AF243" s="100"/>
      <c r="AG243" s="233"/>
      <c r="AH243" s="233"/>
      <c r="AI243" s="234"/>
      <c r="AJ243" s="234"/>
      <c r="AK243" s="232"/>
      <c r="AL243" s="100"/>
      <c r="AM243" s="100"/>
      <c r="AN243" s="100"/>
      <c r="AO243" s="100"/>
      <c r="AP243" s="100"/>
      <c r="AQ243" s="233"/>
      <c r="AR243" s="233"/>
      <c r="AS243" s="234"/>
      <c r="AT243" s="234"/>
      <c r="AU243" s="232"/>
      <c r="AV243" s="100"/>
      <c r="AW243" s="100"/>
      <c r="AX243" s="100"/>
      <c r="AY243" s="100"/>
      <c r="AZ243" s="100"/>
      <c r="BA243" s="233"/>
      <c r="BB243" s="233"/>
      <c r="BC243" s="234"/>
      <c r="BD243" s="234"/>
      <c r="BE243" s="232"/>
      <c r="BF243" s="100"/>
      <c r="BG243" s="100"/>
      <c r="BH243" s="233"/>
      <c r="BI243" s="234"/>
      <c r="BU243" s="197" t="str">
        <f>+IF(BZ243="","",MAX(BU$1:BU242)+1)</f>
        <v/>
      </c>
      <c r="BV243" s="197" t="str">
        <f>IF(With_Addon_CPMS1!B265="","",With_Addon_CPMS1!B265)</f>
        <v/>
      </c>
      <c r="BW243" s="197" t="str">
        <f>IF(With_Addon_CPMS1!C265="","",With_Addon_CPMS1!C265)</f>
        <v/>
      </c>
      <c r="BX243" s="197" t="str">
        <f>IF(With_Addon_CPMS1!E265="","",With_Addon_CPMS1!E265)</f>
        <v/>
      </c>
      <c r="BY243" s="197" t="str">
        <f t="shared" si="99"/>
        <v/>
      </c>
      <c r="BZ243" s="198" t="str">
        <f>IF(COUNTIF(BY$1:BY243,BY243)=1,BY243,"")</f>
        <v/>
      </c>
      <c r="CA243" s="198" t="str">
        <f t="shared" si="100"/>
        <v/>
      </c>
      <c r="CB243" s="199" t="str">
        <f t="shared" si="101"/>
        <v/>
      </c>
      <c r="CC243" s="199" t="str">
        <f t="shared" si="102"/>
        <v/>
      </c>
      <c r="CD243" s="199" t="str">
        <f t="shared" si="103"/>
        <v/>
      </c>
      <c r="CF243" s="197" t="str">
        <f>+IF(CK243="","",MAX(CF$1:CF242)+1)</f>
        <v/>
      </c>
      <c r="CG243" s="197" t="str">
        <f>IF(With_Addon_CPMS2!N265="","",With_Addon_CPMS2!N265)</f>
        <v/>
      </c>
      <c r="CH243" s="197" t="str">
        <f>IF(With_Addon_CPMS2!O265="","",With_Addon_CPMS2!O265)</f>
        <v/>
      </c>
      <c r="CI243" s="197" t="str">
        <f>IF(With_Addon_CPMS2!Q265="","",With_Addon_CPMS2!Q265)</f>
        <v/>
      </c>
      <c r="CJ243" s="197" t="str">
        <f t="shared" si="104"/>
        <v/>
      </c>
      <c r="CK243" s="198" t="str">
        <f>IF(COUNTIF(CJ$1:CJ243,CJ243)=1,CJ243,"")</f>
        <v/>
      </c>
      <c r="CL243" s="198" t="str">
        <f t="shared" si="105"/>
        <v/>
      </c>
      <c r="CM243" s="199" t="str">
        <f t="shared" si="106"/>
        <v/>
      </c>
      <c r="CN243" s="199" t="str">
        <f t="shared" si="107"/>
        <v/>
      </c>
      <c r="CO243" s="199" t="str">
        <f t="shared" si="108"/>
        <v/>
      </c>
      <c r="CQ243" s="197" t="str">
        <f>+IF(CV243="","",MAX(CQ$1:CQ242)+1)</f>
        <v/>
      </c>
      <c r="CR243" s="197" t="str">
        <f>IF(With_Addon_OpLimit!B265="","",With_Addon_OpLimit!B265)</f>
        <v/>
      </c>
      <c r="CS243" s="197" t="str">
        <f>IF(With_Addon_OpLimit!C265="","",With_Addon_OpLimit!C265)</f>
        <v/>
      </c>
      <c r="CT243" s="197" t="str">
        <f>IF(With_Addon_OpLimit!E265="","",With_Addon_OpLimit!E265)</f>
        <v/>
      </c>
      <c r="CU243" s="197" t="str">
        <f t="shared" si="109"/>
        <v/>
      </c>
      <c r="CV243" s="198" t="str">
        <f>IF(COUNTIF(CU$1:CU243,CU243)=1,CU243,"")</f>
        <v/>
      </c>
      <c r="CW243" s="198" t="str">
        <f t="shared" si="110"/>
        <v/>
      </c>
      <c r="CX243" s="199" t="str">
        <f t="shared" si="111"/>
        <v/>
      </c>
      <c r="CY243" s="199" t="str">
        <f t="shared" si="112"/>
        <v/>
      </c>
      <c r="CZ243" s="199" t="str">
        <f t="shared" si="113"/>
        <v/>
      </c>
    </row>
    <row r="244" spans="11:104" ht="16.5" x14ac:dyDescent="0.45">
      <c r="K244" s="119" t="str">
        <f>+IF(N244="","",MAX(K$1:K243)+1)</f>
        <v/>
      </c>
      <c r="L244" s="192" t="str">
        <f>IF(With_Addon_CPMS1!E266="","",With_Addon_CPMS1!E266)</f>
        <v/>
      </c>
      <c r="M244" s="211" t="str">
        <f t="shared" si="98"/>
        <v/>
      </c>
      <c r="N244" s="203" t="str">
        <f>IF(COUNTIF(L$2:L244,L244)=1,L244,"")</f>
        <v/>
      </c>
      <c r="R244" s="232"/>
      <c r="S244" s="100"/>
      <c r="T244" s="100"/>
      <c r="U244" s="100"/>
      <c r="V244" s="100"/>
      <c r="W244" s="233"/>
      <c r="X244" s="233"/>
      <c r="Y244" s="234"/>
      <c r="Z244" s="234"/>
      <c r="AA244" s="232"/>
      <c r="AB244" s="100"/>
      <c r="AC244" s="100"/>
      <c r="AD244" s="100"/>
      <c r="AE244" s="100"/>
      <c r="AF244" s="100"/>
      <c r="AG244" s="233"/>
      <c r="AH244" s="233"/>
      <c r="AI244" s="234"/>
      <c r="AJ244" s="234"/>
      <c r="AK244" s="232"/>
      <c r="AL244" s="100"/>
      <c r="AM244" s="100"/>
      <c r="AN244" s="100"/>
      <c r="AO244" s="100"/>
      <c r="AP244" s="100"/>
      <c r="AQ244" s="233"/>
      <c r="AR244" s="233"/>
      <c r="AS244" s="234"/>
      <c r="AT244" s="234"/>
      <c r="AU244" s="232"/>
      <c r="AV244" s="100"/>
      <c r="AW244" s="100"/>
      <c r="AX244" s="100"/>
      <c r="AY244" s="100"/>
      <c r="AZ244" s="100"/>
      <c r="BA244" s="233"/>
      <c r="BB244" s="233"/>
      <c r="BC244" s="234"/>
      <c r="BD244" s="234"/>
      <c r="BE244" s="232"/>
      <c r="BF244" s="100"/>
      <c r="BG244" s="100"/>
      <c r="BH244" s="233"/>
      <c r="BI244" s="234"/>
      <c r="BU244" s="197" t="str">
        <f>+IF(BZ244="","",MAX(BU$1:BU243)+1)</f>
        <v/>
      </c>
      <c r="BV244" s="197" t="str">
        <f>IF(With_Addon_CPMS1!B266="","",With_Addon_CPMS1!B266)</f>
        <v/>
      </c>
      <c r="BW244" s="197" t="str">
        <f>IF(With_Addon_CPMS1!C266="","",With_Addon_CPMS1!C266)</f>
        <v/>
      </c>
      <c r="BX244" s="197" t="str">
        <f>IF(With_Addon_CPMS1!E266="","",With_Addon_CPMS1!E266)</f>
        <v/>
      </c>
      <c r="BY244" s="197" t="str">
        <f t="shared" si="99"/>
        <v/>
      </c>
      <c r="BZ244" s="198" t="str">
        <f>IF(COUNTIF(BY$1:BY244,BY244)=1,BY244,"")</f>
        <v/>
      </c>
      <c r="CA244" s="198" t="str">
        <f t="shared" si="100"/>
        <v/>
      </c>
      <c r="CB244" s="199" t="str">
        <f t="shared" si="101"/>
        <v/>
      </c>
      <c r="CC244" s="199" t="str">
        <f t="shared" si="102"/>
        <v/>
      </c>
      <c r="CD244" s="199" t="str">
        <f t="shared" si="103"/>
        <v/>
      </c>
      <c r="CF244" s="197" t="str">
        <f>+IF(CK244="","",MAX(CF$1:CF243)+1)</f>
        <v/>
      </c>
      <c r="CG244" s="197" t="str">
        <f>IF(With_Addon_CPMS2!N266="","",With_Addon_CPMS2!N266)</f>
        <v/>
      </c>
      <c r="CH244" s="197" t="str">
        <f>IF(With_Addon_CPMS2!O266="","",With_Addon_CPMS2!O266)</f>
        <v/>
      </c>
      <c r="CI244" s="197" t="str">
        <f>IF(With_Addon_CPMS2!Q266="","",With_Addon_CPMS2!Q266)</f>
        <v/>
      </c>
      <c r="CJ244" s="197" t="str">
        <f t="shared" si="104"/>
        <v/>
      </c>
      <c r="CK244" s="198" t="str">
        <f>IF(COUNTIF(CJ$1:CJ244,CJ244)=1,CJ244,"")</f>
        <v/>
      </c>
      <c r="CL244" s="198" t="str">
        <f t="shared" si="105"/>
        <v/>
      </c>
      <c r="CM244" s="199" t="str">
        <f t="shared" si="106"/>
        <v/>
      </c>
      <c r="CN244" s="199" t="str">
        <f t="shared" si="107"/>
        <v/>
      </c>
      <c r="CO244" s="199" t="str">
        <f t="shared" si="108"/>
        <v/>
      </c>
      <c r="CQ244" s="197" t="str">
        <f>+IF(CV244="","",MAX(CQ$1:CQ243)+1)</f>
        <v/>
      </c>
      <c r="CR244" s="197" t="str">
        <f>IF(With_Addon_OpLimit!B266="","",With_Addon_OpLimit!B266)</f>
        <v/>
      </c>
      <c r="CS244" s="197" t="str">
        <f>IF(With_Addon_OpLimit!C266="","",With_Addon_OpLimit!C266)</f>
        <v/>
      </c>
      <c r="CT244" s="197" t="str">
        <f>IF(With_Addon_OpLimit!E266="","",With_Addon_OpLimit!E266)</f>
        <v/>
      </c>
      <c r="CU244" s="197" t="str">
        <f t="shared" si="109"/>
        <v/>
      </c>
      <c r="CV244" s="198" t="str">
        <f>IF(COUNTIF(CU$1:CU244,CU244)=1,CU244,"")</f>
        <v/>
      </c>
      <c r="CW244" s="198" t="str">
        <f t="shared" si="110"/>
        <v/>
      </c>
      <c r="CX244" s="199" t="str">
        <f t="shared" si="111"/>
        <v/>
      </c>
      <c r="CY244" s="199" t="str">
        <f t="shared" si="112"/>
        <v/>
      </c>
      <c r="CZ244" s="199" t="str">
        <f t="shared" si="113"/>
        <v/>
      </c>
    </row>
    <row r="245" spans="11:104" ht="16.5" x14ac:dyDescent="0.45">
      <c r="K245" s="24" t="str">
        <f>+IF(N245="","",MAX(K$1:K244)+1)</f>
        <v/>
      </c>
      <c r="L245" s="23" t="str">
        <f>IF(With_Addon_CPMS1!E267="","",With_Addon_CPMS1!E267)</f>
        <v/>
      </c>
      <c r="M245" s="210" t="str">
        <f t="shared" si="98"/>
        <v/>
      </c>
      <c r="N245" s="120" t="str">
        <f>IF(COUNTIF(L$2:L245,L245)=1,L245,"")</f>
        <v/>
      </c>
      <c r="R245" s="232"/>
      <c r="S245" s="100"/>
      <c r="T245" s="100"/>
      <c r="U245" s="100"/>
      <c r="V245" s="100"/>
      <c r="W245" s="233"/>
      <c r="X245" s="233"/>
      <c r="Y245" s="234"/>
      <c r="Z245" s="234"/>
      <c r="AA245" s="232"/>
      <c r="AB245" s="100"/>
      <c r="AC245" s="100"/>
      <c r="AD245" s="100"/>
      <c r="AE245" s="100"/>
      <c r="AF245" s="100"/>
      <c r="AG245" s="233"/>
      <c r="AH245" s="233"/>
      <c r="AI245" s="234"/>
      <c r="AJ245" s="234"/>
      <c r="AK245" s="232"/>
      <c r="AL245" s="100"/>
      <c r="AM245" s="100"/>
      <c r="AN245" s="100"/>
      <c r="AO245" s="100"/>
      <c r="AP245" s="100"/>
      <c r="AQ245" s="233"/>
      <c r="AR245" s="233"/>
      <c r="AS245" s="234"/>
      <c r="AT245" s="234"/>
      <c r="AU245" s="232"/>
      <c r="AV245" s="100"/>
      <c r="AW245" s="100"/>
      <c r="AX245" s="100"/>
      <c r="AY245" s="100"/>
      <c r="AZ245" s="100"/>
      <c r="BA245" s="233"/>
      <c r="BB245" s="233"/>
      <c r="BC245" s="234"/>
      <c r="BD245" s="234"/>
      <c r="BE245" s="232"/>
      <c r="BF245" s="100"/>
      <c r="BG245" s="100"/>
      <c r="BH245" s="233"/>
      <c r="BI245" s="234"/>
      <c r="BU245" s="197" t="str">
        <f>+IF(BZ245="","",MAX(BU$1:BU244)+1)</f>
        <v/>
      </c>
      <c r="BV245" s="197" t="str">
        <f>IF(With_Addon_CPMS1!B267="","",With_Addon_CPMS1!B267)</f>
        <v/>
      </c>
      <c r="BW245" s="197" t="str">
        <f>IF(With_Addon_CPMS1!C267="","",With_Addon_CPMS1!C267)</f>
        <v/>
      </c>
      <c r="BX245" s="197" t="str">
        <f>IF(With_Addon_CPMS1!E267="","",With_Addon_CPMS1!E267)</f>
        <v/>
      </c>
      <c r="BY245" s="197" t="str">
        <f t="shared" si="99"/>
        <v/>
      </c>
      <c r="BZ245" s="198" t="str">
        <f>IF(COUNTIF(BY$1:BY245,BY245)=1,BY245,"")</f>
        <v/>
      </c>
      <c r="CA245" s="198" t="str">
        <f t="shared" si="100"/>
        <v/>
      </c>
      <c r="CB245" s="199" t="str">
        <f t="shared" si="101"/>
        <v/>
      </c>
      <c r="CC245" s="199" t="str">
        <f t="shared" si="102"/>
        <v/>
      </c>
      <c r="CD245" s="199" t="str">
        <f t="shared" si="103"/>
        <v/>
      </c>
      <c r="CF245" s="197" t="str">
        <f>+IF(CK245="","",MAX(CF$1:CF244)+1)</f>
        <v/>
      </c>
      <c r="CG245" s="197" t="str">
        <f>IF(With_Addon_CPMS2!N267="","",With_Addon_CPMS2!N267)</f>
        <v/>
      </c>
      <c r="CH245" s="197" t="str">
        <f>IF(With_Addon_CPMS2!O267="","",With_Addon_CPMS2!O267)</f>
        <v/>
      </c>
      <c r="CI245" s="197" t="str">
        <f>IF(With_Addon_CPMS2!Q267="","",With_Addon_CPMS2!Q267)</f>
        <v/>
      </c>
      <c r="CJ245" s="197" t="str">
        <f t="shared" si="104"/>
        <v/>
      </c>
      <c r="CK245" s="198" t="str">
        <f>IF(COUNTIF(CJ$1:CJ245,CJ245)=1,CJ245,"")</f>
        <v/>
      </c>
      <c r="CL245" s="198" t="str">
        <f t="shared" si="105"/>
        <v/>
      </c>
      <c r="CM245" s="199" t="str">
        <f t="shared" si="106"/>
        <v/>
      </c>
      <c r="CN245" s="199" t="str">
        <f t="shared" si="107"/>
        <v/>
      </c>
      <c r="CO245" s="199" t="str">
        <f t="shared" si="108"/>
        <v/>
      </c>
      <c r="CQ245" s="197" t="str">
        <f>+IF(CV245="","",MAX(CQ$1:CQ244)+1)</f>
        <v/>
      </c>
      <c r="CR245" s="197" t="str">
        <f>IF(With_Addon_OpLimit!B267="","",With_Addon_OpLimit!B267)</f>
        <v/>
      </c>
      <c r="CS245" s="197" t="str">
        <f>IF(With_Addon_OpLimit!C267="","",With_Addon_OpLimit!C267)</f>
        <v/>
      </c>
      <c r="CT245" s="197" t="str">
        <f>IF(With_Addon_OpLimit!E267="","",With_Addon_OpLimit!E267)</f>
        <v/>
      </c>
      <c r="CU245" s="197" t="str">
        <f t="shared" si="109"/>
        <v/>
      </c>
      <c r="CV245" s="198" t="str">
        <f>IF(COUNTIF(CU$1:CU245,CU245)=1,CU245,"")</f>
        <v/>
      </c>
      <c r="CW245" s="198" t="str">
        <f t="shared" si="110"/>
        <v/>
      </c>
      <c r="CX245" s="199" t="str">
        <f t="shared" si="111"/>
        <v/>
      </c>
      <c r="CY245" s="199" t="str">
        <f t="shared" si="112"/>
        <v/>
      </c>
      <c r="CZ245" s="199" t="str">
        <f t="shared" si="113"/>
        <v/>
      </c>
    </row>
    <row r="246" spans="11:104" ht="16.5" x14ac:dyDescent="0.45">
      <c r="K246" s="119" t="str">
        <f>+IF(N246="","",MAX(K$1:K245)+1)</f>
        <v/>
      </c>
      <c r="L246" s="192" t="str">
        <f>IF(With_Addon_CPMS1!E268="","",With_Addon_CPMS1!E268)</f>
        <v/>
      </c>
      <c r="M246" s="211" t="str">
        <f t="shared" si="98"/>
        <v/>
      </c>
      <c r="N246" s="203" t="str">
        <f>IF(COUNTIF(L$2:L246,L246)=1,L246,"")</f>
        <v/>
      </c>
      <c r="R246" s="232"/>
      <c r="S246" s="100"/>
      <c r="T246" s="100"/>
      <c r="U246" s="100"/>
      <c r="V246" s="100"/>
      <c r="W246" s="233"/>
      <c r="X246" s="233"/>
      <c r="Y246" s="234"/>
      <c r="Z246" s="234"/>
      <c r="AA246" s="232"/>
      <c r="AB246" s="100"/>
      <c r="AC246" s="100"/>
      <c r="AD246" s="100"/>
      <c r="AE246" s="100"/>
      <c r="AF246" s="100"/>
      <c r="AG246" s="233"/>
      <c r="AH246" s="233"/>
      <c r="AI246" s="234"/>
      <c r="AJ246" s="234"/>
      <c r="AK246" s="232"/>
      <c r="AL246" s="100"/>
      <c r="AM246" s="100"/>
      <c r="AN246" s="100"/>
      <c r="AO246" s="100"/>
      <c r="AP246" s="100"/>
      <c r="AQ246" s="233"/>
      <c r="AR246" s="233"/>
      <c r="AS246" s="234"/>
      <c r="AT246" s="234"/>
      <c r="AU246" s="232"/>
      <c r="AV246" s="100"/>
      <c r="AW246" s="100"/>
      <c r="AX246" s="100"/>
      <c r="AY246" s="100"/>
      <c r="AZ246" s="100"/>
      <c r="BA246" s="233"/>
      <c r="BB246" s="233"/>
      <c r="BC246" s="234"/>
      <c r="BD246" s="234"/>
      <c r="BE246" s="232"/>
      <c r="BF246" s="100"/>
      <c r="BG246" s="100"/>
      <c r="BH246" s="233"/>
      <c r="BI246" s="234"/>
      <c r="BU246" s="197" t="str">
        <f>+IF(BZ246="","",MAX(BU$1:BU245)+1)</f>
        <v/>
      </c>
      <c r="BV246" s="197" t="str">
        <f>IF(With_Addon_CPMS1!B268="","",With_Addon_CPMS1!B268)</f>
        <v/>
      </c>
      <c r="BW246" s="197" t="str">
        <f>IF(With_Addon_CPMS1!C268="","",With_Addon_CPMS1!C268)</f>
        <v/>
      </c>
      <c r="BX246" s="197" t="str">
        <f>IF(With_Addon_CPMS1!E268="","",With_Addon_CPMS1!E268)</f>
        <v/>
      </c>
      <c r="BY246" s="197" t="str">
        <f t="shared" si="99"/>
        <v/>
      </c>
      <c r="BZ246" s="198" t="str">
        <f>IF(COUNTIF(BY$1:BY246,BY246)=1,BY246,"")</f>
        <v/>
      </c>
      <c r="CA246" s="198" t="str">
        <f t="shared" si="100"/>
        <v/>
      </c>
      <c r="CB246" s="199" t="str">
        <f t="shared" si="101"/>
        <v/>
      </c>
      <c r="CC246" s="199" t="str">
        <f t="shared" si="102"/>
        <v/>
      </c>
      <c r="CD246" s="199" t="str">
        <f t="shared" si="103"/>
        <v/>
      </c>
      <c r="CF246" s="197" t="str">
        <f>+IF(CK246="","",MAX(CF$1:CF245)+1)</f>
        <v/>
      </c>
      <c r="CG246" s="197" t="str">
        <f>IF(With_Addon_CPMS2!N268="","",With_Addon_CPMS2!N268)</f>
        <v/>
      </c>
      <c r="CH246" s="197" t="str">
        <f>IF(With_Addon_CPMS2!O268="","",With_Addon_CPMS2!O268)</f>
        <v/>
      </c>
      <c r="CI246" s="197" t="str">
        <f>IF(With_Addon_CPMS2!Q268="","",With_Addon_CPMS2!Q268)</f>
        <v/>
      </c>
      <c r="CJ246" s="197" t="str">
        <f t="shared" si="104"/>
        <v/>
      </c>
      <c r="CK246" s="198" t="str">
        <f>IF(COUNTIF(CJ$1:CJ246,CJ246)=1,CJ246,"")</f>
        <v/>
      </c>
      <c r="CL246" s="198" t="str">
        <f t="shared" si="105"/>
        <v/>
      </c>
      <c r="CM246" s="199" t="str">
        <f t="shared" si="106"/>
        <v/>
      </c>
      <c r="CN246" s="199" t="str">
        <f t="shared" si="107"/>
        <v/>
      </c>
      <c r="CO246" s="199" t="str">
        <f t="shared" si="108"/>
        <v/>
      </c>
      <c r="CQ246" s="197" t="str">
        <f>+IF(CV246="","",MAX(CQ$1:CQ245)+1)</f>
        <v/>
      </c>
      <c r="CR246" s="197" t="str">
        <f>IF(With_Addon_OpLimit!B268="","",With_Addon_OpLimit!B268)</f>
        <v/>
      </c>
      <c r="CS246" s="197" t="str">
        <f>IF(With_Addon_OpLimit!C268="","",With_Addon_OpLimit!C268)</f>
        <v/>
      </c>
      <c r="CT246" s="197" t="str">
        <f>IF(With_Addon_OpLimit!E268="","",With_Addon_OpLimit!E268)</f>
        <v/>
      </c>
      <c r="CU246" s="197" t="str">
        <f t="shared" si="109"/>
        <v/>
      </c>
      <c r="CV246" s="198" t="str">
        <f>IF(COUNTIF(CU$1:CU246,CU246)=1,CU246,"")</f>
        <v/>
      </c>
      <c r="CW246" s="198" t="str">
        <f t="shared" si="110"/>
        <v/>
      </c>
      <c r="CX246" s="199" t="str">
        <f t="shared" si="111"/>
        <v/>
      </c>
      <c r="CY246" s="199" t="str">
        <f t="shared" si="112"/>
        <v/>
      </c>
      <c r="CZ246" s="199" t="str">
        <f t="shared" si="113"/>
        <v/>
      </c>
    </row>
    <row r="247" spans="11:104" ht="16.5" x14ac:dyDescent="0.45">
      <c r="K247" s="24" t="str">
        <f>+IF(N247="","",MAX(K$1:K246)+1)</f>
        <v/>
      </c>
      <c r="L247" s="23" t="str">
        <f>IF(With_Addon_CPMS1!E269="","",With_Addon_CPMS1!E269)</f>
        <v/>
      </c>
      <c r="M247" s="210" t="str">
        <f t="shared" si="98"/>
        <v/>
      </c>
      <c r="N247" s="120" t="str">
        <f>IF(COUNTIF(L$2:L247,L247)=1,L247,"")</f>
        <v/>
      </c>
      <c r="R247" s="232"/>
      <c r="S247" s="100"/>
      <c r="T247" s="100"/>
      <c r="U247" s="100"/>
      <c r="V247" s="100"/>
      <c r="W247" s="233"/>
      <c r="X247" s="233"/>
      <c r="Y247" s="234"/>
      <c r="Z247" s="234"/>
      <c r="AA247" s="232"/>
      <c r="AB247" s="100"/>
      <c r="AC247" s="100"/>
      <c r="AD247" s="100"/>
      <c r="AE247" s="100"/>
      <c r="AF247" s="100"/>
      <c r="AG247" s="233"/>
      <c r="AH247" s="233"/>
      <c r="AI247" s="234"/>
      <c r="AJ247" s="234"/>
      <c r="AK247" s="232"/>
      <c r="AL247" s="100"/>
      <c r="AM247" s="100"/>
      <c r="AN247" s="100"/>
      <c r="AO247" s="100"/>
      <c r="AP247" s="100"/>
      <c r="AQ247" s="233"/>
      <c r="AR247" s="233"/>
      <c r="AS247" s="234"/>
      <c r="AT247" s="234"/>
      <c r="AU247" s="232"/>
      <c r="AV247" s="100"/>
      <c r="AW247" s="100"/>
      <c r="AX247" s="100"/>
      <c r="AY247" s="100"/>
      <c r="AZ247" s="100"/>
      <c r="BA247" s="233"/>
      <c r="BB247" s="233"/>
      <c r="BC247" s="234"/>
      <c r="BD247" s="234"/>
      <c r="BE247" s="232"/>
      <c r="BF247" s="100"/>
      <c r="BG247" s="100"/>
      <c r="BH247" s="233"/>
      <c r="BI247" s="234"/>
      <c r="BU247" s="197" t="str">
        <f>+IF(BZ247="","",MAX(BU$1:BU246)+1)</f>
        <v/>
      </c>
      <c r="BV247" s="197" t="str">
        <f>IF(With_Addon_CPMS1!B269="","",With_Addon_CPMS1!B269)</f>
        <v/>
      </c>
      <c r="BW247" s="197" t="str">
        <f>IF(With_Addon_CPMS1!C269="","",With_Addon_CPMS1!C269)</f>
        <v/>
      </c>
      <c r="BX247" s="197" t="str">
        <f>IF(With_Addon_CPMS1!E269="","",With_Addon_CPMS1!E269)</f>
        <v/>
      </c>
      <c r="BY247" s="197" t="str">
        <f t="shared" si="99"/>
        <v/>
      </c>
      <c r="BZ247" s="198" t="str">
        <f>IF(COUNTIF(BY$1:BY247,BY247)=1,BY247,"")</f>
        <v/>
      </c>
      <c r="CA247" s="198" t="str">
        <f t="shared" si="100"/>
        <v/>
      </c>
      <c r="CB247" s="199" t="str">
        <f t="shared" si="101"/>
        <v/>
      </c>
      <c r="CC247" s="199" t="str">
        <f t="shared" si="102"/>
        <v/>
      </c>
      <c r="CD247" s="199" t="str">
        <f t="shared" si="103"/>
        <v/>
      </c>
      <c r="CF247" s="197" t="str">
        <f>+IF(CK247="","",MAX(CF$1:CF246)+1)</f>
        <v/>
      </c>
      <c r="CG247" s="197" t="str">
        <f>IF(With_Addon_CPMS2!N269="","",With_Addon_CPMS2!N269)</f>
        <v/>
      </c>
      <c r="CH247" s="197" t="str">
        <f>IF(With_Addon_CPMS2!O269="","",With_Addon_CPMS2!O269)</f>
        <v/>
      </c>
      <c r="CI247" s="197" t="str">
        <f>IF(With_Addon_CPMS2!Q269="","",With_Addon_CPMS2!Q269)</f>
        <v/>
      </c>
      <c r="CJ247" s="197" t="str">
        <f t="shared" si="104"/>
        <v/>
      </c>
      <c r="CK247" s="198" t="str">
        <f>IF(COUNTIF(CJ$1:CJ247,CJ247)=1,CJ247,"")</f>
        <v/>
      </c>
      <c r="CL247" s="198" t="str">
        <f t="shared" si="105"/>
        <v/>
      </c>
      <c r="CM247" s="199" t="str">
        <f t="shared" si="106"/>
        <v/>
      </c>
      <c r="CN247" s="199" t="str">
        <f t="shared" si="107"/>
        <v/>
      </c>
      <c r="CO247" s="199" t="str">
        <f t="shared" si="108"/>
        <v/>
      </c>
      <c r="CQ247" s="197" t="str">
        <f>+IF(CV247="","",MAX(CQ$1:CQ246)+1)</f>
        <v/>
      </c>
      <c r="CR247" s="197" t="str">
        <f>IF(With_Addon_OpLimit!B269="","",With_Addon_OpLimit!B269)</f>
        <v/>
      </c>
      <c r="CS247" s="197" t="str">
        <f>IF(With_Addon_OpLimit!C269="","",With_Addon_OpLimit!C269)</f>
        <v/>
      </c>
      <c r="CT247" s="197" t="str">
        <f>IF(With_Addon_OpLimit!E269="","",With_Addon_OpLimit!E269)</f>
        <v/>
      </c>
      <c r="CU247" s="197" t="str">
        <f t="shared" si="109"/>
        <v/>
      </c>
      <c r="CV247" s="198" t="str">
        <f>IF(COUNTIF(CU$1:CU247,CU247)=1,CU247,"")</f>
        <v/>
      </c>
      <c r="CW247" s="198" t="str">
        <f t="shared" si="110"/>
        <v/>
      </c>
      <c r="CX247" s="199" t="str">
        <f t="shared" si="111"/>
        <v/>
      </c>
      <c r="CY247" s="199" t="str">
        <f t="shared" si="112"/>
        <v/>
      </c>
      <c r="CZ247" s="199" t="str">
        <f t="shared" si="113"/>
        <v/>
      </c>
    </row>
    <row r="248" spans="11:104" ht="16.5" x14ac:dyDescent="0.45">
      <c r="K248" s="119" t="str">
        <f>+IF(N248="","",MAX(K$1:K247)+1)</f>
        <v/>
      </c>
      <c r="L248" s="192" t="str">
        <f>IF(With_Addon_CPMS1!E270="","",With_Addon_CPMS1!E270)</f>
        <v/>
      </c>
      <c r="M248" s="211" t="str">
        <f t="shared" si="98"/>
        <v/>
      </c>
      <c r="N248" s="203" t="str">
        <f>IF(COUNTIF(L$2:L248,L248)=1,L248,"")</f>
        <v/>
      </c>
      <c r="R248" s="232"/>
      <c r="S248" s="100"/>
      <c r="T248" s="100"/>
      <c r="U248" s="100"/>
      <c r="V248" s="100"/>
      <c r="W248" s="233"/>
      <c r="X248" s="233"/>
      <c r="Y248" s="234"/>
      <c r="Z248" s="234"/>
      <c r="AA248" s="232"/>
      <c r="AB248" s="100"/>
      <c r="AC248" s="100"/>
      <c r="AD248" s="100"/>
      <c r="AE248" s="100"/>
      <c r="AF248" s="100"/>
      <c r="AG248" s="233"/>
      <c r="AH248" s="233"/>
      <c r="AI248" s="234"/>
      <c r="AJ248" s="234"/>
      <c r="AK248" s="232"/>
      <c r="AL248" s="100"/>
      <c r="AM248" s="100"/>
      <c r="AN248" s="100"/>
      <c r="AO248" s="100"/>
      <c r="AP248" s="100"/>
      <c r="AQ248" s="233"/>
      <c r="AR248" s="233"/>
      <c r="AS248" s="234"/>
      <c r="AT248" s="234"/>
      <c r="AU248" s="232"/>
      <c r="AV248" s="100"/>
      <c r="AW248" s="100"/>
      <c r="AX248" s="100"/>
      <c r="AY248" s="100"/>
      <c r="AZ248" s="100"/>
      <c r="BA248" s="233"/>
      <c r="BB248" s="233"/>
      <c r="BC248" s="234"/>
      <c r="BD248" s="234"/>
      <c r="BE248" s="232"/>
      <c r="BF248" s="100"/>
      <c r="BG248" s="100"/>
      <c r="BH248" s="233"/>
      <c r="BI248" s="234"/>
      <c r="BU248" s="197" t="str">
        <f>+IF(BZ248="","",MAX(BU$1:BU247)+1)</f>
        <v/>
      </c>
      <c r="BV248" s="197" t="str">
        <f>IF(With_Addon_CPMS1!B270="","",With_Addon_CPMS1!B270)</f>
        <v/>
      </c>
      <c r="BW248" s="197" t="str">
        <f>IF(With_Addon_CPMS1!C270="","",With_Addon_CPMS1!C270)</f>
        <v/>
      </c>
      <c r="BX248" s="197" t="str">
        <f>IF(With_Addon_CPMS1!E270="","",With_Addon_CPMS1!E270)</f>
        <v/>
      </c>
      <c r="BY248" s="197" t="str">
        <f t="shared" si="99"/>
        <v/>
      </c>
      <c r="BZ248" s="198" t="str">
        <f>IF(COUNTIF(BY$1:BY248,BY248)=1,BY248,"")</f>
        <v/>
      </c>
      <c r="CA248" s="198" t="str">
        <f t="shared" si="100"/>
        <v/>
      </c>
      <c r="CB248" s="199" t="str">
        <f t="shared" si="101"/>
        <v/>
      </c>
      <c r="CC248" s="199" t="str">
        <f t="shared" si="102"/>
        <v/>
      </c>
      <c r="CD248" s="199" t="str">
        <f t="shared" si="103"/>
        <v/>
      </c>
      <c r="CF248" s="197" t="str">
        <f>+IF(CK248="","",MAX(CF$1:CF247)+1)</f>
        <v/>
      </c>
      <c r="CG248" s="197" t="str">
        <f>IF(With_Addon_CPMS2!N270="","",With_Addon_CPMS2!N270)</f>
        <v/>
      </c>
      <c r="CH248" s="197" t="str">
        <f>IF(With_Addon_CPMS2!O270="","",With_Addon_CPMS2!O270)</f>
        <v/>
      </c>
      <c r="CI248" s="197" t="str">
        <f>IF(With_Addon_CPMS2!Q270="","",With_Addon_CPMS2!Q270)</f>
        <v/>
      </c>
      <c r="CJ248" s="197" t="str">
        <f t="shared" si="104"/>
        <v/>
      </c>
      <c r="CK248" s="198" t="str">
        <f>IF(COUNTIF(CJ$1:CJ248,CJ248)=1,CJ248,"")</f>
        <v/>
      </c>
      <c r="CL248" s="198" t="str">
        <f t="shared" si="105"/>
        <v/>
      </c>
      <c r="CM248" s="199" t="str">
        <f t="shared" si="106"/>
        <v/>
      </c>
      <c r="CN248" s="199" t="str">
        <f t="shared" si="107"/>
        <v/>
      </c>
      <c r="CO248" s="199" t="str">
        <f t="shared" si="108"/>
        <v/>
      </c>
      <c r="CQ248" s="197" t="str">
        <f>+IF(CV248="","",MAX(CQ$1:CQ247)+1)</f>
        <v/>
      </c>
      <c r="CR248" s="197" t="str">
        <f>IF(With_Addon_OpLimit!B270="","",With_Addon_OpLimit!B270)</f>
        <v/>
      </c>
      <c r="CS248" s="197" t="str">
        <f>IF(With_Addon_OpLimit!C270="","",With_Addon_OpLimit!C270)</f>
        <v/>
      </c>
      <c r="CT248" s="197" t="str">
        <f>IF(With_Addon_OpLimit!E270="","",With_Addon_OpLimit!E270)</f>
        <v/>
      </c>
      <c r="CU248" s="197" t="str">
        <f t="shared" si="109"/>
        <v/>
      </c>
      <c r="CV248" s="198" t="str">
        <f>IF(COUNTIF(CU$1:CU248,CU248)=1,CU248,"")</f>
        <v/>
      </c>
      <c r="CW248" s="198" t="str">
        <f t="shared" si="110"/>
        <v/>
      </c>
      <c r="CX248" s="199" t="str">
        <f t="shared" si="111"/>
        <v/>
      </c>
      <c r="CY248" s="199" t="str">
        <f t="shared" si="112"/>
        <v/>
      </c>
      <c r="CZ248" s="199" t="str">
        <f t="shared" si="113"/>
        <v/>
      </c>
    </row>
    <row r="249" spans="11:104" ht="16.5" x14ac:dyDescent="0.45">
      <c r="K249" s="24" t="str">
        <f>+IF(N249="","",MAX(K$1:K248)+1)</f>
        <v/>
      </c>
      <c r="L249" s="23" t="str">
        <f>IF(With_Addon_CPMS1!E271="","",With_Addon_CPMS1!E271)</f>
        <v/>
      </c>
      <c r="M249" s="210" t="str">
        <f t="shared" si="98"/>
        <v/>
      </c>
      <c r="N249" s="120" t="str">
        <f>IF(COUNTIF(L$2:L249,L249)=1,L249,"")</f>
        <v/>
      </c>
      <c r="R249" s="232"/>
      <c r="S249" s="100"/>
      <c r="T249" s="100"/>
      <c r="U249" s="100"/>
      <c r="V249" s="100"/>
      <c r="W249" s="233"/>
      <c r="X249" s="233"/>
      <c r="Y249" s="234"/>
      <c r="Z249" s="234"/>
      <c r="AA249" s="232"/>
      <c r="AB249" s="100"/>
      <c r="AC249" s="100"/>
      <c r="AD249" s="100"/>
      <c r="AE249" s="100"/>
      <c r="AF249" s="100"/>
      <c r="AG249" s="233"/>
      <c r="AH249" s="233"/>
      <c r="AI249" s="234"/>
      <c r="AJ249" s="234"/>
      <c r="AK249" s="232"/>
      <c r="AL249" s="100"/>
      <c r="AM249" s="100"/>
      <c r="AN249" s="100"/>
      <c r="AO249" s="100"/>
      <c r="AP249" s="100"/>
      <c r="AQ249" s="233"/>
      <c r="AR249" s="233"/>
      <c r="AS249" s="234"/>
      <c r="AT249" s="234"/>
      <c r="AU249" s="232"/>
      <c r="AV249" s="100"/>
      <c r="AW249" s="100"/>
      <c r="AX249" s="100"/>
      <c r="AY249" s="100"/>
      <c r="AZ249" s="100"/>
      <c r="BA249" s="233"/>
      <c r="BB249" s="233"/>
      <c r="BC249" s="234"/>
      <c r="BD249" s="234"/>
      <c r="BE249" s="232"/>
      <c r="BF249" s="100"/>
      <c r="BG249" s="100"/>
      <c r="BH249" s="233"/>
      <c r="BI249" s="234"/>
      <c r="BU249" s="197" t="str">
        <f>+IF(BZ249="","",MAX(BU$1:BU248)+1)</f>
        <v/>
      </c>
      <c r="BV249" s="197" t="str">
        <f>IF(With_Addon_CPMS1!B271="","",With_Addon_CPMS1!B271)</f>
        <v/>
      </c>
      <c r="BW249" s="197" t="str">
        <f>IF(With_Addon_CPMS1!C271="","",With_Addon_CPMS1!C271)</f>
        <v/>
      </c>
      <c r="BX249" s="197" t="str">
        <f>IF(With_Addon_CPMS1!E271="","",With_Addon_CPMS1!E271)</f>
        <v/>
      </c>
      <c r="BY249" s="197" t="str">
        <f t="shared" si="99"/>
        <v/>
      </c>
      <c r="BZ249" s="198" t="str">
        <f>IF(COUNTIF(BY$1:BY249,BY249)=1,BY249,"")</f>
        <v/>
      </c>
      <c r="CA249" s="198" t="str">
        <f t="shared" si="100"/>
        <v/>
      </c>
      <c r="CB249" s="199" t="str">
        <f t="shared" si="101"/>
        <v/>
      </c>
      <c r="CC249" s="199" t="str">
        <f t="shared" si="102"/>
        <v/>
      </c>
      <c r="CD249" s="199" t="str">
        <f t="shared" si="103"/>
        <v/>
      </c>
      <c r="CF249" s="197" t="str">
        <f>+IF(CK249="","",MAX(CF$1:CF248)+1)</f>
        <v/>
      </c>
      <c r="CG249" s="197" t="str">
        <f>IF(With_Addon_CPMS2!N271="","",With_Addon_CPMS2!N271)</f>
        <v/>
      </c>
      <c r="CH249" s="197" t="str">
        <f>IF(With_Addon_CPMS2!O271="","",With_Addon_CPMS2!O271)</f>
        <v/>
      </c>
      <c r="CI249" s="197" t="str">
        <f>IF(With_Addon_CPMS2!Q271="","",With_Addon_CPMS2!Q271)</f>
        <v/>
      </c>
      <c r="CJ249" s="197" t="str">
        <f t="shared" si="104"/>
        <v/>
      </c>
      <c r="CK249" s="198" t="str">
        <f>IF(COUNTIF(CJ$1:CJ249,CJ249)=1,CJ249,"")</f>
        <v/>
      </c>
      <c r="CL249" s="198" t="str">
        <f t="shared" si="105"/>
        <v/>
      </c>
      <c r="CM249" s="199" t="str">
        <f t="shared" si="106"/>
        <v/>
      </c>
      <c r="CN249" s="199" t="str">
        <f t="shared" si="107"/>
        <v/>
      </c>
      <c r="CO249" s="199" t="str">
        <f t="shared" si="108"/>
        <v/>
      </c>
      <c r="CQ249" s="197" t="str">
        <f>+IF(CV249="","",MAX(CQ$1:CQ248)+1)</f>
        <v/>
      </c>
      <c r="CR249" s="197" t="str">
        <f>IF(With_Addon_OpLimit!B271="","",With_Addon_OpLimit!B271)</f>
        <v/>
      </c>
      <c r="CS249" s="197" t="str">
        <f>IF(With_Addon_OpLimit!C271="","",With_Addon_OpLimit!C271)</f>
        <v/>
      </c>
      <c r="CT249" s="197" t="str">
        <f>IF(With_Addon_OpLimit!E271="","",With_Addon_OpLimit!E271)</f>
        <v/>
      </c>
      <c r="CU249" s="197" t="str">
        <f t="shared" si="109"/>
        <v/>
      </c>
      <c r="CV249" s="198" t="str">
        <f>IF(COUNTIF(CU$1:CU249,CU249)=1,CU249,"")</f>
        <v/>
      </c>
      <c r="CW249" s="198" t="str">
        <f t="shared" si="110"/>
        <v/>
      </c>
      <c r="CX249" s="199" t="str">
        <f t="shared" si="111"/>
        <v/>
      </c>
      <c r="CY249" s="199" t="str">
        <f t="shared" si="112"/>
        <v/>
      </c>
      <c r="CZ249" s="199" t="str">
        <f t="shared" si="113"/>
        <v/>
      </c>
    </row>
    <row r="250" spans="11:104" ht="16.5" x14ac:dyDescent="0.45">
      <c r="K250" s="119" t="str">
        <f>+IF(N250="","",MAX(K$1:K249)+1)</f>
        <v/>
      </c>
      <c r="L250" s="192" t="str">
        <f>IF(With_Addon_CPMS1!E272="","",With_Addon_CPMS1!E272)</f>
        <v/>
      </c>
      <c r="M250" s="211" t="str">
        <f t="shared" si="98"/>
        <v/>
      </c>
      <c r="N250" s="203" t="str">
        <f>IF(COUNTIF(L$2:L250,L250)=1,L250,"")</f>
        <v/>
      </c>
      <c r="R250" s="232"/>
      <c r="S250" s="100"/>
      <c r="T250" s="100"/>
      <c r="U250" s="100"/>
      <c r="V250" s="100"/>
      <c r="W250" s="233"/>
      <c r="X250" s="233"/>
      <c r="Y250" s="234"/>
      <c r="Z250" s="234"/>
      <c r="AA250" s="232"/>
      <c r="AB250" s="100"/>
      <c r="AC250" s="100"/>
      <c r="AD250" s="100"/>
      <c r="AE250" s="100"/>
      <c r="AF250" s="100"/>
      <c r="AG250" s="233"/>
      <c r="AH250" s="233"/>
      <c r="AI250" s="234"/>
      <c r="AJ250" s="234"/>
      <c r="AK250" s="232"/>
      <c r="AL250" s="100"/>
      <c r="AM250" s="100"/>
      <c r="AN250" s="100"/>
      <c r="AO250" s="100"/>
      <c r="AP250" s="100"/>
      <c r="AQ250" s="233"/>
      <c r="AR250" s="233"/>
      <c r="AS250" s="234"/>
      <c r="AT250" s="234"/>
      <c r="AU250" s="232"/>
      <c r="AV250" s="100"/>
      <c r="AW250" s="100"/>
      <c r="AX250" s="100"/>
      <c r="AY250" s="100"/>
      <c r="AZ250" s="100"/>
      <c r="BA250" s="233"/>
      <c r="BB250" s="233"/>
      <c r="BC250" s="234"/>
      <c r="BD250" s="234"/>
      <c r="BE250" s="232"/>
      <c r="BF250" s="100"/>
      <c r="BG250" s="100"/>
      <c r="BH250" s="233"/>
      <c r="BI250" s="234"/>
      <c r="BU250" s="197" t="str">
        <f>+IF(BZ250="","",MAX(BU$1:BU249)+1)</f>
        <v/>
      </c>
      <c r="BV250" s="197" t="str">
        <f>IF(With_Addon_CPMS1!B272="","",With_Addon_CPMS1!B272)</f>
        <v/>
      </c>
      <c r="BW250" s="197" t="str">
        <f>IF(With_Addon_CPMS1!C272="","",With_Addon_CPMS1!C272)</f>
        <v/>
      </c>
      <c r="BX250" s="197" t="str">
        <f>IF(With_Addon_CPMS1!E272="","",With_Addon_CPMS1!E272)</f>
        <v/>
      </c>
      <c r="BY250" s="197" t="str">
        <f t="shared" si="99"/>
        <v/>
      </c>
      <c r="BZ250" s="198" t="str">
        <f>IF(COUNTIF(BY$1:BY250,BY250)=1,BY250,"")</f>
        <v/>
      </c>
      <c r="CA250" s="198" t="str">
        <f t="shared" si="100"/>
        <v/>
      </c>
      <c r="CB250" s="199" t="str">
        <f t="shared" si="101"/>
        <v/>
      </c>
      <c r="CC250" s="199" t="str">
        <f t="shared" si="102"/>
        <v/>
      </c>
      <c r="CD250" s="199" t="str">
        <f t="shared" si="103"/>
        <v/>
      </c>
      <c r="CF250" s="197" t="str">
        <f>+IF(CK250="","",MAX(CF$1:CF249)+1)</f>
        <v/>
      </c>
      <c r="CG250" s="197" t="str">
        <f>IF(With_Addon_CPMS2!N272="","",With_Addon_CPMS2!N272)</f>
        <v/>
      </c>
      <c r="CH250" s="197" t="str">
        <f>IF(With_Addon_CPMS2!O272="","",With_Addon_CPMS2!O272)</f>
        <v/>
      </c>
      <c r="CI250" s="197" t="str">
        <f>IF(With_Addon_CPMS2!Q272="","",With_Addon_CPMS2!Q272)</f>
        <v/>
      </c>
      <c r="CJ250" s="197" t="str">
        <f t="shared" si="104"/>
        <v/>
      </c>
      <c r="CK250" s="198" t="str">
        <f>IF(COUNTIF(CJ$1:CJ250,CJ250)=1,CJ250,"")</f>
        <v/>
      </c>
      <c r="CL250" s="198" t="str">
        <f t="shared" si="105"/>
        <v/>
      </c>
      <c r="CM250" s="199" t="str">
        <f t="shared" si="106"/>
        <v/>
      </c>
      <c r="CN250" s="199" t="str">
        <f t="shared" si="107"/>
        <v/>
      </c>
      <c r="CO250" s="199" t="str">
        <f t="shared" si="108"/>
        <v/>
      </c>
      <c r="CQ250" s="197" t="str">
        <f>+IF(CV250="","",MAX(CQ$1:CQ249)+1)</f>
        <v/>
      </c>
      <c r="CR250" s="197" t="str">
        <f>IF(With_Addon_OpLimit!B272="","",With_Addon_OpLimit!B272)</f>
        <v/>
      </c>
      <c r="CS250" s="197" t="str">
        <f>IF(With_Addon_OpLimit!C272="","",With_Addon_OpLimit!C272)</f>
        <v/>
      </c>
      <c r="CT250" s="197" t="str">
        <f>IF(With_Addon_OpLimit!E272="","",With_Addon_OpLimit!E272)</f>
        <v/>
      </c>
      <c r="CU250" s="197" t="str">
        <f t="shared" si="109"/>
        <v/>
      </c>
      <c r="CV250" s="198" t="str">
        <f>IF(COUNTIF(CU$1:CU250,CU250)=1,CU250,"")</f>
        <v/>
      </c>
      <c r="CW250" s="198" t="str">
        <f t="shared" si="110"/>
        <v/>
      </c>
      <c r="CX250" s="199" t="str">
        <f t="shared" si="111"/>
        <v/>
      </c>
      <c r="CY250" s="199" t="str">
        <f t="shared" si="112"/>
        <v/>
      </c>
      <c r="CZ250" s="199" t="str">
        <f t="shared" si="113"/>
        <v/>
      </c>
    </row>
    <row r="251" spans="11:104" ht="16.5" x14ac:dyDescent="0.45">
      <c r="K251" s="24" t="str">
        <f>+IF(N251="","",MAX(K$1:K250)+1)</f>
        <v/>
      </c>
      <c r="L251" s="23" t="str">
        <f>IF(With_Addon_CPMS1!E273="","",With_Addon_CPMS1!E273)</f>
        <v/>
      </c>
      <c r="M251" s="210" t="str">
        <f t="shared" si="98"/>
        <v/>
      </c>
      <c r="N251" s="120" t="str">
        <f>IF(COUNTIF(L$2:L251,L251)=1,L251,"")</f>
        <v/>
      </c>
      <c r="R251" s="232"/>
      <c r="S251" s="100"/>
      <c r="T251" s="100"/>
      <c r="U251" s="100"/>
      <c r="V251" s="100"/>
      <c r="W251" s="233"/>
      <c r="X251" s="233"/>
      <c r="Y251" s="234"/>
      <c r="Z251" s="234"/>
      <c r="AA251" s="232"/>
      <c r="AB251" s="100"/>
      <c r="AC251" s="100"/>
      <c r="AD251" s="100"/>
      <c r="AE251" s="100"/>
      <c r="AF251" s="100"/>
      <c r="AG251" s="233"/>
      <c r="AH251" s="233"/>
      <c r="AI251" s="234"/>
      <c r="AJ251" s="234"/>
      <c r="AK251" s="232"/>
      <c r="AL251" s="100"/>
      <c r="AM251" s="100"/>
      <c r="AN251" s="100"/>
      <c r="AO251" s="100"/>
      <c r="AP251" s="100"/>
      <c r="AQ251" s="233"/>
      <c r="AR251" s="233"/>
      <c r="AS251" s="234"/>
      <c r="AT251" s="234"/>
      <c r="AU251" s="232"/>
      <c r="AV251" s="100"/>
      <c r="AW251" s="100"/>
      <c r="AX251" s="100"/>
      <c r="AY251" s="100"/>
      <c r="AZ251" s="100"/>
      <c r="BA251" s="233"/>
      <c r="BB251" s="233"/>
      <c r="BC251" s="234"/>
      <c r="BD251" s="234"/>
      <c r="BE251" s="232"/>
      <c r="BF251" s="100"/>
      <c r="BG251" s="100"/>
      <c r="BH251" s="233"/>
      <c r="BI251" s="234"/>
      <c r="BU251" s="197" t="str">
        <f>+IF(BZ251="","",MAX(BU$1:BU250)+1)</f>
        <v/>
      </c>
      <c r="BV251" s="197" t="str">
        <f>IF(With_Addon_CPMS1!B273="","",With_Addon_CPMS1!B273)</f>
        <v/>
      </c>
      <c r="BW251" s="197" t="str">
        <f>IF(With_Addon_CPMS1!C273="","",With_Addon_CPMS1!C273)</f>
        <v/>
      </c>
      <c r="BX251" s="197" t="str">
        <f>IF(With_Addon_CPMS1!E273="","",With_Addon_CPMS1!E273)</f>
        <v/>
      </c>
      <c r="BY251" s="197" t="str">
        <f t="shared" si="99"/>
        <v/>
      </c>
      <c r="BZ251" s="198" t="str">
        <f>IF(COUNTIF(BY$1:BY251,BY251)=1,BY251,"")</f>
        <v/>
      </c>
      <c r="CA251" s="198" t="str">
        <f t="shared" si="100"/>
        <v/>
      </c>
      <c r="CB251" s="199" t="str">
        <f t="shared" si="101"/>
        <v/>
      </c>
      <c r="CC251" s="199" t="str">
        <f t="shared" si="102"/>
        <v/>
      </c>
      <c r="CD251" s="199" t="str">
        <f t="shared" si="103"/>
        <v/>
      </c>
      <c r="CF251" s="197" t="str">
        <f>+IF(CK251="","",MAX(CF$1:CF250)+1)</f>
        <v/>
      </c>
      <c r="CG251" s="197" t="str">
        <f>IF(With_Addon_CPMS2!N273="","",With_Addon_CPMS2!N273)</f>
        <v/>
      </c>
      <c r="CH251" s="197" t="str">
        <f>IF(With_Addon_CPMS2!O273="","",With_Addon_CPMS2!O273)</f>
        <v/>
      </c>
      <c r="CI251" s="197" t="str">
        <f>IF(With_Addon_CPMS2!Q273="","",With_Addon_CPMS2!Q273)</f>
        <v/>
      </c>
      <c r="CJ251" s="197" t="str">
        <f t="shared" si="104"/>
        <v/>
      </c>
      <c r="CK251" s="198" t="str">
        <f>IF(COUNTIF(CJ$1:CJ251,CJ251)=1,CJ251,"")</f>
        <v/>
      </c>
      <c r="CL251" s="198" t="str">
        <f t="shared" si="105"/>
        <v/>
      </c>
      <c r="CM251" s="199" t="str">
        <f t="shared" si="106"/>
        <v/>
      </c>
      <c r="CN251" s="199" t="str">
        <f t="shared" si="107"/>
        <v/>
      </c>
      <c r="CO251" s="199" t="str">
        <f t="shared" si="108"/>
        <v/>
      </c>
      <c r="CQ251" s="197" t="str">
        <f>+IF(CV251="","",MAX(CQ$1:CQ250)+1)</f>
        <v/>
      </c>
      <c r="CR251" s="197" t="str">
        <f>IF(With_Addon_OpLimit!B273="","",With_Addon_OpLimit!B273)</f>
        <v/>
      </c>
      <c r="CS251" s="197" t="str">
        <f>IF(With_Addon_OpLimit!C273="","",With_Addon_OpLimit!C273)</f>
        <v/>
      </c>
      <c r="CT251" s="197" t="str">
        <f>IF(With_Addon_OpLimit!E273="","",With_Addon_OpLimit!E273)</f>
        <v/>
      </c>
      <c r="CU251" s="197" t="str">
        <f t="shared" si="109"/>
        <v/>
      </c>
      <c r="CV251" s="198" t="str">
        <f>IF(COUNTIF(CU$1:CU251,CU251)=1,CU251,"")</f>
        <v/>
      </c>
      <c r="CW251" s="198" t="str">
        <f t="shared" si="110"/>
        <v/>
      </c>
      <c r="CX251" s="199" t="str">
        <f t="shared" si="111"/>
        <v/>
      </c>
      <c r="CY251" s="199" t="str">
        <f t="shared" si="112"/>
        <v/>
      </c>
      <c r="CZ251" s="199" t="str">
        <f t="shared" si="113"/>
        <v/>
      </c>
    </row>
    <row r="252" spans="11:104" ht="16.5" x14ac:dyDescent="0.45">
      <c r="K252" s="119" t="str">
        <f>+IF(N252="","",MAX(K$1:K251)+1)</f>
        <v/>
      </c>
      <c r="L252" s="192" t="str">
        <f>IF(With_Addon_CPMS1!E274="","",With_Addon_CPMS1!E274)</f>
        <v/>
      </c>
      <c r="M252" s="211" t="str">
        <f t="shared" si="98"/>
        <v/>
      </c>
      <c r="N252" s="203" t="str">
        <f>IF(COUNTIF(L$2:L252,L252)=1,L252,"")</f>
        <v/>
      </c>
      <c r="R252" s="232"/>
      <c r="S252" s="100"/>
      <c r="T252" s="100"/>
      <c r="U252" s="100"/>
      <c r="V252" s="100"/>
      <c r="W252" s="233"/>
      <c r="X252" s="233"/>
      <c r="Y252" s="234"/>
      <c r="Z252" s="234"/>
      <c r="AA252" s="232"/>
      <c r="AB252" s="100"/>
      <c r="AC252" s="100"/>
      <c r="AD252" s="100"/>
      <c r="AE252" s="100"/>
      <c r="AF252" s="100"/>
      <c r="AG252" s="233"/>
      <c r="AH252" s="233"/>
      <c r="AI252" s="234"/>
      <c r="AJ252" s="234"/>
      <c r="AK252" s="232"/>
      <c r="AL252" s="100"/>
      <c r="AM252" s="100"/>
      <c r="AN252" s="100"/>
      <c r="AO252" s="100"/>
      <c r="AP252" s="100"/>
      <c r="AQ252" s="233"/>
      <c r="AR252" s="233"/>
      <c r="AS252" s="234"/>
      <c r="AT252" s="234"/>
      <c r="AU252" s="232"/>
      <c r="AV252" s="100"/>
      <c r="AW252" s="100"/>
      <c r="AX252" s="100"/>
      <c r="AY252" s="100"/>
      <c r="AZ252" s="100"/>
      <c r="BA252" s="233"/>
      <c r="BB252" s="233"/>
      <c r="BC252" s="234"/>
      <c r="BD252" s="234"/>
      <c r="BE252" s="232"/>
      <c r="BF252" s="100"/>
      <c r="BG252" s="100"/>
      <c r="BH252" s="233"/>
      <c r="BI252" s="234"/>
      <c r="BU252" s="197" t="str">
        <f>+IF(BZ252="","",MAX(BU$1:BU251)+1)</f>
        <v/>
      </c>
      <c r="BV252" s="197" t="str">
        <f>IF(With_Addon_CPMS1!B274="","",With_Addon_CPMS1!B274)</f>
        <v/>
      </c>
      <c r="BW252" s="197" t="str">
        <f>IF(With_Addon_CPMS1!C274="","",With_Addon_CPMS1!C274)</f>
        <v/>
      </c>
      <c r="BX252" s="197" t="str">
        <f>IF(With_Addon_CPMS1!E274="","",With_Addon_CPMS1!E274)</f>
        <v/>
      </c>
      <c r="BY252" s="197" t="str">
        <f t="shared" si="99"/>
        <v/>
      </c>
      <c r="BZ252" s="198" t="str">
        <f>IF(COUNTIF(BY$1:BY252,BY252)=1,BY252,"")</f>
        <v/>
      </c>
      <c r="CA252" s="198" t="str">
        <f t="shared" si="100"/>
        <v/>
      </c>
      <c r="CB252" s="199" t="str">
        <f t="shared" si="101"/>
        <v/>
      </c>
      <c r="CC252" s="199" t="str">
        <f t="shared" si="102"/>
        <v/>
      </c>
      <c r="CD252" s="199" t="str">
        <f t="shared" si="103"/>
        <v/>
      </c>
      <c r="CF252" s="197" t="str">
        <f>+IF(CK252="","",MAX(CF$1:CF251)+1)</f>
        <v/>
      </c>
      <c r="CG252" s="197" t="str">
        <f>IF(With_Addon_CPMS2!N274="","",With_Addon_CPMS2!N274)</f>
        <v/>
      </c>
      <c r="CH252" s="197" t="str">
        <f>IF(With_Addon_CPMS2!O274="","",With_Addon_CPMS2!O274)</f>
        <v/>
      </c>
      <c r="CI252" s="197" t="str">
        <f>IF(With_Addon_CPMS2!Q274="","",With_Addon_CPMS2!Q274)</f>
        <v/>
      </c>
      <c r="CJ252" s="197" t="str">
        <f t="shared" si="104"/>
        <v/>
      </c>
      <c r="CK252" s="198" t="str">
        <f>IF(COUNTIF(CJ$1:CJ252,CJ252)=1,CJ252,"")</f>
        <v/>
      </c>
      <c r="CL252" s="198" t="str">
        <f t="shared" si="105"/>
        <v/>
      </c>
      <c r="CM252" s="199" t="str">
        <f t="shared" si="106"/>
        <v/>
      </c>
      <c r="CN252" s="199" t="str">
        <f t="shared" si="107"/>
        <v/>
      </c>
      <c r="CO252" s="199" t="str">
        <f t="shared" si="108"/>
        <v/>
      </c>
      <c r="CQ252" s="197" t="str">
        <f>+IF(CV252="","",MAX(CQ$1:CQ251)+1)</f>
        <v/>
      </c>
      <c r="CR252" s="197" t="str">
        <f>IF(With_Addon_OpLimit!B274="","",With_Addon_OpLimit!B274)</f>
        <v/>
      </c>
      <c r="CS252" s="197" t="str">
        <f>IF(With_Addon_OpLimit!C274="","",With_Addon_OpLimit!C274)</f>
        <v/>
      </c>
      <c r="CT252" s="197" t="str">
        <f>IF(With_Addon_OpLimit!E274="","",With_Addon_OpLimit!E274)</f>
        <v/>
      </c>
      <c r="CU252" s="197" t="str">
        <f t="shared" si="109"/>
        <v/>
      </c>
      <c r="CV252" s="198" t="str">
        <f>IF(COUNTIF(CU$1:CU252,CU252)=1,CU252,"")</f>
        <v/>
      </c>
      <c r="CW252" s="198" t="str">
        <f t="shared" si="110"/>
        <v/>
      </c>
      <c r="CX252" s="199" t="str">
        <f t="shared" si="111"/>
        <v/>
      </c>
      <c r="CY252" s="199" t="str">
        <f t="shared" si="112"/>
        <v/>
      </c>
      <c r="CZ252" s="199" t="str">
        <f t="shared" si="113"/>
        <v/>
      </c>
    </row>
    <row r="253" spans="11:104" ht="16.5" x14ac:dyDescent="0.45">
      <c r="K253" s="24" t="str">
        <f>+IF(N253="","",MAX(K$1:K252)+1)</f>
        <v/>
      </c>
      <c r="L253" s="23" t="str">
        <f>IF(With_Addon_CPMS1!E275="","",With_Addon_CPMS1!E275)</f>
        <v/>
      </c>
      <c r="M253" s="210" t="str">
        <f t="shared" si="98"/>
        <v/>
      </c>
      <c r="N253" s="120" t="str">
        <f>IF(COUNTIF(L$2:L253,L253)=1,L253,"")</f>
        <v/>
      </c>
      <c r="R253" s="232"/>
      <c r="S253" s="100"/>
      <c r="T253" s="100"/>
      <c r="U253" s="100"/>
      <c r="V253" s="100"/>
      <c r="W253" s="233"/>
      <c r="X253" s="233"/>
      <c r="Y253" s="234"/>
      <c r="Z253" s="234"/>
      <c r="AA253" s="232"/>
      <c r="AB253" s="100"/>
      <c r="AC253" s="100"/>
      <c r="AD253" s="100"/>
      <c r="AE253" s="100"/>
      <c r="AF253" s="100"/>
      <c r="AG253" s="233"/>
      <c r="AH253" s="233"/>
      <c r="AI253" s="234"/>
      <c r="AJ253" s="234"/>
      <c r="AK253" s="232"/>
      <c r="AL253" s="100"/>
      <c r="AM253" s="100"/>
      <c r="AN253" s="100"/>
      <c r="AO253" s="100"/>
      <c r="AP253" s="100"/>
      <c r="AQ253" s="233"/>
      <c r="AR253" s="233"/>
      <c r="AS253" s="234"/>
      <c r="AT253" s="234"/>
      <c r="AU253" s="232"/>
      <c r="AV253" s="100"/>
      <c r="AW253" s="100"/>
      <c r="AX253" s="100"/>
      <c r="AY253" s="100"/>
      <c r="AZ253" s="100"/>
      <c r="BA253" s="233"/>
      <c r="BB253" s="233"/>
      <c r="BC253" s="234"/>
      <c r="BD253" s="234"/>
      <c r="BE253" s="232"/>
      <c r="BF253" s="100"/>
      <c r="BG253" s="100"/>
      <c r="BH253" s="233"/>
      <c r="BI253" s="234"/>
      <c r="BU253" s="197" t="str">
        <f>+IF(BZ253="","",MAX(BU$1:BU252)+1)</f>
        <v/>
      </c>
      <c r="BV253" s="197" t="str">
        <f>IF(With_Addon_CPMS1!B275="","",With_Addon_CPMS1!B275)</f>
        <v/>
      </c>
      <c r="BW253" s="197" t="str">
        <f>IF(With_Addon_CPMS1!C275="","",With_Addon_CPMS1!C275)</f>
        <v/>
      </c>
      <c r="BX253" s="197" t="str">
        <f>IF(With_Addon_CPMS1!E275="","",With_Addon_CPMS1!E275)</f>
        <v/>
      </c>
      <c r="BY253" s="197" t="str">
        <f t="shared" si="99"/>
        <v/>
      </c>
      <c r="BZ253" s="198" t="str">
        <f>IF(COUNTIF(BY$1:BY253,BY253)=1,BY253,"")</f>
        <v/>
      </c>
      <c r="CA253" s="198" t="str">
        <f t="shared" si="100"/>
        <v/>
      </c>
      <c r="CB253" s="199" t="str">
        <f t="shared" si="101"/>
        <v/>
      </c>
      <c r="CC253" s="199" t="str">
        <f t="shared" si="102"/>
        <v/>
      </c>
      <c r="CD253" s="199" t="str">
        <f t="shared" si="103"/>
        <v/>
      </c>
      <c r="CF253" s="197" t="str">
        <f>+IF(CK253="","",MAX(CF$1:CF252)+1)</f>
        <v/>
      </c>
      <c r="CG253" s="197" t="str">
        <f>IF(With_Addon_CPMS2!N275="","",With_Addon_CPMS2!N275)</f>
        <v/>
      </c>
      <c r="CH253" s="197" t="str">
        <f>IF(With_Addon_CPMS2!O275="","",With_Addon_CPMS2!O275)</f>
        <v/>
      </c>
      <c r="CI253" s="197" t="str">
        <f>IF(With_Addon_CPMS2!Q275="","",With_Addon_CPMS2!Q275)</f>
        <v/>
      </c>
      <c r="CJ253" s="197" t="str">
        <f t="shared" si="104"/>
        <v/>
      </c>
      <c r="CK253" s="198" t="str">
        <f>IF(COUNTIF(CJ$1:CJ253,CJ253)=1,CJ253,"")</f>
        <v/>
      </c>
      <c r="CL253" s="198" t="str">
        <f t="shared" si="105"/>
        <v/>
      </c>
      <c r="CM253" s="199" t="str">
        <f t="shared" si="106"/>
        <v/>
      </c>
      <c r="CN253" s="199" t="str">
        <f t="shared" si="107"/>
        <v/>
      </c>
      <c r="CO253" s="199" t="str">
        <f t="shared" si="108"/>
        <v/>
      </c>
      <c r="CQ253" s="197" t="str">
        <f>+IF(CV253="","",MAX(CQ$1:CQ252)+1)</f>
        <v/>
      </c>
      <c r="CR253" s="197" t="str">
        <f>IF(With_Addon_OpLimit!B275="","",With_Addon_OpLimit!B275)</f>
        <v/>
      </c>
      <c r="CS253" s="197" t="str">
        <f>IF(With_Addon_OpLimit!C275="","",With_Addon_OpLimit!C275)</f>
        <v/>
      </c>
      <c r="CT253" s="197" t="str">
        <f>IF(With_Addon_OpLimit!E275="","",With_Addon_OpLimit!E275)</f>
        <v/>
      </c>
      <c r="CU253" s="197" t="str">
        <f t="shared" si="109"/>
        <v/>
      </c>
      <c r="CV253" s="198" t="str">
        <f>IF(COUNTIF(CU$1:CU253,CU253)=1,CU253,"")</f>
        <v/>
      </c>
      <c r="CW253" s="198" t="str">
        <f t="shared" si="110"/>
        <v/>
      </c>
      <c r="CX253" s="199" t="str">
        <f t="shared" si="111"/>
        <v/>
      </c>
      <c r="CY253" s="199" t="str">
        <f t="shared" si="112"/>
        <v/>
      </c>
      <c r="CZ253" s="199" t="str">
        <f t="shared" si="113"/>
        <v/>
      </c>
    </row>
    <row r="254" spans="11:104" ht="16.5" x14ac:dyDescent="0.45">
      <c r="K254" s="119" t="str">
        <f>+IF(N254="","",MAX(K$1:K253)+1)</f>
        <v/>
      </c>
      <c r="L254" s="192" t="str">
        <f>IF(With_Addon_CPMS1!E276="","",With_Addon_CPMS1!E276)</f>
        <v/>
      </c>
      <c r="M254" s="211" t="str">
        <f t="shared" si="98"/>
        <v/>
      </c>
      <c r="N254" s="203" t="str">
        <f>IF(COUNTIF(L$2:L254,L254)=1,L254,"")</f>
        <v/>
      </c>
      <c r="R254" s="232"/>
      <c r="S254" s="100"/>
      <c r="T254" s="100"/>
      <c r="U254" s="100"/>
      <c r="V254" s="100"/>
      <c r="W254" s="233"/>
      <c r="X254" s="233"/>
      <c r="Y254" s="234"/>
      <c r="Z254" s="234"/>
      <c r="AA254" s="232"/>
      <c r="AB254" s="100"/>
      <c r="AC254" s="100"/>
      <c r="AD254" s="100"/>
      <c r="AE254" s="100"/>
      <c r="AF254" s="100"/>
      <c r="AG254" s="233"/>
      <c r="AH254" s="233"/>
      <c r="AI254" s="234"/>
      <c r="AJ254" s="234"/>
      <c r="AK254" s="232"/>
      <c r="AL254" s="100"/>
      <c r="AM254" s="100"/>
      <c r="AN254" s="100"/>
      <c r="AO254" s="100"/>
      <c r="AP254" s="100"/>
      <c r="AQ254" s="233"/>
      <c r="AR254" s="233"/>
      <c r="AS254" s="234"/>
      <c r="AT254" s="234"/>
      <c r="AU254" s="232"/>
      <c r="AV254" s="100"/>
      <c r="AW254" s="100"/>
      <c r="AX254" s="100"/>
      <c r="AY254" s="100"/>
      <c r="AZ254" s="100"/>
      <c r="BA254" s="233"/>
      <c r="BB254" s="233"/>
      <c r="BC254" s="234"/>
      <c r="BD254" s="234"/>
      <c r="BE254" s="232"/>
      <c r="BF254" s="100"/>
      <c r="BG254" s="100"/>
      <c r="BH254" s="233"/>
      <c r="BI254" s="234"/>
      <c r="BU254" s="197" t="str">
        <f>+IF(BZ254="","",MAX(BU$1:BU253)+1)</f>
        <v/>
      </c>
      <c r="BV254" s="197" t="str">
        <f>IF(With_Addon_CPMS1!B276="","",With_Addon_CPMS1!B276)</f>
        <v/>
      </c>
      <c r="BW254" s="197" t="str">
        <f>IF(With_Addon_CPMS1!C276="","",With_Addon_CPMS1!C276)</f>
        <v/>
      </c>
      <c r="BX254" s="197" t="str">
        <f>IF(With_Addon_CPMS1!E276="","",With_Addon_CPMS1!E276)</f>
        <v/>
      </c>
      <c r="BY254" s="197" t="str">
        <f t="shared" si="99"/>
        <v/>
      </c>
      <c r="BZ254" s="198" t="str">
        <f>IF(COUNTIF(BY$1:BY254,BY254)=1,BY254,"")</f>
        <v/>
      </c>
      <c r="CA254" s="198" t="str">
        <f t="shared" si="100"/>
        <v/>
      </c>
      <c r="CB254" s="199" t="str">
        <f t="shared" si="101"/>
        <v/>
      </c>
      <c r="CC254" s="199" t="str">
        <f t="shared" si="102"/>
        <v/>
      </c>
      <c r="CD254" s="199" t="str">
        <f t="shared" si="103"/>
        <v/>
      </c>
      <c r="CF254" s="197" t="str">
        <f>+IF(CK254="","",MAX(CF$1:CF253)+1)</f>
        <v/>
      </c>
      <c r="CG254" s="197" t="str">
        <f>IF(With_Addon_CPMS2!N276="","",With_Addon_CPMS2!N276)</f>
        <v/>
      </c>
      <c r="CH254" s="197" t="str">
        <f>IF(With_Addon_CPMS2!O276="","",With_Addon_CPMS2!O276)</f>
        <v/>
      </c>
      <c r="CI254" s="197" t="str">
        <f>IF(With_Addon_CPMS2!Q276="","",With_Addon_CPMS2!Q276)</f>
        <v/>
      </c>
      <c r="CJ254" s="197" t="str">
        <f t="shared" si="104"/>
        <v/>
      </c>
      <c r="CK254" s="198" t="str">
        <f>IF(COUNTIF(CJ$1:CJ254,CJ254)=1,CJ254,"")</f>
        <v/>
      </c>
      <c r="CL254" s="198" t="str">
        <f t="shared" si="105"/>
        <v/>
      </c>
      <c r="CM254" s="199" t="str">
        <f t="shared" si="106"/>
        <v/>
      </c>
      <c r="CN254" s="199" t="str">
        <f t="shared" si="107"/>
        <v/>
      </c>
      <c r="CO254" s="199" t="str">
        <f t="shared" si="108"/>
        <v/>
      </c>
      <c r="CQ254" s="197" t="str">
        <f>+IF(CV254="","",MAX(CQ$1:CQ253)+1)</f>
        <v/>
      </c>
      <c r="CR254" s="197" t="str">
        <f>IF(With_Addon_OpLimit!B276="","",With_Addon_OpLimit!B276)</f>
        <v/>
      </c>
      <c r="CS254" s="197" t="str">
        <f>IF(With_Addon_OpLimit!C276="","",With_Addon_OpLimit!C276)</f>
        <v/>
      </c>
      <c r="CT254" s="197" t="str">
        <f>IF(With_Addon_OpLimit!E276="","",With_Addon_OpLimit!E276)</f>
        <v/>
      </c>
      <c r="CU254" s="197" t="str">
        <f t="shared" si="109"/>
        <v/>
      </c>
      <c r="CV254" s="198" t="str">
        <f>IF(COUNTIF(CU$1:CU254,CU254)=1,CU254,"")</f>
        <v/>
      </c>
      <c r="CW254" s="198" t="str">
        <f t="shared" si="110"/>
        <v/>
      </c>
      <c r="CX254" s="199" t="str">
        <f t="shared" si="111"/>
        <v/>
      </c>
      <c r="CY254" s="199" t="str">
        <f t="shared" si="112"/>
        <v/>
      </c>
      <c r="CZ254" s="199" t="str">
        <f t="shared" si="113"/>
        <v/>
      </c>
    </row>
    <row r="255" spans="11:104" ht="16.5" x14ac:dyDescent="0.45">
      <c r="K255" s="24" t="str">
        <f>+IF(N255="","",MAX(K$1:K254)+1)</f>
        <v/>
      </c>
      <c r="L255" s="23" t="str">
        <f>IF(With_Addon_CPMS1!E277="","",With_Addon_CPMS1!E277)</f>
        <v/>
      </c>
      <c r="M255" s="210" t="str">
        <f t="shared" si="98"/>
        <v/>
      </c>
      <c r="N255" s="120" t="str">
        <f>IF(COUNTIF(L$2:L255,L255)=1,L255,"")</f>
        <v/>
      </c>
      <c r="R255" s="232"/>
      <c r="S255" s="100"/>
      <c r="T255" s="100"/>
      <c r="U255" s="100"/>
      <c r="V255" s="100"/>
      <c r="W255" s="233"/>
      <c r="X255" s="233"/>
      <c r="Y255" s="234"/>
      <c r="Z255" s="234"/>
      <c r="AA255" s="232"/>
      <c r="AB255" s="100"/>
      <c r="AC255" s="100"/>
      <c r="AD255" s="100"/>
      <c r="AE255" s="100"/>
      <c r="AF255" s="100"/>
      <c r="AG255" s="233"/>
      <c r="AH255" s="233"/>
      <c r="AI255" s="234"/>
      <c r="AJ255" s="234"/>
      <c r="AK255" s="232"/>
      <c r="AL255" s="100"/>
      <c r="AM255" s="100"/>
      <c r="AN255" s="100"/>
      <c r="AO255" s="100"/>
      <c r="AP255" s="100"/>
      <c r="AQ255" s="233"/>
      <c r="AR255" s="233"/>
      <c r="AS255" s="234"/>
      <c r="AT255" s="234"/>
      <c r="AU255" s="232"/>
      <c r="AV255" s="100"/>
      <c r="AW255" s="100"/>
      <c r="AX255" s="100"/>
      <c r="AY255" s="100"/>
      <c r="AZ255" s="100"/>
      <c r="BA255" s="233"/>
      <c r="BB255" s="233"/>
      <c r="BC255" s="234"/>
      <c r="BD255" s="234"/>
      <c r="BE255" s="232"/>
      <c r="BF255" s="100"/>
      <c r="BG255" s="100"/>
      <c r="BH255" s="233"/>
      <c r="BI255" s="234"/>
      <c r="BU255" s="197" t="str">
        <f>+IF(BZ255="","",MAX(BU$1:BU254)+1)</f>
        <v/>
      </c>
      <c r="BV255" s="197" t="str">
        <f>IF(With_Addon_CPMS1!B277="","",With_Addon_CPMS1!B277)</f>
        <v/>
      </c>
      <c r="BW255" s="197" t="str">
        <f>IF(With_Addon_CPMS1!C277="","",With_Addon_CPMS1!C277)</f>
        <v/>
      </c>
      <c r="BX255" s="197" t="str">
        <f>IF(With_Addon_CPMS1!E277="","",With_Addon_CPMS1!E277)</f>
        <v/>
      </c>
      <c r="BY255" s="197" t="str">
        <f t="shared" si="99"/>
        <v/>
      </c>
      <c r="BZ255" s="198" t="str">
        <f>IF(COUNTIF(BY$1:BY255,BY255)=1,BY255,"")</f>
        <v/>
      </c>
      <c r="CA255" s="198" t="str">
        <f t="shared" si="100"/>
        <v/>
      </c>
      <c r="CB255" s="199" t="str">
        <f t="shared" si="101"/>
        <v/>
      </c>
      <c r="CC255" s="199" t="str">
        <f t="shared" si="102"/>
        <v/>
      </c>
      <c r="CD255" s="199" t="str">
        <f t="shared" si="103"/>
        <v/>
      </c>
      <c r="CF255" s="197" t="str">
        <f>+IF(CK255="","",MAX(CF$1:CF254)+1)</f>
        <v/>
      </c>
      <c r="CG255" s="197" t="str">
        <f>IF(With_Addon_CPMS2!N277="","",With_Addon_CPMS2!N277)</f>
        <v/>
      </c>
      <c r="CH255" s="197" t="str">
        <f>IF(With_Addon_CPMS2!O277="","",With_Addon_CPMS2!O277)</f>
        <v/>
      </c>
      <c r="CI255" s="197" t="str">
        <f>IF(With_Addon_CPMS2!Q277="","",With_Addon_CPMS2!Q277)</f>
        <v/>
      </c>
      <c r="CJ255" s="197" t="str">
        <f t="shared" si="104"/>
        <v/>
      </c>
      <c r="CK255" s="198" t="str">
        <f>IF(COUNTIF(CJ$1:CJ255,CJ255)=1,CJ255,"")</f>
        <v/>
      </c>
      <c r="CL255" s="198" t="str">
        <f t="shared" si="105"/>
        <v/>
      </c>
      <c r="CM255" s="199" t="str">
        <f t="shared" si="106"/>
        <v/>
      </c>
      <c r="CN255" s="199" t="str">
        <f t="shared" si="107"/>
        <v/>
      </c>
      <c r="CO255" s="199" t="str">
        <f t="shared" si="108"/>
        <v/>
      </c>
      <c r="CQ255" s="197" t="str">
        <f>+IF(CV255="","",MAX(CQ$1:CQ254)+1)</f>
        <v/>
      </c>
      <c r="CR255" s="197" t="str">
        <f>IF(With_Addon_OpLimit!B277="","",With_Addon_OpLimit!B277)</f>
        <v/>
      </c>
      <c r="CS255" s="197" t="str">
        <f>IF(With_Addon_OpLimit!C277="","",With_Addon_OpLimit!C277)</f>
        <v/>
      </c>
      <c r="CT255" s="197" t="str">
        <f>IF(With_Addon_OpLimit!E277="","",With_Addon_OpLimit!E277)</f>
        <v/>
      </c>
      <c r="CU255" s="197" t="str">
        <f t="shared" si="109"/>
        <v/>
      </c>
      <c r="CV255" s="198" t="str">
        <f>IF(COUNTIF(CU$1:CU255,CU255)=1,CU255,"")</f>
        <v/>
      </c>
      <c r="CW255" s="198" t="str">
        <f t="shared" si="110"/>
        <v/>
      </c>
      <c r="CX255" s="199" t="str">
        <f t="shared" si="111"/>
        <v/>
      </c>
      <c r="CY255" s="199" t="str">
        <f t="shared" si="112"/>
        <v/>
      </c>
      <c r="CZ255" s="199" t="str">
        <f t="shared" si="113"/>
        <v/>
      </c>
    </row>
    <row r="256" spans="11:104" ht="16.5" x14ac:dyDescent="0.45">
      <c r="K256" s="119" t="str">
        <f>+IF(N256="","",MAX(K$1:K255)+1)</f>
        <v/>
      </c>
      <c r="L256" s="192" t="str">
        <f>IF(With_Addon_CPMS1!E278="","",With_Addon_CPMS1!E278)</f>
        <v/>
      </c>
      <c r="M256" s="211" t="str">
        <f t="shared" si="98"/>
        <v/>
      </c>
      <c r="N256" s="203" t="str">
        <f>IF(COUNTIF(L$2:L256,L256)=1,L256,"")</f>
        <v/>
      </c>
      <c r="R256" s="232"/>
      <c r="S256" s="100"/>
      <c r="T256" s="100"/>
      <c r="U256" s="100"/>
      <c r="V256" s="100"/>
      <c r="W256" s="233"/>
      <c r="X256" s="233"/>
      <c r="Y256" s="234"/>
      <c r="Z256" s="234"/>
      <c r="AA256" s="232"/>
      <c r="AB256" s="100"/>
      <c r="AC256" s="100"/>
      <c r="AD256" s="100"/>
      <c r="AE256" s="100"/>
      <c r="AF256" s="100"/>
      <c r="AG256" s="233"/>
      <c r="AH256" s="233"/>
      <c r="AI256" s="234"/>
      <c r="AJ256" s="234"/>
      <c r="AK256" s="232"/>
      <c r="AL256" s="100"/>
      <c r="AM256" s="100"/>
      <c r="AN256" s="100"/>
      <c r="AO256" s="100"/>
      <c r="AP256" s="100"/>
      <c r="AQ256" s="233"/>
      <c r="AR256" s="233"/>
      <c r="AS256" s="234"/>
      <c r="AT256" s="234"/>
      <c r="AU256" s="232"/>
      <c r="AV256" s="100"/>
      <c r="AW256" s="100"/>
      <c r="AX256" s="100"/>
      <c r="AY256" s="100"/>
      <c r="AZ256" s="100"/>
      <c r="BA256" s="233"/>
      <c r="BB256" s="233"/>
      <c r="BC256" s="234"/>
      <c r="BD256" s="234"/>
      <c r="BE256" s="232"/>
      <c r="BF256" s="100"/>
      <c r="BG256" s="100"/>
      <c r="BH256" s="233"/>
      <c r="BI256" s="234"/>
      <c r="BU256" s="197" t="str">
        <f>+IF(BZ256="","",MAX(BU$1:BU255)+1)</f>
        <v/>
      </c>
      <c r="BV256" s="197" t="str">
        <f>IF(With_Addon_CPMS1!B278="","",With_Addon_CPMS1!B278)</f>
        <v/>
      </c>
      <c r="BW256" s="197" t="str">
        <f>IF(With_Addon_CPMS1!C278="","",With_Addon_CPMS1!C278)</f>
        <v/>
      </c>
      <c r="BX256" s="197" t="str">
        <f>IF(With_Addon_CPMS1!E278="","",With_Addon_CPMS1!E278)</f>
        <v/>
      </c>
      <c r="BY256" s="197" t="str">
        <f t="shared" si="99"/>
        <v/>
      </c>
      <c r="BZ256" s="198" t="str">
        <f>IF(COUNTIF(BY$1:BY256,BY256)=1,BY256,"")</f>
        <v/>
      </c>
      <c r="CA256" s="198" t="str">
        <f t="shared" si="100"/>
        <v/>
      </c>
      <c r="CB256" s="199" t="str">
        <f t="shared" si="101"/>
        <v/>
      </c>
      <c r="CC256" s="199" t="str">
        <f t="shared" si="102"/>
        <v/>
      </c>
      <c r="CD256" s="199" t="str">
        <f t="shared" si="103"/>
        <v/>
      </c>
      <c r="CF256" s="197" t="str">
        <f>+IF(CK256="","",MAX(CF$1:CF255)+1)</f>
        <v/>
      </c>
      <c r="CG256" s="197" t="str">
        <f>IF(With_Addon_CPMS2!N278="","",With_Addon_CPMS2!N278)</f>
        <v/>
      </c>
      <c r="CH256" s="197" t="str">
        <f>IF(With_Addon_CPMS2!O278="","",With_Addon_CPMS2!O278)</f>
        <v/>
      </c>
      <c r="CI256" s="197" t="str">
        <f>IF(With_Addon_CPMS2!Q278="","",With_Addon_CPMS2!Q278)</f>
        <v/>
      </c>
      <c r="CJ256" s="197" t="str">
        <f t="shared" si="104"/>
        <v/>
      </c>
      <c r="CK256" s="198" t="str">
        <f>IF(COUNTIF(CJ$1:CJ256,CJ256)=1,CJ256,"")</f>
        <v/>
      </c>
      <c r="CL256" s="198" t="str">
        <f t="shared" si="105"/>
        <v/>
      </c>
      <c r="CM256" s="199" t="str">
        <f t="shared" si="106"/>
        <v/>
      </c>
      <c r="CN256" s="199" t="str">
        <f t="shared" si="107"/>
        <v/>
      </c>
      <c r="CO256" s="199" t="str">
        <f t="shared" si="108"/>
        <v/>
      </c>
      <c r="CQ256" s="197" t="str">
        <f>+IF(CV256="","",MAX(CQ$1:CQ255)+1)</f>
        <v/>
      </c>
      <c r="CR256" s="197" t="str">
        <f>IF(With_Addon_OpLimit!B278="","",With_Addon_OpLimit!B278)</f>
        <v/>
      </c>
      <c r="CS256" s="197" t="str">
        <f>IF(With_Addon_OpLimit!C278="","",With_Addon_OpLimit!C278)</f>
        <v/>
      </c>
      <c r="CT256" s="197" t="str">
        <f>IF(With_Addon_OpLimit!E278="","",With_Addon_OpLimit!E278)</f>
        <v/>
      </c>
      <c r="CU256" s="197" t="str">
        <f t="shared" si="109"/>
        <v/>
      </c>
      <c r="CV256" s="198" t="str">
        <f>IF(COUNTIF(CU$1:CU256,CU256)=1,CU256,"")</f>
        <v/>
      </c>
      <c r="CW256" s="198" t="str">
        <f t="shared" si="110"/>
        <v/>
      </c>
      <c r="CX256" s="199" t="str">
        <f t="shared" si="111"/>
        <v/>
      </c>
      <c r="CY256" s="199" t="str">
        <f t="shared" si="112"/>
        <v/>
      </c>
      <c r="CZ256" s="199" t="str">
        <f t="shared" si="113"/>
        <v/>
      </c>
    </row>
    <row r="257" spans="11:104" ht="16.5" x14ac:dyDescent="0.45">
      <c r="K257" s="24" t="str">
        <f>+IF(N257="","",MAX(K$1:K256)+1)</f>
        <v/>
      </c>
      <c r="L257" s="23" t="str">
        <f>IF(With_Addon_CPMS1!E279="","",With_Addon_CPMS1!E279)</f>
        <v/>
      </c>
      <c r="M257" s="210" t="str">
        <f t="shared" si="98"/>
        <v/>
      </c>
      <c r="N257" s="120" t="str">
        <f>IF(COUNTIF(L$2:L257,L257)=1,L257,"")</f>
        <v/>
      </c>
      <c r="R257" s="232"/>
      <c r="S257" s="100"/>
      <c r="T257" s="100"/>
      <c r="U257" s="100"/>
      <c r="V257" s="100"/>
      <c r="W257" s="233"/>
      <c r="X257" s="233"/>
      <c r="Y257" s="234"/>
      <c r="Z257" s="234"/>
      <c r="AA257" s="232"/>
      <c r="AB257" s="100"/>
      <c r="AC257" s="100"/>
      <c r="AD257" s="100"/>
      <c r="AE257" s="100"/>
      <c r="AF257" s="100"/>
      <c r="AG257" s="233"/>
      <c r="AH257" s="233"/>
      <c r="AI257" s="234"/>
      <c r="AJ257" s="234"/>
      <c r="AK257" s="232"/>
      <c r="AL257" s="100"/>
      <c r="AM257" s="100"/>
      <c r="AN257" s="100"/>
      <c r="AO257" s="100"/>
      <c r="AP257" s="100"/>
      <c r="AQ257" s="233"/>
      <c r="AR257" s="233"/>
      <c r="AS257" s="234"/>
      <c r="AT257" s="234"/>
      <c r="AU257" s="232"/>
      <c r="AV257" s="100"/>
      <c r="AW257" s="100"/>
      <c r="AX257" s="100"/>
      <c r="AY257" s="100"/>
      <c r="AZ257" s="100"/>
      <c r="BA257" s="233"/>
      <c r="BB257" s="233"/>
      <c r="BC257" s="234"/>
      <c r="BD257" s="234"/>
      <c r="BE257" s="232"/>
      <c r="BF257" s="100"/>
      <c r="BG257" s="100"/>
      <c r="BH257" s="233"/>
      <c r="BI257" s="234"/>
      <c r="BU257" s="197" t="str">
        <f>+IF(BZ257="","",MAX(BU$1:BU256)+1)</f>
        <v/>
      </c>
      <c r="BV257" s="197" t="str">
        <f>IF(With_Addon_CPMS1!B279="","",With_Addon_CPMS1!B279)</f>
        <v/>
      </c>
      <c r="BW257" s="197" t="str">
        <f>IF(With_Addon_CPMS1!C279="","",With_Addon_CPMS1!C279)</f>
        <v/>
      </c>
      <c r="BX257" s="197" t="str">
        <f>IF(With_Addon_CPMS1!E279="","",With_Addon_CPMS1!E279)</f>
        <v/>
      </c>
      <c r="BY257" s="197" t="str">
        <f t="shared" si="99"/>
        <v/>
      </c>
      <c r="BZ257" s="198" t="str">
        <f>IF(COUNTIF(BY$1:BY257,BY257)=1,BY257,"")</f>
        <v/>
      </c>
      <c r="CA257" s="198" t="str">
        <f t="shared" si="100"/>
        <v/>
      </c>
      <c r="CB257" s="199" t="str">
        <f t="shared" si="101"/>
        <v/>
      </c>
      <c r="CC257" s="199" t="str">
        <f t="shared" si="102"/>
        <v/>
      </c>
      <c r="CD257" s="199" t="str">
        <f t="shared" si="103"/>
        <v/>
      </c>
      <c r="CF257" s="197" t="str">
        <f>+IF(CK257="","",MAX(CF$1:CF256)+1)</f>
        <v/>
      </c>
      <c r="CG257" s="197" t="str">
        <f>IF(With_Addon_CPMS2!N279="","",With_Addon_CPMS2!N279)</f>
        <v/>
      </c>
      <c r="CH257" s="197" t="str">
        <f>IF(With_Addon_CPMS2!O279="","",With_Addon_CPMS2!O279)</f>
        <v/>
      </c>
      <c r="CI257" s="197" t="str">
        <f>IF(With_Addon_CPMS2!Q279="","",With_Addon_CPMS2!Q279)</f>
        <v/>
      </c>
      <c r="CJ257" s="197" t="str">
        <f t="shared" si="104"/>
        <v/>
      </c>
      <c r="CK257" s="198" t="str">
        <f>IF(COUNTIF(CJ$1:CJ257,CJ257)=1,CJ257,"")</f>
        <v/>
      </c>
      <c r="CL257" s="198" t="str">
        <f t="shared" si="105"/>
        <v/>
      </c>
      <c r="CM257" s="199" t="str">
        <f t="shared" si="106"/>
        <v/>
      </c>
      <c r="CN257" s="199" t="str">
        <f t="shared" si="107"/>
        <v/>
      </c>
      <c r="CO257" s="199" t="str">
        <f t="shared" si="108"/>
        <v/>
      </c>
      <c r="CQ257" s="197" t="str">
        <f>+IF(CV257="","",MAX(CQ$1:CQ256)+1)</f>
        <v/>
      </c>
      <c r="CR257" s="197" t="str">
        <f>IF(With_Addon_OpLimit!B279="","",With_Addon_OpLimit!B279)</f>
        <v/>
      </c>
      <c r="CS257" s="197" t="str">
        <f>IF(With_Addon_OpLimit!C279="","",With_Addon_OpLimit!C279)</f>
        <v/>
      </c>
      <c r="CT257" s="197" t="str">
        <f>IF(With_Addon_OpLimit!E279="","",With_Addon_OpLimit!E279)</f>
        <v/>
      </c>
      <c r="CU257" s="197" t="str">
        <f t="shared" si="109"/>
        <v/>
      </c>
      <c r="CV257" s="198" t="str">
        <f>IF(COUNTIF(CU$1:CU257,CU257)=1,CU257,"")</f>
        <v/>
      </c>
      <c r="CW257" s="198" t="str">
        <f t="shared" si="110"/>
        <v/>
      </c>
      <c r="CX257" s="199" t="str">
        <f t="shared" si="111"/>
        <v/>
      </c>
      <c r="CY257" s="199" t="str">
        <f t="shared" si="112"/>
        <v/>
      </c>
      <c r="CZ257" s="199" t="str">
        <f t="shared" si="113"/>
        <v/>
      </c>
    </row>
    <row r="258" spans="11:104" ht="16.5" x14ac:dyDescent="0.45">
      <c r="K258" s="119" t="str">
        <f>+IF(N258="","",MAX(K$1:K257)+1)</f>
        <v/>
      </c>
      <c r="L258" s="192" t="str">
        <f>IF(With_Addon_CPMS1!E280="","",With_Addon_CPMS1!E280)</f>
        <v/>
      </c>
      <c r="M258" s="211" t="str">
        <f t="shared" ref="M258:M321" si="114">+IFERROR(INDEX($L$2:$L$501,MATCH(ROW()-ROW($M$1),$K$2:$K$501,0)),"")</f>
        <v/>
      </c>
      <c r="N258" s="203" t="str">
        <f>IF(COUNTIF(L$2:L258,L258)=1,L258,"")</f>
        <v/>
      </c>
      <c r="R258" s="232"/>
      <c r="S258" s="100"/>
      <c r="T258" s="100"/>
      <c r="U258" s="100"/>
      <c r="V258" s="100"/>
      <c r="W258" s="233"/>
      <c r="X258" s="233"/>
      <c r="Y258" s="234"/>
      <c r="Z258" s="234"/>
      <c r="AA258" s="232"/>
      <c r="AB258" s="100"/>
      <c r="AC258" s="100"/>
      <c r="AD258" s="100"/>
      <c r="AE258" s="100"/>
      <c r="AF258" s="100"/>
      <c r="AG258" s="233"/>
      <c r="AH258" s="233"/>
      <c r="AI258" s="234"/>
      <c r="AJ258" s="234"/>
      <c r="AK258" s="232"/>
      <c r="AL258" s="100"/>
      <c r="AM258" s="100"/>
      <c r="AN258" s="100"/>
      <c r="AO258" s="100"/>
      <c r="AP258" s="100"/>
      <c r="AQ258" s="233"/>
      <c r="AR258" s="233"/>
      <c r="AS258" s="234"/>
      <c r="AT258" s="234"/>
      <c r="AU258" s="232"/>
      <c r="AV258" s="100"/>
      <c r="AW258" s="100"/>
      <c r="AX258" s="100"/>
      <c r="AY258" s="100"/>
      <c r="AZ258" s="100"/>
      <c r="BA258" s="233"/>
      <c r="BB258" s="233"/>
      <c r="BC258" s="234"/>
      <c r="BD258" s="234"/>
      <c r="BE258" s="232"/>
      <c r="BF258" s="100"/>
      <c r="BG258" s="100"/>
      <c r="BH258" s="233"/>
      <c r="BI258" s="234"/>
      <c r="BU258" s="197" t="str">
        <f>+IF(BZ258="","",MAX(BU$1:BU257)+1)</f>
        <v/>
      </c>
      <c r="BV258" s="197" t="str">
        <f>IF(With_Addon_CPMS1!B280="","",With_Addon_CPMS1!B280)</f>
        <v/>
      </c>
      <c r="BW258" s="197" t="str">
        <f>IF(With_Addon_CPMS1!C280="","",With_Addon_CPMS1!C280)</f>
        <v/>
      </c>
      <c r="BX258" s="197" t="str">
        <f>IF(With_Addon_CPMS1!E280="","",With_Addon_CPMS1!E280)</f>
        <v/>
      </c>
      <c r="BY258" s="197" t="str">
        <f t="shared" si="99"/>
        <v/>
      </c>
      <c r="BZ258" s="198" t="str">
        <f>IF(COUNTIF(BY$1:BY258,BY258)=1,BY258,"")</f>
        <v/>
      </c>
      <c r="CA258" s="198" t="str">
        <f t="shared" si="100"/>
        <v/>
      </c>
      <c r="CB258" s="199" t="str">
        <f t="shared" si="101"/>
        <v/>
      </c>
      <c r="CC258" s="199" t="str">
        <f t="shared" si="102"/>
        <v/>
      </c>
      <c r="CD258" s="199" t="str">
        <f t="shared" si="103"/>
        <v/>
      </c>
      <c r="CF258" s="197" t="str">
        <f>+IF(CK258="","",MAX(CF$1:CF257)+1)</f>
        <v/>
      </c>
      <c r="CG258" s="197" t="str">
        <f>IF(With_Addon_CPMS2!N280="","",With_Addon_CPMS2!N280)</f>
        <v/>
      </c>
      <c r="CH258" s="197" t="str">
        <f>IF(With_Addon_CPMS2!O280="","",With_Addon_CPMS2!O280)</f>
        <v/>
      </c>
      <c r="CI258" s="197" t="str">
        <f>IF(With_Addon_CPMS2!Q280="","",With_Addon_CPMS2!Q280)</f>
        <v/>
      </c>
      <c r="CJ258" s="197" t="str">
        <f t="shared" si="104"/>
        <v/>
      </c>
      <c r="CK258" s="198" t="str">
        <f>IF(COUNTIF(CJ$1:CJ258,CJ258)=1,CJ258,"")</f>
        <v/>
      </c>
      <c r="CL258" s="198" t="str">
        <f t="shared" si="105"/>
        <v/>
      </c>
      <c r="CM258" s="199" t="str">
        <f t="shared" si="106"/>
        <v/>
      </c>
      <c r="CN258" s="199" t="str">
        <f t="shared" si="107"/>
        <v/>
      </c>
      <c r="CO258" s="199" t="str">
        <f t="shared" si="108"/>
        <v/>
      </c>
      <c r="CQ258" s="197" t="str">
        <f>+IF(CV258="","",MAX(CQ$1:CQ257)+1)</f>
        <v/>
      </c>
      <c r="CR258" s="197" t="str">
        <f>IF(With_Addon_OpLimit!B280="","",With_Addon_OpLimit!B280)</f>
        <v/>
      </c>
      <c r="CS258" s="197" t="str">
        <f>IF(With_Addon_OpLimit!C280="","",With_Addon_OpLimit!C280)</f>
        <v/>
      </c>
      <c r="CT258" s="197" t="str">
        <f>IF(With_Addon_OpLimit!E280="","",With_Addon_OpLimit!E280)</f>
        <v/>
      </c>
      <c r="CU258" s="197" t="str">
        <f t="shared" si="109"/>
        <v/>
      </c>
      <c r="CV258" s="198" t="str">
        <f>IF(COUNTIF(CU$1:CU258,CU258)=1,CU258,"")</f>
        <v/>
      </c>
      <c r="CW258" s="198" t="str">
        <f t="shared" si="110"/>
        <v/>
      </c>
      <c r="CX258" s="199" t="str">
        <f t="shared" si="111"/>
        <v/>
      </c>
      <c r="CY258" s="199" t="str">
        <f t="shared" si="112"/>
        <v/>
      </c>
      <c r="CZ258" s="199" t="str">
        <f t="shared" si="113"/>
        <v/>
      </c>
    </row>
    <row r="259" spans="11:104" ht="16.5" x14ac:dyDescent="0.45">
      <c r="K259" s="24" t="str">
        <f>+IF(N259="","",MAX(K$1:K258)+1)</f>
        <v/>
      </c>
      <c r="L259" s="23" t="str">
        <f>IF(With_Addon_CPMS1!E281="","",With_Addon_CPMS1!E281)</f>
        <v/>
      </c>
      <c r="M259" s="210" t="str">
        <f t="shared" si="114"/>
        <v/>
      </c>
      <c r="N259" s="120" t="str">
        <f>IF(COUNTIF(L$2:L259,L259)=1,L259,"")</f>
        <v/>
      </c>
      <c r="R259" s="232"/>
      <c r="S259" s="100"/>
      <c r="T259" s="100"/>
      <c r="U259" s="100"/>
      <c r="V259" s="100"/>
      <c r="W259" s="233"/>
      <c r="X259" s="233"/>
      <c r="Y259" s="234"/>
      <c r="Z259" s="234"/>
      <c r="AA259" s="232"/>
      <c r="AB259" s="100"/>
      <c r="AC259" s="100"/>
      <c r="AD259" s="100"/>
      <c r="AE259" s="100"/>
      <c r="AF259" s="100"/>
      <c r="AG259" s="233"/>
      <c r="AH259" s="233"/>
      <c r="AI259" s="234"/>
      <c r="AJ259" s="234"/>
      <c r="AK259" s="232"/>
      <c r="AL259" s="100"/>
      <c r="AM259" s="100"/>
      <c r="AN259" s="100"/>
      <c r="AO259" s="100"/>
      <c r="AP259" s="100"/>
      <c r="AQ259" s="233"/>
      <c r="AR259" s="233"/>
      <c r="AS259" s="234"/>
      <c r="AT259" s="234"/>
      <c r="AU259" s="232"/>
      <c r="AV259" s="100"/>
      <c r="AW259" s="100"/>
      <c r="AX259" s="100"/>
      <c r="AY259" s="100"/>
      <c r="AZ259" s="100"/>
      <c r="BA259" s="233"/>
      <c r="BB259" s="233"/>
      <c r="BC259" s="234"/>
      <c r="BD259" s="234"/>
      <c r="BE259" s="232"/>
      <c r="BF259" s="100"/>
      <c r="BG259" s="100"/>
      <c r="BH259" s="233"/>
      <c r="BI259" s="234"/>
      <c r="BU259" s="197" t="str">
        <f>+IF(BZ259="","",MAX(BU$1:BU258)+1)</f>
        <v/>
      </c>
      <c r="BV259" s="197" t="str">
        <f>IF(With_Addon_CPMS1!B281="","",With_Addon_CPMS1!B281)</f>
        <v/>
      </c>
      <c r="BW259" s="197" t="str">
        <f>IF(With_Addon_CPMS1!C281="","",With_Addon_CPMS1!C281)</f>
        <v/>
      </c>
      <c r="BX259" s="197" t="str">
        <f>IF(With_Addon_CPMS1!E281="","",With_Addon_CPMS1!E281)</f>
        <v/>
      </c>
      <c r="BY259" s="197" t="str">
        <f t="shared" ref="BY259:BY322" si="115">BV259&amp;BW259&amp;BX259</f>
        <v/>
      </c>
      <c r="BZ259" s="198" t="str">
        <f>IF(COUNTIF(BY$1:BY259,BY259)=1,BY259,"")</f>
        <v/>
      </c>
      <c r="CA259" s="198" t="str">
        <f t="shared" ref="CA259:CA322" si="116">IF(CB259="","",CB259&amp;" "&amp;CC259&amp;" "&amp;CD259)</f>
        <v/>
      </c>
      <c r="CB259" s="199" t="str">
        <f t="shared" ref="CB259:CB322" si="117">+IFERROR(INDEX($BV$2:$BV$500,MATCH(ROW()-ROW($CA$1),$BU$2:$BU$500,0)),"")</f>
        <v/>
      </c>
      <c r="CC259" s="199" t="str">
        <f t="shared" ref="CC259:CC322" si="118">+IFERROR(INDEX($BW$2:$BW$500,MATCH(ROW()-ROW($CA$1),$BU$2:$BU$500,0)),"")</f>
        <v/>
      </c>
      <c r="CD259" s="199" t="str">
        <f t="shared" ref="CD259:CD322" si="119">+IFERROR(INDEX($BX$2:$BX$500,MATCH(ROW()-ROW($CA$1),$BU$2:$BU$500,0)),"")</f>
        <v/>
      </c>
      <c r="CF259" s="197" t="str">
        <f>+IF(CK259="","",MAX(CF$1:CF258)+1)</f>
        <v/>
      </c>
      <c r="CG259" s="197" t="str">
        <f>IF(With_Addon_CPMS2!N281="","",With_Addon_CPMS2!N281)</f>
        <v/>
      </c>
      <c r="CH259" s="197" t="str">
        <f>IF(With_Addon_CPMS2!O281="","",With_Addon_CPMS2!O281)</f>
        <v/>
      </c>
      <c r="CI259" s="197" t="str">
        <f>IF(With_Addon_CPMS2!Q281="","",With_Addon_CPMS2!Q281)</f>
        <v/>
      </c>
      <c r="CJ259" s="197" t="str">
        <f t="shared" ref="CJ259:CJ322" si="120">CG259&amp;CH259&amp;CI259</f>
        <v/>
      </c>
      <c r="CK259" s="198" t="str">
        <f>IF(COUNTIF(CJ$1:CJ259,CJ259)=1,CJ259,"")</f>
        <v/>
      </c>
      <c r="CL259" s="198" t="str">
        <f t="shared" ref="CL259:CL322" si="121">IF(CM259="","",CM259&amp;" "&amp;CN259&amp;" "&amp;CO259)</f>
        <v/>
      </c>
      <c r="CM259" s="199" t="str">
        <f t="shared" ref="CM259:CM322" si="122">+IFERROR(INDEX($CG$2:$CG$500,MATCH(ROW()-ROW($CL$1),$CF$2:$CF$500,0)),"")</f>
        <v/>
      </c>
      <c r="CN259" s="199" t="str">
        <f t="shared" ref="CN259:CN322" si="123">+IFERROR(INDEX($CH$2:$CH$500,MATCH(ROW()-ROW($CL$1),$CF$2:$CF$500,0)),"")</f>
        <v/>
      </c>
      <c r="CO259" s="199" t="str">
        <f t="shared" ref="CO259:CO322" si="124">+IFERROR(INDEX($CI$2:$CI$500,MATCH(ROW()-ROW($CL$1),$CF$2:$CF$500,0)),"")</f>
        <v/>
      </c>
      <c r="CQ259" s="197" t="str">
        <f>+IF(CV259="","",MAX(CQ$1:CQ258)+1)</f>
        <v/>
      </c>
      <c r="CR259" s="197" t="str">
        <f>IF(With_Addon_OpLimit!B281="","",With_Addon_OpLimit!B281)</f>
        <v/>
      </c>
      <c r="CS259" s="197" t="str">
        <f>IF(With_Addon_OpLimit!C281="","",With_Addon_OpLimit!C281)</f>
        <v/>
      </c>
      <c r="CT259" s="197" t="str">
        <f>IF(With_Addon_OpLimit!E281="","",With_Addon_OpLimit!E281)</f>
        <v/>
      </c>
      <c r="CU259" s="197" t="str">
        <f t="shared" ref="CU259:CU322" si="125">CR259&amp;CT259</f>
        <v/>
      </c>
      <c r="CV259" s="198" t="str">
        <f>IF(COUNTIF(CU$1:CU259,CU259)=1,CU259,"")</f>
        <v/>
      </c>
      <c r="CW259" s="198" t="str">
        <f t="shared" ref="CW259:CW322" si="126">IF(CX259="","",CX259&amp;" "&amp;CZ259)</f>
        <v/>
      </c>
      <c r="CX259" s="199" t="str">
        <f t="shared" ref="CX259:CX322" si="127">+IFERROR(INDEX($CR$2:$CR$500,MATCH(ROW()-ROW($CW$1),$CQ$2:$CQ$500,0)),"")</f>
        <v/>
      </c>
      <c r="CY259" s="199" t="str">
        <f t="shared" ref="CY259:CY322" si="128">+IFERROR(INDEX($CS$2:$CS$500,MATCH(ROW()-ROW($CW$1),$CQ$2:$CQ$500,0)),"")</f>
        <v/>
      </c>
      <c r="CZ259" s="199" t="str">
        <f t="shared" ref="CZ259:CZ322" si="129">+IFERROR(INDEX($CT$2:$CT$500,MATCH(ROW()-ROW($CW$1),$CQ$2:$CQ$500,0)),"")</f>
        <v/>
      </c>
    </row>
    <row r="260" spans="11:104" ht="16.5" x14ac:dyDescent="0.45">
      <c r="K260" s="119" t="str">
        <f>+IF(N260="","",MAX(K$1:K259)+1)</f>
        <v/>
      </c>
      <c r="L260" s="192" t="str">
        <f>IF(With_Addon_CPMS1!E282="","",With_Addon_CPMS1!E282)</f>
        <v/>
      </c>
      <c r="M260" s="211" t="str">
        <f t="shared" si="114"/>
        <v/>
      </c>
      <c r="N260" s="203" t="str">
        <f>IF(COUNTIF(L$2:L260,L260)=1,L260,"")</f>
        <v/>
      </c>
      <c r="R260" s="232"/>
      <c r="S260" s="100"/>
      <c r="T260" s="100"/>
      <c r="U260" s="100"/>
      <c r="V260" s="100"/>
      <c r="W260" s="233"/>
      <c r="X260" s="233"/>
      <c r="Y260" s="234"/>
      <c r="Z260" s="234"/>
      <c r="AA260" s="232"/>
      <c r="AB260" s="100"/>
      <c r="AC260" s="100"/>
      <c r="AD260" s="100"/>
      <c r="AE260" s="100"/>
      <c r="AF260" s="100"/>
      <c r="AG260" s="233"/>
      <c r="AH260" s="233"/>
      <c r="AI260" s="234"/>
      <c r="AJ260" s="234"/>
      <c r="AK260" s="232"/>
      <c r="AL260" s="100"/>
      <c r="AM260" s="100"/>
      <c r="AN260" s="100"/>
      <c r="AO260" s="100"/>
      <c r="AP260" s="100"/>
      <c r="AQ260" s="233"/>
      <c r="AR260" s="233"/>
      <c r="AS260" s="234"/>
      <c r="AT260" s="234"/>
      <c r="AU260" s="232"/>
      <c r="AV260" s="100"/>
      <c r="AW260" s="100"/>
      <c r="AX260" s="100"/>
      <c r="AY260" s="100"/>
      <c r="AZ260" s="100"/>
      <c r="BA260" s="233"/>
      <c r="BB260" s="233"/>
      <c r="BC260" s="234"/>
      <c r="BD260" s="234"/>
      <c r="BE260" s="232"/>
      <c r="BF260" s="100"/>
      <c r="BG260" s="100"/>
      <c r="BH260" s="233"/>
      <c r="BI260" s="234"/>
      <c r="BU260" s="197" t="str">
        <f>+IF(BZ260="","",MAX(BU$1:BU259)+1)</f>
        <v/>
      </c>
      <c r="BV260" s="197" t="str">
        <f>IF(With_Addon_CPMS1!B282="","",With_Addon_CPMS1!B282)</f>
        <v/>
      </c>
      <c r="BW260" s="197" t="str">
        <f>IF(With_Addon_CPMS1!C282="","",With_Addon_CPMS1!C282)</f>
        <v/>
      </c>
      <c r="BX260" s="197" t="str">
        <f>IF(With_Addon_CPMS1!E282="","",With_Addon_CPMS1!E282)</f>
        <v/>
      </c>
      <c r="BY260" s="197" t="str">
        <f t="shared" si="115"/>
        <v/>
      </c>
      <c r="BZ260" s="198" t="str">
        <f>IF(COUNTIF(BY$1:BY260,BY260)=1,BY260,"")</f>
        <v/>
      </c>
      <c r="CA260" s="198" t="str">
        <f t="shared" si="116"/>
        <v/>
      </c>
      <c r="CB260" s="199" t="str">
        <f t="shared" si="117"/>
        <v/>
      </c>
      <c r="CC260" s="199" t="str">
        <f t="shared" si="118"/>
        <v/>
      </c>
      <c r="CD260" s="199" t="str">
        <f t="shared" si="119"/>
        <v/>
      </c>
      <c r="CF260" s="197" t="str">
        <f>+IF(CK260="","",MAX(CF$1:CF259)+1)</f>
        <v/>
      </c>
      <c r="CG260" s="197" t="str">
        <f>IF(With_Addon_CPMS2!N282="","",With_Addon_CPMS2!N282)</f>
        <v/>
      </c>
      <c r="CH260" s="197" t="str">
        <f>IF(With_Addon_CPMS2!O282="","",With_Addon_CPMS2!O282)</f>
        <v/>
      </c>
      <c r="CI260" s="197" t="str">
        <f>IF(With_Addon_CPMS2!Q282="","",With_Addon_CPMS2!Q282)</f>
        <v/>
      </c>
      <c r="CJ260" s="197" t="str">
        <f t="shared" si="120"/>
        <v/>
      </c>
      <c r="CK260" s="198" t="str">
        <f>IF(COUNTIF(CJ$1:CJ260,CJ260)=1,CJ260,"")</f>
        <v/>
      </c>
      <c r="CL260" s="198" t="str">
        <f t="shared" si="121"/>
        <v/>
      </c>
      <c r="CM260" s="199" t="str">
        <f t="shared" si="122"/>
        <v/>
      </c>
      <c r="CN260" s="199" t="str">
        <f t="shared" si="123"/>
        <v/>
      </c>
      <c r="CO260" s="199" t="str">
        <f t="shared" si="124"/>
        <v/>
      </c>
      <c r="CQ260" s="197" t="str">
        <f>+IF(CV260="","",MAX(CQ$1:CQ259)+1)</f>
        <v/>
      </c>
      <c r="CR260" s="197" t="str">
        <f>IF(With_Addon_OpLimit!B282="","",With_Addon_OpLimit!B282)</f>
        <v/>
      </c>
      <c r="CS260" s="197" t="str">
        <f>IF(With_Addon_OpLimit!C282="","",With_Addon_OpLimit!C282)</f>
        <v/>
      </c>
      <c r="CT260" s="197" t="str">
        <f>IF(With_Addon_OpLimit!E282="","",With_Addon_OpLimit!E282)</f>
        <v/>
      </c>
      <c r="CU260" s="197" t="str">
        <f t="shared" si="125"/>
        <v/>
      </c>
      <c r="CV260" s="198" t="str">
        <f>IF(COUNTIF(CU$1:CU260,CU260)=1,CU260,"")</f>
        <v/>
      </c>
      <c r="CW260" s="198" t="str">
        <f t="shared" si="126"/>
        <v/>
      </c>
      <c r="CX260" s="199" t="str">
        <f t="shared" si="127"/>
        <v/>
      </c>
      <c r="CY260" s="199" t="str">
        <f t="shared" si="128"/>
        <v/>
      </c>
      <c r="CZ260" s="199" t="str">
        <f t="shared" si="129"/>
        <v/>
      </c>
    </row>
    <row r="261" spans="11:104" ht="16.5" x14ac:dyDescent="0.45">
      <c r="K261" s="24" t="str">
        <f>+IF(N261="","",MAX(K$1:K260)+1)</f>
        <v/>
      </c>
      <c r="L261" s="23" t="str">
        <f>IF(With_Addon_CPMS1!E283="","",With_Addon_CPMS1!E283)</f>
        <v/>
      </c>
      <c r="M261" s="210" t="str">
        <f t="shared" si="114"/>
        <v/>
      </c>
      <c r="N261" s="120" t="str">
        <f>IF(COUNTIF(L$2:L261,L261)=1,L261,"")</f>
        <v/>
      </c>
      <c r="R261" s="232"/>
      <c r="S261" s="100"/>
      <c r="T261" s="100"/>
      <c r="U261" s="100"/>
      <c r="V261" s="100"/>
      <c r="W261" s="233"/>
      <c r="X261" s="233"/>
      <c r="Y261" s="234"/>
      <c r="Z261" s="234"/>
      <c r="AA261" s="232"/>
      <c r="AB261" s="100"/>
      <c r="AC261" s="100"/>
      <c r="AD261" s="100"/>
      <c r="AE261" s="100"/>
      <c r="AF261" s="100"/>
      <c r="AG261" s="233"/>
      <c r="AH261" s="233"/>
      <c r="AI261" s="234"/>
      <c r="AJ261" s="234"/>
      <c r="AK261" s="232"/>
      <c r="AL261" s="100"/>
      <c r="AM261" s="100"/>
      <c r="AN261" s="100"/>
      <c r="AO261" s="100"/>
      <c r="AP261" s="100"/>
      <c r="AQ261" s="233"/>
      <c r="AR261" s="233"/>
      <c r="AS261" s="234"/>
      <c r="AT261" s="234"/>
      <c r="AU261" s="232"/>
      <c r="AV261" s="100"/>
      <c r="AW261" s="100"/>
      <c r="AX261" s="100"/>
      <c r="AY261" s="100"/>
      <c r="AZ261" s="100"/>
      <c r="BA261" s="233"/>
      <c r="BB261" s="233"/>
      <c r="BC261" s="234"/>
      <c r="BD261" s="234"/>
      <c r="BE261" s="232"/>
      <c r="BF261" s="100"/>
      <c r="BG261" s="100"/>
      <c r="BH261" s="233"/>
      <c r="BI261" s="234"/>
      <c r="BU261" s="197" t="str">
        <f>+IF(BZ261="","",MAX(BU$1:BU260)+1)</f>
        <v/>
      </c>
      <c r="BV261" s="197" t="str">
        <f>IF(With_Addon_CPMS1!B283="","",With_Addon_CPMS1!B283)</f>
        <v/>
      </c>
      <c r="BW261" s="197" t="str">
        <f>IF(With_Addon_CPMS1!C283="","",With_Addon_CPMS1!C283)</f>
        <v/>
      </c>
      <c r="BX261" s="197" t="str">
        <f>IF(With_Addon_CPMS1!E283="","",With_Addon_CPMS1!E283)</f>
        <v/>
      </c>
      <c r="BY261" s="197" t="str">
        <f t="shared" si="115"/>
        <v/>
      </c>
      <c r="BZ261" s="198" t="str">
        <f>IF(COUNTIF(BY$1:BY261,BY261)=1,BY261,"")</f>
        <v/>
      </c>
      <c r="CA261" s="198" t="str">
        <f t="shared" si="116"/>
        <v/>
      </c>
      <c r="CB261" s="199" t="str">
        <f t="shared" si="117"/>
        <v/>
      </c>
      <c r="CC261" s="199" t="str">
        <f t="shared" si="118"/>
        <v/>
      </c>
      <c r="CD261" s="199" t="str">
        <f t="shared" si="119"/>
        <v/>
      </c>
      <c r="CF261" s="197" t="str">
        <f>+IF(CK261="","",MAX(CF$1:CF260)+1)</f>
        <v/>
      </c>
      <c r="CG261" s="197" t="str">
        <f>IF(With_Addon_CPMS2!N283="","",With_Addon_CPMS2!N283)</f>
        <v/>
      </c>
      <c r="CH261" s="197" t="str">
        <f>IF(With_Addon_CPMS2!O283="","",With_Addon_CPMS2!O283)</f>
        <v/>
      </c>
      <c r="CI261" s="197" t="str">
        <f>IF(With_Addon_CPMS2!Q283="","",With_Addon_CPMS2!Q283)</f>
        <v/>
      </c>
      <c r="CJ261" s="197" t="str">
        <f t="shared" si="120"/>
        <v/>
      </c>
      <c r="CK261" s="198" t="str">
        <f>IF(COUNTIF(CJ$1:CJ261,CJ261)=1,CJ261,"")</f>
        <v/>
      </c>
      <c r="CL261" s="198" t="str">
        <f t="shared" si="121"/>
        <v/>
      </c>
      <c r="CM261" s="199" t="str">
        <f t="shared" si="122"/>
        <v/>
      </c>
      <c r="CN261" s="199" t="str">
        <f t="shared" si="123"/>
        <v/>
      </c>
      <c r="CO261" s="199" t="str">
        <f t="shared" si="124"/>
        <v/>
      </c>
      <c r="CQ261" s="197" t="str">
        <f>+IF(CV261="","",MAX(CQ$1:CQ260)+1)</f>
        <v/>
      </c>
      <c r="CR261" s="197" t="str">
        <f>IF(With_Addon_OpLimit!B283="","",With_Addon_OpLimit!B283)</f>
        <v/>
      </c>
      <c r="CS261" s="197" t="str">
        <f>IF(With_Addon_OpLimit!C283="","",With_Addon_OpLimit!C283)</f>
        <v/>
      </c>
      <c r="CT261" s="197" t="str">
        <f>IF(With_Addon_OpLimit!E283="","",With_Addon_OpLimit!E283)</f>
        <v/>
      </c>
      <c r="CU261" s="197" t="str">
        <f t="shared" si="125"/>
        <v/>
      </c>
      <c r="CV261" s="198" t="str">
        <f>IF(COUNTIF(CU$1:CU261,CU261)=1,CU261,"")</f>
        <v/>
      </c>
      <c r="CW261" s="198" t="str">
        <f t="shared" si="126"/>
        <v/>
      </c>
      <c r="CX261" s="199" t="str">
        <f t="shared" si="127"/>
        <v/>
      </c>
      <c r="CY261" s="199" t="str">
        <f t="shared" si="128"/>
        <v/>
      </c>
      <c r="CZ261" s="199" t="str">
        <f t="shared" si="129"/>
        <v/>
      </c>
    </row>
    <row r="262" spans="11:104" ht="16.5" x14ac:dyDescent="0.45">
      <c r="K262" s="119" t="str">
        <f>+IF(N262="","",MAX(K$1:K261)+1)</f>
        <v/>
      </c>
      <c r="L262" s="192" t="str">
        <f>IF(With_Addon_CPMS1!E284="","",With_Addon_CPMS1!E284)</f>
        <v/>
      </c>
      <c r="M262" s="211" t="str">
        <f t="shared" si="114"/>
        <v/>
      </c>
      <c r="N262" s="203" t="str">
        <f>IF(COUNTIF(L$2:L262,L262)=1,L262,"")</f>
        <v/>
      </c>
      <c r="R262" s="232"/>
      <c r="S262" s="100"/>
      <c r="T262" s="100"/>
      <c r="U262" s="100"/>
      <c r="V262" s="100"/>
      <c r="W262" s="233"/>
      <c r="X262" s="233"/>
      <c r="Y262" s="234"/>
      <c r="Z262" s="234"/>
      <c r="AA262" s="232"/>
      <c r="AB262" s="100"/>
      <c r="AC262" s="100"/>
      <c r="AD262" s="100"/>
      <c r="AE262" s="100"/>
      <c r="AF262" s="100"/>
      <c r="AG262" s="233"/>
      <c r="AH262" s="233"/>
      <c r="AI262" s="234"/>
      <c r="AJ262" s="234"/>
      <c r="AK262" s="232"/>
      <c r="AL262" s="100"/>
      <c r="AM262" s="100"/>
      <c r="AN262" s="100"/>
      <c r="AO262" s="100"/>
      <c r="AP262" s="100"/>
      <c r="AQ262" s="233"/>
      <c r="AR262" s="233"/>
      <c r="AS262" s="234"/>
      <c r="AT262" s="234"/>
      <c r="AU262" s="232"/>
      <c r="AV262" s="100"/>
      <c r="AW262" s="100"/>
      <c r="AX262" s="100"/>
      <c r="AY262" s="100"/>
      <c r="AZ262" s="100"/>
      <c r="BA262" s="233"/>
      <c r="BB262" s="233"/>
      <c r="BC262" s="234"/>
      <c r="BD262" s="234"/>
      <c r="BE262" s="232"/>
      <c r="BF262" s="100"/>
      <c r="BG262" s="100"/>
      <c r="BH262" s="233"/>
      <c r="BI262" s="234"/>
      <c r="BU262" s="197" t="str">
        <f>+IF(BZ262="","",MAX(BU$1:BU261)+1)</f>
        <v/>
      </c>
      <c r="BV262" s="197" t="str">
        <f>IF(With_Addon_CPMS1!B284="","",With_Addon_CPMS1!B284)</f>
        <v/>
      </c>
      <c r="BW262" s="197" t="str">
        <f>IF(With_Addon_CPMS1!C284="","",With_Addon_CPMS1!C284)</f>
        <v/>
      </c>
      <c r="BX262" s="197" t="str">
        <f>IF(With_Addon_CPMS1!E284="","",With_Addon_CPMS1!E284)</f>
        <v/>
      </c>
      <c r="BY262" s="197" t="str">
        <f t="shared" si="115"/>
        <v/>
      </c>
      <c r="BZ262" s="198" t="str">
        <f>IF(COUNTIF(BY$1:BY262,BY262)=1,BY262,"")</f>
        <v/>
      </c>
      <c r="CA262" s="198" t="str">
        <f t="shared" si="116"/>
        <v/>
      </c>
      <c r="CB262" s="199" t="str">
        <f t="shared" si="117"/>
        <v/>
      </c>
      <c r="CC262" s="199" t="str">
        <f t="shared" si="118"/>
        <v/>
      </c>
      <c r="CD262" s="199" t="str">
        <f t="shared" si="119"/>
        <v/>
      </c>
      <c r="CF262" s="197" t="str">
        <f>+IF(CK262="","",MAX(CF$1:CF261)+1)</f>
        <v/>
      </c>
      <c r="CG262" s="197" t="str">
        <f>IF(With_Addon_CPMS2!N284="","",With_Addon_CPMS2!N284)</f>
        <v/>
      </c>
      <c r="CH262" s="197" t="str">
        <f>IF(With_Addon_CPMS2!O284="","",With_Addon_CPMS2!O284)</f>
        <v/>
      </c>
      <c r="CI262" s="197" t="str">
        <f>IF(With_Addon_CPMS2!Q284="","",With_Addon_CPMS2!Q284)</f>
        <v/>
      </c>
      <c r="CJ262" s="197" t="str">
        <f t="shared" si="120"/>
        <v/>
      </c>
      <c r="CK262" s="198" t="str">
        <f>IF(COUNTIF(CJ$1:CJ262,CJ262)=1,CJ262,"")</f>
        <v/>
      </c>
      <c r="CL262" s="198" t="str">
        <f t="shared" si="121"/>
        <v/>
      </c>
      <c r="CM262" s="199" t="str">
        <f t="shared" si="122"/>
        <v/>
      </c>
      <c r="CN262" s="199" t="str">
        <f t="shared" si="123"/>
        <v/>
      </c>
      <c r="CO262" s="199" t="str">
        <f t="shared" si="124"/>
        <v/>
      </c>
      <c r="CQ262" s="197" t="str">
        <f>+IF(CV262="","",MAX(CQ$1:CQ261)+1)</f>
        <v/>
      </c>
      <c r="CR262" s="197" t="str">
        <f>IF(With_Addon_OpLimit!B284="","",With_Addon_OpLimit!B284)</f>
        <v/>
      </c>
      <c r="CS262" s="197" t="str">
        <f>IF(With_Addon_OpLimit!C284="","",With_Addon_OpLimit!C284)</f>
        <v/>
      </c>
      <c r="CT262" s="197" t="str">
        <f>IF(With_Addon_OpLimit!E284="","",With_Addon_OpLimit!E284)</f>
        <v/>
      </c>
      <c r="CU262" s="197" t="str">
        <f t="shared" si="125"/>
        <v/>
      </c>
      <c r="CV262" s="198" t="str">
        <f>IF(COUNTIF(CU$1:CU262,CU262)=1,CU262,"")</f>
        <v/>
      </c>
      <c r="CW262" s="198" t="str">
        <f t="shared" si="126"/>
        <v/>
      </c>
      <c r="CX262" s="199" t="str">
        <f t="shared" si="127"/>
        <v/>
      </c>
      <c r="CY262" s="199" t="str">
        <f t="shared" si="128"/>
        <v/>
      </c>
      <c r="CZ262" s="199" t="str">
        <f t="shared" si="129"/>
        <v/>
      </c>
    </row>
    <row r="263" spans="11:104" ht="16.5" x14ac:dyDescent="0.45">
      <c r="K263" s="24" t="str">
        <f>+IF(N263="","",MAX(K$1:K262)+1)</f>
        <v/>
      </c>
      <c r="L263" s="23" t="str">
        <f>IF(With_Addon_CPMS1!E285="","",With_Addon_CPMS1!E285)</f>
        <v/>
      </c>
      <c r="M263" s="210" t="str">
        <f t="shared" si="114"/>
        <v/>
      </c>
      <c r="N263" s="120" t="str">
        <f>IF(COUNTIF(L$2:L263,L263)=1,L263,"")</f>
        <v/>
      </c>
      <c r="R263" s="232"/>
      <c r="S263" s="100"/>
      <c r="T263" s="100"/>
      <c r="U263" s="100"/>
      <c r="V263" s="100"/>
      <c r="W263" s="233"/>
      <c r="X263" s="233"/>
      <c r="Y263" s="234"/>
      <c r="Z263" s="234"/>
      <c r="AA263" s="232"/>
      <c r="AB263" s="100"/>
      <c r="AC263" s="100"/>
      <c r="AD263" s="100"/>
      <c r="AE263" s="100"/>
      <c r="AF263" s="100"/>
      <c r="AG263" s="233"/>
      <c r="AH263" s="233"/>
      <c r="AI263" s="234"/>
      <c r="AJ263" s="234"/>
      <c r="AK263" s="232"/>
      <c r="AL263" s="100"/>
      <c r="AM263" s="100"/>
      <c r="AN263" s="100"/>
      <c r="AO263" s="100"/>
      <c r="AP263" s="100"/>
      <c r="AQ263" s="233"/>
      <c r="AR263" s="233"/>
      <c r="AS263" s="234"/>
      <c r="AT263" s="234"/>
      <c r="AU263" s="232"/>
      <c r="AV263" s="100"/>
      <c r="AW263" s="100"/>
      <c r="AX263" s="100"/>
      <c r="AY263" s="100"/>
      <c r="AZ263" s="100"/>
      <c r="BA263" s="233"/>
      <c r="BB263" s="233"/>
      <c r="BC263" s="234"/>
      <c r="BD263" s="234"/>
      <c r="BE263" s="232"/>
      <c r="BF263" s="100"/>
      <c r="BG263" s="100"/>
      <c r="BH263" s="233"/>
      <c r="BI263" s="234"/>
      <c r="BU263" s="197" t="str">
        <f>+IF(BZ263="","",MAX(BU$1:BU262)+1)</f>
        <v/>
      </c>
      <c r="BV263" s="197" t="str">
        <f>IF(With_Addon_CPMS1!B285="","",With_Addon_CPMS1!B285)</f>
        <v/>
      </c>
      <c r="BW263" s="197" t="str">
        <f>IF(With_Addon_CPMS1!C285="","",With_Addon_CPMS1!C285)</f>
        <v/>
      </c>
      <c r="BX263" s="197" t="str">
        <f>IF(With_Addon_CPMS1!E285="","",With_Addon_CPMS1!E285)</f>
        <v/>
      </c>
      <c r="BY263" s="197" t="str">
        <f t="shared" si="115"/>
        <v/>
      </c>
      <c r="BZ263" s="198" t="str">
        <f>IF(COUNTIF(BY$1:BY263,BY263)=1,BY263,"")</f>
        <v/>
      </c>
      <c r="CA263" s="198" t="str">
        <f t="shared" si="116"/>
        <v/>
      </c>
      <c r="CB263" s="199" t="str">
        <f t="shared" si="117"/>
        <v/>
      </c>
      <c r="CC263" s="199" t="str">
        <f t="shared" si="118"/>
        <v/>
      </c>
      <c r="CD263" s="199" t="str">
        <f t="shared" si="119"/>
        <v/>
      </c>
      <c r="CF263" s="197" t="str">
        <f>+IF(CK263="","",MAX(CF$1:CF262)+1)</f>
        <v/>
      </c>
      <c r="CG263" s="197" t="str">
        <f>IF(With_Addon_CPMS2!N285="","",With_Addon_CPMS2!N285)</f>
        <v/>
      </c>
      <c r="CH263" s="197" t="str">
        <f>IF(With_Addon_CPMS2!O285="","",With_Addon_CPMS2!O285)</f>
        <v/>
      </c>
      <c r="CI263" s="197" t="str">
        <f>IF(With_Addon_CPMS2!Q285="","",With_Addon_CPMS2!Q285)</f>
        <v/>
      </c>
      <c r="CJ263" s="197" t="str">
        <f t="shared" si="120"/>
        <v/>
      </c>
      <c r="CK263" s="198" t="str">
        <f>IF(COUNTIF(CJ$1:CJ263,CJ263)=1,CJ263,"")</f>
        <v/>
      </c>
      <c r="CL263" s="198" t="str">
        <f t="shared" si="121"/>
        <v/>
      </c>
      <c r="CM263" s="199" t="str">
        <f t="shared" si="122"/>
        <v/>
      </c>
      <c r="CN263" s="199" t="str">
        <f t="shared" si="123"/>
        <v/>
      </c>
      <c r="CO263" s="199" t="str">
        <f t="shared" si="124"/>
        <v/>
      </c>
      <c r="CQ263" s="197" t="str">
        <f>+IF(CV263="","",MAX(CQ$1:CQ262)+1)</f>
        <v/>
      </c>
      <c r="CR263" s="197" t="str">
        <f>IF(With_Addon_OpLimit!B285="","",With_Addon_OpLimit!B285)</f>
        <v/>
      </c>
      <c r="CS263" s="197" t="str">
        <f>IF(With_Addon_OpLimit!C285="","",With_Addon_OpLimit!C285)</f>
        <v/>
      </c>
      <c r="CT263" s="197" t="str">
        <f>IF(With_Addon_OpLimit!E285="","",With_Addon_OpLimit!E285)</f>
        <v/>
      </c>
      <c r="CU263" s="197" t="str">
        <f t="shared" si="125"/>
        <v/>
      </c>
      <c r="CV263" s="198" t="str">
        <f>IF(COUNTIF(CU$1:CU263,CU263)=1,CU263,"")</f>
        <v/>
      </c>
      <c r="CW263" s="198" t="str">
        <f t="shared" si="126"/>
        <v/>
      </c>
      <c r="CX263" s="199" t="str">
        <f t="shared" si="127"/>
        <v/>
      </c>
      <c r="CY263" s="199" t="str">
        <f t="shared" si="128"/>
        <v/>
      </c>
      <c r="CZ263" s="199" t="str">
        <f t="shared" si="129"/>
        <v/>
      </c>
    </row>
    <row r="264" spans="11:104" ht="16.5" x14ac:dyDescent="0.45">
      <c r="K264" s="119" t="str">
        <f>+IF(N264="","",MAX(K$1:K263)+1)</f>
        <v/>
      </c>
      <c r="L264" s="192" t="str">
        <f>IF(With_Addon_CPMS1!E286="","",With_Addon_CPMS1!E286)</f>
        <v/>
      </c>
      <c r="M264" s="211" t="str">
        <f t="shared" si="114"/>
        <v/>
      </c>
      <c r="N264" s="203" t="str">
        <f>IF(COUNTIF(L$2:L264,L264)=1,L264,"")</f>
        <v/>
      </c>
      <c r="R264" s="232"/>
      <c r="S264" s="100"/>
      <c r="T264" s="100"/>
      <c r="U264" s="100"/>
      <c r="V264" s="100"/>
      <c r="W264" s="233"/>
      <c r="X264" s="233"/>
      <c r="Y264" s="234"/>
      <c r="Z264" s="234"/>
      <c r="AA264" s="232"/>
      <c r="AB264" s="100"/>
      <c r="AC264" s="100"/>
      <c r="AD264" s="100"/>
      <c r="AE264" s="100"/>
      <c r="AF264" s="100"/>
      <c r="AG264" s="233"/>
      <c r="AH264" s="233"/>
      <c r="AI264" s="234"/>
      <c r="AJ264" s="234"/>
      <c r="AK264" s="232"/>
      <c r="AL264" s="100"/>
      <c r="AM264" s="100"/>
      <c r="AN264" s="100"/>
      <c r="AO264" s="100"/>
      <c r="AP264" s="100"/>
      <c r="AQ264" s="233"/>
      <c r="AR264" s="233"/>
      <c r="AS264" s="234"/>
      <c r="AT264" s="234"/>
      <c r="AU264" s="232"/>
      <c r="AV264" s="100"/>
      <c r="AW264" s="100"/>
      <c r="AX264" s="100"/>
      <c r="AY264" s="100"/>
      <c r="AZ264" s="100"/>
      <c r="BA264" s="233"/>
      <c r="BB264" s="233"/>
      <c r="BC264" s="234"/>
      <c r="BD264" s="234"/>
      <c r="BE264" s="232"/>
      <c r="BF264" s="100"/>
      <c r="BG264" s="100"/>
      <c r="BH264" s="233"/>
      <c r="BI264" s="234"/>
      <c r="BU264" s="197" t="str">
        <f>+IF(BZ264="","",MAX(BU$1:BU263)+1)</f>
        <v/>
      </c>
      <c r="BV264" s="197" t="str">
        <f>IF(With_Addon_CPMS1!B286="","",With_Addon_CPMS1!B286)</f>
        <v/>
      </c>
      <c r="BW264" s="197" t="str">
        <f>IF(With_Addon_CPMS1!C286="","",With_Addon_CPMS1!C286)</f>
        <v/>
      </c>
      <c r="BX264" s="197" t="str">
        <f>IF(With_Addon_CPMS1!E286="","",With_Addon_CPMS1!E286)</f>
        <v/>
      </c>
      <c r="BY264" s="197" t="str">
        <f t="shared" si="115"/>
        <v/>
      </c>
      <c r="BZ264" s="198" t="str">
        <f>IF(COUNTIF(BY$1:BY264,BY264)=1,BY264,"")</f>
        <v/>
      </c>
      <c r="CA264" s="198" t="str">
        <f t="shared" si="116"/>
        <v/>
      </c>
      <c r="CB264" s="199" t="str">
        <f t="shared" si="117"/>
        <v/>
      </c>
      <c r="CC264" s="199" t="str">
        <f t="shared" si="118"/>
        <v/>
      </c>
      <c r="CD264" s="199" t="str">
        <f t="shared" si="119"/>
        <v/>
      </c>
      <c r="CF264" s="197" t="str">
        <f>+IF(CK264="","",MAX(CF$1:CF263)+1)</f>
        <v/>
      </c>
      <c r="CG264" s="197" t="str">
        <f>IF(With_Addon_CPMS2!N286="","",With_Addon_CPMS2!N286)</f>
        <v/>
      </c>
      <c r="CH264" s="197" t="str">
        <f>IF(With_Addon_CPMS2!O286="","",With_Addon_CPMS2!O286)</f>
        <v/>
      </c>
      <c r="CI264" s="197" t="str">
        <f>IF(With_Addon_CPMS2!Q286="","",With_Addon_CPMS2!Q286)</f>
        <v/>
      </c>
      <c r="CJ264" s="197" t="str">
        <f t="shared" si="120"/>
        <v/>
      </c>
      <c r="CK264" s="198" t="str">
        <f>IF(COUNTIF(CJ$1:CJ264,CJ264)=1,CJ264,"")</f>
        <v/>
      </c>
      <c r="CL264" s="198" t="str">
        <f t="shared" si="121"/>
        <v/>
      </c>
      <c r="CM264" s="199" t="str">
        <f t="shared" si="122"/>
        <v/>
      </c>
      <c r="CN264" s="199" t="str">
        <f t="shared" si="123"/>
        <v/>
      </c>
      <c r="CO264" s="199" t="str">
        <f t="shared" si="124"/>
        <v/>
      </c>
      <c r="CQ264" s="197" t="str">
        <f>+IF(CV264="","",MAX(CQ$1:CQ263)+1)</f>
        <v/>
      </c>
      <c r="CR264" s="197" t="str">
        <f>IF(With_Addon_OpLimit!B286="","",With_Addon_OpLimit!B286)</f>
        <v/>
      </c>
      <c r="CS264" s="197" t="str">
        <f>IF(With_Addon_OpLimit!C286="","",With_Addon_OpLimit!C286)</f>
        <v/>
      </c>
      <c r="CT264" s="197" t="str">
        <f>IF(With_Addon_OpLimit!E286="","",With_Addon_OpLimit!E286)</f>
        <v/>
      </c>
      <c r="CU264" s="197" t="str">
        <f t="shared" si="125"/>
        <v/>
      </c>
      <c r="CV264" s="198" t="str">
        <f>IF(COUNTIF(CU$1:CU264,CU264)=1,CU264,"")</f>
        <v/>
      </c>
      <c r="CW264" s="198" t="str">
        <f t="shared" si="126"/>
        <v/>
      </c>
      <c r="CX264" s="199" t="str">
        <f t="shared" si="127"/>
        <v/>
      </c>
      <c r="CY264" s="199" t="str">
        <f t="shared" si="128"/>
        <v/>
      </c>
      <c r="CZ264" s="199" t="str">
        <f t="shared" si="129"/>
        <v/>
      </c>
    </row>
    <row r="265" spans="11:104" ht="16.5" x14ac:dyDescent="0.45">
      <c r="K265" s="24" t="str">
        <f>+IF(N265="","",MAX(K$1:K264)+1)</f>
        <v/>
      </c>
      <c r="L265" s="23" t="str">
        <f>IF(With_Addon_CPMS1!E287="","",With_Addon_CPMS1!E287)</f>
        <v/>
      </c>
      <c r="M265" s="210" t="str">
        <f t="shared" si="114"/>
        <v/>
      </c>
      <c r="N265" s="120" t="str">
        <f>IF(COUNTIF(L$2:L265,L265)=1,L265,"")</f>
        <v/>
      </c>
      <c r="R265" s="232"/>
      <c r="S265" s="100"/>
      <c r="T265" s="100"/>
      <c r="U265" s="100"/>
      <c r="V265" s="100"/>
      <c r="W265" s="233"/>
      <c r="X265" s="233"/>
      <c r="Y265" s="234"/>
      <c r="Z265" s="234"/>
      <c r="AA265" s="232"/>
      <c r="AB265" s="100"/>
      <c r="AC265" s="100"/>
      <c r="AD265" s="100"/>
      <c r="AE265" s="100"/>
      <c r="AF265" s="100"/>
      <c r="AG265" s="233"/>
      <c r="AH265" s="233"/>
      <c r="AI265" s="234"/>
      <c r="AJ265" s="234"/>
      <c r="AK265" s="232"/>
      <c r="AL265" s="100"/>
      <c r="AM265" s="100"/>
      <c r="AN265" s="100"/>
      <c r="AO265" s="100"/>
      <c r="AP265" s="100"/>
      <c r="AQ265" s="233"/>
      <c r="AR265" s="233"/>
      <c r="AS265" s="234"/>
      <c r="AT265" s="234"/>
      <c r="AU265" s="232"/>
      <c r="AV265" s="100"/>
      <c r="AW265" s="100"/>
      <c r="AX265" s="100"/>
      <c r="AY265" s="100"/>
      <c r="AZ265" s="100"/>
      <c r="BA265" s="233"/>
      <c r="BB265" s="233"/>
      <c r="BC265" s="234"/>
      <c r="BD265" s="234"/>
      <c r="BE265" s="232"/>
      <c r="BF265" s="100"/>
      <c r="BG265" s="100"/>
      <c r="BH265" s="233"/>
      <c r="BI265" s="234"/>
      <c r="BU265" s="197" t="str">
        <f>+IF(BZ265="","",MAX(BU$1:BU264)+1)</f>
        <v/>
      </c>
      <c r="BV265" s="197" t="str">
        <f>IF(With_Addon_CPMS1!B287="","",With_Addon_CPMS1!B287)</f>
        <v/>
      </c>
      <c r="BW265" s="197" t="str">
        <f>IF(With_Addon_CPMS1!C287="","",With_Addon_CPMS1!C287)</f>
        <v/>
      </c>
      <c r="BX265" s="197" t="str">
        <f>IF(With_Addon_CPMS1!E287="","",With_Addon_CPMS1!E287)</f>
        <v/>
      </c>
      <c r="BY265" s="197" t="str">
        <f t="shared" si="115"/>
        <v/>
      </c>
      <c r="BZ265" s="198" t="str">
        <f>IF(COUNTIF(BY$1:BY265,BY265)=1,BY265,"")</f>
        <v/>
      </c>
      <c r="CA265" s="198" t="str">
        <f t="shared" si="116"/>
        <v/>
      </c>
      <c r="CB265" s="199" t="str">
        <f t="shared" si="117"/>
        <v/>
      </c>
      <c r="CC265" s="199" t="str">
        <f t="shared" si="118"/>
        <v/>
      </c>
      <c r="CD265" s="199" t="str">
        <f t="shared" si="119"/>
        <v/>
      </c>
      <c r="CF265" s="197" t="str">
        <f>+IF(CK265="","",MAX(CF$1:CF264)+1)</f>
        <v/>
      </c>
      <c r="CG265" s="197" t="str">
        <f>IF(With_Addon_CPMS2!N287="","",With_Addon_CPMS2!N287)</f>
        <v/>
      </c>
      <c r="CH265" s="197" t="str">
        <f>IF(With_Addon_CPMS2!O287="","",With_Addon_CPMS2!O287)</f>
        <v/>
      </c>
      <c r="CI265" s="197" t="str">
        <f>IF(With_Addon_CPMS2!Q287="","",With_Addon_CPMS2!Q287)</f>
        <v/>
      </c>
      <c r="CJ265" s="197" t="str">
        <f t="shared" si="120"/>
        <v/>
      </c>
      <c r="CK265" s="198" t="str">
        <f>IF(COUNTIF(CJ$1:CJ265,CJ265)=1,CJ265,"")</f>
        <v/>
      </c>
      <c r="CL265" s="198" t="str">
        <f t="shared" si="121"/>
        <v/>
      </c>
      <c r="CM265" s="199" t="str">
        <f t="shared" si="122"/>
        <v/>
      </c>
      <c r="CN265" s="199" t="str">
        <f t="shared" si="123"/>
        <v/>
      </c>
      <c r="CO265" s="199" t="str">
        <f t="shared" si="124"/>
        <v/>
      </c>
      <c r="CQ265" s="197" t="str">
        <f>+IF(CV265="","",MAX(CQ$1:CQ264)+1)</f>
        <v/>
      </c>
      <c r="CR265" s="197" t="str">
        <f>IF(With_Addon_OpLimit!B287="","",With_Addon_OpLimit!B287)</f>
        <v/>
      </c>
      <c r="CS265" s="197" t="str">
        <f>IF(With_Addon_OpLimit!C287="","",With_Addon_OpLimit!C287)</f>
        <v/>
      </c>
      <c r="CT265" s="197" t="str">
        <f>IF(With_Addon_OpLimit!E287="","",With_Addon_OpLimit!E287)</f>
        <v/>
      </c>
      <c r="CU265" s="197" t="str">
        <f t="shared" si="125"/>
        <v/>
      </c>
      <c r="CV265" s="198" t="str">
        <f>IF(COUNTIF(CU$1:CU265,CU265)=1,CU265,"")</f>
        <v/>
      </c>
      <c r="CW265" s="198" t="str">
        <f t="shared" si="126"/>
        <v/>
      </c>
      <c r="CX265" s="199" t="str">
        <f t="shared" si="127"/>
        <v/>
      </c>
      <c r="CY265" s="199" t="str">
        <f t="shared" si="128"/>
        <v/>
      </c>
      <c r="CZ265" s="199" t="str">
        <f t="shared" si="129"/>
        <v/>
      </c>
    </row>
    <row r="266" spans="11:104" ht="16.5" x14ac:dyDescent="0.45">
      <c r="K266" s="119" t="str">
        <f>+IF(N266="","",MAX(K$1:K265)+1)</f>
        <v/>
      </c>
      <c r="L266" s="192" t="str">
        <f>IF(With_Addon_CPMS1!E288="","",With_Addon_CPMS1!E288)</f>
        <v/>
      </c>
      <c r="M266" s="211" t="str">
        <f t="shared" si="114"/>
        <v/>
      </c>
      <c r="N266" s="203" t="str">
        <f>IF(COUNTIF(L$2:L266,L266)=1,L266,"")</f>
        <v/>
      </c>
      <c r="R266" s="232"/>
      <c r="S266" s="100"/>
      <c r="T266" s="100"/>
      <c r="U266" s="100"/>
      <c r="V266" s="100"/>
      <c r="W266" s="233"/>
      <c r="X266" s="233"/>
      <c r="Y266" s="234"/>
      <c r="Z266" s="234"/>
      <c r="AA266" s="232"/>
      <c r="AB266" s="100"/>
      <c r="AC266" s="100"/>
      <c r="AD266" s="100"/>
      <c r="AE266" s="100"/>
      <c r="AF266" s="100"/>
      <c r="AG266" s="233"/>
      <c r="AH266" s="233"/>
      <c r="AI266" s="234"/>
      <c r="AJ266" s="234"/>
      <c r="AK266" s="232"/>
      <c r="AL266" s="100"/>
      <c r="AM266" s="100"/>
      <c r="AN266" s="100"/>
      <c r="AO266" s="100"/>
      <c r="AP266" s="100"/>
      <c r="AQ266" s="233"/>
      <c r="AR266" s="233"/>
      <c r="AS266" s="234"/>
      <c r="AT266" s="234"/>
      <c r="AU266" s="232"/>
      <c r="AV266" s="100"/>
      <c r="AW266" s="100"/>
      <c r="AX266" s="100"/>
      <c r="AY266" s="100"/>
      <c r="AZ266" s="100"/>
      <c r="BA266" s="233"/>
      <c r="BB266" s="233"/>
      <c r="BC266" s="234"/>
      <c r="BD266" s="234"/>
      <c r="BE266" s="232"/>
      <c r="BF266" s="100"/>
      <c r="BG266" s="100"/>
      <c r="BH266" s="233"/>
      <c r="BI266" s="234"/>
      <c r="BU266" s="197" t="str">
        <f>+IF(BZ266="","",MAX(BU$1:BU265)+1)</f>
        <v/>
      </c>
      <c r="BV266" s="197" t="str">
        <f>IF(With_Addon_CPMS1!B288="","",With_Addon_CPMS1!B288)</f>
        <v/>
      </c>
      <c r="BW266" s="197" t="str">
        <f>IF(With_Addon_CPMS1!C288="","",With_Addon_CPMS1!C288)</f>
        <v/>
      </c>
      <c r="BX266" s="197" t="str">
        <f>IF(With_Addon_CPMS1!E288="","",With_Addon_CPMS1!E288)</f>
        <v/>
      </c>
      <c r="BY266" s="197" t="str">
        <f t="shared" si="115"/>
        <v/>
      </c>
      <c r="BZ266" s="198" t="str">
        <f>IF(COUNTIF(BY$1:BY266,BY266)=1,BY266,"")</f>
        <v/>
      </c>
      <c r="CA266" s="198" t="str">
        <f t="shared" si="116"/>
        <v/>
      </c>
      <c r="CB266" s="199" t="str">
        <f t="shared" si="117"/>
        <v/>
      </c>
      <c r="CC266" s="199" t="str">
        <f t="shared" si="118"/>
        <v/>
      </c>
      <c r="CD266" s="199" t="str">
        <f t="shared" si="119"/>
        <v/>
      </c>
      <c r="CF266" s="197" t="str">
        <f>+IF(CK266="","",MAX(CF$1:CF265)+1)</f>
        <v/>
      </c>
      <c r="CG266" s="197" t="str">
        <f>IF(With_Addon_CPMS2!N288="","",With_Addon_CPMS2!N288)</f>
        <v/>
      </c>
      <c r="CH266" s="197" t="str">
        <f>IF(With_Addon_CPMS2!O288="","",With_Addon_CPMS2!O288)</f>
        <v/>
      </c>
      <c r="CI266" s="197" t="str">
        <f>IF(With_Addon_CPMS2!Q288="","",With_Addon_CPMS2!Q288)</f>
        <v/>
      </c>
      <c r="CJ266" s="197" t="str">
        <f t="shared" si="120"/>
        <v/>
      </c>
      <c r="CK266" s="198" t="str">
        <f>IF(COUNTIF(CJ$1:CJ266,CJ266)=1,CJ266,"")</f>
        <v/>
      </c>
      <c r="CL266" s="198" t="str">
        <f t="shared" si="121"/>
        <v/>
      </c>
      <c r="CM266" s="199" t="str">
        <f t="shared" si="122"/>
        <v/>
      </c>
      <c r="CN266" s="199" t="str">
        <f t="shared" si="123"/>
        <v/>
      </c>
      <c r="CO266" s="199" t="str">
        <f t="shared" si="124"/>
        <v/>
      </c>
      <c r="CQ266" s="197" t="str">
        <f>+IF(CV266="","",MAX(CQ$1:CQ265)+1)</f>
        <v/>
      </c>
      <c r="CR266" s="197" t="str">
        <f>IF(With_Addon_OpLimit!B288="","",With_Addon_OpLimit!B288)</f>
        <v/>
      </c>
      <c r="CS266" s="197" t="str">
        <f>IF(With_Addon_OpLimit!C288="","",With_Addon_OpLimit!C288)</f>
        <v/>
      </c>
      <c r="CT266" s="197" t="str">
        <f>IF(With_Addon_OpLimit!E288="","",With_Addon_OpLimit!E288)</f>
        <v/>
      </c>
      <c r="CU266" s="197" t="str">
        <f t="shared" si="125"/>
        <v/>
      </c>
      <c r="CV266" s="198" t="str">
        <f>IF(COUNTIF(CU$1:CU266,CU266)=1,CU266,"")</f>
        <v/>
      </c>
      <c r="CW266" s="198" t="str">
        <f t="shared" si="126"/>
        <v/>
      </c>
      <c r="CX266" s="199" t="str">
        <f t="shared" si="127"/>
        <v/>
      </c>
      <c r="CY266" s="199" t="str">
        <f t="shared" si="128"/>
        <v/>
      </c>
      <c r="CZ266" s="199" t="str">
        <f t="shared" si="129"/>
        <v/>
      </c>
    </row>
    <row r="267" spans="11:104" ht="16.5" x14ac:dyDescent="0.45">
      <c r="K267" s="24" t="str">
        <f>+IF(N267="","",MAX(K$1:K266)+1)</f>
        <v/>
      </c>
      <c r="L267" s="23" t="str">
        <f>IF(With_Addon_CPMS1!E289="","",With_Addon_CPMS1!E289)</f>
        <v/>
      </c>
      <c r="M267" s="210" t="str">
        <f t="shared" si="114"/>
        <v/>
      </c>
      <c r="N267" s="120" t="str">
        <f>IF(COUNTIF(L$2:L267,L267)=1,L267,"")</f>
        <v/>
      </c>
      <c r="R267" s="232"/>
      <c r="S267" s="100"/>
      <c r="T267" s="100"/>
      <c r="U267" s="100"/>
      <c r="V267" s="100"/>
      <c r="W267" s="233"/>
      <c r="X267" s="233"/>
      <c r="Y267" s="234"/>
      <c r="Z267" s="234"/>
      <c r="AA267" s="232"/>
      <c r="AB267" s="100"/>
      <c r="AC267" s="100"/>
      <c r="AD267" s="100"/>
      <c r="AE267" s="100"/>
      <c r="AF267" s="100"/>
      <c r="AG267" s="233"/>
      <c r="AH267" s="233"/>
      <c r="AI267" s="234"/>
      <c r="AJ267" s="234"/>
      <c r="AK267" s="232"/>
      <c r="AL267" s="100"/>
      <c r="AM267" s="100"/>
      <c r="AN267" s="100"/>
      <c r="AO267" s="100"/>
      <c r="AP267" s="100"/>
      <c r="AQ267" s="233"/>
      <c r="AR267" s="233"/>
      <c r="AS267" s="234"/>
      <c r="AT267" s="234"/>
      <c r="AU267" s="232"/>
      <c r="AV267" s="100"/>
      <c r="AW267" s="100"/>
      <c r="AX267" s="100"/>
      <c r="AY267" s="100"/>
      <c r="AZ267" s="100"/>
      <c r="BA267" s="233"/>
      <c r="BB267" s="233"/>
      <c r="BC267" s="234"/>
      <c r="BD267" s="234"/>
      <c r="BE267" s="232"/>
      <c r="BF267" s="100"/>
      <c r="BG267" s="100"/>
      <c r="BH267" s="233"/>
      <c r="BI267" s="234"/>
      <c r="BU267" s="197" t="str">
        <f>+IF(BZ267="","",MAX(BU$1:BU266)+1)</f>
        <v/>
      </c>
      <c r="BV267" s="197" t="str">
        <f>IF(With_Addon_CPMS1!B289="","",With_Addon_CPMS1!B289)</f>
        <v/>
      </c>
      <c r="BW267" s="197" t="str">
        <f>IF(With_Addon_CPMS1!C289="","",With_Addon_CPMS1!C289)</f>
        <v/>
      </c>
      <c r="BX267" s="197" t="str">
        <f>IF(With_Addon_CPMS1!E289="","",With_Addon_CPMS1!E289)</f>
        <v/>
      </c>
      <c r="BY267" s="197" t="str">
        <f t="shared" si="115"/>
        <v/>
      </c>
      <c r="BZ267" s="198" t="str">
        <f>IF(COUNTIF(BY$1:BY267,BY267)=1,BY267,"")</f>
        <v/>
      </c>
      <c r="CA267" s="198" t="str">
        <f t="shared" si="116"/>
        <v/>
      </c>
      <c r="CB267" s="199" t="str">
        <f t="shared" si="117"/>
        <v/>
      </c>
      <c r="CC267" s="199" t="str">
        <f t="shared" si="118"/>
        <v/>
      </c>
      <c r="CD267" s="199" t="str">
        <f t="shared" si="119"/>
        <v/>
      </c>
      <c r="CF267" s="197" t="str">
        <f>+IF(CK267="","",MAX(CF$1:CF266)+1)</f>
        <v/>
      </c>
      <c r="CG267" s="197" t="str">
        <f>IF(With_Addon_CPMS2!N289="","",With_Addon_CPMS2!N289)</f>
        <v/>
      </c>
      <c r="CH267" s="197" t="str">
        <f>IF(With_Addon_CPMS2!O289="","",With_Addon_CPMS2!O289)</f>
        <v/>
      </c>
      <c r="CI267" s="197" t="str">
        <f>IF(With_Addon_CPMS2!Q289="","",With_Addon_CPMS2!Q289)</f>
        <v/>
      </c>
      <c r="CJ267" s="197" t="str">
        <f t="shared" si="120"/>
        <v/>
      </c>
      <c r="CK267" s="198" t="str">
        <f>IF(COUNTIF(CJ$1:CJ267,CJ267)=1,CJ267,"")</f>
        <v/>
      </c>
      <c r="CL267" s="198" t="str">
        <f t="shared" si="121"/>
        <v/>
      </c>
      <c r="CM267" s="199" t="str">
        <f t="shared" si="122"/>
        <v/>
      </c>
      <c r="CN267" s="199" t="str">
        <f t="shared" si="123"/>
        <v/>
      </c>
      <c r="CO267" s="199" t="str">
        <f t="shared" si="124"/>
        <v/>
      </c>
      <c r="CQ267" s="197" t="str">
        <f>+IF(CV267="","",MAX(CQ$1:CQ266)+1)</f>
        <v/>
      </c>
      <c r="CR267" s="197" t="str">
        <f>IF(With_Addon_OpLimit!B289="","",With_Addon_OpLimit!B289)</f>
        <v/>
      </c>
      <c r="CS267" s="197" t="str">
        <f>IF(With_Addon_OpLimit!C289="","",With_Addon_OpLimit!C289)</f>
        <v/>
      </c>
      <c r="CT267" s="197" t="str">
        <f>IF(With_Addon_OpLimit!E289="","",With_Addon_OpLimit!E289)</f>
        <v/>
      </c>
      <c r="CU267" s="197" t="str">
        <f t="shared" si="125"/>
        <v/>
      </c>
      <c r="CV267" s="198" t="str">
        <f>IF(COUNTIF(CU$1:CU267,CU267)=1,CU267,"")</f>
        <v/>
      </c>
      <c r="CW267" s="198" t="str">
        <f t="shared" si="126"/>
        <v/>
      </c>
      <c r="CX267" s="199" t="str">
        <f t="shared" si="127"/>
        <v/>
      </c>
      <c r="CY267" s="199" t="str">
        <f t="shared" si="128"/>
        <v/>
      </c>
      <c r="CZ267" s="199" t="str">
        <f t="shared" si="129"/>
        <v/>
      </c>
    </row>
    <row r="268" spans="11:104" ht="16.5" x14ac:dyDescent="0.45">
      <c r="K268" s="119" t="str">
        <f>+IF(N268="","",MAX(K$1:K267)+1)</f>
        <v/>
      </c>
      <c r="L268" s="192" t="str">
        <f>IF(With_Addon_CPMS1!E290="","",With_Addon_CPMS1!E290)</f>
        <v/>
      </c>
      <c r="M268" s="211" t="str">
        <f t="shared" si="114"/>
        <v/>
      </c>
      <c r="N268" s="203" t="str">
        <f>IF(COUNTIF(L$2:L268,L268)=1,L268,"")</f>
        <v/>
      </c>
      <c r="R268" s="232"/>
      <c r="S268" s="100"/>
      <c r="T268" s="100"/>
      <c r="U268" s="100"/>
      <c r="V268" s="100"/>
      <c r="W268" s="233"/>
      <c r="X268" s="233"/>
      <c r="Y268" s="234"/>
      <c r="Z268" s="234"/>
      <c r="AA268" s="232"/>
      <c r="AB268" s="100"/>
      <c r="AC268" s="100"/>
      <c r="AD268" s="100"/>
      <c r="AE268" s="100"/>
      <c r="AF268" s="100"/>
      <c r="AG268" s="233"/>
      <c r="AH268" s="233"/>
      <c r="AI268" s="234"/>
      <c r="AJ268" s="234"/>
      <c r="AK268" s="232"/>
      <c r="AL268" s="100"/>
      <c r="AM268" s="100"/>
      <c r="AN268" s="100"/>
      <c r="AO268" s="100"/>
      <c r="AP268" s="100"/>
      <c r="AQ268" s="233"/>
      <c r="AR268" s="233"/>
      <c r="AS268" s="234"/>
      <c r="AT268" s="234"/>
      <c r="AU268" s="232"/>
      <c r="AV268" s="100"/>
      <c r="AW268" s="100"/>
      <c r="AX268" s="100"/>
      <c r="AY268" s="100"/>
      <c r="AZ268" s="100"/>
      <c r="BA268" s="233"/>
      <c r="BB268" s="233"/>
      <c r="BC268" s="234"/>
      <c r="BD268" s="234"/>
      <c r="BE268" s="232"/>
      <c r="BF268" s="100"/>
      <c r="BG268" s="100"/>
      <c r="BH268" s="233"/>
      <c r="BI268" s="234"/>
      <c r="BU268" s="197" t="str">
        <f>+IF(BZ268="","",MAX(BU$1:BU267)+1)</f>
        <v/>
      </c>
      <c r="BV268" s="197" t="str">
        <f>IF(With_Addon_CPMS1!B290="","",With_Addon_CPMS1!B290)</f>
        <v/>
      </c>
      <c r="BW268" s="197" t="str">
        <f>IF(With_Addon_CPMS1!C290="","",With_Addon_CPMS1!C290)</f>
        <v/>
      </c>
      <c r="BX268" s="197" t="str">
        <f>IF(With_Addon_CPMS1!E290="","",With_Addon_CPMS1!E290)</f>
        <v/>
      </c>
      <c r="BY268" s="197" t="str">
        <f t="shared" si="115"/>
        <v/>
      </c>
      <c r="BZ268" s="198" t="str">
        <f>IF(COUNTIF(BY$1:BY268,BY268)=1,BY268,"")</f>
        <v/>
      </c>
      <c r="CA268" s="198" t="str">
        <f t="shared" si="116"/>
        <v/>
      </c>
      <c r="CB268" s="199" t="str">
        <f t="shared" si="117"/>
        <v/>
      </c>
      <c r="CC268" s="199" t="str">
        <f t="shared" si="118"/>
        <v/>
      </c>
      <c r="CD268" s="199" t="str">
        <f t="shared" si="119"/>
        <v/>
      </c>
      <c r="CF268" s="197" t="str">
        <f>+IF(CK268="","",MAX(CF$1:CF267)+1)</f>
        <v/>
      </c>
      <c r="CG268" s="197" t="str">
        <f>IF(With_Addon_CPMS2!N290="","",With_Addon_CPMS2!N290)</f>
        <v/>
      </c>
      <c r="CH268" s="197" t="str">
        <f>IF(With_Addon_CPMS2!O290="","",With_Addon_CPMS2!O290)</f>
        <v/>
      </c>
      <c r="CI268" s="197" t="str">
        <f>IF(With_Addon_CPMS2!Q290="","",With_Addon_CPMS2!Q290)</f>
        <v/>
      </c>
      <c r="CJ268" s="197" t="str">
        <f t="shared" si="120"/>
        <v/>
      </c>
      <c r="CK268" s="198" t="str">
        <f>IF(COUNTIF(CJ$1:CJ268,CJ268)=1,CJ268,"")</f>
        <v/>
      </c>
      <c r="CL268" s="198" t="str">
        <f t="shared" si="121"/>
        <v/>
      </c>
      <c r="CM268" s="199" t="str">
        <f t="shared" si="122"/>
        <v/>
      </c>
      <c r="CN268" s="199" t="str">
        <f t="shared" si="123"/>
        <v/>
      </c>
      <c r="CO268" s="199" t="str">
        <f t="shared" si="124"/>
        <v/>
      </c>
      <c r="CQ268" s="197" t="str">
        <f>+IF(CV268="","",MAX(CQ$1:CQ267)+1)</f>
        <v/>
      </c>
      <c r="CR268" s="197" t="str">
        <f>IF(With_Addon_OpLimit!B290="","",With_Addon_OpLimit!B290)</f>
        <v/>
      </c>
      <c r="CS268" s="197" t="str">
        <f>IF(With_Addon_OpLimit!C290="","",With_Addon_OpLimit!C290)</f>
        <v/>
      </c>
      <c r="CT268" s="197" t="str">
        <f>IF(With_Addon_OpLimit!E290="","",With_Addon_OpLimit!E290)</f>
        <v/>
      </c>
      <c r="CU268" s="197" t="str">
        <f t="shared" si="125"/>
        <v/>
      </c>
      <c r="CV268" s="198" t="str">
        <f>IF(COUNTIF(CU$1:CU268,CU268)=1,CU268,"")</f>
        <v/>
      </c>
      <c r="CW268" s="198" t="str">
        <f t="shared" si="126"/>
        <v/>
      </c>
      <c r="CX268" s="199" t="str">
        <f t="shared" si="127"/>
        <v/>
      </c>
      <c r="CY268" s="199" t="str">
        <f t="shared" si="128"/>
        <v/>
      </c>
      <c r="CZ268" s="199" t="str">
        <f t="shared" si="129"/>
        <v/>
      </c>
    </row>
    <row r="269" spans="11:104" ht="16.5" x14ac:dyDescent="0.45">
      <c r="K269" s="24" t="str">
        <f>+IF(N269="","",MAX(K$1:K268)+1)</f>
        <v/>
      </c>
      <c r="L269" s="23" t="str">
        <f>IF(With_Addon_CPMS1!E291="","",With_Addon_CPMS1!E291)</f>
        <v/>
      </c>
      <c r="M269" s="210" t="str">
        <f t="shared" si="114"/>
        <v/>
      </c>
      <c r="N269" s="120" t="str">
        <f>IF(COUNTIF(L$2:L269,L269)=1,L269,"")</f>
        <v/>
      </c>
      <c r="R269" s="232"/>
      <c r="S269" s="100"/>
      <c r="T269" s="100"/>
      <c r="U269" s="100"/>
      <c r="V269" s="100"/>
      <c r="W269" s="233"/>
      <c r="X269" s="233"/>
      <c r="Y269" s="234"/>
      <c r="Z269" s="234"/>
      <c r="AA269" s="232"/>
      <c r="AB269" s="100"/>
      <c r="AC269" s="100"/>
      <c r="AD269" s="100"/>
      <c r="AE269" s="100"/>
      <c r="AF269" s="100"/>
      <c r="AG269" s="233"/>
      <c r="AH269" s="233"/>
      <c r="AI269" s="234"/>
      <c r="AJ269" s="234"/>
      <c r="AK269" s="232"/>
      <c r="AL269" s="100"/>
      <c r="AM269" s="100"/>
      <c r="AN269" s="100"/>
      <c r="AO269" s="100"/>
      <c r="AP269" s="100"/>
      <c r="AQ269" s="233"/>
      <c r="AR269" s="233"/>
      <c r="AS269" s="234"/>
      <c r="AT269" s="234"/>
      <c r="AU269" s="232"/>
      <c r="AV269" s="100"/>
      <c r="AW269" s="100"/>
      <c r="AX269" s="100"/>
      <c r="AY269" s="100"/>
      <c r="AZ269" s="100"/>
      <c r="BA269" s="233"/>
      <c r="BB269" s="233"/>
      <c r="BC269" s="234"/>
      <c r="BD269" s="234"/>
      <c r="BE269" s="232"/>
      <c r="BF269" s="100"/>
      <c r="BG269" s="100"/>
      <c r="BH269" s="233"/>
      <c r="BI269" s="234"/>
      <c r="BU269" s="197" t="str">
        <f>+IF(BZ269="","",MAX(BU$1:BU268)+1)</f>
        <v/>
      </c>
      <c r="BV269" s="197" t="str">
        <f>IF(With_Addon_CPMS1!B291="","",With_Addon_CPMS1!B291)</f>
        <v/>
      </c>
      <c r="BW269" s="197" t="str">
        <f>IF(With_Addon_CPMS1!C291="","",With_Addon_CPMS1!C291)</f>
        <v/>
      </c>
      <c r="BX269" s="197" t="str">
        <f>IF(With_Addon_CPMS1!E291="","",With_Addon_CPMS1!E291)</f>
        <v/>
      </c>
      <c r="BY269" s="197" t="str">
        <f t="shared" si="115"/>
        <v/>
      </c>
      <c r="BZ269" s="198" t="str">
        <f>IF(COUNTIF(BY$1:BY269,BY269)=1,BY269,"")</f>
        <v/>
      </c>
      <c r="CA269" s="198" t="str">
        <f t="shared" si="116"/>
        <v/>
      </c>
      <c r="CB269" s="199" t="str">
        <f t="shared" si="117"/>
        <v/>
      </c>
      <c r="CC269" s="199" t="str">
        <f t="shared" si="118"/>
        <v/>
      </c>
      <c r="CD269" s="199" t="str">
        <f t="shared" si="119"/>
        <v/>
      </c>
      <c r="CF269" s="197" t="str">
        <f>+IF(CK269="","",MAX(CF$1:CF268)+1)</f>
        <v/>
      </c>
      <c r="CG269" s="197" t="str">
        <f>IF(With_Addon_CPMS2!N291="","",With_Addon_CPMS2!N291)</f>
        <v/>
      </c>
      <c r="CH269" s="197" t="str">
        <f>IF(With_Addon_CPMS2!O291="","",With_Addon_CPMS2!O291)</f>
        <v/>
      </c>
      <c r="CI269" s="197" t="str">
        <f>IF(With_Addon_CPMS2!Q291="","",With_Addon_CPMS2!Q291)</f>
        <v/>
      </c>
      <c r="CJ269" s="197" t="str">
        <f t="shared" si="120"/>
        <v/>
      </c>
      <c r="CK269" s="198" t="str">
        <f>IF(COUNTIF(CJ$1:CJ269,CJ269)=1,CJ269,"")</f>
        <v/>
      </c>
      <c r="CL269" s="198" t="str">
        <f t="shared" si="121"/>
        <v/>
      </c>
      <c r="CM269" s="199" t="str">
        <f t="shared" si="122"/>
        <v/>
      </c>
      <c r="CN269" s="199" t="str">
        <f t="shared" si="123"/>
        <v/>
      </c>
      <c r="CO269" s="199" t="str">
        <f t="shared" si="124"/>
        <v/>
      </c>
      <c r="CQ269" s="197" t="str">
        <f>+IF(CV269="","",MAX(CQ$1:CQ268)+1)</f>
        <v/>
      </c>
      <c r="CR269" s="197" t="str">
        <f>IF(With_Addon_OpLimit!B291="","",With_Addon_OpLimit!B291)</f>
        <v/>
      </c>
      <c r="CS269" s="197" t="str">
        <f>IF(With_Addon_OpLimit!C291="","",With_Addon_OpLimit!C291)</f>
        <v/>
      </c>
      <c r="CT269" s="197" t="str">
        <f>IF(With_Addon_OpLimit!E291="","",With_Addon_OpLimit!E291)</f>
        <v/>
      </c>
      <c r="CU269" s="197" t="str">
        <f t="shared" si="125"/>
        <v/>
      </c>
      <c r="CV269" s="198" t="str">
        <f>IF(COUNTIF(CU$1:CU269,CU269)=1,CU269,"")</f>
        <v/>
      </c>
      <c r="CW269" s="198" t="str">
        <f t="shared" si="126"/>
        <v/>
      </c>
      <c r="CX269" s="199" t="str">
        <f t="shared" si="127"/>
        <v/>
      </c>
      <c r="CY269" s="199" t="str">
        <f t="shared" si="128"/>
        <v/>
      </c>
      <c r="CZ269" s="199" t="str">
        <f t="shared" si="129"/>
        <v/>
      </c>
    </row>
    <row r="270" spans="11:104" ht="16.5" x14ac:dyDescent="0.45">
      <c r="K270" s="119" t="str">
        <f>+IF(N270="","",MAX(K$1:K269)+1)</f>
        <v/>
      </c>
      <c r="L270" s="192" t="str">
        <f>IF(With_Addon_CPMS1!E292="","",With_Addon_CPMS1!E292)</f>
        <v/>
      </c>
      <c r="M270" s="211" t="str">
        <f t="shared" si="114"/>
        <v/>
      </c>
      <c r="N270" s="203" t="str">
        <f>IF(COUNTIF(L$2:L270,L270)=1,L270,"")</f>
        <v/>
      </c>
      <c r="R270" s="232"/>
      <c r="S270" s="100"/>
      <c r="T270" s="100"/>
      <c r="U270" s="100"/>
      <c r="V270" s="100"/>
      <c r="W270" s="233"/>
      <c r="X270" s="233"/>
      <c r="Y270" s="234"/>
      <c r="Z270" s="234"/>
      <c r="AA270" s="232"/>
      <c r="AB270" s="100"/>
      <c r="AC270" s="100"/>
      <c r="AD270" s="100"/>
      <c r="AE270" s="100"/>
      <c r="AF270" s="100"/>
      <c r="AG270" s="233"/>
      <c r="AH270" s="233"/>
      <c r="AI270" s="234"/>
      <c r="AJ270" s="234"/>
      <c r="AK270" s="232"/>
      <c r="AL270" s="100"/>
      <c r="AM270" s="100"/>
      <c r="AN270" s="100"/>
      <c r="AO270" s="100"/>
      <c r="AP270" s="100"/>
      <c r="AQ270" s="233"/>
      <c r="AR270" s="233"/>
      <c r="AS270" s="234"/>
      <c r="AT270" s="234"/>
      <c r="AU270" s="232"/>
      <c r="AV270" s="100"/>
      <c r="AW270" s="100"/>
      <c r="AX270" s="100"/>
      <c r="AY270" s="100"/>
      <c r="AZ270" s="100"/>
      <c r="BA270" s="233"/>
      <c r="BB270" s="233"/>
      <c r="BC270" s="234"/>
      <c r="BD270" s="234"/>
      <c r="BE270" s="232"/>
      <c r="BF270" s="100"/>
      <c r="BG270" s="100"/>
      <c r="BH270" s="233"/>
      <c r="BI270" s="234"/>
      <c r="BU270" s="197" t="str">
        <f>+IF(BZ270="","",MAX(BU$1:BU269)+1)</f>
        <v/>
      </c>
      <c r="BV270" s="197" t="str">
        <f>IF(With_Addon_CPMS1!B292="","",With_Addon_CPMS1!B292)</f>
        <v/>
      </c>
      <c r="BW270" s="197" t="str">
        <f>IF(With_Addon_CPMS1!C292="","",With_Addon_CPMS1!C292)</f>
        <v/>
      </c>
      <c r="BX270" s="197" t="str">
        <f>IF(With_Addon_CPMS1!E292="","",With_Addon_CPMS1!E292)</f>
        <v/>
      </c>
      <c r="BY270" s="197" t="str">
        <f t="shared" si="115"/>
        <v/>
      </c>
      <c r="BZ270" s="198" t="str">
        <f>IF(COUNTIF(BY$1:BY270,BY270)=1,BY270,"")</f>
        <v/>
      </c>
      <c r="CA270" s="198" t="str">
        <f t="shared" si="116"/>
        <v/>
      </c>
      <c r="CB270" s="199" t="str">
        <f t="shared" si="117"/>
        <v/>
      </c>
      <c r="CC270" s="199" t="str">
        <f t="shared" si="118"/>
        <v/>
      </c>
      <c r="CD270" s="199" t="str">
        <f t="shared" si="119"/>
        <v/>
      </c>
      <c r="CF270" s="197" t="str">
        <f>+IF(CK270="","",MAX(CF$1:CF269)+1)</f>
        <v/>
      </c>
      <c r="CG270" s="197" t="str">
        <f>IF(With_Addon_CPMS2!N292="","",With_Addon_CPMS2!N292)</f>
        <v/>
      </c>
      <c r="CH270" s="197" t="str">
        <f>IF(With_Addon_CPMS2!O292="","",With_Addon_CPMS2!O292)</f>
        <v/>
      </c>
      <c r="CI270" s="197" t="str">
        <f>IF(With_Addon_CPMS2!Q292="","",With_Addon_CPMS2!Q292)</f>
        <v/>
      </c>
      <c r="CJ270" s="197" t="str">
        <f t="shared" si="120"/>
        <v/>
      </c>
      <c r="CK270" s="198" t="str">
        <f>IF(COUNTIF(CJ$1:CJ270,CJ270)=1,CJ270,"")</f>
        <v/>
      </c>
      <c r="CL270" s="198" t="str">
        <f t="shared" si="121"/>
        <v/>
      </c>
      <c r="CM270" s="199" t="str">
        <f t="shared" si="122"/>
        <v/>
      </c>
      <c r="CN270" s="199" t="str">
        <f t="shared" si="123"/>
        <v/>
      </c>
      <c r="CO270" s="199" t="str">
        <f t="shared" si="124"/>
        <v/>
      </c>
      <c r="CQ270" s="197" t="str">
        <f>+IF(CV270="","",MAX(CQ$1:CQ269)+1)</f>
        <v/>
      </c>
      <c r="CR270" s="197" t="str">
        <f>IF(With_Addon_OpLimit!B292="","",With_Addon_OpLimit!B292)</f>
        <v/>
      </c>
      <c r="CS270" s="197" t="str">
        <f>IF(With_Addon_OpLimit!C292="","",With_Addon_OpLimit!C292)</f>
        <v/>
      </c>
      <c r="CT270" s="197" t="str">
        <f>IF(With_Addon_OpLimit!E292="","",With_Addon_OpLimit!E292)</f>
        <v/>
      </c>
      <c r="CU270" s="197" t="str">
        <f t="shared" si="125"/>
        <v/>
      </c>
      <c r="CV270" s="198" t="str">
        <f>IF(COUNTIF(CU$1:CU270,CU270)=1,CU270,"")</f>
        <v/>
      </c>
      <c r="CW270" s="198" t="str">
        <f t="shared" si="126"/>
        <v/>
      </c>
      <c r="CX270" s="199" t="str">
        <f t="shared" si="127"/>
        <v/>
      </c>
      <c r="CY270" s="199" t="str">
        <f t="shared" si="128"/>
        <v/>
      </c>
      <c r="CZ270" s="199" t="str">
        <f t="shared" si="129"/>
        <v/>
      </c>
    </row>
    <row r="271" spans="11:104" ht="16.5" x14ac:dyDescent="0.45">
      <c r="K271" s="24" t="str">
        <f>+IF(N271="","",MAX(K$1:K270)+1)</f>
        <v/>
      </c>
      <c r="L271" s="23" t="str">
        <f>IF(With_Addon_CPMS1!E293="","",With_Addon_CPMS1!E293)</f>
        <v/>
      </c>
      <c r="M271" s="210" t="str">
        <f t="shared" si="114"/>
        <v/>
      </c>
      <c r="N271" s="120" t="str">
        <f>IF(COUNTIF(L$2:L271,L271)=1,L271,"")</f>
        <v/>
      </c>
      <c r="R271" s="232"/>
      <c r="S271" s="100"/>
      <c r="T271" s="100"/>
      <c r="U271" s="100"/>
      <c r="V271" s="100"/>
      <c r="W271" s="233"/>
      <c r="X271" s="233"/>
      <c r="Y271" s="234"/>
      <c r="Z271" s="234"/>
      <c r="AA271" s="232"/>
      <c r="AB271" s="100"/>
      <c r="AC271" s="100"/>
      <c r="AD271" s="100"/>
      <c r="AE271" s="100"/>
      <c r="AF271" s="100"/>
      <c r="AG271" s="233"/>
      <c r="AH271" s="233"/>
      <c r="AI271" s="234"/>
      <c r="AJ271" s="234"/>
      <c r="AK271" s="232"/>
      <c r="AL271" s="100"/>
      <c r="AM271" s="100"/>
      <c r="AN271" s="100"/>
      <c r="AO271" s="100"/>
      <c r="AP271" s="100"/>
      <c r="AQ271" s="233"/>
      <c r="AR271" s="233"/>
      <c r="AS271" s="234"/>
      <c r="AT271" s="234"/>
      <c r="AU271" s="232"/>
      <c r="AV271" s="100"/>
      <c r="AW271" s="100"/>
      <c r="AX271" s="100"/>
      <c r="AY271" s="100"/>
      <c r="AZ271" s="100"/>
      <c r="BA271" s="233"/>
      <c r="BB271" s="233"/>
      <c r="BC271" s="234"/>
      <c r="BD271" s="234"/>
      <c r="BE271" s="232"/>
      <c r="BF271" s="100"/>
      <c r="BG271" s="100"/>
      <c r="BH271" s="233"/>
      <c r="BI271" s="234"/>
      <c r="BU271" s="197" t="str">
        <f>+IF(BZ271="","",MAX(BU$1:BU270)+1)</f>
        <v/>
      </c>
      <c r="BV271" s="197" t="str">
        <f>IF(With_Addon_CPMS1!B293="","",With_Addon_CPMS1!B293)</f>
        <v/>
      </c>
      <c r="BW271" s="197" t="str">
        <f>IF(With_Addon_CPMS1!C293="","",With_Addon_CPMS1!C293)</f>
        <v/>
      </c>
      <c r="BX271" s="197" t="str">
        <f>IF(With_Addon_CPMS1!E293="","",With_Addon_CPMS1!E293)</f>
        <v/>
      </c>
      <c r="BY271" s="197" t="str">
        <f t="shared" si="115"/>
        <v/>
      </c>
      <c r="BZ271" s="198" t="str">
        <f>IF(COUNTIF(BY$1:BY271,BY271)=1,BY271,"")</f>
        <v/>
      </c>
      <c r="CA271" s="198" t="str">
        <f t="shared" si="116"/>
        <v/>
      </c>
      <c r="CB271" s="199" t="str">
        <f t="shared" si="117"/>
        <v/>
      </c>
      <c r="CC271" s="199" t="str">
        <f t="shared" si="118"/>
        <v/>
      </c>
      <c r="CD271" s="199" t="str">
        <f t="shared" si="119"/>
        <v/>
      </c>
      <c r="CF271" s="197" t="str">
        <f>+IF(CK271="","",MAX(CF$1:CF270)+1)</f>
        <v/>
      </c>
      <c r="CG271" s="197" t="str">
        <f>IF(With_Addon_CPMS2!N293="","",With_Addon_CPMS2!N293)</f>
        <v/>
      </c>
      <c r="CH271" s="197" t="str">
        <f>IF(With_Addon_CPMS2!O293="","",With_Addon_CPMS2!O293)</f>
        <v/>
      </c>
      <c r="CI271" s="197" t="str">
        <f>IF(With_Addon_CPMS2!Q293="","",With_Addon_CPMS2!Q293)</f>
        <v/>
      </c>
      <c r="CJ271" s="197" t="str">
        <f t="shared" si="120"/>
        <v/>
      </c>
      <c r="CK271" s="198" t="str">
        <f>IF(COUNTIF(CJ$1:CJ271,CJ271)=1,CJ271,"")</f>
        <v/>
      </c>
      <c r="CL271" s="198" t="str">
        <f t="shared" si="121"/>
        <v/>
      </c>
      <c r="CM271" s="199" t="str">
        <f t="shared" si="122"/>
        <v/>
      </c>
      <c r="CN271" s="199" t="str">
        <f t="shared" si="123"/>
        <v/>
      </c>
      <c r="CO271" s="199" t="str">
        <f t="shared" si="124"/>
        <v/>
      </c>
      <c r="CQ271" s="197" t="str">
        <f>+IF(CV271="","",MAX(CQ$1:CQ270)+1)</f>
        <v/>
      </c>
      <c r="CR271" s="197" t="str">
        <f>IF(With_Addon_OpLimit!B293="","",With_Addon_OpLimit!B293)</f>
        <v/>
      </c>
      <c r="CS271" s="197" t="str">
        <f>IF(With_Addon_OpLimit!C293="","",With_Addon_OpLimit!C293)</f>
        <v/>
      </c>
      <c r="CT271" s="197" t="str">
        <f>IF(With_Addon_OpLimit!E293="","",With_Addon_OpLimit!E293)</f>
        <v/>
      </c>
      <c r="CU271" s="197" t="str">
        <f t="shared" si="125"/>
        <v/>
      </c>
      <c r="CV271" s="198" t="str">
        <f>IF(COUNTIF(CU$1:CU271,CU271)=1,CU271,"")</f>
        <v/>
      </c>
      <c r="CW271" s="198" t="str">
        <f t="shared" si="126"/>
        <v/>
      </c>
      <c r="CX271" s="199" t="str">
        <f t="shared" si="127"/>
        <v/>
      </c>
      <c r="CY271" s="199" t="str">
        <f t="shared" si="128"/>
        <v/>
      </c>
      <c r="CZ271" s="199" t="str">
        <f t="shared" si="129"/>
        <v/>
      </c>
    </row>
    <row r="272" spans="11:104" ht="16.5" x14ac:dyDescent="0.45">
      <c r="K272" s="119" t="str">
        <f>+IF(N272="","",MAX(K$1:K271)+1)</f>
        <v/>
      </c>
      <c r="L272" s="192" t="str">
        <f>IF(With_Addon_CPMS1!E294="","",With_Addon_CPMS1!E294)</f>
        <v/>
      </c>
      <c r="M272" s="211" t="str">
        <f t="shared" si="114"/>
        <v/>
      </c>
      <c r="N272" s="203" t="str">
        <f>IF(COUNTIF(L$2:L272,L272)=1,L272,"")</f>
        <v/>
      </c>
      <c r="R272" s="232"/>
      <c r="S272" s="100"/>
      <c r="T272" s="100"/>
      <c r="U272" s="100"/>
      <c r="V272" s="100"/>
      <c r="W272" s="233"/>
      <c r="X272" s="233"/>
      <c r="Y272" s="234"/>
      <c r="Z272" s="234"/>
      <c r="AA272" s="232"/>
      <c r="AB272" s="100"/>
      <c r="AC272" s="100"/>
      <c r="AD272" s="100"/>
      <c r="AE272" s="100"/>
      <c r="AF272" s="100"/>
      <c r="AG272" s="233"/>
      <c r="AH272" s="233"/>
      <c r="AI272" s="234"/>
      <c r="AJ272" s="234"/>
      <c r="AK272" s="232"/>
      <c r="AL272" s="100"/>
      <c r="AM272" s="100"/>
      <c r="AN272" s="100"/>
      <c r="AO272" s="100"/>
      <c r="AP272" s="100"/>
      <c r="AQ272" s="233"/>
      <c r="AR272" s="233"/>
      <c r="AS272" s="234"/>
      <c r="AT272" s="234"/>
      <c r="AU272" s="232"/>
      <c r="AV272" s="100"/>
      <c r="AW272" s="100"/>
      <c r="AX272" s="100"/>
      <c r="AY272" s="100"/>
      <c r="AZ272" s="100"/>
      <c r="BA272" s="233"/>
      <c r="BB272" s="233"/>
      <c r="BC272" s="234"/>
      <c r="BD272" s="234"/>
      <c r="BE272" s="232"/>
      <c r="BF272" s="100"/>
      <c r="BG272" s="100"/>
      <c r="BH272" s="233"/>
      <c r="BI272" s="234"/>
      <c r="BU272" s="197" t="str">
        <f>+IF(BZ272="","",MAX(BU$1:BU271)+1)</f>
        <v/>
      </c>
      <c r="BV272" s="197" t="str">
        <f>IF(With_Addon_CPMS1!B294="","",With_Addon_CPMS1!B294)</f>
        <v/>
      </c>
      <c r="BW272" s="197" t="str">
        <f>IF(With_Addon_CPMS1!C294="","",With_Addon_CPMS1!C294)</f>
        <v/>
      </c>
      <c r="BX272" s="197" t="str">
        <f>IF(With_Addon_CPMS1!E294="","",With_Addon_CPMS1!E294)</f>
        <v/>
      </c>
      <c r="BY272" s="197" t="str">
        <f t="shared" si="115"/>
        <v/>
      </c>
      <c r="BZ272" s="198" t="str">
        <f>IF(COUNTIF(BY$1:BY272,BY272)=1,BY272,"")</f>
        <v/>
      </c>
      <c r="CA272" s="198" t="str">
        <f t="shared" si="116"/>
        <v/>
      </c>
      <c r="CB272" s="199" t="str">
        <f t="shared" si="117"/>
        <v/>
      </c>
      <c r="CC272" s="199" t="str">
        <f t="shared" si="118"/>
        <v/>
      </c>
      <c r="CD272" s="199" t="str">
        <f t="shared" si="119"/>
        <v/>
      </c>
      <c r="CF272" s="197" t="str">
        <f>+IF(CK272="","",MAX(CF$1:CF271)+1)</f>
        <v/>
      </c>
      <c r="CG272" s="197" t="str">
        <f>IF(With_Addon_CPMS2!N294="","",With_Addon_CPMS2!N294)</f>
        <v/>
      </c>
      <c r="CH272" s="197" t="str">
        <f>IF(With_Addon_CPMS2!O294="","",With_Addon_CPMS2!O294)</f>
        <v/>
      </c>
      <c r="CI272" s="197" t="str">
        <f>IF(With_Addon_CPMS2!Q294="","",With_Addon_CPMS2!Q294)</f>
        <v/>
      </c>
      <c r="CJ272" s="197" t="str">
        <f t="shared" si="120"/>
        <v/>
      </c>
      <c r="CK272" s="198" t="str">
        <f>IF(COUNTIF(CJ$1:CJ272,CJ272)=1,CJ272,"")</f>
        <v/>
      </c>
      <c r="CL272" s="198" t="str">
        <f t="shared" si="121"/>
        <v/>
      </c>
      <c r="CM272" s="199" t="str">
        <f t="shared" si="122"/>
        <v/>
      </c>
      <c r="CN272" s="199" t="str">
        <f t="shared" si="123"/>
        <v/>
      </c>
      <c r="CO272" s="199" t="str">
        <f t="shared" si="124"/>
        <v/>
      </c>
      <c r="CQ272" s="197" t="str">
        <f>+IF(CV272="","",MAX(CQ$1:CQ271)+1)</f>
        <v/>
      </c>
      <c r="CR272" s="197" t="str">
        <f>IF(With_Addon_OpLimit!B294="","",With_Addon_OpLimit!B294)</f>
        <v/>
      </c>
      <c r="CS272" s="197" t="str">
        <f>IF(With_Addon_OpLimit!C294="","",With_Addon_OpLimit!C294)</f>
        <v/>
      </c>
      <c r="CT272" s="197" t="str">
        <f>IF(With_Addon_OpLimit!E294="","",With_Addon_OpLimit!E294)</f>
        <v/>
      </c>
      <c r="CU272" s="197" t="str">
        <f t="shared" si="125"/>
        <v/>
      </c>
      <c r="CV272" s="198" t="str">
        <f>IF(COUNTIF(CU$1:CU272,CU272)=1,CU272,"")</f>
        <v/>
      </c>
      <c r="CW272" s="198" t="str">
        <f t="shared" si="126"/>
        <v/>
      </c>
      <c r="CX272" s="199" t="str">
        <f t="shared" si="127"/>
        <v/>
      </c>
      <c r="CY272" s="199" t="str">
        <f t="shared" si="128"/>
        <v/>
      </c>
      <c r="CZ272" s="199" t="str">
        <f t="shared" si="129"/>
        <v/>
      </c>
    </row>
    <row r="273" spans="11:104" ht="16.5" x14ac:dyDescent="0.45">
      <c r="K273" s="24" t="str">
        <f>+IF(N273="","",MAX(K$1:K272)+1)</f>
        <v/>
      </c>
      <c r="L273" s="23" t="str">
        <f>IF(With_Addon_CPMS1!E295="","",With_Addon_CPMS1!E295)</f>
        <v/>
      </c>
      <c r="M273" s="210" t="str">
        <f t="shared" si="114"/>
        <v/>
      </c>
      <c r="N273" s="120" t="str">
        <f>IF(COUNTIF(L$2:L273,L273)=1,L273,"")</f>
        <v/>
      </c>
      <c r="R273" s="232"/>
      <c r="S273" s="100"/>
      <c r="T273" s="100"/>
      <c r="U273" s="100"/>
      <c r="V273" s="100"/>
      <c r="W273" s="233"/>
      <c r="X273" s="233"/>
      <c r="Y273" s="234"/>
      <c r="Z273" s="234"/>
      <c r="AA273" s="232"/>
      <c r="AB273" s="100"/>
      <c r="AC273" s="100"/>
      <c r="AD273" s="100"/>
      <c r="AE273" s="100"/>
      <c r="AF273" s="100"/>
      <c r="AG273" s="233"/>
      <c r="AH273" s="233"/>
      <c r="AI273" s="234"/>
      <c r="AJ273" s="234"/>
      <c r="AK273" s="232"/>
      <c r="AL273" s="100"/>
      <c r="AM273" s="100"/>
      <c r="AN273" s="100"/>
      <c r="AO273" s="100"/>
      <c r="AP273" s="100"/>
      <c r="AQ273" s="233"/>
      <c r="AR273" s="233"/>
      <c r="AS273" s="234"/>
      <c r="AT273" s="234"/>
      <c r="AU273" s="232"/>
      <c r="AV273" s="100"/>
      <c r="AW273" s="100"/>
      <c r="AX273" s="100"/>
      <c r="AY273" s="100"/>
      <c r="AZ273" s="100"/>
      <c r="BA273" s="233"/>
      <c r="BB273" s="233"/>
      <c r="BC273" s="234"/>
      <c r="BD273" s="234"/>
      <c r="BE273" s="232"/>
      <c r="BF273" s="100"/>
      <c r="BG273" s="100"/>
      <c r="BH273" s="233"/>
      <c r="BI273" s="234"/>
      <c r="BU273" s="197" t="str">
        <f>+IF(BZ273="","",MAX(BU$1:BU272)+1)</f>
        <v/>
      </c>
      <c r="BV273" s="197" t="str">
        <f>IF(With_Addon_CPMS1!B295="","",With_Addon_CPMS1!B295)</f>
        <v/>
      </c>
      <c r="BW273" s="197" t="str">
        <f>IF(With_Addon_CPMS1!C295="","",With_Addon_CPMS1!C295)</f>
        <v/>
      </c>
      <c r="BX273" s="197" t="str">
        <f>IF(With_Addon_CPMS1!E295="","",With_Addon_CPMS1!E295)</f>
        <v/>
      </c>
      <c r="BY273" s="197" t="str">
        <f t="shared" si="115"/>
        <v/>
      </c>
      <c r="BZ273" s="198" t="str">
        <f>IF(COUNTIF(BY$1:BY273,BY273)=1,BY273,"")</f>
        <v/>
      </c>
      <c r="CA273" s="198" t="str">
        <f t="shared" si="116"/>
        <v/>
      </c>
      <c r="CB273" s="199" t="str">
        <f t="shared" si="117"/>
        <v/>
      </c>
      <c r="CC273" s="199" t="str">
        <f t="shared" si="118"/>
        <v/>
      </c>
      <c r="CD273" s="199" t="str">
        <f t="shared" si="119"/>
        <v/>
      </c>
      <c r="CF273" s="197" t="str">
        <f>+IF(CK273="","",MAX(CF$1:CF272)+1)</f>
        <v/>
      </c>
      <c r="CG273" s="197" t="str">
        <f>IF(With_Addon_CPMS2!N295="","",With_Addon_CPMS2!N295)</f>
        <v/>
      </c>
      <c r="CH273" s="197" t="str">
        <f>IF(With_Addon_CPMS2!O295="","",With_Addon_CPMS2!O295)</f>
        <v/>
      </c>
      <c r="CI273" s="197" t="str">
        <f>IF(With_Addon_CPMS2!Q295="","",With_Addon_CPMS2!Q295)</f>
        <v/>
      </c>
      <c r="CJ273" s="197" t="str">
        <f t="shared" si="120"/>
        <v/>
      </c>
      <c r="CK273" s="198" t="str">
        <f>IF(COUNTIF(CJ$1:CJ273,CJ273)=1,CJ273,"")</f>
        <v/>
      </c>
      <c r="CL273" s="198" t="str">
        <f t="shared" si="121"/>
        <v/>
      </c>
      <c r="CM273" s="199" t="str">
        <f t="shared" si="122"/>
        <v/>
      </c>
      <c r="CN273" s="199" t="str">
        <f t="shared" si="123"/>
        <v/>
      </c>
      <c r="CO273" s="199" t="str">
        <f t="shared" si="124"/>
        <v/>
      </c>
      <c r="CQ273" s="197" t="str">
        <f>+IF(CV273="","",MAX(CQ$1:CQ272)+1)</f>
        <v/>
      </c>
      <c r="CR273" s="197" t="str">
        <f>IF(With_Addon_OpLimit!B295="","",With_Addon_OpLimit!B295)</f>
        <v/>
      </c>
      <c r="CS273" s="197" t="str">
        <f>IF(With_Addon_OpLimit!C295="","",With_Addon_OpLimit!C295)</f>
        <v/>
      </c>
      <c r="CT273" s="197" t="str">
        <f>IF(With_Addon_OpLimit!E295="","",With_Addon_OpLimit!E295)</f>
        <v/>
      </c>
      <c r="CU273" s="197" t="str">
        <f t="shared" si="125"/>
        <v/>
      </c>
      <c r="CV273" s="198" t="str">
        <f>IF(COUNTIF(CU$1:CU273,CU273)=1,CU273,"")</f>
        <v/>
      </c>
      <c r="CW273" s="198" t="str">
        <f t="shared" si="126"/>
        <v/>
      </c>
      <c r="CX273" s="199" t="str">
        <f t="shared" si="127"/>
        <v/>
      </c>
      <c r="CY273" s="199" t="str">
        <f t="shared" si="128"/>
        <v/>
      </c>
      <c r="CZ273" s="199" t="str">
        <f t="shared" si="129"/>
        <v/>
      </c>
    </row>
    <row r="274" spans="11:104" ht="16.5" x14ac:dyDescent="0.45">
      <c r="K274" s="119" t="str">
        <f>+IF(N274="","",MAX(K$1:K273)+1)</f>
        <v/>
      </c>
      <c r="L274" s="192" t="str">
        <f>IF(With_Addon_CPMS1!E296="","",With_Addon_CPMS1!E296)</f>
        <v/>
      </c>
      <c r="M274" s="211" t="str">
        <f t="shared" si="114"/>
        <v/>
      </c>
      <c r="N274" s="203" t="str">
        <f>IF(COUNTIF(L$2:L274,L274)=1,L274,"")</f>
        <v/>
      </c>
      <c r="R274" s="232"/>
      <c r="S274" s="100"/>
      <c r="T274" s="100"/>
      <c r="U274" s="100"/>
      <c r="V274" s="100"/>
      <c r="W274" s="233"/>
      <c r="X274" s="233"/>
      <c r="Y274" s="234"/>
      <c r="Z274" s="234"/>
      <c r="AA274" s="232"/>
      <c r="AB274" s="100"/>
      <c r="AC274" s="100"/>
      <c r="AD274" s="100"/>
      <c r="AE274" s="100"/>
      <c r="AF274" s="100"/>
      <c r="AG274" s="233"/>
      <c r="AH274" s="233"/>
      <c r="AI274" s="234"/>
      <c r="AJ274" s="234"/>
      <c r="AK274" s="232"/>
      <c r="AL274" s="100"/>
      <c r="AM274" s="100"/>
      <c r="AN274" s="100"/>
      <c r="AO274" s="100"/>
      <c r="AP274" s="100"/>
      <c r="AQ274" s="233"/>
      <c r="AR274" s="233"/>
      <c r="AS274" s="234"/>
      <c r="AT274" s="234"/>
      <c r="AU274" s="232"/>
      <c r="AV274" s="100"/>
      <c r="AW274" s="100"/>
      <c r="AX274" s="100"/>
      <c r="AY274" s="100"/>
      <c r="AZ274" s="100"/>
      <c r="BA274" s="233"/>
      <c r="BB274" s="233"/>
      <c r="BC274" s="234"/>
      <c r="BD274" s="234"/>
      <c r="BE274" s="232"/>
      <c r="BF274" s="100"/>
      <c r="BG274" s="100"/>
      <c r="BH274" s="233"/>
      <c r="BI274" s="234"/>
      <c r="BU274" s="197" t="str">
        <f>+IF(BZ274="","",MAX(BU$1:BU273)+1)</f>
        <v/>
      </c>
      <c r="BV274" s="197" t="str">
        <f>IF(With_Addon_CPMS1!B296="","",With_Addon_CPMS1!B296)</f>
        <v/>
      </c>
      <c r="BW274" s="197" t="str">
        <f>IF(With_Addon_CPMS1!C296="","",With_Addon_CPMS1!C296)</f>
        <v/>
      </c>
      <c r="BX274" s="197" t="str">
        <f>IF(With_Addon_CPMS1!E296="","",With_Addon_CPMS1!E296)</f>
        <v/>
      </c>
      <c r="BY274" s="197" t="str">
        <f t="shared" si="115"/>
        <v/>
      </c>
      <c r="BZ274" s="198" t="str">
        <f>IF(COUNTIF(BY$1:BY274,BY274)=1,BY274,"")</f>
        <v/>
      </c>
      <c r="CA274" s="198" t="str">
        <f t="shared" si="116"/>
        <v/>
      </c>
      <c r="CB274" s="199" t="str">
        <f t="shared" si="117"/>
        <v/>
      </c>
      <c r="CC274" s="199" t="str">
        <f t="shared" si="118"/>
        <v/>
      </c>
      <c r="CD274" s="199" t="str">
        <f t="shared" si="119"/>
        <v/>
      </c>
      <c r="CF274" s="197" t="str">
        <f>+IF(CK274="","",MAX(CF$1:CF273)+1)</f>
        <v/>
      </c>
      <c r="CG274" s="197" t="str">
        <f>IF(With_Addon_CPMS2!N296="","",With_Addon_CPMS2!N296)</f>
        <v/>
      </c>
      <c r="CH274" s="197" t="str">
        <f>IF(With_Addon_CPMS2!O296="","",With_Addon_CPMS2!O296)</f>
        <v/>
      </c>
      <c r="CI274" s="197" t="str">
        <f>IF(With_Addon_CPMS2!Q296="","",With_Addon_CPMS2!Q296)</f>
        <v/>
      </c>
      <c r="CJ274" s="197" t="str">
        <f t="shared" si="120"/>
        <v/>
      </c>
      <c r="CK274" s="198" t="str">
        <f>IF(COUNTIF(CJ$1:CJ274,CJ274)=1,CJ274,"")</f>
        <v/>
      </c>
      <c r="CL274" s="198" t="str">
        <f t="shared" si="121"/>
        <v/>
      </c>
      <c r="CM274" s="199" t="str">
        <f t="shared" si="122"/>
        <v/>
      </c>
      <c r="CN274" s="199" t="str">
        <f t="shared" si="123"/>
        <v/>
      </c>
      <c r="CO274" s="199" t="str">
        <f t="shared" si="124"/>
        <v/>
      </c>
      <c r="CQ274" s="197" t="str">
        <f>+IF(CV274="","",MAX(CQ$1:CQ273)+1)</f>
        <v/>
      </c>
      <c r="CR274" s="197" t="str">
        <f>IF(With_Addon_OpLimit!B296="","",With_Addon_OpLimit!B296)</f>
        <v/>
      </c>
      <c r="CS274" s="197" t="str">
        <f>IF(With_Addon_OpLimit!C296="","",With_Addon_OpLimit!C296)</f>
        <v/>
      </c>
      <c r="CT274" s="197" t="str">
        <f>IF(With_Addon_OpLimit!E296="","",With_Addon_OpLimit!E296)</f>
        <v/>
      </c>
      <c r="CU274" s="197" t="str">
        <f t="shared" si="125"/>
        <v/>
      </c>
      <c r="CV274" s="198" t="str">
        <f>IF(COUNTIF(CU$1:CU274,CU274)=1,CU274,"")</f>
        <v/>
      </c>
      <c r="CW274" s="198" t="str">
        <f t="shared" si="126"/>
        <v/>
      </c>
      <c r="CX274" s="199" t="str">
        <f t="shared" si="127"/>
        <v/>
      </c>
      <c r="CY274" s="199" t="str">
        <f t="shared" si="128"/>
        <v/>
      </c>
      <c r="CZ274" s="199" t="str">
        <f t="shared" si="129"/>
        <v/>
      </c>
    </row>
    <row r="275" spans="11:104" ht="16.5" x14ac:dyDescent="0.45">
      <c r="K275" s="24" t="str">
        <f>+IF(N275="","",MAX(K$1:K274)+1)</f>
        <v/>
      </c>
      <c r="L275" s="23" t="str">
        <f>IF(With_Addon_CPMS1!E297="","",With_Addon_CPMS1!E297)</f>
        <v/>
      </c>
      <c r="M275" s="210" t="str">
        <f t="shared" si="114"/>
        <v/>
      </c>
      <c r="N275" s="120" t="str">
        <f>IF(COUNTIF(L$2:L275,L275)=1,L275,"")</f>
        <v/>
      </c>
      <c r="R275" s="232"/>
      <c r="S275" s="100"/>
      <c r="T275" s="100"/>
      <c r="U275" s="100"/>
      <c r="V275" s="100"/>
      <c r="W275" s="233"/>
      <c r="X275" s="233"/>
      <c r="Y275" s="234"/>
      <c r="Z275" s="234"/>
      <c r="AA275" s="232"/>
      <c r="AB275" s="100"/>
      <c r="AC275" s="100"/>
      <c r="AD275" s="100"/>
      <c r="AE275" s="100"/>
      <c r="AF275" s="100"/>
      <c r="AG275" s="233"/>
      <c r="AH275" s="233"/>
      <c r="AI275" s="234"/>
      <c r="AJ275" s="234"/>
      <c r="AK275" s="232"/>
      <c r="AL275" s="100"/>
      <c r="AM275" s="100"/>
      <c r="AN275" s="100"/>
      <c r="AO275" s="100"/>
      <c r="AP275" s="100"/>
      <c r="AQ275" s="233"/>
      <c r="AR275" s="233"/>
      <c r="AS275" s="234"/>
      <c r="AT275" s="234"/>
      <c r="AU275" s="232"/>
      <c r="AV275" s="100"/>
      <c r="AW275" s="100"/>
      <c r="AX275" s="100"/>
      <c r="AY275" s="100"/>
      <c r="AZ275" s="100"/>
      <c r="BA275" s="233"/>
      <c r="BB275" s="233"/>
      <c r="BC275" s="234"/>
      <c r="BD275" s="234"/>
      <c r="BE275" s="232"/>
      <c r="BF275" s="100"/>
      <c r="BG275" s="100"/>
      <c r="BH275" s="233"/>
      <c r="BI275" s="234"/>
      <c r="BU275" s="197" t="str">
        <f>+IF(BZ275="","",MAX(BU$1:BU274)+1)</f>
        <v/>
      </c>
      <c r="BV275" s="197" t="str">
        <f>IF(With_Addon_CPMS1!B297="","",With_Addon_CPMS1!B297)</f>
        <v/>
      </c>
      <c r="BW275" s="197" t="str">
        <f>IF(With_Addon_CPMS1!C297="","",With_Addon_CPMS1!C297)</f>
        <v/>
      </c>
      <c r="BX275" s="197" t="str">
        <f>IF(With_Addon_CPMS1!E297="","",With_Addon_CPMS1!E297)</f>
        <v/>
      </c>
      <c r="BY275" s="197" t="str">
        <f t="shared" si="115"/>
        <v/>
      </c>
      <c r="BZ275" s="198" t="str">
        <f>IF(COUNTIF(BY$1:BY275,BY275)=1,BY275,"")</f>
        <v/>
      </c>
      <c r="CA275" s="198" t="str">
        <f t="shared" si="116"/>
        <v/>
      </c>
      <c r="CB275" s="199" t="str">
        <f t="shared" si="117"/>
        <v/>
      </c>
      <c r="CC275" s="199" t="str">
        <f t="shared" si="118"/>
        <v/>
      </c>
      <c r="CD275" s="199" t="str">
        <f t="shared" si="119"/>
        <v/>
      </c>
      <c r="CF275" s="197" t="str">
        <f>+IF(CK275="","",MAX(CF$1:CF274)+1)</f>
        <v/>
      </c>
      <c r="CG275" s="197" t="str">
        <f>IF(With_Addon_CPMS2!N297="","",With_Addon_CPMS2!N297)</f>
        <v/>
      </c>
      <c r="CH275" s="197" t="str">
        <f>IF(With_Addon_CPMS2!O297="","",With_Addon_CPMS2!O297)</f>
        <v/>
      </c>
      <c r="CI275" s="197" t="str">
        <f>IF(With_Addon_CPMS2!Q297="","",With_Addon_CPMS2!Q297)</f>
        <v/>
      </c>
      <c r="CJ275" s="197" t="str">
        <f t="shared" si="120"/>
        <v/>
      </c>
      <c r="CK275" s="198" t="str">
        <f>IF(COUNTIF(CJ$1:CJ275,CJ275)=1,CJ275,"")</f>
        <v/>
      </c>
      <c r="CL275" s="198" t="str">
        <f t="shared" si="121"/>
        <v/>
      </c>
      <c r="CM275" s="199" t="str">
        <f t="shared" si="122"/>
        <v/>
      </c>
      <c r="CN275" s="199" t="str">
        <f t="shared" si="123"/>
        <v/>
      </c>
      <c r="CO275" s="199" t="str">
        <f t="shared" si="124"/>
        <v/>
      </c>
      <c r="CQ275" s="197" t="str">
        <f>+IF(CV275="","",MAX(CQ$1:CQ274)+1)</f>
        <v/>
      </c>
      <c r="CR275" s="197" t="str">
        <f>IF(With_Addon_OpLimit!B297="","",With_Addon_OpLimit!B297)</f>
        <v/>
      </c>
      <c r="CS275" s="197" t="str">
        <f>IF(With_Addon_OpLimit!C297="","",With_Addon_OpLimit!C297)</f>
        <v/>
      </c>
      <c r="CT275" s="197" t="str">
        <f>IF(With_Addon_OpLimit!E297="","",With_Addon_OpLimit!E297)</f>
        <v/>
      </c>
      <c r="CU275" s="197" t="str">
        <f t="shared" si="125"/>
        <v/>
      </c>
      <c r="CV275" s="198" t="str">
        <f>IF(COUNTIF(CU$1:CU275,CU275)=1,CU275,"")</f>
        <v/>
      </c>
      <c r="CW275" s="198" t="str">
        <f t="shared" si="126"/>
        <v/>
      </c>
      <c r="CX275" s="199" t="str">
        <f t="shared" si="127"/>
        <v/>
      </c>
      <c r="CY275" s="199" t="str">
        <f t="shared" si="128"/>
        <v/>
      </c>
      <c r="CZ275" s="199" t="str">
        <f t="shared" si="129"/>
        <v/>
      </c>
    </row>
    <row r="276" spans="11:104" ht="16.5" x14ac:dyDescent="0.45">
      <c r="K276" s="119" t="str">
        <f>+IF(N276="","",MAX(K$1:K275)+1)</f>
        <v/>
      </c>
      <c r="L276" s="192" t="str">
        <f>IF(With_Addon_CPMS1!E298="","",With_Addon_CPMS1!E298)</f>
        <v/>
      </c>
      <c r="M276" s="211" t="str">
        <f t="shared" si="114"/>
        <v/>
      </c>
      <c r="N276" s="203" t="str">
        <f>IF(COUNTIF(L$2:L276,L276)=1,L276,"")</f>
        <v/>
      </c>
      <c r="R276" s="232"/>
      <c r="S276" s="100"/>
      <c r="T276" s="100"/>
      <c r="U276" s="100"/>
      <c r="V276" s="100"/>
      <c r="W276" s="233"/>
      <c r="X276" s="233"/>
      <c r="Y276" s="234"/>
      <c r="Z276" s="234"/>
      <c r="AA276" s="232"/>
      <c r="AB276" s="100"/>
      <c r="AC276" s="100"/>
      <c r="AD276" s="100"/>
      <c r="AE276" s="100"/>
      <c r="AF276" s="100"/>
      <c r="AG276" s="233"/>
      <c r="AH276" s="233"/>
      <c r="AI276" s="234"/>
      <c r="AJ276" s="234"/>
      <c r="AK276" s="232"/>
      <c r="AL276" s="100"/>
      <c r="AM276" s="100"/>
      <c r="AN276" s="100"/>
      <c r="AO276" s="100"/>
      <c r="AP276" s="100"/>
      <c r="AQ276" s="233"/>
      <c r="AR276" s="233"/>
      <c r="AS276" s="234"/>
      <c r="AT276" s="234"/>
      <c r="AU276" s="232"/>
      <c r="AV276" s="100"/>
      <c r="AW276" s="100"/>
      <c r="AX276" s="100"/>
      <c r="AY276" s="100"/>
      <c r="AZ276" s="100"/>
      <c r="BA276" s="233"/>
      <c r="BB276" s="233"/>
      <c r="BC276" s="234"/>
      <c r="BD276" s="234"/>
      <c r="BE276" s="232"/>
      <c r="BF276" s="100"/>
      <c r="BG276" s="100"/>
      <c r="BH276" s="233"/>
      <c r="BI276" s="234"/>
      <c r="BU276" s="197" t="str">
        <f>+IF(BZ276="","",MAX(BU$1:BU275)+1)</f>
        <v/>
      </c>
      <c r="BV276" s="197" t="str">
        <f>IF(With_Addon_CPMS1!B298="","",With_Addon_CPMS1!B298)</f>
        <v/>
      </c>
      <c r="BW276" s="197" t="str">
        <f>IF(With_Addon_CPMS1!C298="","",With_Addon_CPMS1!C298)</f>
        <v/>
      </c>
      <c r="BX276" s="197" t="str">
        <f>IF(With_Addon_CPMS1!E298="","",With_Addon_CPMS1!E298)</f>
        <v/>
      </c>
      <c r="BY276" s="197" t="str">
        <f t="shared" si="115"/>
        <v/>
      </c>
      <c r="BZ276" s="198" t="str">
        <f>IF(COUNTIF(BY$1:BY276,BY276)=1,BY276,"")</f>
        <v/>
      </c>
      <c r="CA276" s="198" t="str">
        <f t="shared" si="116"/>
        <v/>
      </c>
      <c r="CB276" s="199" t="str">
        <f t="shared" si="117"/>
        <v/>
      </c>
      <c r="CC276" s="199" t="str">
        <f t="shared" si="118"/>
        <v/>
      </c>
      <c r="CD276" s="199" t="str">
        <f t="shared" si="119"/>
        <v/>
      </c>
      <c r="CF276" s="197" t="str">
        <f>+IF(CK276="","",MAX(CF$1:CF275)+1)</f>
        <v/>
      </c>
      <c r="CG276" s="197" t="str">
        <f>IF(With_Addon_CPMS2!N298="","",With_Addon_CPMS2!N298)</f>
        <v/>
      </c>
      <c r="CH276" s="197" t="str">
        <f>IF(With_Addon_CPMS2!O298="","",With_Addon_CPMS2!O298)</f>
        <v/>
      </c>
      <c r="CI276" s="197" t="str">
        <f>IF(With_Addon_CPMS2!Q298="","",With_Addon_CPMS2!Q298)</f>
        <v/>
      </c>
      <c r="CJ276" s="197" t="str">
        <f t="shared" si="120"/>
        <v/>
      </c>
      <c r="CK276" s="198" t="str">
        <f>IF(COUNTIF(CJ$1:CJ276,CJ276)=1,CJ276,"")</f>
        <v/>
      </c>
      <c r="CL276" s="198" t="str">
        <f t="shared" si="121"/>
        <v/>
      </c>
      <c r="CM276" s="199" t="str">
        <f t="shared" si="122"/>
        <v/>
      </c>
      <c r="CN276" s="199" t="str">
        <f t="shared" si="123"/>
        <v/>
      </c>
      <c r="CO276" s="199" t="str">
        <f t="shared" si="124"/>
        <v/>
      </c>
      <c r="CQ276" s="197" t="str">
        <f>+IF(CV276="","",MAX(CQ$1:CQ275)+1)</f>
        <v/>
      </c>
      <c r="CR276" s="197" t="str">
        <f>IF(With_Addon_OpLimit!B298="","",With_Addon_OpLimit!B298)</f>
        <v/>
      </c>
      <c r="CS276" s="197" t="str">
        <f>IF(With_Addon_OpLimit!C298="","",With_Addon_OpLimit!C298)</f>
        <v/>
      </c>
      <c r="CT276" s="197" t="str">
        <f>IF(With_Addon_OpLimit!E298="","",With_Addon_OpLimit!E298)</f>
        <v/>
      </c>
      <c r="CU276" s="197" t="str">
        <f t="shared" si="125"/>
        <v/>
      </c>
      <c r="CV276" s="198" t="str">
        <f>IF(COUNTIF(CU$1:CU276,CU276)=1,CU276,"")</f>
        <v/>
      </c>
      <c r="CW276" s="198" t="str">
        <f t="shared" si="126"/>
        <v/>
      </c>
      <c r="CX276" s="199" t="str">
        <f t="shared" si="127"/>
        <v/>
      </c>
      <c r="CY276" s="199" t="str">
        <f t="shared" si="128"/>
        <v/>
      </c>
      <c r="CZ276" s="199" t="str">
        <f t="shared" si="129"/>
        <v/>
      </c>
    </row>
    <row r="277" spans="11:104" ht="16.5" x14ac:dyDescent="0.45">
      <c r="K277" s="24" t="str">
        <f>+IF(N277="","",MAX(K$1:K276)+1)</f>
        <v/>
      </c>
      <c r="L277" s="23" t="str">
        <f>IF(With_Addon_CPMS1!E299="","",With_Addon_CPMS1!E299)</f>
        <v/>
      </c>
      <c r="M277" s="210" t="str">
        <f t="shared" si="114"/>
        <v/>
      </c>
      <c r="N277" s="120" t="str">
        <f>IF(COUNTIF(L$2:L277,L277)=1,L277,"")</f>
        <v/>
      </c>
      <c r="R277" s="232"/>
      <c r="S277" s="100"/>
      <c r="T277" s="100"/>
      <c r="U277" s="100"/>
      <c r="V277" s="100"/>
      <c r="W277" s="233"/>
      <c r="X277" s="233"/>
      <c r="Y277" s="234"/>
      <c r="Z277" s="234"/>
      <c r="AA277" s="232"/>
      <c r="AB277" s="100"/>
      <c r="AC277" s="100"/>
      <c r="AD277" s="100"/>
      <c r="AE277" s="100"/>
      <c r="AF277" s="100"/>
      <c r="AG277" s="233"/>
      <c r="AH277" s="233"/>
      <c r="AI277" s="234"/>
      <c r="AJ277" s="234"/>
      <c r="AK277" s="232"/>
      <c r="AL277" s="100"/>
      <c r="AM277" s="100"/>
      <c r="AN277" s="100"/>
      <c r="AO277" s="100"/>
      <c r="AP277" s="100"/>
      <c r="AQ277" s="233"/>
      <c r="AR277" s="233"/>
      <c r="AS277" s="234"/>
      <c r="AT277" s="234"/>
      <c r="AU277" s="232"/>
      <c r="AV277" s="100"/>
      <c r="AW277" s="100"/>
      <c r="AX277" s="100"/>
      <c r="AY277" s="100"/>
      <c r="AZ277" s="100"/>
      <c r="BA277" s="233"/>
      <c r="BB277" s="233"/>
      <c r="BC277" s="234"/>
      <c r="BD277" s="234"/>
      <c r="BE277" s="232"/>
      <c r="BF277" s="100"/>
      <c r="BG277" s="100"/>
      <c r="BH277" s="233"/>
      <c r="BI277" s="234"/>
      <c r="BU277" s="197" t="str">
        <f>+IF(BZ277="","",MAX(BU$1:BU276)+1)</f>
        <v/>
      </c>
      <c r="BV277" s="197" t="str">
        <f>IF(With_Addon_CPMS1!B299="","",With_Addon_CPMS1!B299)</f>
        <v/>
      </c>
      <c r="BW277" s="197" t="str">
        <f>IF(With_Addon_CPMS1!C299="","",With_Addon_CPMS1!C299)</f>
        <v/>
      </c>
      <c r="BX277" s="197" t="str">
        <f>IF(With_Addon_CPMS1!E299="","",With_Addon_CPMS1!E299)</f>
        <v/>
      </c>
      <c r="BY277" s="197" t="str">
        <f t="shared" si="115"/>
        <v/>
      </c>
      <c r="BZ277" s="198" t="str">
        <f>IF(COUNTIF(BY$1:BY277,BY277)=1,BY277,"")</f>
        <v/>
      </c>
      <c r="CA277" s="198" t="str">
        <f t="shared" si="116"/>
        <v/>
      </c>
      <c r="CB277" s="199" t="str">
        <f t="shared" si="117"/>
        <v/>
      </c>
      <c r="CC277" s="199" t="str">
        <f t="shared" si="118"/>
        <v/>
      </c>
      <c r="CD277" s="199" t="str">
        <f t="shared" si="119"/>
        <v/>
      </c>
      <c r="CF277" s="197" t="str">
        <f>+IF(CK277="","",MAX(CF$1:CF276)+1)</f>
        <v/>
      </c>
      <c r="CG277" s="197" t="str">
        <f>IF(With_Addon_CPMS2!N299="","",With_Addon_CPMS2!N299)</f>
        <v/>
      </c>
      <c r="CH277" s="197" t="str">
        <f>IF(With_Addon_CPMS2!O299="","",With_Addon_CPMS2!O299)</f>
        <v/>
      </c>
      <c r="CI277" s="197" t="str">
        <f>IF(With_Addon_CPMS2!Q299="","",With_Addon_CPMS2!Q299)</f>
        <v/>
      </c>
      <c r="CJ277" s="197" t="str">
        <f t="shared" si="120"/>
        <v/>
      </c>
      <c r="CK277" s="198" t="str">
        <f>IF(COUNTIF(CJ$1:CJ277,CJ277)=1,CJ277,"")</f>
        <v/>
      </c>
      <c r="CL277" s="198" t="str">
        <f t="shared" si="121"/>
        <v/>
      </c>
      <c r="CM277" s="199" t="str">
        <f t="shared" si="122"/>
        <v/>
      </c>
      <c r="CN277" s="199" t="str">
        <f t="shared" si="123"/>
        <v/>
      </c>
      <c r="CO277" s="199" t="str">
        <f t="shared" si="124"/>
        <v/>
      </c>
      <c r="CQ277" s="197" t="str">
        <f>+IF(CV277="","",MAX(CQ$1:CQ276)+1)</f>
        <v/>
      </c>
      <c r="CR277" s="197" t="str">
        <f>IF(With_Addon_OpLimit!B299="","",With_Addon_OpLimit!B299)</f>
        <v/>
      </c>
      <c r="CS277" s="197" t="str">
        <f>IF(With_Addon_OpLimit!C299="","",With_Addon_OpLimit!C299)</f>
        <v/>
      </c>
      <c r="CT277" s="197" t="str">
        <f>IF(With_Addon_OpLimit!E299="","",With_Addon_OpLimit!E299)</f>
        <v/>
      </c>
      <c r="CU277" s="197" t="str">
        <f t="shared" si="125"/>
        <v/>
      </c>
      <c r="CV277" s="198" t="str">
        <f>IF(COUNTIF(CU$1:CU277,CU277)=1,CU277,"")</f>
        <v/>
      </c>
      <c r="CW277" s="198" t="str">
        <f t="shared" si="126"/>
        <v/>
      </c>
      <c r="CX277" s="199" t="str">
        <f t="shared" si="127"/>
        <v/>
      </c>
      <c r="CY277" s="199" t="str">
        <f t="shared" si="128"/>
        <v/>
      </c>
      <c r="CZ277" s="199" t="str">
        <f t="shared" si="129"/>
        <v/>
      </c>
    </row>
    <row r="278" spans="11:104" ht="16.5" x14ac:dyDescent="0.45">
      <c r="K278" s="119" t="str">
        <f>+IF(N278="","",MAX(K$1:K277)+1)</f>
        <v/>
      </c>
      <c r="L278" s="192" t="str">
        <f>IF(With_Addon_CPMS1!E300="","",With_Addon_CPMS1!E300)</f>
        <v/>
      </c>
      <c r="M278" s="211" t="str">
        <f t="shared" si="114"/>
        <v/>
      </c>
      <c r="N278" s="203" t="str">
        <f>IF(COUNTIF(L$2:L278,L278)=1,L278,"")</f>
        <v/>
      </c>
      <c r="R278" s="232"/>
      <c r="S278" s="100"/>
      <c r="T278" s="100"/>
      <c r="U278" s="100"/>
      <c r="V278" s="100"/>
      <c r="W278" s="233"/>
      <c r="X278" s="233"/>
      <c r="Y278" s="234"/>
      <c r="Z278" s="234"/>
      <c r="AA278" s="232"/>
      <c r="AB278" s="100"/>
      <c r="AC278" s="100"/>
      <c r="AD278" s="100"/>
      <c r="AE278" s="100"/>
      <c r="AF278" s="100"/>
      <c r="AG278" s="233"/>
      <c r="AH278" s="233"/>
      <c r="AI278" s="234"/>
      <c r="AJ278" s="234"/>
      <c r="AK278" s="232"/>
      <c r="AL278" s="100"/>
      <c r="AM278" s="100"/>
      <c r="AN278" s="100"/>
      <c r="AO278" s="100"/>
      <c r="AP278" s="100"/>
      <c r="AQ278" s="233"/>
      <c r="AR278" s="233"/>
      <c r="AS278" s="234"/>
      <c r="AT278" s="234"/>
      <c r="AU278" s="232"/>
      <c r="AV278" s="100"/>
      <c r="AW278" s="100"/>
      <c r="AX278" s="100"/>
      <c r="AY278" s="100"/>
      <c r="AZ278" s="100"/>
      <c r="BA278" s="233"/>
      <c r="BB278" s="233"/>
      <c r="BC278" s="234"/>
      <c r="BD278" s="234"/>
      <c r="BE278" s="232"/>
      <c r="BF278" s="100"/>
      <c r="BG278" s="100"/>
      <c r="BH278" s="233"/>
      <c r="BI278" s="234"/>
      <c r="BU278" s="197" t="str">
        <f>+IF(BZ278="","",MAX(BU$1:BU277)+1)</f>
        <v/>
      </c>
      <c r="BV278" s="197" t="str">
        <f>IF(With_Addon_CPMS1!B300="","",With_Addon_CPMS1!B300)</f>
        <v/>
      </c>
      <c r="BW278" s="197" t="str">
        <f>IF(With_Addon_CPMS1!C300="","",With_Addon_CPMS1!C300)</f>
        <v/>
      </c>
      <c r="BX278" s="197" t="str">
        <f>IF(With_Addon_CPMS1!E300="","",With_Addon_CPMS1!E300)</f>
        <v/>
      </c>
      <c r="BY278" s="197" t="str">
        <f t="shared" si="115"/>
        <v/>
      </c>
      <c r="BZ278" s="198" t="str">
        <f>IF(COUNTIF(BY$1:BY278,BY278)=1,BY278,"")</f>
        <v/>
      </c>
      <c r="CA278" s="198" t="str">
        <f t="shared" si="116"/>
        <v/>
      </c>
      <c r="CB278" s="199" t="str">
        <f t="shared" si="117"/>
        <v/>
      </c>
      <c r="CC278" s="199" t="str">
        <f t="shared" si="118"/>
        <v/>
      </c>
      <c r="CD278" s="199" t="str">
        <f t="shared" si="119"/>
        <v/>
      </c>
      <c r="CF278" s="197" t="str">
        <f>+IF(CK278="","",MAX(CF$1:CF277)+1)</f>
        <v/>
      </c>
      <c r="CG278" s="197" t="str">
        <f>IF(With_Addon_CPMS2!N300="","",With_Addon_CPMS2!N300)</f>
        <v/>
      </c>
      <c r="CH278" s="197" t="str">
        <f>IF(With_Addon_CPMS2!O300="","",With_Addon_CPMS2!O300)</f>
        <v/>
      </c>
      <c r="CI278" s="197" t="str">
        <f>IF(With_Addon_CPMS2!Q300="","",With_Addon_CPMS2!Q300)</f>
        <v/>
      </c>
      <c r="CJ278" s="197" t="str">
        <f t="shared" si="120"/>
        <v/>
      </c>
      <c r="CK278" s="198" t="str">
        <f>IF(COUNTIF(CJ$1:CJ278,CJ278)=1,CJ278,"")</f>
        <v/>
      </c>
      <c r="CL278" s="198" t="str">
        <f t="shared" si="121"/>
        <v/>
      </c>
      <c r="CM278" s="199" t="str">
        <f t="shared" si="122"/>
        <v/>
      </c>
      <c r="CN278" s="199" t="str">
        <f t="shared" si="123"/>
        <v/>
      </c>
      <c r="CO278" s="199" t="str">
        <f t="shared" si="124"/>
        <v/>
      </c>
      <c r="CQ278" s="197" t="str">
        <f>+IF(CV278="","",MAX(CQ$1:CQ277)+1)</f>
        <v/>
      </c>
      <c r="CR278" s="197" t="str">
        <f>IF(With_Addon_OpLimit!B300="","",With_Addon_OpLimit!B300)</f>
        <v/>
      </c>
      <c r="CS278" s="197" t="str">
        <f>IF(With_Addon_OpLimit!C300="","",With_Addon_OpLimit!C300)</f>
        <v/>
      </c>
      <c r="CT278" s="197" t="str">
        <f>IF(With_Addon_OpLimit!E300="","",With_Addon_OpLimit!E300)</f>
        <v/>
      </c>
      <c r="CU278" s="197" t="str">
        <f t="shared" si="125"/>
        <v/>
      </c>
      <c r="CV278" s="198" t="str">
        <f>IF(COUNTIF(CU$1:CU278,CU278)=1,CU278,"")</f>
        <v/>
      </c>
      <c r="CW278" s="198" t="str">
        <f t="shared" si="126"/>
        <v/>
      </c>
      <c r="CX278" s="199" t="str">
        <f t="shared" si="127"/>
        <v/>
      </c>
      <c r="CY278" s="199" t="str">
        <f t="shared" si="128"/>
        <v/>
      </c>
      <c r="CZ278" s="199" t="str">
        <f t="shared" si="129"/>
        <v/>
      </c>
    </row>
    <row r="279" spans="11:104" ht="16.5" x14ac:dyDescent="0.45">
      <c r="K279" s="24" t="str">
        <f>+IF(N279="","",MAX(K$1:K278)+1)</f>
        <v/>
      </c>
      <c r="L279" s="23" t="str">
        <f>IF(With_Addon_CPMS1!E301="","",With_Addon_CPMS1!E301)</f>
        <v/>
      </c>
      <c r="M279" s="210" t="str">
        <f t="shared" si="114"/>
        <v/>
      </c>
      <c r="N279" s="120" t="str">
        <f>IF(COUNTIF(L$2:L279,L279)=1,L279,"")</f>
        <v/>
      </c>
      <c r="R279" s="232"/>
      <c r="S279" s="100"/>
      <c r="T279" s="100"/>
      <c r="U279" s="100"/>
      <c r="V279" s="100"/>
      <c r="W279" s="233"/>
      <c r="X279" s="233"/>
      <c r="Y279" s="234"/>
      <c r="Z279" s="234"/>
      <c r="AA279" s="232"/>
      <c r="AB279" s="100"/>
      <c r="AC279" s="100"/>
      <c r="AD279" s="100"/>
      <c r="AE279" s="100"/>
      <c r="AF279" s="100"/>
      <c r="AG279" s="233"/>
      <c r="AH279" s="233"/>
      <c r="AI279" s="234"/>
      <c r="AJ279" s="234"/>
      <c r="AK279" s="232"/>
      <c r="AL279" s="100"/>
      <c r="AM279" s="100"/>
      <c r="AN279" s="100"/>
      <c r="AO279" s="100"/>
      <c r="AP279" s="100"/>
      <c r="AQ279" s="233"/>
      <c r="AR279" s="233"/>
      <c r="AS279" s="234"/>
      <c r="AT279" s="234"/>
      <c r="AU279" s="232"/>
      <c r="AV279" s="100"/>
      <c r="AW279" s="100"/>
      <c r="AX279" s="100"/>
      <c r="AY279" s="100"/>
      <c r="AZ279" s="100"/>
      <c r="BA279" s="233"/>
      <c r="BB279" s="233"/>
      <c r="BC279" s="234"/>
      <c r="BD279" s="234"/>
      <c r="BE279" s="232"/>
      <c r="BF279" s="100"/>
      <c r="BG279" s="100"/>
      <c r="BH279" s="233"/>
      <c r="BI279" s="234"/>
      <c r="BU279" s="197" t="str">
        <f>+IF(BZ279="","",MAX(BU$1:BU278)+1)</f>
        <v/>
      </c>
      <c r="BV279" s="197" t="str">
        <f>IF(With_Addon_CPMS1!B301="","",With_Addon_CPMS1!B301)</f>
        <v/>
      </c>
      <c r="BW279" s="197" t="str">
        <f>IF(With_Addon_CPMS1!C301="","",With_Addon_CPMS1!C301)</f>
        <v/>
      </c>
      <c r="BX279" s="197" t="str">
        <f>IF(With_Addon_CPMS1!E301="","",With_Addon_CPMS1!E301)</f>
        <v/>
      </c>
      <c r="BY279" s="197" t="str">
        <f t="shared" si="115"/>
        <v/>
      </c>
      <c r="BZ279" s="198" t="str">
        <f>IF(COUNTIF(BY$1:BY279,BY279)=1,BY279,"")</f>
        <v/>
      </c>
      <c r="CA279" s="198" t="str">
        <f t="shared" si="116"/>
        <v/>
      </c>
      <c r="CB279" s="199" t="str">
        <f t="shared" si="117"/>
        <v/>
      </c>
      <c r="CC279" s="199" t="str">
        <f t="shared" si="118"/>
        <v/>
      </c>
      <c r="CD279" s="199" t="str">
        <f t="shared" si="119"/>
        <v/>
      </c>
      <c r="CF279" s="197" t="str">
        <f>+IF(CK279="","",MAX(CF$1:CF278)+1)</f>
        <v/>
      </c>
      <c r="CG279" s="197" t="str">
        <f>IF(With_Addon_CPMS2!N301="","",With_Addon_CPMS2!N301)</f>
        <v/>
      </c>
      <c r="CH279" s="197" t="str">
        <f>IF(With_Addon_CPMS2!O301="","",With_Addon_CPMS2!O301)</f>
        <v/>
      </c>
      <c r="CI279" s="197" t="str">
        <f>IF(With_Addon_CPMS2!Q301="","",With_Addon_CPMS2!Q301)</f>
        <v/>
      </c>
      <c r="CJ279" s="197" t="str">
        <f t="shared" si="120"/>
        <v/>
      </c>
      <c r="CK279" s="198" t="str">
        <f>IF(COUNTIF(CJ$1:CJ279,CJ279)=1,CJ279,"")</f>
        <v/>
      </c>
      <c r="CL279" s="198" t="str">
        <f t="shared" si="121"/>
        <v/>
      </c>
      <c r="CM279" s="199" t="str">
        <f t="shared" si="122"/>
        <v/>
      </c>
      <c r="CN279" s="199" t="str">
        <f t="shared" si="123"/>
        <v/>
      </c>
      <c r="CO279" s="199" t="str">
        <f t="shared" si="124"/>
        <v/>
      </c>
      <c r="CQ279" s="197" t="str">
        <f>+IF(CV279="","",MAX(CQ$1:CQ278)+1)</f>
        <v/>
      </c>
      <c r="CR279" s="197" t="str">
        <f>IF(With_Addon_OpLimit!B301="","",With_Addon_OpLimit!B301)</f>
        <v/>
      </c>
      <c r="CS279" s="197" t="str">
        <f>IF(With_Addon_OpLimit!C301="","",With_Addon_OpLimit!C301)</f>
        <v/>
      </c>
      <c r="CT279" s="197" t="str">
        <f>IF(With_Addon_OpLimit!E301="","",With_Addon_OpLimit!E301)</f>
        <v/>
      </c>
      <c r="CU279" s="197" t="str">
        <f t="shared" si="125"/>
        <v/>
      </c>
      <c r="CV279" s="198" t="str">
        <f>IF(COUNTIF(CU$1:CU279,CU279)=1,CU279,"")</f>
        <v/>
      </c>
      <c r="CW279" s="198" t="str">
        <f t="shared" si="126"/>
        <v/>
      </c>
      <c r="CX279" s="199" t="str">
        <f t="shared" si="127"/>
        <v/>
      </c>
      <c r="CY279" s="199" t="str">
        <f t="shared" si="128"/>
        <v/>
      </c>
      <c r="CZ279" s="199" t="str">
        <f t="shared" si="129"/>
        <v/>
      </c>
    </row>
    <row r="280" spans="11:104" ht="16.5" x14ac:dyDescent="0.45">
      <c r="K280" s="119" t="str">
        <f>+IF(N280="","",MAX(K$1:K279)+1)</f>
        <v/>
      </c>
      <c r="L280" s="192" t="str">
        <f>IF(With_Addon_CPMS1!E302="","",With_Addon_CPMS1!E302)</f>
        <v/>
      </c>
      <c r="M280" s="211" t="str">
        <f t="shared" si="114"/>
        <v/>
      </c>
      <c r="N280" s="203" t="str">
        <f>IF(COUNTIF(L$2:L280,L280)=1,L280,"")</f>
        <v/>
      </c>
      <c r="R280" s="232"/>
      <c r="S280" s="100"/>
      <c r="T280" s="100"/>
      <c r="U280" s="100"/>
      <c r="V280" s="100"/>
      <c r="W280" s="233"/>
      <c r="X280" s="233"/>
      <c r="Y280" s="234"/>
      <c r="Z280" s="234"/>
      <c r="AA280" s="232"/>
      <c r="AB280" s="100"/>
      <c r="AC280" s="100"/>
      <c r="AD280" s="100"/>
      <c r="AE280" s="100"/>
      <c r="AF280" s="100"/>
      <c r="AG280" s="233"/>
      <c r="AH280" s="233"/>
      <c r="AI280" s="234"/>
      <c r="AJ280" s="234"/>
      <c r="AK280" s="232"/>
      <c r="AL280" s="100"/>
      <c r="AM280" s="100"/>
      <c r="AN280" s="100"/>
      <c r="AO280" s="100"/>
      <c r="AP280" s="100"/>
      <c r="AQ280" s="233"/>
      <c r="AR280" s="233"/>
      <c r="AS280" s="234"/>
      <c r="AT280" s="234"/>
      <c r="AU280" s="232"/>
      <c r="AV280" s="100"/>
      <c r="AW280" s="100"/>
      <c r="AX280" s="100"/>
      <c r="AY280" s="100"/>
      <c r="AZ280" s="100"/>
      <c r="BA280" s="233"/>
      <c r="BB280" s="233"/>
      <c r="BC280" s="234"/>
      <c r="BD280" s="234"/>
      <c r="BE280" s="232"/>
      <c r="BF280" s="100"/>
      <c r="BG280" s="100"/>
      <c r="BH280" s="233"/>
      <c r="BI280" s="234"/>
      <c r="BU280" s="197" t="str">
        <f>+IF(BZ280="","",MAX(BU$1:BU279)+1)</f>
        <v/>
      </c>
      <c r="BV280" s="197" t="str">
        <f>IF(With_Addon_CPMS1!B302="","",With_Addon_CPMS1!B302)</f>
        <v/>
      </c>
      <c r="BW280" s="197" t="str">
        <f>IF(With_Addon_CPMS1!C302="","",With_Addon_CPMS1!C302)</f>
        <v/>
      </c>
      <c r="BX280" s="197" t="str">
        <f>IF(With_Addon_CPMS1!E302="","",With_Addon_CPMS1!E302)</f>
        <v/>
      </c>
      <c r="BY280" s="197" t="str">
        <f t="shared" si="115"/>
        <v/>
      </c>
      <c r="BZ280" s="198" t="str">
        <f>IF(COUNTIF(BY$1:BY280,BY280)=1,BY280,"")</f>
        <v/>
      </c>
      <c r="CA280" s="198" t="str">
        <f t="shared" si="116"/>
        <v/>
      </c>
      <c r="CB280" s="199" t="str">
        <f t="shared" si="117"/>
        <v/>
      </c>
      <c r="CC280" s="199" t="str">
        <f t="shared" si="118"/>
        <v/>
      </c>
      <c r="CD280" s="199" t="str">
        <f t="shared" si="119"/>
        <v/>
      </c>
      <c r="CF280" s="197" t="str">
        <f>+IF(CK280="","",MAX(CF$1:CF279)+1)</f>
        <v/>
      </c>
      <c r="CG280" s="197" t="str">
        <f>IF(With_Addon_CPMS2!N302="","",With_Addon_CPMS2!N302)</f>
        <v/>
      </c>
      <c r="CH280" s="197" t="str">
        <f>IF(With_Addon_CPMS2!O302="","",With_Addon_CPMS2!O302)</f>
        <v/>
      </c>
      <c r="CI280" s="197" t="str">
        <f>IF(With_Addon_CPMS2!Q302="","",With_Addon_CPMS2!Q302)</f>
        <v/>
      </c>
      <c r="CJ280" s="197" t="str">
        <f t="shared" si="120"/>
        <v/>
      </c>
      <c r="CK280" s="198" t="str">
        <f>IF(COUNTIF(CJ$1:CJ280,CJ280)=1,CJ280,"")</f>
        <v/>
      </c>
      <c r="CL280" s="198" t="str">
        <f t="shared" si="121"/>
        <v/>
      </c>
      <c r="CM280" s="199" t="str">
        <f t="shared" si="122"/>
        <v/>
      </c>
      <c r="CN280" s="199" t="str">
        <f t="shared" si="123"/>
        <v/>
      </c>
      <c r="CO280" s="199" t="str">
        <f t="shared" si="124"/>
        <v/>
      </c>
      <c r="CQ280" s="197" t="str">
        <f>+IF(CV280="","",MAX(CQ$1:CQ279)+1)</f>
        <v/>
      </c>
      <c r="CR280" s="197" t="str">
        <f>IF(With_Addon_OpLimit!B302="","",With_Addon_OpLimit!B302)</f>
        <v/>
      </c>
      <c r="CS280" s="197" t="str">
        <f>IF(With_Addon_OpLimit!C302="","",With_Addon_OpLimit!C302)</f>
        <v/>
      </c>
      <c r="CT280" s="197" t="str">
        <f>IF(With_Addon_OpLimit!E302="","",With_Addon_OpLimit!E302)</f>
        <v/>
      </c>
      <c r="CU280" s="197" t="str">
        <f t="shared" si="125"/>
        <v/>
      </c>
      <c r="CV280" s="198" t="str">
        <f>IF(COUNTIF(CU$1:CU280,CU280)=1,CU280,"")</f>
        <v/>
      </c>
      <c r="CW280" s="198" t="str">
        <f t="shared" si="126"/>
        <v/>
      </c>
      <c r="CX280" s="199" t="str">
        <f t="shared" si="127"/>
        <v/>
      </c>
      <c r="CY280" s="199" t="str">
        <f t="shared" si="128"/>
        <v/>
      </c>
      <c r="CZ280" s="199" t="str">
        <f t="shared" si="129"/>
        <v/>
      </c>
    </row>
    <row r="281" spans="11:104" ht="16.5" x14ac:dyDescent="0.45">
      <c r="K281" s="24" t="str">
        <f>+IF(N281="","",MAX(K$1:K280)+1)</f>
        <v/>
      </c>
      <c r="L281" s="23" t="str">
        <f>IF(With_Addon_CPMS1!E303="","",With_Addon_CPMS1!E303)</f>
        <v/>
      </c>
      <c r="M281" s="210" t="str">
        <f t="shared" si="114"/>
        <v/>
      </c>
      <c r="N281" s="120" t="str">
        <f>IF(COUNTIF(L$2:L281,L281)=1,L281,"")</f>
        <v/>
      </c>
      <c r="R281" s="232"/>
      <c r="S281" s="100"/>
      <c r="T281" s="100"/>
      <c r="U281" s="100"/>
      <c r="V281" s="100"/>
      <c r="W281" s="233"/>
      <c r="X281" s="233"/>
      <c r="Y281" s="234"/>
      <c r="Z281" s="234"/>
      <c r="AA281" s="232"/>
      <c r="AB281" s="100"/>
      <c r="AC281" s="100"/>
      <c r="AD281" s="100"/>
      <c r="AE281" s="100"/>
      <c r="AF281" s="100"/>
      <c r="AG281" s="233"/>
      <c r="AH281" s="233"/>
      <c r="AI281" s="234"/>
      <c r="AJ281" s="234"/>
      <c r="AK281" s="232"/>
      <c r="AL281" s="100"/>
      <c r="AM281" s="100"/>
      <c r="AN281" s="100"/>
      <c r="AO281" s="100"/>
      <c r="AP281" s="100"/>
      <c r="AQ281" s="233"/>
      <c r="AR281" s="233"/>
      <c r="AS281" s="234"/>
      <c r="AT281" s="234"/>
      <c r="AU281" s="232"/>
      <c r="AV281" s="100"/>
      <c r="AW281" s="100"/>
      <c r="AX281" s="100"/>
      <c r="AY281" s="100"/>
      <c r="AZ281" s="100"/>
      <c r="BA281" s="233"/>
      <c r="BB281" s="233"/>
      <c r="BC281" s="234"/>
      <c r="BD281" s="234"/>
      <c r="BE281" s="232"/>
      <c r="BF281" s="100"/>
      <c r="BG281" s="100"/>
      <c r="BH281" s="233"/>
      <c r="BI281" s="234"/>
      <c r="BU281" s="197" t="str">
        <f>+IF(BZ281="","",MAX(BU$1:BU280)+1)</f>
        <v/>
      </c>
      <c r="BV281" s="197" t="str">
        <f>IF(With_Addon_CPMS1!B303="","",With_Addon_CPMS1!B303)</f>
        <v/>
      </c>
      <c r="BW281" s="197" t="str">
        <f>IF(With_Addon_CPMS1!C303="","",With_Addon_CPMS1!C303)</f>
        <v/>
      </c>
      <c r="BX281" s="197" t="str">
        <f>IF(With_Addon_CPMS1!E303="","",With_Addon_CPMS1!E303)</f>
        <v/>
      </c>
      <c r="BY281" s="197" t="str">
        <f t="shared" si="115"/>
        <v/>
      </c>
      <c r="BZ281" s="198" t="str">
        <f>IF(COUNTIF(BY$1:BY281,BY281)=1,BY281,"")</f>
        <v/>
      </c>
      <c r="CA281" s="198" t="str">
        <f t="shared" si="116"/>
        <v/>
      </c>
      <c r="CB281" s="199" t="str">
        <f t="shared" si="117"/>
        <v/>
      </c>
      <c r="CC281" s="199" t="str">
        <f t="shared" si="118"/>
        <v/>
      </c>
      <c r="CD281" s="199" t="str">
        <f t="shared" si="119"/>
        <v/>
      </c>
      <c r="CF281" s="197" t="str">
        <f>+IF(CK281="","",MAX(CF$1:CF280)+1)</f>
        <v/>
      </c>
      <c r="CG281" s="197" t="str">
        <f>IF(With_Addon_CPMS2!N303="","",With_Addon_CPMS2!N303)</f>
        <v/>
      </c>
      <c r="CH281" s="197" t="str">
        <f>IF(With_Addon_CPMS2!O303="","",With_Addon_CPMS2!O303)</f>
        <v/>
      </c>
      <c r="CI281" s="197" t="str">
        <f>IF(With_Addon_CPMS2!Q303="","",With_Addon_CPMS2!Q303)</f>
        <v/>
      </c>
      <c r="CJ281" s="197" t="str">
        <f t="shared" si="120"/>
        <v/>
      </c>
      <c r="CK281" s="198" t="str">
        <f>IF(COUNTIF(CJ$1:CJ281,CJ281)=1,CJ281,"")</f>
        <v/>
      </c>
      <c r="CL281" s="198" t="str">
        <f t="shared" si="121"/>
        <v/>
      </c>
      <c r="CM281" s="199" t="str">
        <f t="shared" si="122"/>
        <v/>
      </c>
      <c r="CN281" s="199" t="str">
        <f t="shared" si="123"/>
        <v/>
      </c>
      <c r="CO281" s="199" t="str">
        <f t="shared" si="124"/>
        <v/>
      </c>
      <c r="CQ281" s="197" t="str">
        <f>+IF(CV281="","",MAX(CQ$1:CQ280)+1)</f>
        <v/>
      </c>
      <c r="CR281" s="197" t="str">
        <f>IF(With_Addon_OpLimit!B303="","",With_Addon_OpLimit!B303)</f>
        <v/>
      </c>
      <c r="CS281" s="197" t="str">
        <f>IF(With_Addon_OpLimit!C303="","",With_Addon_OpLimit!C303)</f>
        <v/>
      </c>
      <c r="CT281" s="197" t="str">
        <f>IF(With_Addon_OpLimit!E303="","",With_Addon_OpLimit!E303)</f>
        <v/>
      </c>
      <c r="CU281" s="197" t="str">
        <f t="shared" si="125"/>
        <v/>
      </c>
      <c r="CV281" s="198" t="str">
        <f>IF(COUNTIF(CU$1:CU281,CU281)=1,CU281,"")</f>
        <v/>
      </c>
      <c r="CW281" s="198" t="str">
        <f t="shared" si="126"/>
        <v/>
      </c>
      <c r="CX281" s="199" t="str">
        <f t="shared" si="127"/>
        <v/>
      </c>
      <c r="CY281" s="199" t="str">
        <f t="shared" si="128"/>
        <v/>
      </c>
      <c r="CZ281" s="199" t="str">
        <f t="shared" si="129"/>
        <v/>
      </c>
    </row>
    <row r="282" spans="11:104" ht="16.5" x14ac:dyDescent="0.45">
      <c r="K282" s="119" t="str">
        <f>+IF(N282="","",MAX(K$1:K281)+1)</f>
        <v/>
      </c>
      <c r="L282" s="192" t="str">
        <f>IF(With_Addon_CPMS1!E304="","",With_Addon_CPMS1!E304)</f>
        <v/>
      </c>
      <c r="M282" s="211" t="str">
        <f t="shared" si="114"/>
        <v/>
      </c>
      <c r="N282" s="203" t="str">
        <f>IF(COUNTIF(L$2:L282,L282)=1,L282,"")</f>
        <v/>
      </c>
      <c r="R282" s="232"/>
      <c r="S282" s="100"/>
      <c r="T282" s="100"/>
      <c r="U282" s="100"/>
      <c r="V282" s="100"/>
      <c r="W282" s="233"/>
      <c r="X282" s="233"/>
      <c r="Y282" s="234"/>
      <c r="Z282" s="234"/>
      <c r="AA282" s="232"/>
      <c r="AB282" s="100"/>
      <c r="AC282" s="100"/>
      <c r="AD282" s="100"/>
      <c r="AE282" s="100"/>
      <c r="AF282" s="100"/>
      <c r="AG282" s="233"/>
      <c r="AH282" s="233"/>
      <c r="AI282" s="234"/>
      <c r="AJ282" s="234"/>
      <c r="AK282" s="232"/>
      <c r="AL282" s="100"/>
      <c r="AM282" s="100"/>
      <c r="AN282" s="100"/>
      <c r="AO282" s="100"/>
      <c r="AP282" s="100"/>
      <c r="AQ282" s="233"/>
      <c r="AR282" s="233"/>
      <c r="AS282" s="234"/>
      <c r="AT282" s="234"/>
      <c r="AU282" s="232"/>
      <c r="AV282" s="100"/>
      <c r="AW282" s="100"/>
      <c r="AX282" s="100"/>
      <c r="AY282" s="100"/>
      <c r="AZ282" s="100"/>
      <c r="BA282" s="233"/>
      <c r="BB282" s="233"/>
      <c r="BC282" s="234"/>
      <c r="BD282" s="234"/>
      <c r="BE282" s="232"/>
      <c r="BF282" s="100"/>
      <c r="BG282" s="100"/>
      <c r="BH282" s="233"/>
      <c r="BI282" s="234"/>
      <c r="BU282" s="197" t="str">
        <f>+IF(BZ282="","",MAX(BU$1:BU281)+1)</f>
        <v/>
      </c>
      <c r="BV282" s="197" t="str">
        <f>IF(With_Addon_CPMS1!B304="","",With_Addon_CPMS1!B304)</f>
        <v/>
      </c>
      <c r="BW282" s="197" t="str">
        <f>IF(With_Addon_CPMS1!C304="","",With_Addon_CPMS1!C304)</f>
        <v/>
      </c>
      <c r="BX282" s="197" t="str">
        <f>IF(With_Addon_CPMS1!E304="","",With_Addon_CPMS1!E304)</f>
        <v/>
      </c>
      <c r="BY282" s="197" t="str">
        <f t="shared" si="115"/>
        <v/>
      </c>
      <c r="BZ282" s="198" t="str">
        <f>IF(COUNTIF(BY$1:BY282,BY282)=1,BY282,"")</f>
        <v/>
      </c>
      <c r="CA282" s="198" t="str">
        <f t="shared" si="116"/>
        <v/>
      </c>
      <c r="CB282" s="199" t="str">
        <f t="shared" si="117"/>
        <v/>
      </c>
      <c r="CC282" s="199" t="str">
        <f t="shared" si="118"/>
        <v/>
      </c>
      <c r="CD282" s="199" t="str">
        <f t="shared" si="119"/>
        <v/>
      </c>
      <c r="CF282" s="197" t="str">
        <f>+IF(CK282="","",MAX(CF$1:CF281)+1)</f>
        <v/>
      </c>
      <c r="CG282" s="197" t="str">
        <f>IF(With_Addon_CPMS2!N304="","",With_Addon_CPMS2!N304)</f>
        <v/>
      </c>
      <c r="CH282" s="197" t="str">
        <f>IF(With_Addon_CPMS2!O304="","",With_Addon_CPMS2!O304)</f>
        <v/>
      </c>
      <c r="CI282" s="197" t="str">
        <f>IF(With_Addon_CPMS2!Q304="","",With_Addon_CPMS2!Q304)</f>
        <v/>
      </c>
      <c r="CJ282" s="197" t="str">
        <f t="shared" si="120"/>
        <v/>
      </c>
      <c r="CK282" s="198" t="str">
        <f>IF(COUNTIF(CJ$1:CJ282,CJ282)=1,CJ282,"")</f>
        <v/>
      </c>
      <c r="CL282" s="198" t="str">
        <f t="shared" si="121"/>
        <v/>
      </c>
      <c r="CM282" s="199" t="str">
        <f t="shared" si="122"/>
        <v/>
      </c>
      <c r="CN282" s="199" t="str">
        <f t="shared" si="123"/>
        <v/>
      </c>
      <c r="CO282" s="199" t="str">
        <f t="shared" si="124"/>
        <v/>
      </c>
      <c r="CQ282" s="197" t="str">
        <f>+IF(CV282="","",MAX(CQ$1:CQ281)+1)</f>
        <v/>
      </c>
      <c r="CR282" s="197" t="str">
        <f>IF(With_Addon_OpLimit!B304="","",With_Addon_OpLimit!B304)</f>
        <v/>
      </c>
      <c r="CS282" s="197" t="str">
        <f>IF(With_Addon_OpLimit!C304="","",With_Addon_OpLimit!C304)</f>
        <v/>
      </c>
      <c r="CT282" s="197" t="str">
        <f>IF(With_Addon_OpLimit!E304="","",With_Addon_OpLimit!E304)</f>
        <v/>
      </c>
      <c r="CU282" s="197" t="str">
        <f t="shared" si="125"/>
        <v/>
      </c>
      <c r="CV282" s="198" t="str">
        <f>IF(COUNTIF(CU$1:CU282,CU282)=1,CU282,"")</f>
        <v/>
      </c>
      <c r="CW282" s="198" t="str">
        <f t="shared" si="126"/>
        <v/>
      </c>
      <c r="CX282" s="199" t="str">
        <f t="shared" si="127"/>
        <v/>
      </c>
      <c r="CY282" s="199" t="str">
        <f t="shared" si="128"/>
        <v/>
      </c>
      <c r="CZ282" s="199" t="str">
        <f t="shared" si="129"/>
        <v/>
      </c>
    </row>
    <row r="283" spans="11:104" ht="16.5" x14ac:dyDescent="0.45">
      <c r="K283" s="24" t="str">
        <f>+IF(N283="","",MAX(K$1:K282)+1)</f>
        <v/>
      </c>
      <c r="L283" s="23" t="str">
        <f>IF(With_Addon_CPMS1!E305="","",With_Addon_CPMS1!E305)</f>
        <v/>
      </c>
      <c r="M283" s="210" t="str">
        <f t="shared" si="114"/>
        <v/>
      </c>
      <c r="N283" s="120" t="str">
        <f>IF(COUNTIF(L$2:L283,L283)=1,L283,"")</f>
        <v/>
      </c>
      <c r="R283" s="232"/>
      <c r="S283" s="100"/>
      <c r="T283" s="100"/>
      <c r="U283" s="100"/>
      <c r="V283" s="100"/>
      <c r="W283" s="233"/>
      <c r="X283" s="233"/>
      <c r="Y283" s="234"/>
      <c r="Z283" s="234"/>
      <c r="AA283" s="232"/>
      <c r="AB283" s="100"/>
      <c r="AC283" s="100"/>
      <c r="AD283" s="100"/>
      <c r="AE283" s="100"/>
      <c r="AF283" s="100"/>
      <c r="AG283" s="233"/>
      <c r="AH283" s="233"/>
      <c r="AI283" s="234"/>
      <c r="AJ283" s="234"/>
      <c r="AK283" s="232"/>
      <c r="AL283" s="100"/>
      <c r="AM283" s="100"/>
      <c r="AN283" s="100"/>
      <c r="AO283" s="100"/>
      <c r="AP283" s="100"/>
      <c r="AQ283" s="233"/>
      <c r="AR283" s="233"/>
      <c r="AS283" s="234"/>
      <c r="AT283" s="234"/>
      <c r="AU283" s="232"/>
      <c r="AV283" s="100"/>
      <c r="AW283" s="100"/>
      <c r="AX283" s="100"/>
      <c r="AY283" s="100"/>
      <c r="AZ283" s="100"/>
      <c r="BA283" s="233"/>
      <c r="BB283" s="233"/>
      <c r="BC283" s="234"/>
      <c r="BD283" s="234"/>
      <c r="BE283" s="232"/>
      <c r="BF283" s="100"/>
      <c r="BG283" s="100"/>
      <c r="BH283" s="233"/>
      <c r="BI283" s="234"/>
      <c r="BU283" s="197" t="str">
        <f>+IF(BZ283="","",MAX(BU$1:BU282)+1)</f>
        <v/>
      </c>
      <c r="BV283" s="197" t="str">
        <f>IF(With_Addon_CPMS1!B305="","",With_Addon_CPMS1!B305)</f>
        <v/>
      </c>
      <c r="BW283" s="197" t="str">
        <f>IF(With_Addon_CPMS1!C305="","",With_Addon_CPMS1!C305)</f>
        <v/>
      </c>
      <c r="BX283" s="197" t="str">
        <f>IF(With_Addon_CPMS1!E305="","",With_Addon_CPMS1!E305)</f>
        <v/>
      </c>
      <c r="BY283" s="197" t="str">
        <f t="shared" si="115"/>
        <v/>
      </c>
      <c r="BZ283" s="198" t="str">
        <f>IF(COUNTIF(BY$1:BY283,BY283)=1,BY283,"")</f>
        <v/>
      </c>
      <c r="CA283" s="198" t="str">
        <f t="shared" si="116"/>
        <v/>
      </c>
      <c r="CB283" s="199" t="str">
        <f t="shared" si="117"/>
        <v/>
      </c>
      <c r="CC283" s="199" t="str">
        <f t="shared" si="118"/>
        <v/>
      </c>
      <c r="CD283" s="199" t="str">
        <f t="shared" si="119"/>
        <v/>
      </c>
      <c r="CF283" s="197" t="str">
        <f>+IF(CK283="","",MAX(CF$1:CF282)+1)</f>
        <v/>
      </c>
      <c r="CG283" s="197" t="str">
        <f>IF(With_Addon_CPMS2!N305="","",With_Addon_CPMS2!N305)</f>
        <v/>
      </c>
      <c r="CH283" s="197" t="str">
        <f>IF(With_Addon_CPMS2!O305="","",With_Addon_CPMS2!O305)</f>
        <v/>
      </c>
      <c r="CI283" s="197" t="str">
        <f>IF(With_Addon_CPMS2!Q305="","",With_Addon_CPMS2!Q305)</f>
        <v/>
      </c>
      <c r="CJ283" s="197" t="str">
        <f t="shared" si="120"/>
        <v/>
      </c>
      <c r="CK283" s="198" t="str">
        <f>IF(COUNTIF(CJ$1:CJ283,CJ283)=1,CJ283,"")</f>
        <v/>
      </c>
      <c r="CL283" s="198" t="str">
        <f t="shared" si="121"/>
        <v/>
      </c>
      <c r="CM283" s="199" t="str">
        <f t="shared" si="122"/>
        <v/>
      </c>
      <c r="CN283" s="199" t="str">
        <f t="shared" si="123"/>
        <v/>
      </c>
      <c r="CO283" s="199" t="str">
        <f t="shared" si="124"/>
        <v/>
      </c>
      <c r="CQ283" s="197" t="str">
        <f>+IF(CV283="","",MAX(CQ$1:CQ282)+1)</f>
        <v/>
      </c>
      <c r="CR283" s="197" t="str">
        <f>IF(With_Addon_OpLimit!B305="","",With_Addon_OpLimit!B305)</f>
        <v/>
      </c>
      <c r="CS283" s="197" t="str">
        <f>IF(With_Addon_OpLimit!C305="","",With_Addon_OpLimit!C305)</f>
        <v/>
      </c>
      <c r="CT283" s="197" t="str">
        <f>IF(With_Addon_OpLimit!E305="","",With_Addon_OpLimit!E305)</f>
        <v/>
      </c>
      <c r="CU283" s="197" t="str">
        <f t="shared" si="125"/>
        <v/>
      </c>
      <c r="CV283" s="198" t="str">
        <f>IF(COUNTIF(CU$1:CU283,CU283)=1,CU283,"")</f>
        <v/>
      </c>
      <c r="CW283" s="198" t="str">
        <f t="shared" si="126"/>
        <v/>
      </c>
      <c r="CX283" s="199" t="str">
        <f t="shared" si="127"/>
        <v/>
      </c>
      <c r="CY283" s="199" t="str">
        <f t="shared" si="128"/>
        <v/>
      </c>
      <c r="CZ283" s="199" t="str">
        <f t="shared" si="129"/>
        <v/>
      </c>
    </row>
    <row r="284" spans="11:104" ht="16.5" x14ac:dyDescent="0.45">
      <c r="K284" s="119" t="str">
        <f>+IF(N284="","",MAX(K$1:K283)+1)</f>
        <v/>
      </c>
      <c r="L284" s="192" t="str">
        <f>IF(With_Addon_CPMS1!E306="","",With_Addon_CPMS1!E306)</f>
        <v/>
      </c>
      <c r="M284" s="211" t="str">
        <f t="shared" si="114"/>
        <v/>
      </c>
      <c r="N284" s="203" t="str">
        <f>IF(COUNTIF(L$2:L284,L284)=1,L284,"")</f>
        <v/>
      </c>
      <c r="R284" s="232"/>
      <c r="S284" s="100"/>
      <c r="T284" s="100"/>
      <c r="U284" s="100"/>
      <c r="V284" s="100"/>
      <c r="W284" s="233"/>
      <c r="X284" s="233"/>
      <c r="Y284" s="234"/>
      <c r="Z284" s="234"/>
      <c r="AA284" s="232"/>
      <c r="AB284" s="100"/>
      <c r="AC284" s="100"/>
      <c r="AD284" s="100"/>
      <c r="AE284" s="100"/>
      <c r="AF284" s="100"/>
      <c r="AG284" s="233"/>
      <c r="AH284" s="233"/>
      <c r="AI284" s="234"/>
      <c r="AJ284" s="234"/>
      <c r="AK284" s="232"/>
      <c r="AL284" s="100"/>
      <c r="AM284" s="100"/>
      <c r="AN284" s="100"/>
      <c r="AO284" s="100"/>
      <c r="AP284" s="100"/>
      <c r="AQ284" s="233"/>
      <c r="AR284" s="233"/>
      <c r="AS284" s="234"/>
      <c r="AT284" s="234"/>
      <c r="AU284" s="232"/>
      <c r="AV284" s="100"/>
      <c r="AW284" s="100"/>
      <c r="AX284" s="100"/>
      <c r="AY284" s="100"/>
      <c r="AZ284" s="100"/>
      <c r="BA284" s="233"/>
      <c r="BB284" s="233"/>
      <c r="BC284" s="234"/>
      <c r="BD284" s="234"/>
      <c r="BE284" s="232"/>
      <c r="BF284" s="100"/>
      <c r="BG284" s="100"/>
      <c r="BH284" s="233"/>
      <c r="BI284" s="234"/>
      <c r="BU284" s="197" t="str">
        <f>+IF(BZ284="","",MAX(BU$1:BU283)+1)</f>
        <v/>
      </c>
      <c r="BV284" s="197" t="str">
        <f>IF(With_Addon_CPMS1!B306="","",With_Addon_CPMS1!B306)</f>
        <v/>
      </c>
      <c r="BW284" s="197" t="str">
        <f>IF(With_Addon_CPMS1!C306="","",With_Addon_CPMS1!C306)</f>
        <v/>
      </c>
      <c r="BX284" s="197" t="str">
        <f>IF(With_Addon_CPMS1!E306="","",With_Addon_CPMS1!E306)</f>
        <v/>
      </c>
      <c r="BY284" s="197" t="str">
        <f t="shared" si="115"/>
        <v/>
      </c>
      <c r="BZ284" s="198" t="str">
        <f>IF(COUNTIF(BY$1:BY284,BY284)=1,BY284,"")</f>
        <v/>
      </c>
      <c r="CA284" s="198" t="str">
        <f t="shared" si="116"/>
        <v/>
      </c>
      <c r="CB284" s="199" t="str">
        <f t="shared" si="117"/>
        <v/>
      </c>
      <c r="CC284" s="199" t="str">
        <f t="shared" si="118"/>
        <v/>
      </c>
      <c r="CD284" s="199" t="str">
        <f t="shared" si="119"/>
        <v/>
      </c>
      <c r="CF284" s="197" t="str">
        <f>+IF(CK284="","",MAX(CF$1:CF283)+1)</f>
        <v/>
      </c>
      <c r="CG284" s="197" t="str">
        <f>IF(With_Addon_CPMS2!N306="","",With_Addon_CPMS2!N306)</f>
        <v/>
      </c>
      <c r="CH284" s="197" t="str">
        <f>IF(With_Addon_CPMS2!O306="","",With_Addon_CPMS2!O306)</f>
        <v/>
      </c>
      <c r="CI284" s="197" t="str">
        <f>IF(With_Addon_CPMS2!Q306="","",With_Addon_CPMS2!Q306)</f>
        <v/>
      </c>
      <c r="CJ284" s="197" t="str">
        <f t="shared" si="120"/>
        <v/>
      </c>
      <c r="CK284" s="198" t="str">
        <f>IF(COUNTIF(CJ$1:CJ284,CJ284)=1,CJ284,"")</f>
        <v/>
      </c>
      <c r="CL284" s="198" t="str">
        <f t="shared" si="121"/>
        <v/>
      </c>
      <c r="CM284" s="199" t="str">
        <f t="shared" si="122"/>
        <v/>
      </c>
      <c r="CN284" s="199" t="str">
        <f t="shared" si="123"/>
        <v/>
      </c>
      <c r="CO284" s="199" t="str">
        <f t="shared" si="124"/>
        <v/>
      </c>
      <c r="CQ284" s="197" t="str">
        <f>+IF(CV284="","",MAX(CQ$1:CQ283)+1)</f>
        <v/>
      </c>
      <c r="CR284" s="197" t="str">
        <f>IF(With_Addon_OpLimit!B306="","",With_Addon_OpLimit!B306)</f>
        <v/>
      </c>
      <c r="CS284" s="197" t="str">
        <f>IF(With_Addon_OpLimit!C306="","",With_Addon_OpLimit!C306)</f>
        <v/>
      </c>
      <c r="CT284" s="197" t="str">
        <f>IF(With_Addon_OpLimit!E306="","",With_Addon_OpLimit!E306)</f>
        <v/>
      </c>
      <c r="CU284" s="197" t="str">
        <f t="shared" si="125"/>
        <v/>
      </c>
      <c r="CV284" s="198" t="str">
        <f>IF(COUNTIF(CU$1:CU284,CU284)=1,CU284,"")</f>
        <v/>
      </c>
      <c r="CW284" s="198" t="str">
        <f t="shared" si="126"/>
        <v/>
      </c>
      <c r="CX284" s="199" t="str">
        <f t="shared" si="127"/>
        <v/>
      </c>
      <c r="CY284" s="199" t="str">
        <f t="shared" si="128"/>
        <v/>
      </c>
      <c r="CZ284" s="199" t="str">
        <f t="shared" si="129"/>
        <v/>
      </c>
    </row>
    <row r="285" spans="11:104" ht="16.5" x14ac:dyDescent="0.45">
      <c r="K285" s="24" t="str">
        <f>+IF(N285="","",MAX(K$1:K284)+1)</f>
        <v/>
      </c>
      <c r="L285" s="23" t="str">
        <f>IF(With_Addon_CPMS1!E307="","",With_Addon_CPMS1!E307)</f>
        <v/>
      </c>
      <c r="M285" s="210" t="str">
        <f t="shared" si="114"/>
        <v/>
      </c>
      <c r="N285" s="120" t="str">
        <f>IF(COUNTIF(L$2:L285,L285)=1,L285,"")</f>
        <v/>
      </c>
      <c r="R285" s="232"/>
      <c r="S285" s="100"/>
      <c r="T285" s="100"/>
      <c r="U285" s="100"/>
      <c r="V285" s="100"/>
      <c r="W285" s="233"/>
      <c r="X285" s="233"/>
      <c r="Y285" s="234"/>
      <c r="Z285" s="234"/>
      <c r="AA285" s="232"/>
      <c r="AB285" s="100"/>
      <c r="AC285" s="100"/>
      <c r="AD285" s="100"/>
      <c r="AE285" s="100"/>
      <c r="AF285" s="100"/>
      <c r="AG285" s="233"/>
      <c r="AH285" s="233"/>
      <c r="AI285" s="234"/>
      <c r="AJ285" s="234"/>
      <c r="AK285" s="232"/>
      <c r="AL285" s="100"/>
      <c r="AM285" s="100"/>
      <c r="AN285" s="100"/>
      <c r="AO285" s="100"/>
      <c r="AP285" s="100"/>
      <c r="AQ285" s="233"/>
      <c r="AR285" s="233"/>
      <c r="AS285" s="234"/>
      <c r="AT285" s="234"/>
      <c r="AU285" s="232"/>
      <c r="AV285" s="100"/>
      <c r="AW285" s="100"/>
      <c r="AX285" s="100"/>
      <c r="AY285" s="100"/>
      <c r="AZ285" s="100"/>
      <c r="BA285" s="233"/>
      <c r="BB285" s="233"/>
      <c r="BC285" s="234"/>
      <c r="BD285" s="234"/>
      <c r="BE285" s="232"/>
      <c r="BF285" s="100"/>
      <c r="BG285" s="100"/>
      <c r="BH285" s="233"/>
      <c r="BI285" s="234"/>
      <c r="BU285" s="197" t="str">
        <f>+IF(BZ285="","",MAX(BU$1:BU284)+1)</f>
        <v/>
      </c>
      <c r="BV285" s="197" t="str">
        <f>IF(With_Addon_CPMS1!B307="","",With_Addon_CPMS1!B307)</f>
        <v/>
      </c>
      <c r="BW285" s="197" t="str">
        <f>IF(With_Addon_CPMS1!C307="","",With_Addon_CPMS1!C307)</f>
        <v/>
      </c>
      <c r="BX285" s="197" t="str">
        <f>IF(With_Addon_CPMS1!E307="","",With_Addon_CPMS1!E307)</f>
        <v/>
      </c>
      <c r="BY285" s="197" t="str">
        <f t="shared" si="115"/>
        <v/>
      </c>
      <c r="BZ285" s="198" t="str">
        <f>IF(COUNTIF(BY$1:BY285,BY285)=1,BY285,"")</f>
        <v/>
      </c>
      <c r="CA285" s="198" t="str">
        <f t="shared" si="116"/>
        <v/>
      </c>
      <c r="CB285" s="199" t="str">
        <f t="shared" si="117"/>
        <v/>
      </c>
      <c r="CC285" s="199" t="str">
        <f t="shared" si="118"/>
        <v/>
      </c>
      <c r="CD285" s="199" t="str">
        <f t="shared" si="119"/>
        <v/>
      </c>
      <c r="CF285" s="197" t="str">
        <f>+IF(CK285="","",MAX(CF$1:CF284)+1)</f>
        <v/>
      </c>
      <c r="CG285" s="197" t="str">
        <f>IF(With_Addon_CPMS2!N307="","",With_Addon_CPMS2!N307)</f>
        <v/>
      </c>
      <c r="CH285" s="197" t="str">
        <f>IF(With_Addon_CPMS2!O307="","",With_Addon_CPMS2!O307)</f>
        <v/>
      </c>
      <c r="CI285" s="197" t="str">
        <f>IF(With_Addon_CPMS2!Q307="","",With_Addon_CPMS2!Q307)</f>
        <v/>
      </c>
      <c r="CJ285" s="197" t="str">
        <f t="shared" si="120"/>
        <v/>
      </c>
      <c r="CK285" s="198" t="str">
        <f>IF(COUNTIF(CJ$1:CJ285,CJ285)=1,CJ285,"")</f>
        <v/>
      </c>
      <c r="CL285" s="198" t="str">
        <f t="shared" si="121"/>
        <v/>
      </c>
      <c r="CM285" s="199" t="str">
        <f t="shared" si="122"/>
        <v/>
      </c>
      <c r="CN285" s="199" t="str">
        <f t="shared" si="123"/>
        <v/>
      </c>
      <c r="CO285" s="199" t="str">
        <f t="shared" si="124"/>
        <v/>
      </c>
      <c r="CQ285" s="197" t="str">
        <f>+IF(CV285="","",MAX(CQ$1:CQ284)+1)</f>
        <v/>
      </c>
      <c r="CR285" s="197" t="str">
        <f>IF(With_Addon_OpLimit!B307="","",With_Addon_OpLimit!B307)</f>
        <v/>
      </c>
      <c r="CS285" s="197" t="str">
        <f>IF(With_Addon_OpLimit!C307="","",With_Addon_OpLimit!C307)</f>
        <v/>
      </c>
      <c r="CT285" s="197" t="str">
        <f>IF(With_Addon_OpLimit!E307="","",With_Addon_OpLimit!E307)</f>
        <v/>
      </c>
      <c r="CU285" s="197" t="str">
        <f t="shared" si="125"/>
        <v/>
      </c>
      <c r="CV285" s="198" t="str">
        <f>IF(COUNTIF(CU$1:CU285,CU285)=1,CU285,"")</f>
        <v/>
      </c>
      <c r="CW285" s="198" t="str">
        <f t="shared" si="126"/>
        <v/>
      </c>
      <c r="CX285" s="199" t="str">
        <f t="shared" si="127"/>
        <v/>
      </c>
      <c r="CY285" s="199" t="str">
        <f t="shared" si="128"/>
        <v/>
      </c>
      <c r="CZ285" s="199" t="str">
        <f t="shared" si="129"/>
        <v/>
      </c>
    </row>
    <row r="286" spans="11:104" ht="16.5" x14ac:dyDescent="0.45">
      <c r="K286" s="119" t="str">
        <f>+IF(N286="","",MAX(K$1:K285)+1)</f>
        <v/>
      </c>
      <c r="L286" s="192" t="str">
        <f>IF(With_Addon_CPMS1!E308="","",With_Addon_CPMS1!E308)</f>
        <v/>
      </c>
      <c r="M286" s="211" t="str">
        <f t="shared" si="114"/>
        <v/>
      </c>
      <c r="N286" s="203" t="str">
        <f>IF(COUNTIF(L$2:L286,L286)=1,L286,"")</f>
        <v/>
      </c>
      <c r="R286" s="232"/>
      <c r="S286" s="100"/>
      <c r="T286" s="100"/>
      <c r="U286" s="100"/>
      <c r="V286" s="100"/>
      <c r="W286" s="233"/>
      <c r="X286" s="233"/>
      <c r="Y286" s="234"/>
      <c r="Z286" s="234"/>
      <c r="AA286" s="232"/>
      <c r="AB286" s="100"/>
      <c r="AC286" s="100"/>
      <c r="AD286" s="100"/>
      <c r="AE286" s="100"/>
      <c r="AF286" s="100"/>
      <c r="AG286" s="233"/>
      <c r="AH286" s="233"/>
      <c r="AI286" s="234"/>
      <c r="AJ286" s="234"/>
      <c r="AK286" s="232"/>
      <c r="AL286" s="100"/>
      <c r="AM286" s="100"/>
      <c r="AN286" s="100"/>
      <c r="AO286" s="100"/>
      <c r="AP286" s="100"/>
      <c r="AQ286" s="233"/>
      <c r="AR286" s="233"/>
      <c r="AS286" s="234"/>
      <c r="AT286" s="234"/>
      <c r="AU286" s="232"/>
      <c r="AV286" s="100"/>
      <c r="AW286" s="100"/>
      <c r="AX286" s="100"/>
      <c r="AY286" s="100"/>
      <c r="AZ286" s="100"/>
      <c r="BA286" s="233"/>
      <c r="BB286" s="233"/>
      <c r="BC286" s="234"/>
      <c r="BD286" s="234"/>
      <c r="BE286" s="232"/>
      <c r="BF286" s="100"/>
      <c r="BG286" s="100"/>
      <c r="BH286" s="233"/>
      <c r="BI286" s="234"/>
      <c r="BU286" s="197" t="str">
        <f>+IF(BZ286="","",MAX(BU$1:BU285)+1)</f>
        <v/>
      </c>
      <c r="BV286" s="197" t="str">
        <f>IF(With_Addon_CPMS1!B308="","",With_Addon_CPMS1!B308)</f>
        <v/>
      </c>
      <c r="BW286" s="197" t="str">
        <f>IF(With_Addon_CPMS1!C308="","",With_Addon_CPMS1!C308)</f>
        <v/>
      </c>
      <c r="BX286" s="197" t="str">
        <f>IF(With_Addon_CPMS1!E308="","",With_Addon_CPMS1!E308)</f>
        <v/>
      </c>
      <c r="BY286" s="197" t="str">
        <f t="shared" si="115"/>
        <v/>
      </c>
      <c r="BZ286" s="198" t="str">
        <f>IF(COUNTIF(BY$1:BY286,BY286)=1,BY286,"")</f>
        <v/>
      </c>
      <c r="CA286" s="198" t="str">
        <f t="shared" si="116"/>
        <v/>
      </c>
      <c r="CB286" s="199" t="str">
        <f t="shared" si="117"/>
        <v/>
      </c>
      <c r="CC286" s="199" t="str">
        <f t="shared" si="118"/>
        <v/>
      </c>
      <c r="CD286" s="199" t="str">
        <f t="shared" si="119"/>
        <v/>
      </c>
      <c r="CF286" s="197" t="str">
        <f>+IF(CK286="","",MAX(CF$1:CF285)+1)</f>
        <v/>
      </c>
      <c r="CG286" s="197" t="str">
        <f>IF(With_Addon_CPMS2!N308="","",With_Addon_CPMS2!N308)</f>
        <v/>
      </c>
      <c r="CH286" s="197" t="str">
        <f>IF(With_Addon_CPMS2!O308="","",With_Addon_CPMS2!O308)</f>
        <v/>
      </c>
      <c r="CI286" s="197" t="str">
        <f>IF(With_Addon_CPMS2!Q308="","",With_Addon_CPMS2!Q308)</f>
        <v/>
      </c>
      <c r="CJ286" s="197" t="str">
        <f t="shared" si="120"/>
        <v/>
      </c>
      <c r="CK286" s="198" t="str">
        <f>IF(COUNTIF(CJ$1:CJ286,CJ286)=1,CJ286,"")</f>
        <v/>
      </c>
      <c r="CL286" s="198" t="str">
        <f t="shared" si="121"/>
        <v/>
      </c>
      <c r="CM286" s="199" t="str">
        <f t="shared" si="122"/>
        <v/>
      </c>
      <c r="CN286" s="199" t="str">
        <f t="shared" si="123"/>
        <v/>
      </c>
      <c r="CO286" s="199" t="str">
        <f t="shared" si="124"/>
        <v/>
      </c>
      <c r="CQ286" s="197" t="str">
        <f>+IF(CV286="","",MAX(CQ$1:CQ285)+1)</f>
        <v/>
      </c>
      <c r="CR286" s="197" t="str">
        <f>IF(With_Addon_OpLimit!B308="","",With_Addon_OpLimit!B308)</f>
        <v/>
      </c>
      <c r="CS286" s="197" t="str">
        <f>IF(With_Addon_OpLimit!C308="","",With_Addon_OpLimit!C308)</f>
        <v/>
      </c>
      <c r="CT286" s="197" t="str">
        <f>IF(With_Addon_OpLimit!E308="","",With_Addon_OpLimit!E308)</f>
        <v/>
      </c>
      <c r="CU286" s="197" t="str">
        <f t="shared" si="125"/>
        <v/>
      </c>
      <c r="CV286" s="198" t="str">
        <f>IF(COUNTIF(CU$1:CU286,CU286)=1,CU286,"")</f>
        <v/>
      </c>
      <c r="CW286" s="198" t="str">
        <f t="shared" si="126"/>
        <v/>
      </c>
      <c r="CX286" s="199" t="str">
        <f t="shared" si="127"/>
        <v/>
      </c>
      <c r="CY286" s="199" t="str">
        <f t="shared" si="128"/>
        <v/>
      </c>
      <c r="CZ286" s="199" t="str">
        <f t="shared" si="129"/>
        <v/>
      </c>
    </row>
    <row r="287" spans="11:104" ht="16.5" x14ac:dyDescent="0.45">
      <c r="K287" s="24" t="str">
        <f>+IF(N287="","",MAX(K$1:K286)+1)</f>
        <v/>
      </c>
      <c r="L287" s="23" t="str">
        <f>IF(With_Addon_CPMS1!E309="","",With_Addon_CPMS1!E309)</f>
        <v/>
      </c>
      <c r="M287" s="210" t="str">
        <f t="shared" si="114"/>
        <v/>
      </c>
      <c r="N287" s="120" t="str">
        <f>IF(COUNTIF(L$2:L287,L287)=1,L287,"")</f>
        <v/>
      </c>
      <c r="R287" s="232"/>
      <c r="S287" s="100"/>
      <c r="T287" s="100"/>
      <c r="U287" s="100"/>
      <c r="V287" s="100"/>
      <c r="W287" s="233"/>
      <c r="X287" s="233"/>
      <c r="Y287" s="234"/>
      <c r="Z287" s="234"/>
      <c r="AA287" s="232"/>
      <c r="AB287" s="100"/>
      <c r="AC287" s="100"/>
      <c r="AD287" s="100"/>
      <c r="AE287" s="100"/>
      <c r="AF287" s="100"/>
      <c r="AG287" s="233"/>
      <c r="AH287" s="233"/>
      <c r="AI287" s="234"/>
      <c r="AJ287" s="234"/>
      <c r="AK287" s="232"/>
      <c r="AL287" s="100"/>
      <c r="AM287" s="100"/>
      <c r="AN287" s="100"/>
      <c r="AO287" s="100"/>
      <c r="AP287" s="100"/>
      <c r="AQ287" s="233"/>
      <c r="AR287" s="233"/>
      <c r="AS287" s="234"/>
      <c r="AT287" s="234"/>
      <c r="AU287" s="232"/>
      <c r="AV287" s="100"/>
      <c r="AW287" s="100"/>
      <c r="AX287" s="100"/>
      <c r="AY287" s="100"/>
      <c r="AZ287" s="100"/>
      <c r="BA287" s="233"/>
      <c r="BB287" s="233"/>
      <c r="BC287" s="234"/>
      <c r="BD287" s="234"/>
      <c r="BE287" s="232"/>
      <c r="BF287" s="100"/>
      <c r="BG287" s="100"/>
      <c r="BH287" s="233"/>
      <c r="BI287" s="234"/>
      <c r="BU287" s="197" t="str">
        <f>+IF(BZ287="","",MAX(BU$1:BU286)+1)</f>
        <v/>
      </c>
      <c r="BV287" s="197" t="str">
        <f>IF(With_Addon_CPMS1!B309="","",With_Addon_CPMS1!B309)</f>
        <v/>
      </c>
      <c r="BW287" s="197" t="str">
        <f>IF(With_Addon_CPMS1!C309="","",With_Addon_CPMS1!C309)</f>
        <v/>
      </c>
      <c r="BX287" s="197" t="str">
        <f>IF(With_Addon_CPMS1!E309="","",With_Addon_CPMS1!E309)</f>
        <v/>
      </c>
      <c r="BY287" s="197" t="str">
        <f t="shared" si="115"/>
        <v/>
      </c>
      <c r="BZ287" s="198" t="str">
        <f>IF(COUNTIF(BY$1:BY287,BY287)=1,BY287,"")</f>
        <v/>
      </c>
      <c r="CA287" s="198" t="str">
        <f t="shared" si="116"/>
        <v/>
      </c>
      <c r="CB287" s="199" t="str">
        <f t="shared" si="117"/>
        <v/>
      </c>
      <c r="CC287" s="199" t="str">
        <f t="shared" si="118"/>
        <v/>
      </c>
      <c r="CD287" s="199" t="str">
        <f t="shared" si="119"/>
        <v/>
      </c>
      <c r="CF287" s="197" t="str">
        <f>+IF(CK287="","",MAX(CF$1:CF286)+1)</f>
        <v/>
      </c>
      <c r="CG287" s="197" t="str">
        <f>IF(With_Addon_CPMS2!N309="","",With_Addon_CPMS2!N309)</f>
        <v/>
      </c>
      <c r="CH287" s="197" t="str">
        <f>IF(With_Addon_CPMS2!O309="","",With_Addon_CPMS2!O309)</f>
        <v/>
      </c>
      <c r="CI287" s="197" t="str">
        <f>IF(With_Addon_CPMS2!Q309="","",With_Addon_CPMS2!Q309)</f>
        <v/>
      </c>
      <c r="CJ287" s="197" t="str">
        <f t="shared" si="120"/>
        <v/>
      </c>
      <c r="CK287" s="198" t="str">
        <f>IF(COUNTIF(CJ$1:CJ287,CJ287)=1,CJ287,"")</f>
        <v/>
      </c>
      <c r="CL287" s="198" t="str">
        <f t="shared" si="121"/>
        <v/>
      </c>
      <c r="CM287" s="199" t="str">
        <f t="shared" si="122"/>
        <v/>
      </c>
      <c r="CN287" s="199" t="str">
        <f t="shared" si="123"/>
        <v/>
      </c>
      <c r="CO287" s="199" t="str">
        <f t="shared" si="124"/>
        <v/>
      </c>
      <c r="CQ287" s="197" t="str">
        <f>+IF(CV287="","",MAX(CQ$1:CQ286)+1)</f>
        <v/>
      </c>
      <c r="CR287" s="197" t="str">
        <f>IF(With_Addon_OpLimit!B309="","",With_Addon_OpLimit!B309)</f>
        <v/>
      </c>
      <c r="CS287" s="197" t="str">
        <f>IF(With_Addon_OpLimit!C309="","",With_Addon_OpLimit!C309)</f>
        <v/>
      </c>
      <c r="CT287" s="197" t="str">
        <f>IF(With_Addon_OpLimit!E309="","",With_Addon_OpLimit!E309)</f>
        <v/>
      </c>
      <c r="CU287" s="197" t="str">
        <f t="shared" si="125"/>
        <v/>
      </c>
      <c r="CV287" s="198" t="str">
        <f>IF(COUNTIF(CU$1:CU287,CU287)=1,CU287,"")</f>
        <v/>
      </c>
      <c r="CW287" s="198" t="str">
        <f t="shared" si="126"/>
        <v/>
      </c>
      <c r="CX287" s="199" t="str">
        <f t="shared" si="127"/>
        <v/>
      </c>
      <c r="CY287" s="199" t="str">
        <f t="shared" si="128"/>
        <v/>
      </c>
      <c r="CZ287" s="199" t="str">
        <f t="shared" si="129"/>
        <v/>
      </c>
    </row>
    <row r="288" spans="11:104" ht="16.5" x14ac:dyDescent="0.45">
      <c r="K288" s="119" t="str">
        <f>+IF(N288="","",MAX(K$1:K287)+1)</f>
        <v/>
      </c>
      <c r="L288" s="192" t="str">
        <f>IF(With_Addon_CPMS1!E310="","",With_Addon_CPMS1!E310)</f>
        <v/>
      </c>
      <c r="M288" s="211" t="str">
        <f t="shared" si="114"/>
        <v/>
      </c>
      <c r="N288" s="203" t="str">
        <f>IF(COUNTIF(L$2:L288,L288)=1,L288,"")</f>
        <v/>
      </c>
      <c r="R288" s="232"/>
      <c r="S288" s="100"/>
      <c r="T288" s="100"/>
      <c r="U288" s="100"/>
      <c r="V288" s="100"/>
      <c r="W288" s="233"/>
      <c r="X288" s="233"/>
      <c r="Y288" s="234"/>
      <c r="Z288" s="234"/>
      <c r="AA288" s="232"/>
      <c r="AB288" s="100"/>
      <c r="AC288" s="100"/>
      <c r="AD288" s="100"/>
      <c r="AE288" s="100"/>
      <c r="AF288" s="100"/>
      <c r="AG288" s="233"/>
      <c r="AH288" s="233"/>
      <c r="AI288" s="234"/>
      <c r="AJ288" s="234"/>
      <c r="AK288" s="232"/>
      <c r="AL288" s="100"/>
      <c r="AM288" s="100"/>
      <c r="AN288" s="100"/>
      <c r="AO288" s="100"/>
      <c r="AP288" s="100"/>
      <c r="AQ288" s="233"/>
      <c r="AR288" s="233"/>
      <c r="AS288" s="234"/>
      <c r="AT288" s="234"/>
      <c r="AU288" s="232"/>
      <c r="AV288" s="100"/>
      <c r="AW288" s="100"/>
      <c r="AX288" s="100"/>
      <c r="AY288" s="100"/>
      <c r="AZ288" s="100"/>
      <c r="BA288" s="233"/>
      <c r="BB288" s="233"/>
      <c r="BC288" s="234"/>
      <c r="BD288" s="234"/>
      <c r="BE288" s="232"/>
      <c r="BF288" s="100"/>
      <c r="BG288" s="100"/>
      <c r="BH288" s="233"/>
      <c r="BI288" s="234"/>
      <c r="BU288" s="197" t="str">
        <f>+IF(BZ288="","",MAX(BU$1:BU287)+1)</f>
        <v/>
      </c>
      <c r="BV288" s="197" t="str">
        <f>IF(With_Addon_CPMS1!B310="","",With_Addon_CPMS1!B310)</f>
        <v/>
      </c>
      <c r="BW288" s="197" t="str">
        <f>IF(With_Addon_CPMS1!C310="","",With_Addon_CPMS1!C310)</f>
        <v/>
      </c>
      <c r="BX288" s="197" t="str">
        <f>IF(With_Addon_CPMS1!E310="","",With_Addon_CPMS1!E310)</f>
        <v/>
      </c>
      <c r="BY288" s="197" t="str">
        <f t="shared" si="115"/>
        <v/>
      </c>
      <c r="BZ288" s="198" t="str">
        <f>IF(COUNTIF(BY$1:BY288,BY288)=1,BY288,"")</f>
        <v/>
      </c>
      <c r="CA288" s="198" t="str">
        <f t="shared" si="116"/>
        <v/>
      </c>
      <c r="CB288" s="199" t="str">
        <f t="shared" si="117"/>
        <v/>
      </c>
      <c r="CC288" s="199" t="str">
        <f t="shared" si="118"/>
        <v/>
      </c>
      <c r="CD288" s="199" t="str">
        <f t="shared" si="119"/>
        <v/>
      </c>
      <c r="CF288" s="197" t="str">
        <f>+IF(CK288="","",MAX(CF$1:CF287)+1)</f>
        <v/>
      </c>
      <c r="CG288" s="197" t="str">
        <f>IF(With_Addon_CPMS2!N310="","",With_Addon_CPMS2!N310)</f>
        <v/>
      </c>
      <c r="CH288" s="197" t="str">
        <f>IF(With_Addon_CPMS2!O310="","",With_Addon_CPMS2!O310)</f>
        <v/>
      </c>
      <c r="CI288" s="197" t="str">
        <f>IF(With_Addon_CPMS2!Q310="","",With_Addon_CPMS2!Q310)</f>
        <v/>
      </c>
      <c r="CJ288" s="197" t="str">
        <f t="shared" si="120"/>
        <v/>
      </c>
      <c r="CK288" s="198" t="str">
        <f>IF(COUNTIF(CJ$1:CJ288,CJ288)=1,CJ288,"")</f>
        <v/>
      </c>
      <c r="CL288" s="198" t="str">
        <f t="shared" si="121"/>
        <v/>
      </c>
      <c r="CM288" s="199" t="str">
        <f t="shared" si="122"/>
        <v/>
      </c>
      <c r="CN288" s="199" t="str">
        <f t="shared" si="123"/>
        <v/>
      </c>
      <c r="CO288" s="199" t="str">
        <f t="shared" si="124"/>
        <v/>
      </c>
      <c r="CQ288" s="197" t="str">
        <f>+IF(CV288="","",MAX(CQ$1:CQ287)+1)</f>
        <v/>
      </c>
      <c r="CR288" s="197" t="str">
        <f>IF(With_Addon_OpLimit!B310="","",With_Addon_OpLimit!B310)</f>
        <v/>
      </c>
      <c r="CS288" s="197" t="str">
        <f>IF(With_Addon_OpLimit!C310="","",With_Addon_OpLimit!C310)</f>
        <v/>
      </c>
      <c r="CT288" s="197" t="str">
        <f>IF(With_Addon_OpLimit!E310="","",With_Addon_OpLimit!E310)</f>
        <v/>
      </c>
      <c r="CU288" s="197" t="str">
        <f t="shared" si="125"/>
        <v/>
      </c>
      <c r="CV288" s="198" t="str">
        <f>IF(COUNTIF(CU$1:CU288,CU288)=1,CU288,"")</f>
        <v/>
      </c>
      <c r="CW288" s="198" t="str">
        <f t="shared" si="126"/>
        <v/>
      </c>
      <c r="CX288" s="199" t="str">
        <f t="shared" si="127"/>
        <v/>
      </c>
      <c r="CY288" s="199" t="str">
        <f t="shared" si="128"/>
        <v/>
      </c>
      <c r="CZ288" s="199" t="str">
        <f t="shared" si="129"/>
        <v/>
      </c>
    </row>
    <row r="289" spans="11:104" ht="16.5" x14ac:dyDescent="0.45">
      <c r="K289" s="24" t="str">
        <f>+IF(N289="","",MAX(K$1:K288)+1)</f>
        <v/>
      </c>
      <c r="L289" s="23" t="str">
        <f>IF(With_Addon_CPMS1!E311="","",With_Addon_CPMS1!E311)</f>
        <v/>
      </c>
      <c r="M289" s="210" t="str">
        <f t="shared" si="114"/>
        <v/>
      </c>
      <c r="N289" s="120" t="str">
        <f>IF(COUNTIF(L$2:L289,L289)=1,L289,"")</f>
        <v/>
      </c>
      <c r="R289" s="232"/>
      <c r="S289" s="100"/>
      <c r="T289" s="100"/>
      <c r="U289" s="100"/>
      <c r="V289" s="100"/>
      <c r="W289" s="233"/>
      <c r="X289" s="233"/>
      <c r="Y289" s="234"/>
      <c r="Z289" s="234"/>
      <c r="AA289" s="232"/>
      <c r="AB289" s="100"/>
      <c r="AC289" s="100"/>
      <c r="AD289" s="100"/>
      <c r="AE289" s="100"/>
      <c r="AF289" s="100"/>
      <c r="AG289" s="233"/>
      <c r="AH289" s="233"/>
      <c r="AI289" s="234"/>
      <c r="AJ289" s="234"/>
      <c r="AK289" s="232"/>
      <c r="AL289" s="100"/>
      <c r="AM289" s="100"/>
      <c r="AN289" s="100"/>
      <c r="AO289" s="100"/>
      <c r="AP289" s="100"/>
      <c r="AQ289" s="233"/>
      <c r="AR289" s="233"/>
      <c r="AS289" s="234"/>
      <c r="AT289" s="234"/>
      <c r="AU289" s="232"/>
      <c r="AV289" s="100"/>
      <c r="AW289" s="100"/>
      <c r="AX289" s="100"/>
      <c r="AY289" s="100"/>
      <c r="AZ289" s="100"/>
      <c r="BA289" s="233"/>
      <c r="BB289" s="233"/>
      <c r="BC289" s="234"/>
      <c r="BD289" s="234"/>
      <c r="BE289" s="232"/>
      <c r="BF289" s="100"/>
      <c r="BG289" s="100"/>
      <c r="BH289" s="233"/>
      <c r="BI289" s="234"/>
      <c r="BU289" s="197" t="str">
        <f>+IF(BZ289="","",MAX(BU$1:BU288)+1)</f>
        <v/>
      </c>
      <c r="BV289" s="197" t="str">
        <f>IF(With_Addon_CPMS1!B311="","",With_Addon_CPMS1!B311)</f>
        <v/>
      </c>
      <c r="BW289" s="197" t="str">
        <f>IF(With_Addon_CPMS1!C311="","",With_Addon_CPMS1!C311)</f>
        <v/>
      </c>
      <c r="BX289" s="197" t="str">
        <f>IF(With_Addon_CPMS1!E311="","",With_Addon_CPMS1!E311)</f>
        <v/>
      </c>
      <c r="BY289" s="197" t="str">
        <f t="shared" si="115"/>
        <v/>
      </c>
      <c r="BZ289" s="198" t="str">
        <f>IF(COUNTIF(BY$1:BY289,BY289)=1,BY289,"")</f>
        <v/>
      </c>
      <c r="CA289" s="198" t="str">
        <f t="shared" si="116"/>
        <v/>
      </c>
      <c r="CB289" s="199" t="str">
        <f t="shared" si="117"/>
        <v/>
      </c>
      <c r="CC289" s="199" t="str">
        <f t="shared" si="118"/>
        <v/>
      </c>
      <c r="CD289" s="199" t="str">
        <f t="shared" si="119"/>
        <v/>
      </c>
      <c r="CF289" s="197" t="str">
        <f>+IF(CK289="","",MAX(CF$1:CF288)+1)</f>
        <v/>
      </c>
      <c r="CG289" s="197" t="str">
        <f>IF(With_Addon_CPMS2!N311="","",With_Addon_CPMS2!N311)</f>
        <v/>
      </c>
      <c r="CH289" s="197" t="str">
        <f>IF(With_Addon_CPMS2!O311="","",With_Addon_CPMS2!O311)</f>
        <v/>
      </c>
      <c r="CI289" s="197" t="str">
        <f>IF(With_Addon_CPMS2!Q311="","",With_Addon_CPMS2!Q311)</f>
        <v/>
      </c>
      <c r="CJ289" s="197" t="str">
        <f t="shared" si="120"/>
        <v/>
      </c>
      <c r="CK289" s="198" t="str">
        <f>IF(COUNTIF(CJ$1:CJ289,CJ289)=1,CJ289,"")</f>
        <v/>
      </c>
      <c r="CL289" s="198" t="str">
        <f t="shared" si="121"/>
        <v/>
      </c>
      <c r="CM289" s="199" t="str">
        <f t="shared" si="122"/>
        <v/>
      </c>
      <c r="CN289" s="199" t="str">
        <f t="shared" si="123"/>
        <v/>
      </c>
      <c r="CO289" s="199" t="str">
        <f t="shared" si="124"/>
        <v/>
      </c>
      <c r="CQ289" s="197" t="str">
        <f>+IF(CV289="","",MAX(CQ$1:CQ288)+1)</f>
        <v/>
      </c>
      <c r="CR289" s="197" t="str">
        <f>IF(With_Addon_OpLimit!B311="","",With_Addon_OpLimit!B311)</f>
        <v/>
      </c>
      <c r="CS289" s="197" t="str">
        <f>IF(With_Addon_OpLimit!C311="","",With_Addon_OpLimit!C311)</f>
        <v/>
      </c>
      <c r="CT289" s="197" t="str">
        <f>IF(With_Addon_OpLimit!E311="","",With_Addon_OpLimit!E311)</f>
        <v/>
      </c>
      <c r="CU289" s="197" t="str">
        <f t="shared" si="125"/>
        <v/>
      </c>
      <c r="CV289" s="198" t="str">
        <f>IF(COUNTIF(CU$1:CU289,CU289)=1,CU289,"")</f>
        <v/>
      </c>
      <c r="CW289" s="198" t="str">
        <f t="shared" si="126"/>
        <v/>
      </c>
      <c r="CX289" s="199" t="str">
        <f t="shared" si="127"/>
        <v/>
      </c>
      <c r="CY289" s="199" t="str">
        <f t="shared" si="128"/>
        <v/>
      </c>
      <c r="CZ289" s="199" t="str">
        <f t="shared" si="129"/>
        <v/>
      </c>
    </row>
    <row r="290" spans="11:104" ht="16.5" x14ac:dyDescent="0.45">
      <c r="K290" s="119" t="str">
        <f>+IF(N290="","",MAX(K$1:K289)+1)</f>
        <v/>
      </c>
      <c r="L290" s="192" t="str">
        <f>IF(With_Addon_CPMS1!E312="","",With_Addon_CPMS1!E312)</f>
        <v/>
      </c>
      <c r="M290" s="211" t="str">
        <f t="shared" si="114"/>
        <v/>
      </c>
      <c r="N290" s="203" t="str">
        <f>IF(COUNTIF(L$2:L290,L290)=1,L290,"")</f>
        <v/>
      </c>
      <c r="R290" s="232"/>
      <c r="S290" s="100"/>
      <c r="T290" s="100"/>
      <c r="U290" s="100"/>
      <c r="V290" s="100"/>
      <c r="W290" s="233"/>
      <c r="X290" s="233"/>
      <c r="Y290" s="234"/>
      <c r="Z290" s="234"/>
      <c r="AA290" s="232"/>
      <c r="AB290" s="100"/>
      <c r="AC290" s="100"/>
      <c r="AD290" s="100"/>
      <c r="AE290" s="100"/>
      <c r="AF290" s="100"/>
      <c r="AG290" s="233"/>
      <c r="AH290" s="233"/>
      <c r="AI290" s="234"/>
      <c r="AJ290" s="234"/>
      <c r="AK290" s="232"/>
      <c r="AL290" s="100"/>
      <c r="AM290" s="100"/>
      <c r="AN290" s="100"/>
      <c r="AO290" s="100"/>
      <c r="AP290" s="100"/>
      <c r="AQ290" s="233"/>
      <c r="AR290" s="233"/>
      <c r="AS290" s="234"/>
      <c r="AT290" s="234"/>
      <c r="AU290" s="232"/>
      <c r="AV290" s="100"/>
      <c r="AW290" s="100"/>
      <c r="AX290" s="100"/>
      <c r="AY290" s="100"/>
      <c r="AZ290" s="100"/>
      <c r="BA290" s="233"/>
      <c r="BB290" s="233"/>
      <c r="BC290" s="234"/>
      <c r="BD290" s="234"/>
      <c r="BE290" s="232"/>
      <c r="BF290" s="100"/>
      <c r="BG290" s="100"/>
      <c r="BH290" s="233"/>
      <c r="BI290" s="234"/>
      <c r="BU290" s="197" t="str">
        <f>+IF(BZ290="","",MAX(BU$1:BU289)+1)</f>
        <v/>
      </c>
      <c r="BV290" s="197" t="str">
        <f>IF(With_Addon_CPMS1!B312="","",With_Addon_CPMS1!B312)</f>
        <v/>
      </c>
      <c r="BW290" s="197" t="str">
        <f>IF(With_Addon_CPMS1!C312="","",With_Addon_CPMS1!C312)</f>
        <v/>
      </c>
      <c r="BX290" s="197" t="str">
        <f>IF(With_Addon_CPMS1!E312="","",With_Addon_CPMS1!E312)</f>
        <v/>
      </c>
      <c r="BY290" s="197" t="str">
        <f t="shared" si="115"/>
        <v/>
      </c>
      <c r="BZ290" s="198" t="str">
        <f>IF(COUNTIF(BY$1:BY290,BY290)=1,BY290,"")</f>
        <v/>
      </c>
      <c r="CA290" s="198" t="str">
        <f t="shared" si="116"/>
        <v/>
      </c>
      <c r="CB290" s="199" t="str">
        <f t="shared" si="117"/>
        <v/>
      </c>
      <c r="CC290" s="199" t="str">
        <f t="shared" si="118"/>
        <v/>
      </c>
      <c r="CD290" s="199" t="str">
        <f t="shared" si="119"/>
        <v/>
      </c>
      <c r="CF290" s="197" t="str">
        <f>+IF(CK290="","",MAX(CF$1:CF289)+1)</f>
        <v/>
      </c>
      <c r="CG290" s="197" t="str">
        <f>IF(With_Addon_CPMS2!N312="","",With_Addon_CPMS2!N312)</f>
        <v/>
      </c>
      <c r="CH290" s="197" t="str">
        <f>IF(With_Addon_CPMS2!O312="","",With_Addon_CPMS2!O312)</f>
        <v/>
      </c>
      <c r="CI290" s="197" t="str">
        <f>IF(With_Addon_CPMS2!Q312="","",With_Addon_CPMS2!Q312)</f>
        <v/>
      </c>
      <c r="CJ290" s="197" t="str">
        <f t="shared" si="120"/>
        <v/>
      </c>
      <c r="CK290" s="198" t="str">
        <f>IF(COUNTIF(CJ$1:CJ290,CJ290)=1,CJ290,"")</f>
        <v/>
      </c>
      <c r="CL290" s="198" t="str">
        <f t="shared" si="121"/>
        <v/>
      </c>
      <c r="CM290" s="199" t="str">
        <f t="shared" si="122"/>
        <v/>
      </c>
      <c r="CN290" s="199" t="str">
        <f t="shared" si="123"/>
        <v/>
      </c>
      <c r="CO290" s="199" t="str">
        <f t="shared" si="124"/>
        <v/>
      </c>
      <c r="CQ290" s="197" t="str">
        <f>+IF(CV290="","",MAX(CQ$1:CQ289)+1)</f>
        <v/>
      </c>
      <c r="CR290" s="197" t="str">
        <f>IF(With_Addon_OpLimit!B312="","",With_Addon_OpLimit!B312)</f>
        <v/>
      </c>
      <c r="CS290" s="197" t="str">
        <f>IF(With_Addon_OpLimit!C312="","",With_Addon_OpLimit!C312)</f>
        <v/>
      </c>
      <c r="CT290" s="197" t="str">
        <f>IF(With_Addon_OpLimit!E312="","",With_Addon_OpLimit!E312)</f>
        <v/>
      </c>
      <c r="CU290" s="197" t="str">
        <f t="shared" si="125"/>
        <v/>
      </c>
      <c r="CV290" s="198" t="str">
        <f>IF(COUNTIF(CU$1:CU290,CU290)=1,CU290,"")</f>
        <v/>
      </c>
      <c r="CW290" s="198" t="str">
        <f t="shared" si="126"/>
        <v/>
      </c>
      <c r="CX290" s="199" t="str">
        <f t="shared" si="127"/>
        <v/>
      </c>
      <c r="CY290" s="199" t="str">
        <f t="shared" si="128"/>
        <v/>
      </c>
      <c r="CZ290" s="199" t="str">
        <f t="shared" si="129"/>
        <v/>
      </c>
    </row>
    <row r="291" spans="11:104" ht="16.5" x14ac:dyDescent="0.45">
      <c r="K291" s="24" t="str">
        <f>+IF(N291="","",MAX(K$1:K290)+1)</f>
        <v/>
      </c>
      <c r="L291" s="23" t="str">
        <f>IF(With_Addon_CPMS1!E313="","",With_Addon_CPMS1!E313)</f>
        <v/>
      </c>
      <c r="M291" s="210" t="str">
        <f t="shared" si="114"/>
        <v/>
      </c>
      <c r="N291" s="120" t="str">
        <f>IF(COUNTIF(L$2:L291,L291)=1,L291,"")</f>
        <v/>
      </c>
      <c r="R291" s="232"/>
      <c r="S291" s="100"/>
      <c r="T291" s="100"/>
      <c r="U291" s="100"/>
      <c r="V291" s="100"/>
      <c r="W291" s="233"/>
      <c r="X291" s="233"/>
      <c r="Y291" s="234"/>
      <c r="Z291" s="234"/>
      <c r="AA291" s="232"/>
      <c r="AB291" s="100"/>
      <c r="AC291" s="100"/>
      <c r="AD291" s="100"/>
      <c r="AE291" s="100"/>
      <c r="AF291" s="100"/>
      <c r="AG291" s="233"/>
      <c r="AH291" s="233"/>
      <c r="AI291" s="234"/>
      <c r="AJ291" s="234"/>
      <c r="AK291" s="232"/>
      <c r="AL291" s="100"/>
      <c r="AM291" s="100"/>
      <c r="AN291" s="100"/>
      <c r="AO291" s="100"/>
      <c r="AP291" s="100"/>
      <c r="AQ291" s="233"/>
      <c r="AR291" s="233"/>
      <c r="AS291" s="234"/>
      <c r="AT291" s="234"/>
      <c r="AU291" s="232"/>
      <c r="AV291" s="100"/>
      <c r="AW291" s="100"/>
      <c r="AX291" s="100"/>
      <c r="AY291" s="100"/>
      <c r="AZ291" s="100"/>
      <c r="BA291" s="233"/>
      <c r="BB291" s="233"/>
      <c r="BC291" s="234"/>
      <c r="BD291" s="234"/>
      <c r="BE291" s="232"/>
      <c r="BF291" s="100"/>
      <c r="BG291" s="100"/>
      <c r="BH291" s="233"/>
      <c r="BI291" s="234"/>
      <c r="BU291" s="197" t="str">
        <f>+IF(BZ291="","",MAX(BU$1:BU290)+1)</f>
        <v/>
      </c>
      <c r="BV291" s="197" t="str">
        <f>IF(With_Addon_CPMS1!B313="","",With_Addon_CPMS1!B313)</f>
        <v/>
      </c>
      <c r="BW291" s="197" t="str">
        <f>IF(With_Addon_CPMS1!C313="","",With_Addon_CPMS1!C313)</f>
        <v/>
      </c>
      <c r="BX291" s="197" t="str">
        <f>IF(With_Addon_CPMS1!E313="","",With_Addon_CPMS1!E313)</f>
        <v/>
      </c>
      <c r="BY291" s="197" t="str">
        <f t="shared" si="115"/>
        <v/>
      </c>
      <c r="BZ291" s="198" t="str">
        <f>IF(COUNTIF(BY$1:BY291,BY291)=1,BY291,"")</f>
        <v/>
      </c>
      <c r="CA291" s="198" t="str">
        <f t="shared" si="116"/>
        <v/>
      </c>
      <c r="CB291" s="199" t="str">
        <f t="shared" si="117"/>
        <v/>
      </c>
      <c r="CC291" s="199" t="str">
        <f t="shared" si="118"/>
        <v/>
      </c>
      <c r="CD291" s="199" t="str">
        <f t="shared" si="119"/>
        <v/>
      </c>
      <c r="CF291" s="197" t="str">
        <f>+IF(CK291="","",MAX(CF$1:CF290)+1)</f>
        <v/>
      </c>
      <c r="CG291" s="197" t="str">
        <f>IF(With_Addon_CPMS2!N313="","",With_Addon_CPMS2!N313)</f>
        <v/>
      </c>
      <c r="CH291" s="197" t="str">
        <f>IF(With_Addon_CPMS2!O313="","",With_Addon_CPMS2!O313)</f>
        <v/>
      </c>
      <c r="CI291" s="197" t="str">
        <f>IF(With_Addon_CPMS2!Q313="","",With_Addon_CPMS2!Q313)</f>
        <v/>
      </c>
      <c r="CJ291" s="197" t="str">
        <f t="shared" si="120"/>
        <v/>
      </c>
      <c r="CK291" s="198" t="str">
        <f>IF(COUNTIF(CJ$1:CJ291,CJ291)=1,CJ291,"")</f>
        <v/>
      </c>
      <c r="CL291" s="198" t="str">
        <f t="shared" si="121"/>
        <v/>
      </c>
      <c r="CM291" s="199" t="str">
        <f t="shared" si="122"/>
        <v/>
      </c>
      <c r="CN291" s="199" t="str">
        <f t="shared" si="123"/>
        <v/>
      </c>
      <c r="CO291" s="199" t="str">
        <f t="shared" si="124"/>
        <v/>
      </c>
      <c r="CQ291" s="197" t="str">
        <f>+IF(CV291="","",MAX(CQ$1:CQ290)+1)</f>
        <v/>
      </c>
      <c r="CR291" s="197" t="str">
        <f>IF(With_Addon_OpLimit!B313="","",With_Addon_OpLimit!B313)</f>
        <v/>
      </c>
      <c r="CS291" s="197" t="str">
        <f>IF(With_Addon_OpLimit!C313="","",With_Addon_OpLimit!C313)</f>
        <v/>
      </c>
      <c r="CT291" s="197" t="str">
        <f>IF(With_Addon_OpLimit!E313="","",With_Addon_OpLimit!E313)</f>
        <v/>
      </c>
      <c r="CU291" s="197" t="str">
        <f t="shared" si="125"/>
        <v/>
      </c>
      <c r="CV291" s="198" t="str">
        <f>IF(COUNTIF(CU$1:CU291,CU291)=1,CU291,"")</f>
        <v/>
      </c>
      <c r="CW291" s="198" t="str">
        <f t="shared" si="126"/>
        <v/>
      </c>
      <c r="CX291" s="199" t="str">
        <f t="shared" si="127"/>
        <v/>
      </c>
      <c r="CY291" s="199" t="str">
        <f t="shared" si="128"/>
        <v/>
      </c>
      <c r="CZ291" s="199" t="str">
        <f t="shared" si="129"/>
        <v/>
      </c>
    </row>
    <row r="292" spans="11:104" ht="16.5" x14ac:dyDescent="0.45">
      <c r="K292" s="119" t="str">
        <f>+IF(N292="","",MAX(K$1:K291)+1)</f>
        <v/>
      </c>
      <c r="L292" s="192" t="str">
        <f>IF(With_Addon_CPMS1!E314="","",With_Addon_CPMS1!E314)</f>
        <v/>
      </c>
      <c r="M292" s="211" t="str">
        <f t="shared" si="114"/>
        <v/>
      </c>
      <c r="N292" s="203" t="str">
        <f>IF(COUNTIF(L$2:L292,L292)=1,L292,"")</f>
        <v/>
      </c>
      <c r="R292" s="232"/>
      <c r="S292" s="100"/>
      <c r="T292" s="100"/>
      <c r="U292" s="100"/>
      <c r="V292" s="100"/>
      <c r="W292" s="233"/>
      <c r="X292" s="233"/>
      <c r="Y292" s="234"/>
      <c r="Z292" s="234"/>
      <c r="AA292" s="232"/>
      <c r="AB292" s="100"/>
      <c r="AC292" s="100"/>
      <c r="AD292" s="100"/>
      <c r="AE292" s="100"/>
      <c r="AF292" s="100"/>
      <c r="AG292" s="233"/>
      <c r="AH292" s="233"/>
      <c r="AI292" s="234"/>
      <c r="AJ292" s="234"/>
      <c r="AK292" s="232"/>
      <c r="AL292" s="100"/>
      <c r="AM292" s="100"/>
      <c r="AN292" s="100"/>
      <c r="AO292" s="100"/>
      <c r="AP292" s="100"/>
      <c r="AQ292" s="233"/>
      <c r="AR292" s="233"/>
      <c r="AS292" s="234"/>
      <c r="AT292" s="234"/>
      <c r="AU292" s="232"/>
      <c r="AV292" s="100"/>
      <c r="AW292" s="100"/>
      <c r="AX292" s="100"/>
      <c r="AY292" s="100"/>
      <c r="AZ292" s="100"/>
      <c r="BA292" s="233"/>
      <c r="BB292" s="233"/>
      <c r="BC292" s="234"/>
      <c r="BD292" s="234"/>
      <c r="BE292" s="232"/>
      <c r="BF292" s="100"/>
      <c r="BG292" s="100"/>
      <c r="BH292" s="233"/>
      <c r="BI292" s="234"/>
      <c r="BU292" s="197" t="str">
        <f>+IF(BZ292="","",MAX(BU$1:BU291)+1)</f>
        <v/>
      </c>
      <c r="BV292" s="197" t="str">
        <f>IF(With_Addon_CPMS1!B314="","",With_Addon_CPMS1!B314)</f>
        <v/>
      </c>
      <c r="BW292" s="197" t="str">
        <f>IF(With_Addon_CPMS1!C314="","",With_Addon_CPMS1!C314)</f>
        <v/>
      </c>
      <c r="BX292" s="197" t="str">
        <f>IF(With_Addon_CPMS1!E314="","",With_Addon_CPMS1!E314)</f>
        <v/>
      </c>
      <c r="BY292" s="197" t="str">
        <f t="shared" si="115"/>
        <v/>
      </c>
      <c r="BZ292" s="198" t="str">
        <f>IF(COUNTIF(BY$1:BY292,BY292)=1,BY292,"")</f>
        <v/>
      </c>
      <c r="CA292" s="198" t="str">
        <f t="shared" si="116"/>
        <v/>
      </c>
      <c r="CB292" s="199" t="str">
        <f t="shared" si="117"/>
        <v/>
      </c>
      <c r="CC292" s="199" t="str">
        <f t="shared" si="118"/>
        <v/>
      </c>
      <c r="CD292" s="199" t="str">
        <f t="shared" si="119"/>
        <v/>
      </c>
      <c r="CF292" s="197" t="str">
        <f>+IF(CK292="","",MAX(CF$1:CF291)+1)</f>
        <v/>
      </c>
      <c r="CG292" s="197" t="str">
        <f>IF(With_Addon_CPMS2!N314="","",With_Addon_CPMS2!N314)</f>
        <v/>
      </c>
      <c r="CH292" s="197" t="str">
        <f>IF(With_Addon_CPMS2!O314="","",With_Addon_CPMS2!O314)</f>
        <v/>
      </c>
      <c r="CI292" s="197" t="str">
        <f>IF(With_Addon_CPMS2!Q314="","",With_Addon_CPMS2!Q314)</f>
        <v/>
      </c>
      <c r="CJ292" s="197" t="str">
        <f t="shared" si="120"/>
        <v/>
      </c>
      <c r="CK292" s="198" t="str">
        <f>IF(COUNTIF(CJ$1:CJ292,CJ292)=1,CJ292,"")</f>
        <v/>
      </c>
      <c r="CL292" s="198" t="str">
        <f t="shared" si="121"/>
        <v/>
      </c>
      <c r="CM292" s="199" t="str">
        <f t="shared" si="122"/>
        <v/>
      </c>
      <c r="CN292" s="199" t="str">
        <f t="shared" si="123"/>
        <v/>
      </c>
      <c r="CO292" s="199" t="str">
        <f t="shared" si="124"/>
        <v/>
      </c>
      <c r="CQ292" s="197" t="str">
        <f>+IF(CV292="","",MAX(CQ$1:CQ291)+1)</f>
        <v/>
      </c>
      <c r="CR292" s="197" t="str">
        <f>IF(With_Addon_OpLimit!B314="","",With_Addon_OpLimit!B314)</f>
        <v/>
      </c>
      <c r="CS292" s="197" t="str">
        <f>IF(With_Addon_OpLimit!C314="","",With_Addon_OpLimit!C314)</f>
        <v/>
      </c>
      <c r="CT292" s="197" t="str">
        <f>IF(With_Addon_OpLimit!E314="","",With_Addon_OpLimit!E314)</f>
        <v/>
      </c>
      <c r="CU292" s="197" t="str">
        <f t="shared" si="125"/>
        <v/>
      </c>
      <c r="CV292" s="198" t="str">
        <f>IF(COUNTIF(CU$1:CU292,CU292)=1,CU292,"")</f>
        <v/>
      </c>
      <c r="CW292" s="198" t="str">
        <f t="shared" si="126"/>
        <v/>
      </c>
      <c r="CX292" s="199" t="str">
        <f t="shared" si="127"/>
        <v/>
      </c>
      <c r="CY292" s="199" t="str">
        <f t="shared" si="128"/>
        <v/>
      </c>
      <c r="CZ292" s="199" t="str">
        <f t="shared" si="129"/>
        <v/>
      </c>
    </row>
    <row r="293" spans="11:104" ht="16.5" x14ac:dyDescent="0.45">
      <c r="K293" s="24" t="str">
        <f>+IF(N293="","",MAX(K$1:K292)+1)</f>
        <v/>
      </c>
      <c r="L293" s="23" t="str">
        <f>IF(With_Addon_CPMS1!E315="","",With_Addon_CPMS1!E315)</f>
        <v/>
      </c>
      <c r="M293" s="210" t="str">
        <f t="shared" si="114"/>
        <v/>
      </c>
      <c r="N293" s="120" t="str">
        <f>IF(COUNTIF(L$2:L293,L293)=1,L293,"")</f>
        <v/>
      </c>
      <c r="R293" s="232"/>
      <c r="S293" s="100"/>
      <c r="T293" s="100"/>
      <c r="U293" s="100"/>
      <c r="V293" s="100"/>
      <c r="W293" s="233"/>
      <c r="X293" s="233"/>
      <c r="Y293" s="234"/>
      <c r="Z293" s="234"/>
      <c r="AA293" s="232"/>
      <c r="AB293" s="100"/>
      <c r="AC293" s="100"/>
      <c r="AD293" s="100"/>
      <c r="AE293" s="100"/>
      <c r="AF293" s="100"/>
      <c r="AG293" s="233"/>
      <c r="AH293" s="233"/>
      <c r="AI293" s="234"/>
      <c r="AJ293" s="234"/>
      <c r="AK293" s="232"/>
      <c r="AL293" s="100"/>
      <c r="AM293" s="100"/>
      <c r="AN293" s="100"/>
      <c r="AO293" s="100"/>
      <c r="AP293" s="100"/>
      <c r="AQ293" s="233"/>
      <c r="AR293" s="233"/>
      <c r="AS293" s="234"/>
      <c r="AT293" s="234"/>
      <c r="AU293" s="232"/>
      <c r="AV293" s="100"/>
      <c r="AW293" s="100"/>
      <c r="AX293" s="100"/>
      <c r="AY293" s="100"/>
      <c r="AZ293" s="100"/>
      <c r="BA293" s="233"/>
      <c r="BB293" s="233"/>
      <c r="BC293" s="234"/>
      <c r="BD293" s="234"/>
      <c r="BE293" s="232"/>
      <c r="BF293" s="100"/>
      <c r="BG293" s="100"/>
      <c r="BH293" s="233"/>
      <c r="BI293" s="234"/>
      <c r="BU293" s="197" t="str">
        <f>+IF(BZ293="","",MAX(BU$1:BU292)+1)</f>
        <v/>
      </c>
      <c r="BV293" s="197" t="str">
        <f>IF(With_Addon_CPMS1!B315="","",With_Addon_CPMS1!B315)</f>
        <v/>
      </c>
      <c r="BW293" s="197" t="str">
        <f>IF(With_Addon_CPMS1!C315="","",With_Addon_CPMS1!C315)</f>
        <v/>
      </c>
      <c r="BX293" s="197" t="str">
        <f>IF(With_Addon_CPMS1!E315="","",With_Addon_CPMS1!E315)</f>
        <v/>
      </c>
      <c r="BY293" s="197" t="str">
        <f t="shared" si="115"/>
        <v/>
      </c>
      <c r="BZ293" s="198" t="str">
        <f>IF(COUNTIF(BY$1:BY293,BY293)=1,BY293,"")</f>
        <v/>
      </c>
      <c r="CA293" s="198" t="str">
        <f t="shared" si="116"/>
        <v/>
      </c>
      <c r="CB293" s="199" t="str">
        <f t="shared" si="117"/>
        <v/>
      </c>
      <c r="CC293" s="199" t="str">
        <f t="shared" si="118"/>
        <v/>
      </c>
      <c r="CD293" s="199" t="str">
        <f t="shared" si="119"/>
        <v/>
      </c>
      <c r="CF293" s="197" t="str">
        <f>+IF(CK293="","",MAX(CF$1:CF292)+1)</f>
        <v/>
      </c>
      <c r="CG293" s="197" t="str">
        <f>IF(With_Addon_CPMS2!N315="","",With_Addon_CPMS2!N315)</f>
        <v/>
      </c>
      <c r="CH293" s="197" t="str">
        <f>IF(With_Addon_CPMS2!O315="","",With_Addon_CPMS2!O315)</f>
        <v/>
      </c>
      <c r="CI293" s="197" t="str">
        <f>IF(With_Addon_CPMS2!Q315="","",With_Addon_CPMS2!Q315)</f>
        <v/>
      </c>
      <c r="CJ293" s="197" t="str">
        <f t="shared" si="120"/>
        <v/>
      </c>
      <c r="CK293" s="198" t="str">
        <f>IF(COUNTIF(CJ$1:CJ293,CJ293)=1,CJ293,"")</f>
        <v/>
      </c>
      <c r="CL293" s="198" t="str">
        <f t="shared" si="121"/>
        <v/>
      </c>
      <c r="CM293" s="199" t="str">
        <f t="shared" si="122"/>
        <v/>
      </c>
      <c r="CN293" s="199" t="str">
        <f t="shared" si="123"/>
        <v/>
      </c>
      <c r="CO293" s="199" t="str">
        <f t="shared" si="124"/>
        <v/>
      </c>
      <c r="CQ293" s="197" t="str">
        <f>+IF(CV293="","",MAX(CQ$1:CQ292)+1)</f>
        <v/>
      </c>
      <c r="CR293" s="197" t="str">
        <f>IF(With_Addon_OpLimit!B315="","",With_Addon_OpLimit!B315)</f>
        <v/>
      </c>
      <c r="CS293" s="197" t="str">
        <f>IF(With_Addon_OpLimit!C315="","",With_Addon_OpLimit!C315)</f>
        <v/>
      </c>
      <c r="CT293" s="197" t="str">
        <f>IF(With_Addon_OpLimit!E315="","",With_Addon_OpLimit!E315)</f>
        <v/>
      </c>
      <c r="CU293" s="197" t="str">
        <f t="shared" si="125"/>
        <v/>
      </c>
      <c r="CV293" s="198" t="str">
        <f>IF(COUNTIF(CU$1:CU293,CU293)=1,CU293,"")</f>
        <v/>
      </c>
      <c r="CW293" s="198" t="str">
        <f t="shared" si="126"/>
        <v/>
      </c>
      <c r="CX293" s="199" t="str">
        <f t="shared" si="127"/>
        <v/>
      </c>
      <c r="CY293" s="199" t="str">
        <f t="shared" si="128"/>
        <v/>
      </c>
      <c r="CZ293" s="199" t="str">
        <f t="shared" si="129"/>
        <v/>
      </c>
    </row>
    <row r="294" spans="11:104" ht="16.5" x14ac:dyDescent="0.45">
      <c r="K294" s="119" t="str">
        <f>+IF(N294="","",MAX(K$1:K293)+1)</f>
        <v/>
      </c>
      <c r="L294" s="192" t="str">
        <f>IF(With_Addon_CPMS1!E316="","",With_Addon_CPMS1!E316)</f>
        <v/>
      </c>
      <c r="M294" s="211" t="str">
        <f t="shared" si="114"/>
        <v/>
      </c>
      <c r="N294" s="203" t="str">
        <f>IF(COUNTIF(L$2:L294,L294)=1,L294,"")</f>
        <v/>
      </c>
      <c r="R294" s="232"/>
      <c r="S294" s="100"/>
      <c r="T294" s="100"/>
      <c r="U294" s="100"/>
      <c r="V294" s="100"/>
      <c r="W294" s="233"/>
      <c r="X294" s="233"/>
      <c r="Y294" s="234"/>
      <c r="Z294" s="234"/>
      <c r="AA294" s="232"/>
      <c r="AB294" s="100"/>
      <c r="AC294" s="100"/>
      <c r="AD294" s="100"/>
      <c r="AE294" s="100"/>
      <c r="AF294" s="100"/>
      <c r="AG294" s="233"/>
      <c r="AH294" s="233"/>
      <c r="AI294" s="234"/>
      <c r="AJ294" s="234"/>
      <c r="AK294" s="232"/>
      <c r="AL294" s="100"/>
      <c r="AM294" s="100"/>
      <c r="AN294" s="100"/>
      <c r="AO294" s="100"/>
      <c r="AP294" s="100"/>
      <c r="AQ294" s="233"/>
      <c r="AR294" s="233"/>
      <c r="AS294" s="234"/>
      <c r="AT294" s="234"/>
      <c r="AU294" s="232"/>
      <c r="AV294" s="100"/>
      <c r="AW294" s="100"/>
      <c r="AX294" s="100"/>
      <c r="AY294" s="100"/>
      <c r="AZ294" s="100"/>
      <c r="BA294" s="233"/>
      <c r="BB294" s="233"/>
      <c r="BC294" s="234"/>
      <c r="BD294" s="234"/>
      <c r="BE294" s="232"/>
      <c r="BF294" s="100"/>
      <c r="BG294" s="100"/>
      <c r="BH294" s="233"/>
      <c r="BI294" s="234"/>
      <c r="BU294" s="197" t="str">
        <f>+IF(BZ294="","",MAX(BU$1:BU293)+1)</f>
        <v/>
      </c>
      <c r="BV294" s="197" t="str">
        <f>IF(With_Addon_CPMS1!B316="","",With_Addon_CPMS1!B316)</f>
        <v/>
      </c>
      <c r="BW294" s="197" t="str">
        <f>IF(With_Addon_CPMS1!C316="","",With_Addon_CPMS1!C316)</f>
        <v/>
      </c>
      <c r="BX294" s="197" t="str">
        <f>IF(With_Addon_CPMS1!E316="","",With_Addon_CPMS1!E316)</f>
        <v/>
      </c>
      <c r="BY294" s="197" t="str">
        <f t="shared" si="115"/>
        <v/>
      </c>
      <c r="BZ294" s="198" t="str">
        <f>IF(COUNTIF(BY$1:BY294,BY294)=1,BY294,"")</f>
        <v/>
      </c>
      <c r="CA294" s="198" t="str">
        <f t="shared" si="116"/>
        <v/>
      </c>
      <c r="CB294" s="199" t="str">
        <f t="shared" si="117"/>
        <v/>
      </c>
      <c r="CC294" s="199" t="str">
        <f t="shared" si="118"/>
        <v/>
      </c>
      <c r="CD294" s="199" t="str">
        <f t="shared" si="119"/>
        <v/>
      </c>
      <c r="CF294" s="197" t="str">
        <f>+IF(CK294="","",MAX(CF$1:CF293)+1)</f>
        <v/>
      </c>
      <c r="CG294" s="197" t="str">
        <f>IF(With_Addon_CPMS2!N316="","",With_Addon_CPMS2!N316)</f>
        <v/>
      </c>
      <c r="CH294" s="197" t="str">
        <f>IF(With_Addon_CPMS2!O316="","",With_Addon_CPMS2!O316)</f>
        <v/>
      </c>
      <c r="CI294" s="197" t="str">
        <f>IF(With_Addon_CPMS2!Q316="","",With_Addon_CPMS2!Q316)</f>
        <v/>
      </c>
      <c r="CJ294" s="197" t="str">
        <f t="shared" si="120"/>
        <v/>
      </c>
      <c r="CK294" s="198" t="str">
        <f>IF(COUNTIF(CJ$1:CJ294,CJ294)=1,CJ294,"")</f>
        <v/>
      </c>
      <c r="CL294" s="198" t="str">
        <f t="shared" si="121"/>
        <v/>
      </c>
      <c r="CM294" s="199" t="str">
        <f t="shared" si="122"/>
        <v/>
      </c>
      <c r="CN294" s="199" t="str">
        <f t="shared" si="123"/>
        <v/>
      </c>
      <c r="CO294" s="199" t="str">
        <f t="shared" si="124"/>
        <v/>
      </c>
      <c r="CQ294" s="197" t="str">
        <f>+IF(CV294="","",MAX(CQ$1:CQ293)+1)</f>
        <v/>
      </c>
      <c r="CR294" s="197" t="str">
        <f>IF(With_Addon_OpLimit!B316="","",With_Addon_OpLimit!B316)</f>
        <v/>
      </c>
      <c r="CS294" s="197" t="str">
        <f>IF(With_Addon_OpLimit!C316="","",With_Addon_OpLimit!C316)</f>
        <v/>
      </c>
      <c r="CT294" s="197" t="str">
        <f>IF(With_Addon_OpLimit!E316="","",With_Addon_OpLimit!E316)</f>
        <v/>
      </c>
      <c r="CU294" s="197" t="str">
        <f t="shared" si="125"/>
        <v/>
      </c>
      <c r="CV294" s="198" t="str">
        <f>IF(COUNTIF(CU$1:CU294,CU294)=1,CU294,"")</f>
        <v/>
      </c>
      <c r="CW294" s="198" t="str">
        <f t="shared" si="126"/>
        <v/>
      </c>
      <c r="CX294" s="199" t="str">
        <f t="shared" si="127"/>
        <v/>
      </c>
      <c r="CY294" s="199" t="str">
        <f t="shared" si="128"/>
        <v/>
      </c>
      <c r="CZ294" s="199" t="str">
        <f t="shared" si="129"/>
        <v/>
      </c>
    </row>
    <row r="295" spans="11:104" ht="16.5" x14ac:dyDescent="0.45">
      <c r="K295" s="24" t="str">
        <f>+IF(N295="","",MAX(K$1:K294)+1)</f>
        <v/>
      </c>
      <c r="L295" s="23" t="str">
        <f>IF(With_Addon_CPMS1!E317="","",With_Addon_CPMS1!E317)</f>
        <v/>
      </c>
      <c r="M295" s="210" t="str">
        <f t="shared" si="114"/>
        <v/>
      </c>
      <c r="N295" s="120" t="str">
        <f>IF(COUNTIF(L$2:L295,L295)=1,L295,"")</f>
        <v/>
      </c>
      <c r="R295" s="232"/>
      <c r="S295" s="100"/>
      <c r="T295" s="100"/>
      <c r="U295" s="100"/>
      <c r="V295" s="100"/>
      <c r="W295" s="233"/>
      <c r="X295" s="233"/>
      <c r="Y295" s="234"/>
      <c r="Z295" s="234"/>
      <c r="AA295" s="232"/>
      <c r="AB295" s="100"/>
      <c r="AC295" s="100"/>
      <c r="AD295" s="100"/>
      <c r="AE295" s="100"/>
      <c r="AF295" s="100"/>
      <c r="AG295" s="233"/>
      <c r="AH295" s="233"/>
      <c r="AI295" s="234"/>
      <c r="AJ295" s="234"/>
      <c r="AK295" s="232"/>
      <c r="AL295" s="100"/>
      <c r="AM295" s="100"/>
      <c r="AN295" s="100"/>
      <c r="AO295" s="100"/>
      <c r="AP295" s="100"/>
      <c r="AQ295" s="233"/>
      <c r="AR295" s="233"/>
      <c r="AS295" s="234"/>
      <c r="AT295" s="234"/>
      <c r="AU295" s="232"/>
      <c r="AV295" s="100"/>
      <c r="AW295" s="100"/>
      <c r="AX295" s="100"/>
      <c r="AY295" s="100"/>
      <c r="AZ295" s="100"/>
      <c r="BA295" s="233"/>
      <c r="BB295" s="233"/>
      <c r="BC295" s="234"/>
      <c r="BD295" s="234"/>
      <c r="BE295" s="232"/>
      <c r="BF295" s="100"/>
      <c r="BG295" s="100"/>
      <c r="BH295" s="233"/>
      <c r="BI295" s="234"/>
      <c r="BU295" s="197" t="str">
        <f>+IF(BZ295="","",MAX(BU$1:BU294)+1)</f>
        <v/>
      </c>
      <c r="BV295" s="197" t="str">
        <f>IF(With_Addon_CPMS1!B317="","",With_Addon_CPMS1!B317)</f>
        <v/>
      </c>
      <c r="BW295" s="197" t="str">
        <f>IF(With_Addon_CPMS1!C317="","",With_Addon_CPMS1!C317)</f>
        <v/>
      </c>
      <c r="BX295" s="197" t="str">
        <f>IF(With_Addon_CPMS1!E317="","",With_Addon_CPMS1!E317)</f>
        <v/>
      </c>
      <c r="BY295" s="197" t="str">
        <f t="shared" si="115"/>
        <v/>
      </c>
      <c r="BZ295" s="198" t="str">
        <f>IF(COUNTIF(BY$1:BY295,BY295)=1,BY295,"")</f>
        <v/>
      </c>
      <c r="CA295" s="198" t="str">
        <f t="shared" si="116"/>
        <v/>
      </c>
      <c r="CB295" s="199" t="str">
        <f t="shared" si="117"/>
        <v/>
      </c>
      <c r="CC295" s="199" t="str">
        <f t="shared" si="118"/>
        <v/>
      </c>
      <c r="CD295" s="199" t="str">
        <f t="shared" si="119"/>
        <v/>
      </c>
      <c r="CF295" s="197" t="str">
        <f>+IF(CK295="","",MAX(CF$1:CF294)+1)</f>
        <v/>
      </c>
      <c r="CG295" s="197" t="str">
        <f>IF(With_Addon_CPMS2!N317="","",With_Addon_CPMS2!N317)</f>
        <v/>
      </c>
      <c r="CH295" s="197" t="str">
        <f>IF(With_Addon_CPMS2!O317="","",With_Addon_CPMS2!O317)</f>
        <v/>
      </c>
      <c r="CI295" s="197" t="str">
        <f>IF(With_Addon_CPMS2!Q317="","",With_Addon_CPMS2!Q317)</f>
        <v/>
      </c>
      <c r="CJ295" s="197" t="str">
        <f t="shared" si="120"/>
        <v/>
      </c>
      <c r="CK295" s="198" t="str">
        <f>IF(COUNTIF(CJ$1:CJ295,CJ295)=1,CJ295,"")</f>
        <v/>
      </c>
      <c r="CL295" s="198" t="str">
        <f t="shared" si="121"/>
        <v/>
      </c>
      <c r="CM295" s="199" t="str">
        <f t="shared" si="122"/>
        <v/>
      </c>
      <c r="CN295" s="199" t="str">
        <f t="shared" si="123"/>
        <v/>
      </c>
      <c r="CO295" s="199" t="str">
        <f t="shared" si="124"/>
        <v/>
      </c>
      <c r="CQ295" s="197" t="str">
        <f>+IF(CV295="","",MAX(CQ$1:CQ294)+1)</f>
        <v/>
      </c>
      <c r="CR295" s="197" t="str">
        <f>IF(With_Addon_OpLimit!B317="","",With_Addon_OpLimit!B317)</f>
        <v/>
      </c>
      <c r="CS295" s="197" t="str">
        <f>IF(With_Addon_OpLimit!C317="","",With_Addon_OpLimit!C317)</f>
        <v/>
      </c>
      <c r="CT295" s="197" t="str">
        <f>IF(With_Addon_OpLimit!E317="","",With_Addon_OpLimit!E317)</f>
        <v/>
      </c>
      <c r="CU295" s="197" t="str">
        <f t="shared" si="125"/>
        <v/>
      </c>
      <c r="CV295" s="198" t="str">
        <f>IF(COUNTIF(CU$1:CU295,CU295)=1,CU295,"")</f>
        <v/>
      </c>
      <c r="CW295" s="198" t="str">
        <f t="shared" si="126"/>
        <v/>
      </c>
      <c r="CX295" s="199" t="str">
        <f t="shared" si="127"/>
        <v/>
      </c>
      <c r="CY295" s="199" t="str">
        <f t="shared" si="128"/>
        <v/>
      </c>
      <c r="CZ295" s="199" t="str">
        <f t="shared" si="129"/>
        <v/>
      </c>
    </row>
    <row r="296" spans="11:104" ht="16.5" x14ac:dyDescent="0.45">
      <c r="K296" s="119" t="str">
        <f>+IF(N296="","",MAX(K$1:K295)+1)</f>
        <v/>
      </c>
      <c r="L296" s="192" t="str">
        <f>IF(With_Addon_CPMS1!E318="","",With_Addon_CPMS1!E318)</f>
        <v/>
      </c>
      <c r="M296" s="211" t="str">
        <f t="shared" si="114"/>
        <v/>
      </c>
      <c r="N296" s="203" t="str">
        <f>IF(COUNTIF(L$2:L296,L296)=1,L296,"")</f>
        <v/>
      </c>
      <c r="R296" s="232"/>
      <c r="S296" s="100"/>
      <c r="T296" s="100"/>
      <c r="U296" s="100"/>
      <c r="V296" s="100"/>
      <c r="W296" s="233"/>
      <c r="X296" s="233"/>
      <c r="Y296" s="234"/>
      <c r="Z296" s="234"/>
      <c r="AA296" s="232"/>
      <c r="AB296" s="100"/>
      <c r="AC296" s="100"/>
      <c r="AD296" s="100"/>
      <c r="AE296" s="100"/>
      <c r="AF296" s="100"/>
      <c r="AG296" s="233"/>
      <c r="AH296" s="233"/>
      <c r="AI296" s="234"/>
      <c r="AJ296" s="234"/>
      <c r="AK296" s="232"/>
      <c r="AL296" s="100"/>
      <c r="AM296" s="100"/>
      <c r="AN296" s="100"/>
      <c r="AO296" s="100"/>
      <c r="AP296" s="100"/>
      <c r="AQ296" s="233"/>
      <c r="AR296" s="233"/>
      <c r="AS296" s="234"/>
      <c r="AT296" s="234"/>
      <c r="AU296" s="232"/>
      <c r="AV296" s="100"/>
      <c r="AW296" s="100"/>
      <c r="AX296" s="100"/>
      <c r="AY296" s="100"/>
      <c r="AZ296" s="100"/>
      <c r="BA296" s="233"/>
      <c r="BB296" s="233"/>
      <c r="BC296" s="234"/>
      <c r="BD296" s="234"/>
      <c r="BE296" s="232"/>
      <c r="BF296" s="100"/>
      <c r="BG296" s="100"/>
      <c r="BH296" s="233"/>
      <c r="BI296" s="234"/>
      <c r="BU296" s="197" t="str">
        <f>+IF(BZ296="","",MAX(BU$1:BU295)+1)</f>
        <v/>
      </c>
      <c r="BV296" s="197" t="str">
        <f>IF(With_Addon_CPMS1!B318="","",With_Addon_CPMS1!B318)</f>
        <v/>
      </c>
      <c r="BW296" s="197" t="str">
        <f>IF(With_Addon_CPMS1!C318="","",With_Addon_CPMS1!C318)</f>
        <v/>
      </c>
      <c r="BX296" s="197" t="str">
        <f>IF(With_Addon_CPMS1!E318="","",With_Addon_CPMS1!E318)</f>
        <v/>
      </c>
      <c r="BY296" s="197" t="str">
        <f t="shared" si="115"/>
        <v/>
      </c>
      <c r="BZ296" s="198" t="str">
        <f>IF(COUNTIF(BY$1:BY296,BY296)=1,BY296,"")</f>
        <v/>
      </c>
      <c r="CA296" s="198" t="str">
        <f t="shared" si="116"/>
        <v/>
      </c>
      <c r="CB296" s="199" t="str">
        <f t="shared" si="117"/>
        <v/>
      </c>
      <c r="CC296" s="199" t="str">
        <f t="shared" si="118"/>
        <v/>
      </c>
      <c r="CD296" s="199" t="str">
        <f t="shared" si="119"/>
        <v/>
      </c>
      <c r="CF296" s="197" t="str">
        <f>+IF(CK296="","",MAX(CF$1:CF295)+1)</f>
        <v/>
      </c>
      <c r="CG296" s="197" t="str">
        <f>IF(With_Addon_CPMS2!N318="","",With_Addon_CPMS2!N318)</f>
        <v/>
      </c>
      <c r="CH296" s="197" t="str">
        <f>IF(With_Addon_CPMS2!O318="","",With_Addon_CPMS2!O318)</f>
        <v/>
      </c>
      <c r="CI296" s="197" t="str">
        <f>IF(With_Addon_CPMS2!Q318="","",With_Addon_CPMS2!Q318)</f>
        <v/>
      </c>
      <c r="CJ296" s="197" t="str">
        <f t="shared" si="120"/>
        <v/>
      </c>
      <c r="CK296" s="198" t="str">
        <f>IF(COUNTIF(CJ$1:CJ296,CJ296)=1,CJ296,"")</f>
        <v/>
      </c>
      <c r="CL296" s="198" t="str">
        <f t="shared" si="121"/>
        <v/>
      </c>
      <c r="CM296" s="199" t="str">
        <f t="shared" si="122"/>
        <v/>
      </c>
      <c r="CN296" s="199" t="str">
        <f t="shared" si="123"/>
        <v/>
      </c>
      <c r="CO296" s="199" t="str">
        <f t="shared" si="124"/>
        <v/>
      </c>
      <c r="CQ296" s="197" t="str">
        <f>+IF(CV296="","",MAX(CQ$1:CQ295)+1)</f>
        <v/>
      </c>
      <c r="CR296" s="197" t="str">
        <f>IF(With_Addon_OpLimit!B318="","",With_Addon_OpLimit!B318)</f>
        <v/>
      </c>
      <c r="CS296" s="197" t="str">
        <f>IF(With_Addon_OpLimit!C318="","",With_Addon_OpLimit!C318)</f>
        <v/>
      </c>
      <c r="CT296" s="197" t="str">
        <f>IF(With_Addon_OpLimit!E318="","",With_Addon_OpLimit!E318)</f>
        <v/>
      </c>
      <c r="CU296" s="197" t="str">
        <f t="shared" si="125"/>
        <v/>
      </c>
      <c r="CV296" s="198" t="str">
        <f>IF(COUNTIF(CU$1:CU296,CU296)=1,CU296,"")</f>
        <v/>
      </c>
      <c r="CW296" s="198" t="str">
        <f t="shared" si="126"/>
        <v/>
      </c>
      <c r="CX296" s="199" t="str">
        <f t="shared" si="127"/>
        <v/>
      </c>
      <c r="CY296" s="199" t="str">
        <f t="shared" si="128"/>
        <v/>
      </c>
      <c r="CZ296" s="199" t="str">
        <f t="shared" si="129"/>
        <v/>
      </c>
    </row>
    <row r="297" spans="11:104" ht="16.5" x14ac:dyDescent="0.45">
      <c r="K297" s="24" t="str">
        <f>+IF(N297="","",MAX(K$1:K296)+1)</f>
        <v/>
      </c>
      <c r="L297" s="23" t="str">
        <f>IF(With_Addon_CPMS1!E319="","",With_Addon_CPMS1!E319)</f>
        <v/>
      </c>
      <c r="M297" s="210" t="str">
        <f t="shared" si="114"/>
        <v/>
      </c>
      <c r="N297" s="120" t="str">
        <f>IF(COUNTIF(L$2:L297,L297)=1,L297,"")</f>
        <v/>
      </c>
      <c r="R297" s="232"/>
      <c r="S297" s="100"/>
      <c r="T297" s="100"/>
      <c r="U297" s="100"/>
      <c r="V297" s="100"/>
      <c r="W297" s="233"/>
      <c r="X297" s="233"/>
      <c r="Y297" s="234"/>
      <c r="Z297" s="234"/>
      <c r="AA297" s="232"/>
      <c r="AB297" s="100"/>
      <c r="AC297" s="100"/>
      <c r="AD297" s="100"/>
      <c r="AE297" s="100"/>
      <c r="AF297" s="100"/>
      <c r="AG297" s="233"/>
      <c r="AH297" s="233"/>
      <c r="AI297" s="234"/>
      <c r="AJ297" s="234"/>
      <c r="AK297" s="232"/>
      <c r="AL297" s="100"/>
      <c r="AM297" s="100"/>
      <c r="AN297" s="100"/>
      <c r="AO297" s="100"/>
      <c r="AP297" s="100"/>
      <c r="AQ297" s="233"/>
      <c r="AR297" s="233"/>
      <c r="AS297" s="234"/>
      <c r="AT297" s="234"/>
      <c r="AU297" s="232"/>
      <c r="AV297" s="100"/>
      <c r="AW297" s="100"/>
      <c r="AX297" s="100"/>
      <c r="AY297" s="100"/>
      <c r="AZ297" s="100"/>
      <c r="BA297" s="233"/>
      <c r="BB297" s="233"/>
      <c r="BC297" s="234"/>
      <c r="BD297" s="234"/>
      <c r="BE297" s="232"/>
      <c r="BF297" s="100"/>
      <c r="BG297" s="100"/>
      <c r="BH297" s="233"/>
      <c r="BI297" s="234"/>
      <c r="BU297" s="197" t="str">
        <f>+IF(BZ297="","",MAX(BU$1:BU296)+1)</f>
        <v/>
      </c>
      <c r="BV297" s="197" t="str">
        <f>IF(With_Addon_CPMS1!B319="","",With_Addon_CPMS1!B319)</f>
        <v/>
      </c>
      <c r="BW297" s="197" t="str">
        <f>IF(With_Addon_CPMS1!C319="","",With_Addon_CPMS1!C319)</f>
        <v/>
      </c>
      <c r="BX297" s="197" t="str">
        <f>IF(With_Addon_CPMS1!E319="","",With_Addon_CPMS1!E319)</f>
        <v/>
      </c>
      <c r="BY297" s="197" t="str">
        <f t="shared" si="115"/>
        <v/>
      </c>
      <c r="BZ297" s="198" t="str">
        <f>IF(COUNTIF(BY$1:BY297,BY297)=1,BY297,"")</f>
        <v/>
      </c>
      <c r="CA297" s="198" t="str">
        <f t="shared" si="116"/>
        <v/>
      </c>
      <c r="CB297" s="199" t="str">
        <f t="shared" si="117"/>
        <v/>
      </c>
      <c r="CC297" s="199" t="str">
        <f t="shared" si="118"/>
        <v/>
      </c>
      <c r="CD297" s="199" t="str">
        <f t="shared" si="119"/>
        <v/>
      </c>
      <c r="CF297" s="197" t="str">
        <f>+IF(CK297="","",MAX(CF$1:CF296)+1)</f>
        <v/>
      </c>
      <c r="CG297" s="197" t="str">
        <f>IF(With_Addon_CPMS2!N319="","",With_Addon_CPMS2!N319)</f>
        <v/>
      </c>
      <c r="CH297" s="197" t="str">
        <f>IF(With_Addon_CPMS2!O319="","",With_Addon_CPMS2!O319)</f>
        <v/>
      </c>
      <c r="CI297" s="197" t="str">
        <f>IF(With_Addon_CPMS2!Q319="","",With_Addon_CPMS2!Q319)</f>
        <v/>
      </c>
      <c r="CJ297" s="197" t="str">
        <f t="shared" si="120"/>
        <v/>
      </c>
      <c r="CK297" s="198" t="str">
        <f>IF(COUNTIF(CJ$1:CJ297,CJ297)=1,CJ297,"")</f>
        <v/>
      </c>
      <c r="CL297" s="198" t="str">
        <f t="shared" si="121"/>
        <v/>
      </c>
      <c r="CM297" s="199" t="str">
        <f t="shared" si="122"/>
        <v/>
      </c>
      <c r="CN297" s="199" t="str">
        <f t="shared" si="123"/>
        <v/>
      </c>
      <c r="CO297" s="199" t="str">
        <f t="shared" si="124"/>
        <v/>
      </c>
      <c r="CQ297" s="197" t="str">
        <f>+IF(CV297="","",MAX(CQ$1:CQ296)+1)</f>
        <v/>
      </c>
      <c r="CR297" s="197" t="str">
        <f>IF(With_Addon_OpLimit!B319="","",With_Addon_OpLimit!B319)</f>
        <v/>
      </c>
      <c r="CS297" s="197" t="str">
        <f>IF(With_Addon_OpLimit!C319="","",With_Addon_OpLimit!C319)</f>
        <v/>
      </c>
      <c r="CT297" s="197" t="str">
        <f>IF(With_Addon_OpLimit!E319="","",With_Addon_OpLimit!E319)</f>
        <v/>
      </c>
      <c r="CU297" s="197" t="str">
        <f t="shared" si="125"/>
        <v/>
      </c>
      <c r="CV297" s="198" t="str">
        <f>IF(COUNTIF(CU$1:CU297,CU297)=1,CU297,"")</f>
        <v/>
      </c>
      <c r="CW297" s="198" t="str">
        <f t="shared" si="126"/>
        <v/>
      </c>
      <c r="CX297" s="199" t="str">
        <f t="shared" si="127"/>
        <v/>
      </c>
      <c r="CY297" s="199" t="str">
        <f t="shared" si="128"/>
        <v/>
      </c>
      <c r="CZ297" s="199" t="str">
        <f t="shared" si="129"/>
        <v/>
      </c>
    </row>
    <row r="298" spans="11:104" ht="16.5" x14ac:dyDescent="0.45">
      <c r="K298" s="119" t="str">
        <f>+IF(N298="","",MAX(K$1:K297)+1)</f>
        <v/>
      </c>
      <c r="L298" s="192" t="str">
        <f>IF(With_Addon_CPMS1!E320="","",With_Addon_CPMS1!E320)</f>
        <v/>
      </c>
      <c r="M298" s="211" t="str">
        <f t="shared" si="114"/>
        <v/>
      </c>
      <c r="N298" s="203" t="str">
        <f>IF(COUNTIF(L$2:L298,L298)=1,L298,"")</f>
        <v/>
      </c>
      <c r="R298" s="232"/>
      <c r="S298" s="100"/>
      <c r="T298" s="100"/>
      <c r="U298" s="100"/>
      <c r="V298" s="100"/>
      <c r="W298" s="233"/>
      <c r="X298" s="233"/>
      <c r="Y298" s="234"/>
      <c r="Z298" s="234"/>
      <c r="AA298" s="232"/>
      <c r="AB298" s="100"/>
      <c r="AC298" s="100"/>
      <c r="AD298" s="100"/>
      <c r="AE298" s="100"/>
      <c r="AF298" s="100"/>
      <c r="AG298" s="233"/>
      <c r="AH298" s="233"/>
      <c r="AI298" s="234"/>
      <c r="AJ298" s="234"/>
      <c r="AK298" s="232"/>
      <c r="AL298" s="100"/>
      <c r="AM298" s="100"/>
      <c r="AN298" s="100"/>
      <c r="AO298" s="100"/>
      <c r="AP298" s="100"/>
      <c r="AQ298" s="233"/>
      <c r="AR298" s="233"/>
      <c r="AS298" s="234"/>
      <c r="AT298" s="234"/>
      <c r="AU298" s="232"/>
      <c r="AV298" s="100"/>
      <c r="AW298" s="100"/>
      <c r="AX298" s="100"/>
      <c r="AY298" s="100"/>
      <c r="AZ298" s="100"/>
      <c r="BA298" s="233"/>
      <c r="BB298" s="233"/>
      <c r="BC298" s="234"/>
      <c r="BD298" s="234"/>
      <c r="BE298" s="232"/>
      <c r="BF298" s="100"/>
      <c r="BG298" s="100"/>
      <c r="BH298" s="233"/>
      <c r="BI298" s="234"/>
      <c r="BU298" s="197" t="str">
        <f>+IF(BZ298="","",MAX(BU$1:BU297)+1)</f>
        <v/>
      </c>
      <c r="BV298" s="197" t="str">
        <f>IF(With_Addon_CPMS1!B320="","",With_Addon_CPMS1!B320)</f>
        <v/>
      </c>
      <c r="BW298" s="197" t="str">
        <f>IF(With_Addon_CPMS1!C320="","",With_Addon_CPMS1!C320)</f>
        <v/>
      </c>
      <c r="BX298" s="197" t="str">
        <f>IF(With_Addon_CPMS1!E320="","",With_Addon_CPMS1!E320)</f>
        <v/>
      </c>
      <c r="BY298" s="197" t="str">
        <f t="shared" si="115"/>
        <v/>
      </c>
      <c r="BZ298" s="198" t="str">
        <f>IF(COUNTIF(BY$1:BY298,BY298)=1,BY298,"")</f>
        <v/>
      </c>
      <c r="CA298" s="198" t="str">
        <f t="shared" si="116"/>
        <v/>
      </c>
      <c r="CB298" s="199" t="str">
        <f t="shared" si="117"/>
        <v/>
      </c>
      <c r="CC298" s="199" t="str">
        <f t="shared" si="118"/>
        <v/>
      </c>
      <c r="CD298" s="199" t="str">
        <f t="shared" si="119"/>
        <v/>
      </c>
      <c r="CF298" s="197" t="str">
        <f>+IF(CK298="","",MAX(CF$1:CF297)+1)</f>
        <v/>
      </c>
      <c r="CG298" s="197" t="str">
        <f>IF(With_Addon_CPMS2!N320="","",With_Addon_CPMS2!N320)</f>
        <v/>
      </c>
      <c r="CH298" s="197" t="str">
        <f>IF(With_Addon_CPMS2!O320="","",With_Addon_CPMS2!O320)</f>
        <v/>
      </c>
      <c r="CI298" s="197" t="str">
        <f>IF(With_Addon_CPMS2!Q320="","",With_Addon_CPMS2!Q320)</f>
        <v/>
      </c>
      <c r="CJ298" s="197" t="str">
        <f t="shared" si="120"/>
        <v/>
      </c>
      <c r="CK298" s="198" t="str">
        <f>IF(COUNTIF(CJ$1:CJ298,CJ298)=1,CJ298,"")</f>
        <v/>
      </c>
      <c r="CL298" s="198" t="str">
        <f t="shared" si="121"/>
        <v/>
      </c>
      <c r="CM298" s="199" t="str">
        <f t="shared" si="122"/>
        <v/>
      </c>
      <c r="CN298" s="199" t="str">
        <f t="shared" si="123"/>
        <v/>
      </c>
      <c r="CO298" s="199" t="str">
        <f t="shared" si="124"/>
        <v/>
      </c>
      <c r="CQ298" s="197" t="str">
        <f>+IF(CV298="","",MAX(CQ$1:CQ297)+1)</f>
        <v/>
      </c>
      <c r="CR298" s="197" t="str">
        <f>IF(With_Addon_OpLimit!B320="","",With_Addon_OpLimit!B320)</f>
        <v/>
      </c>
      <c r="CS298" s="197" t="str">
        <f>IF(With_Addon_OpLimit!C320="","",With_Addon_OpLimit!C320)</f>
        <v/>
      </c>
      <c r="CT298" s="197" t="str">
        <f>IF(With_Addon_OpLimit!E320="","",With_Addon_OpLimit!E320)</f>
        <v/>
      </c>
      <c r="CU298" s="197" t="str">
        <f t="shared" si="125"/>
        <v/>
      </c>
      <c r="CV298" s="198" t="str">
        <f>IF(COUNTIF(CU$1:CU298,CU298)=1,CU298,"")</f>
        <v/>
      </c>
      <c r="CW298" s="198" t="str">
        <f t="shared" si="126"/>
        <v/>
      </c>
      <c r="CX298" s="199" t="str">
        <f t="shared" si="127"/>
        <v/>
      </c>
      <c r="CY298" s="199" t="str">
        <f t="shared" si="128"/>
        <v/>
      </c>
      <c r="CZ298" s="199" t="str">
        <f t="shared" si="129"/>
        <v/>
      </c>
    </row>
    <row r="299" spans="11:104" ht="16.5" x14ac:dyDescent="0.45">
      <c r="K299" s="24" t="str">
        <f>+IF(N299="","",MAX(K$1:K298)+1)</f>
        <v/>
      </c>
      <c r="L299" s="23" t="str">
        <f>IF(With_Addon_CPMS1!E321="","",With_Addon_CPMS1!E321)</f>
        <v/>
      </c>
      <c r="M299" s="210" t="str">
        <f t="shared" si="114"/>
        <v/>
      </c>
      <c r="N299" s="120" t="str">
        <f>IF(COUNTIF(L$2:L299,L299)=1,L299,"")</f>
        <v/>
      </c>
      <c r="R299" s="232"/>
      <c r="S299" s="100"/>
      <c r="T299" s="100"/>
      <c r="U299" s="100"/>
      <c r="V299" s="100"/>
      <c r="W299" s="233"/>
      <c r="X299" s="233"/>
      <c r="Y299" s="234"/>
      <c r="Z299" s="234"/>
      <c r="AA299" s="232"/>
      <c r="AB299" s="100"/>
      <c r="AC299" s="100"/>
      <c r="AD299" s="100"/>
      <c r="AE299" s="100"/>
      <c r="AF299" s="100"/>
      <c r="AG299" s="233"/>
      <c r="AH299" s="233"/>
      <c r="AI299" s="234"/>
      <c r="AJ299" s="234"/>
      <c r="AK299" s="232"/>
      <c r="AL299" s="100"/>
      <c r="AM299" s="100"/>
      <c r="AN299" s="100"/>
      <c r="AO299" s="100"/>
      <c r="AP299" s="100"/>
      <c r="AQ299" s="233"/>
      <c r="AR299" s="233"/>
      <c r="AS299" s="234"/>
      <c r="AT299" s="234"/>
      <c r="AU299" s="232"/>
      <c r="AV299" s="100"/>
      <c r="AW299" s="100"/>
      <c r="AX299" s="100"/>
      <c r="AY299" s="100"/>
      <c r="AZ299" s="100"/>
      <c r="BA299" s="233"/>
      <c r="BB299" s="233"/>
      <c r="BC299" s="234"/>
      <c r="BD299" s="234"/>
      <c r="BE299" s="232"/>
      <c r="BF299" s="100"/>
      <c r="BG299" s="100"/>
      <c r="BH299" s="233"/>
      <c r="BI299" s="234"/>
      <c r="BU299" s="197" t="str">
        <f>+IF(BZ299="","",MAX(BU$1:BU298)+1)</f>
        <v/>
      </c>
      <c r="BV299" s="197" t="str">
        <f>IF(With_Addon_CPMS1!B321="","",With_Addon_CPMS1!B321)</f>
        <v/>
      </c>
      <c r="BW299" s="197" t="str">
        <f>IF(With_Addon_CPMS1!C321="","",With_Addon_CPMS1!C321)</f>
        <v/>
      </c>
      <c r="BX299" s="197" t="str">
        <f>IF(With_Addon_CPMS1!E321="","",With_Addon_CPMS1!E321)</f>
        <v/>
      </c>
      <c r="BY299" s="197" t="str">
        <f t="shared" si="115"/>
        <v/>
      </c>
      <c r="BZ299" s="198" t="str">
        <f>IF(COUNTIF(BY$1:BY299,BY299)=1,BY299,"")</f>
        <v/>
      </c>
      <c r="CA299" s="198" t="str">
        <f t="shared" si="116"/>
        <v/>
      </c>
      <c r="CB299" s="199" t="str">
        <f t="shared" si="117"/>
        <v/>
      </c>
      <c r="CC299" s="199" t="str">
        <f t="shared" si="118"/>
        <v/>
      </c>
      <c r="CD299" s="199" t="str">
        <f t="shared" si="119"/>
        <v/>
      </c>
      <c r="CF299" s="197" t="str">
        <f>+IF(CK299="","",MAX(CF$1:CF298)+1)</f>
        <v/>
      </c>
      <c r="CG299" s="197" t="str">
        <f>IF(With_Addon_CPMS2!N321="","",With_Addon_CPMS2!N321)</f>
        <v/>
      </c>
      <c r="CH299" s="197" t="str">
        <f>IF(With_Addon_CPMS2!O321="","",With_Addon_CPMS2!O321)</f>
        <v/>
      </c>
      <c r="CI299" s="197" t="str">
        <f>IF(With_Addon_CPMS2!Q321="","",With_Addon_CPMS2!Q321)</f>
        <v/>
      </c>
      <c r="CJ299" s="197" t="str">
        <f t="shared" si="120"/>
        <v/>
      </c>
      <c r="CK299" s="198" t="str">
        <f>IF(COUNTIF(CJ$1:CJ299,CJ299)=1,CJ299,"")</f>
        <v/>
      </c>
      <c r="CL299" s="198" t="str">
        <f t="shared" si="121"/>
        <v/>
      </c>
      <c r="CM299" s="199" t="str">
        <f t="shared" si="122"/>
        <v/>
      </c>
      <c r="CN299" s="199" t="str">
        <f t="shared" si="123"/>
        <v/>
      </c>
      <c r="CO299" s="199" t="str">
        <f t="shared" si="124"/>
        <v/>
      </c>
      <c r="CQ299" s="197" t="str">
        <f>+IF(CV299="","",MAX(CQ$1:CQ298)+1)</f>
        <v/>
      </c>
      <c r="CR299" s="197" t="str">
        <f>IF(With_Addon_OpLimit!B321="","",With_Addon_OpLimit!B321)</f>
        <v/>
      </c>
      <c r="CS299" s="197" t="str">
        <f>IF(With_Addon_OpLimit!C321="","",With_Addon_OpLimit!C321)</f>
        <v/>
      </c>
      <c r="CT299" s="197" t="str">
        <f>IF(With_Addon_OpLimit!E321="","",With_Addon_OpLimit!E321)</f>
        <v/>
      </c>
      <c r="CU299" s="197" t="str">
        <f t="shared" si="125"/>
        <v/>
      </c>
      <c r="CV299" s="198" t="str">
        <f>IF(COUNTIF(CU$1:CU299,CU299)=1,CU299,"")</f>
        <v/>
      </c>
      <c r="CW299" s="198" t="str">
        <f t="shared" si="126"/>
        <v/>
      </c>
      <c r="CX299" s="199" t="str">
        <f t="shared" si="127"/>
        <v/>
      </c>
      <c r="CY299" s="199" t="str">
        <f t="shared" si="128"/>
        <v/>
      </c>
      <c r="CZ299" s="199" t="str">
        <f t="shared" si="129"/>
        <v/>
      </c>
    </row>
    <row r="300" spans="11:104" ht="16.5" x14ac:dyDescent="0.45">
      <c r="K300" s="119" t="str">
        <f>+IF(N300="","",MAX(K$1:K299)+1)</f>
        <v/>
      </c>
      <c r="L300" s="192" t="str">
        <f>IF(With_Addon_CPMS1!E322="","",With_Addon_CPMS1!E322)</f>
        <v/>
      </c>
      <c r="M300" s="211" t="str">
        <f t="shared" si="114"/>
        <v/>
      </c>
      <c r="N300" s="203" t="str">
        <f>IF(COUNTIF(L$2:L300,L300)=1,L300,"")</f>
        <v/>
      </c>
      <c r="R300" s="232"/>
      <c r="S300" s="100"/>
      <c r="T300" s="100"/>
      <c r="U300" s="100"/>
      <c r="V300" s="100"/>
      <c r="W300" s="233"/>
      <c r="X300" s="233"/>
      <c r="Y300" s="234"/>
      <c r="Z300" s="234"/>
      <c r="AA300" s="232"/>
      <c r="AB300" s="100"/>
      <c r="AC300" s="100"/>
      <c r="AD300" s="100"/>
      <c r="AE300" s="100"/>
      <c r="AF300" s="100"/>
      <c r="AG300" s="233"/>
      <c r="AH300" s="233"/>
      <c r="AI300" s="234"/>
      <c r="AJ300" s="234"/>
      <c r="AK300" s="232"/>
      <c r="AL300" s="100"/>
      <c r="AM300" s="100"/>
      <c r="AN300" s="100"/>
      <c r="AO300" s="100"/>
      <c r="AP300" s="100"/>
      <c r="AQ300" s="233"/>
      <c r="AR300" s="233"/>
      <c r="AS300" s="234"/>
      <c r="AT300" s="234"/>
      <c r="AU300" s="232"/>
      <c r="AV300" s="100"/>
      <c r="AW300" s="100"/>
      <c r="AX300" s="100"/>
      <c r="AY300" s="100"/>
      <c r="AZ300" s="100"/>
      <c r="BA300" s="233"/>
      <c r="BB300" s="233"/>
      <c r="BC300" s="234"/>
      <c r="BD300" s="234"/>
      <c r="BE300" s="232"/>
      <c r="BF300" s="100"/>
      <c r="BG300" s="100"/>
      <c r="BH300" s="233"/>
      <c r="BI300" s="234"/>
      <c r="BU300" s="197" t="str">
        <f>+IF(BZ300="","",MAX(BU$1:BU299)+1)</f>
        <v/>
      </c>
      <c r="BV300" s="197" t="str">
        <f>IF(With_Addon_CPMS1!B322="","",With_Addon_CPMS1!B322)</f>
        <v/>
      </c>
      <c r="BW300" s="197" t="str">
        <f>IF(With_Addon_CPMS1!C322="","",With_Addon_CPMS1!C322)</f>
        <v/>
      </c>
      <c r="BX300" s="197" t="str">
        <f>IF(With_Addon_CPMS1!E322="","",With_Addon_CPMS1!E322)</f>
        <v/>
      </c>
      <c r="BY300" s="197" t="str">
        <f t="shared" si="115"/>
        <v/>
      </c>
      <c r="BZ300" s="198" t="str">
        <f>IF(COUNTIF(BY$1:BY300,BY300)=1,BY300,"")</f>
        <v/>
      </c>
      <c r="CA300" s="198" t="str">
        <f t="shared" si="116"/>
        <v/>
      </c>
      <c r="CB300" s="199" t="str">
        <f t="shared" si="117"/>
        <v/>
      </c>
      <c r="CC300" s="199" t="str">
        <f t="shared" si="118"/>
        <v/>
      </c>
      <c r="CD300" s="199" t="str">
        <f t="shared" si="119"/>
        <v/>
      </c>
      <c r="CF300" s="197" t="str">
        <f>+IF(CK300="","",MAX(CF$1:CF299)+1)</f>
        <v/>
      </c>
      <c r="CG300" s="197" t="str">
        <f>IF(With_Addon_CPMS2!N322="","",With_Addon_CPMS2!N322)</f>
        <v/>
      </c>
      <c r="CH300" s="197" t="str">
        <f>IF(With_Addon_CPMS2!O322="","",With_Addon_CPMS2!O322)</f>
        <v/>
      </c>
      <c r="CI300" s="197" t="str">
        <f>IF(With_Addon_CPMS2!Q322="","",With_Addon_CPMS2!Q322)</f>
        <v/>
      </c>
      <c r="CJ300" s="197" t="str">
        <f t="shared" si="120"/>
        <v/>
      </c>
      <c r="CK300" s="198" t="str">
        <f>IF(COUNTIF(CJ$1:CJ300,CJ300)=1,CJ300,"")</f>
        <v/>
      </c>
      <c r="CL300" s="198" t="str">
        <f t="shared" si="121"/>
        <v/>
      </c>
      <c r="CM300" s="199" t="str">
        <f t="shared" si="122"/>
        <v/>
      </c>
      <c r="CN300" s="199" t="str">
        <f t="shared" si="123"/>
        <v/>
      </c>
      <c r="CO300" s="199" t="str">
        <f t="shared" si="124"/>
        <v/>
      </c>
      <c r="CQ300" s="197" t="str">
        <f>+IF(CV300="","",MAX(CQ$1:CQ299)+1)</f>
        <v/>
      </c>
      <c r="CR300" s="197" t="str">
        <f>IF(With_Addon_OpLimit!B322="","",With_Addon_OpLimit!B322)</f>
        <v/>
      </c>
      <c r="CS300" s="197" t="str">
        <f>IF(With_Addon_OpLimit!C322="","",With_Addon_OpLimit!C322)</f>
        <v/>
      </c>
      <c r="CT300" s="197" t="str">
        <f>IF(With_Addon_OpLimit!E322="","",With_Addon_OpLimit!E322)</f>
        <v/>
      </c>
      <c r="CU300" s="197" t="str">
        <f t="shared" si="125"/>
        <v/>
      </c>
      <c r="CV300" s="198" t="str">
        <f>IF(COUNTIF(CU$1:CU300,CU300)=1,CU300,"")</f>
        <v/>
      </c>
      <c r="CW300" s="198" t="str">
        <f t="shared" si="126"/>
        <v/>
      </c>
      <c r="CX300" s="199" t="str">
        <f t="shared" si="127"/>
        <v/>
      </c>
      <c r="CY300" s="199" t="str">
        <f t="shared" si="128"/>
        <v/>
      </c>
      <c r="CZ300" s="199" t="str">
        <f t="shared" si="129"/>
        <v/>
      </c>
    </row>
    <row r="301" spans="11:104" ht="16.5" x14ac:dyDescent="0.45">
      <c r="K301" s="24" t="str">
        <f>+IF(N301="","",MAX(K$1:K300)+1)</f>
        <v/>
      </c>
      <c r="L301" s="23" t="str">
        <f>IF(With_Addon_CPMS1!E323="","",With_Addon_CPMS1!E323)</f>
        <v/>
      </c>
      <c r="M301" s="210" t="str">
        <f t="shared" si="114"/>
        <v/>
      </c>
      <c r="N301" s="120" t="str">
        <f>IF(COUNTIF(L$2:L301,L301)=1,L301,"")</f>
        <v/>
      </c>
      <c r="R301" s="232"/>
      <c r="S301" s="100"/>
      <c r="T301" s="100"/>
      <c r="U301" s="100"/>
      <c r="V301" s="100"/>
      <c r="W301" s="233"/>
      <c r="X301" s="233"/>
      <c r="Y301" s="234"/>
      <c r="Z301" s="234"/>
      <c r="AA301" s="232"/>
      <c r="AB301" s="100"/>
      <c r="AC301" s="100"/>
      <c r="AD301" s="100"/>
      <c r="AE301" s="100"/>
      <c r="AF301" s="100"/>
      <c r="AG301" s="233"/>
      <c r="AH301" s="233"/>
      <c r="AI301" s="234"/>
      <c r="AJ301" s="234"/>
      <c r="AK301" s="232"/>
      <c r="AL301" s="100"/>
      <c r="AM301" s="100"/>
      <c r="AN301" s="100"/>
      <c r="AO301" s="100"/>
      <c r="AP301" s="100"/>
      <c r="AQ301" s="233"/>
      <c r="AR301" s="233"/>
      <c r="AS301" s="234"/>
      <c r="AT301" s="234"/>
      <c r="AU301" s="232"/>
      <c r="AV301" s="100"/>
      <c r="AW301" s="100"/>
      <c r="AX301" s="100"/>
      <c r="AY301" s="100"/>
      <c r="AZ301" s="100"/>
      <c r="BA301" s="233"/>
      <c r="BB301" s="233"/>
      <c r="BC301" s="234"/>
      <c r="BD301" s="234"/>
      <c r="BE301" s="232"/>
      <c r="BF301" s="100"/>
      <c r="BG301" s="100"/>
      <c r="BH301" s="233"/>
      <c r="BI301" s="234"/>
      <c r="BU301" s="197" t="str">
        <f>+IF(BZ301="","",MAX(BU$1:BU300)+1)</f>
        <v/>
      </c>
      <c r="BV301" s="197" t="str">
        <f>IF(With_Addon_CPMS1!B323="","",With_Addon_CPMS1!B323)</f>
        <v/>
      </c>
      <c r="BW301" s="197" t="str">
        <f>IF(With_Addon_CPMS1!C323="","",With_Addon_CPMS1!C323)</f>
        <v/>
      </c>
      <c r="BX301" s="197" t="str">
        <f>IF(With_Addon_CPMS1!E323="","",With_Addon_CPMS1!E323)</f>
        <v/>
      </c>
      <c r="BY301" s="197" t="str">
        <f t="shared" si="115"/>
        <v/>
      </c>
      <c r="BZ301" s="198" t="str">
        <f>IF(COUNTIF(BY$1:BY301,BY301)=1,BY301,"")</f>
        <v/>
      </c>
      <c r="CA301" s="198" t="str">
        <f t="shared" si="116"/>
        <v/>
      </c>
      <c r="CB301" s="199" t="str">
        <f t="shared" si="117"/>
        <v/>
      </c>
      <c r="CC301" s="199" t="str">
        <f t="shared" si="118"/>
        <v/>
      </c>
      <c r="CD301" s="199" t="str">
        <f t="shared" si="119"/>
        <v/>
      </c>
      <c r="CF301" s="197" t="str">
        <f>+IF(CK301="","",MAX(CF$1:CF300)+1)</f>
        <v/>
      </c>
      <c r="CG301" s="197" t="str">
        <f>IF(With_Addon_CPMS2!N323="","",With_Addon_CPMS2!N323)</f>
        <v/>
      </c>
      <c r="CH301" s="197" t="str">
        <f>IF(With_Addon_CPMS2!O323="","",With_Addon_CPMS2!O323)</f>
        <v/>
      </c>
      <c r="CI301" s="197" t="str">
        <f>IF(With_Addon_CPMS2!Q323="","",With_Addon_CPMS2!Q323)</f>
        <v/>
      </c>
      <c r="CJ301" s="197" t="str">
        <f t="shared" si="120"/>
        <v/>
      </c>
      <c r="CK301" s="198" t="str">
        <f>IF(COUNTIF(CJ$1:CJ301,CJ301)=1,CJ301,"")</f>
        <v/>
      </c>
      <c r="CL301" s="198" t="str">
        <f t="shared" si="121"/>
        <v/>
      </c>
      <c r="CM301" s="199" t="str">
        <f t="shared" si="122"/>
        <v/>
      </c>
      <c r="CN301" s="199" t="str">
        <f t="shared" si="123"/>
        <v/>
      </c>
      <c r="CO301" s="199" t="str">
        <f t="shared" si="124"/>
        <v/>
      </c>
      <c r="CQ301" s="197" t="str">
        <f>+IF(CV301="","",MAX(CQ$1:CQ300)+1)</f>
        <v/>
      </c>
      <c r="CR301" s="197" t="str">
        <f>IF(With_Addon_OpLimit!B323="","",With_Addon_OpLimit!B323)</f>
        <v/>
      </c>
      <c r="CS301" s="197" t="str">
        <f>IF(With_Addon_OpLimit!C323="","",With_Addon_OpLimit!C323)</f>
        <v/>
      </c>
      <c r="CT301" s="197" t="str">
        <f>IF(With_Addon_OpLimit!E323="","",With_Addon_OpLimit!E323)</f>
        <v/>
      </c>
      <c r="CU301" s="197" t="str">
        <f t="shared" si="125"/>
        <v/>
      </c>
      <c r="CV301" s="198" t="str">
        <f>IF(COUNTIF(CU$1:CU301,CU301)=1,CU301,"")</f>
        <v/>
      </c>
      <c r="CW301" s="198" t="str">
        <f t="shared" si="126"/>
        <v/>
      </c>
      <c r="CX301" s="199" t="str">
        <f t="shared" si="127"/>
        <v/>
      </c>
      <c r="CY301" s="199" t="str">
        <f t="shared" si="128"/>
        <v/>
      </c>
      <c r="CZ301" s="199" t="str">
        <f t="shared" si="129"/>
        <v/>
      </c>
    </row>
    <row r="302" spans="11:104" ht="16.5" x14ac:dyDescent="0.45">
      <c r="K302" s="119" t="str">
        <f>+IF(N302="","",MAX(K$1:K301)+1)</f>
        <v/>
      </c>
      <c r="L302" s="192" t="str">
        <f>IF(With_Addon_CPMS1!E324="","",With_Addon_CPMS1!E324)</f>
        <v/>
      </c>
      <c r="M302" s="211" t="str">
        <f t="shared" si="114"/>
        <v/>
      </c>
      <c r="N302" s="203" t="str">
        <f>IF(COUNTIF(L$2:L302,L302)=1,L302,"")</f>
        <v/>
      </c>
      <c r="R302" s="232"/>
      <c r="S302" s="100"/>
      <c r="T302" s="100"/>
      <c r="U302" s="100"/>
      <c r="V302" s="100"/>
      <c r="W302" s="233"/>
      <c r="X302" s="233"/>
      <c r="Y302" s="234"/>
      <c r="Z302" s="234"/>
      <c r="AA302" s="232"/>
      <c r="AB302" s="100"/>
      <c r="AC302" s="100"/>
      <c r="AD302" s="100"/>
      <c r="AE302" s="100"/>
      <c r="AF302" s="100"/>
      <c r="AG302" s="233"/>
      <c r="AH302" s="233"/>
      <c r="AI302" s="234"/>
      <c r="AJ302" s="234"/>
      <c r="AK302" s="232"/>
      <c r="AL302" s="100"/>
      <c r="AM302" s="100"/>
      <c r="AN302" s="100"/>
      <c r="AO302" s="100"/>
      <c r="AP302" s="100"/>
      <c r="AQ302" s="233"/>
      <c r="AR302" s="233"/>
      <c r="AS302" s="234"/>
      <c r="AT302" s="234"/>
      <c r="AU302" s="232"/>
      <c r="AV302" s="100"/>
      <c r="AW302" s="100"/>
      <c r="AX302" s="100"/>
      <c r="AY302" s="100"/>
      <c r="AZ302" s="100"/>
      <c r="BA302" s="233"/>
      <c r="BB302" s="233"/>
      <c r="BC302" s="234"/>
      <c r="BD302" s="234"/>
      <c r="BE302" s="232"/>
      <c r="BF302" s="100"/>
      <c r="BG302" s="100"/>
      <c r="BH302" s="233"/>
      <c r="BI302" s="234"/>
      <c r="BU302" s="197" t="str">
        <f>+IF(BZ302="","",MAX(BU$1:BU301)+1)</f>
        <v/>
      </c>
      <c r="BV302" s="197" t="str">
        <f>IF(With_Addon_CPMS1!B324="","",With_Addon_CPMS1!B324)</f>
        <v/>
      </c>
      <c r="BW302" s="197" t="str">
        <f>IF(With_Addon_CPMS1!C324="","",With_Addon_CPMS1!C324)</f>
        <v/>
      </c>
      <c r="BX302" s="197" t="str">
        <f>IF(With_Addon_CPMS1!E324="","",With_Addon_CPMS1!E324)</f>
        <v/>
      </c>
      <c r="BY302" s="197" t="str">
        <f t="shared" si="115"/>
        <v/>
      </c>
      <c r="BZ302" s="198" t="str">
        <f>IF(COUNTIF(BY$1:BY302,BY302)=1,BY302,"")</f>
        <v/>
      </c>
      <c r="CA302" s="198" t="str">
        <f t="shared" si="116"/>
        <v/>
      </c>
      <c r="CB302" s="199" t="str">
        <f t="shared" si="117"/>
        <v/>
      </c>
      <c r="CC302" s="199" t="str">
        <f t="shared" si="118"/>
        <v/>
      </c>
      <c r="CD302" s="199" t="str">
        <f t="shared" si="119"/>
        <v/>
      </c>
      <c r="CF302" s="197" t="str">
        <f>+IF(CK302="","",MAX(CF$1:CF301)+1)</f>
        <v/>
      </c>
      <c r="CG302" s="197" t="str">
        <f>IF(With_Addon_CPMS2!N324="","",With_Addon_CPMS2!N324)</f>
        <v/>
      </c>
      <c r="CH302" s="197" t="str">
        <f>IF(With_Addon_CPMS2!O324="","",With_Addon_CPMS2!O324)</f>
        <v/>
      </c>
      <c r="CI302" s="197" t="str">
        <f>IF(With_Addon_CPMS2!Q324="","",With_Addon_CPMS2!Q324)</f>
        <v/>
      </c>
      <c r="CJ302" s="197" t="str">
        <f t="shared" si="120"/>
        <v/>
      </c>
      <c r="CK302" s="198" t="str">
        <f>IF(COUNTIF(CJ$1:CJ302,CJ302)=1,CJ302,"")</f>
        <v/>
      </c>
      <c r="CL302" s="198" t="str">
        <f t="shared" si="121"/>
        <v/>
      </c>
      <c r="CM302" s="199" t="str">
        <f t="shared" si="122"/>
        <v/>
      </c>
      <c r="CN302" s="199" t="str">
        <f t="shared" si="123"/>
        <v/>
      </c>
      <c r="CO302" s="199" t="str">
        <f t="shared" si="124"/>
        <v/>
      </c>
      <c r="CQ302" s="197" t="str">
        <f>+IF(CV302="","",MAX(CQ$1:CQ301)+1)</f>
        <v/>
      </c>
      <c r="CR302" s="197" t="str">
        <f>IF(With_Addon_OpLimit!B324="","",With_Addon_OpLimit!B324)</f>
        <v/>
      </c>
      <c r="CS302" s="197" t="str">
        <f>IF(With_Addon_OpLimit!C324="","",With_Addon_OpLimit!C324)</f>
        <v/>
      </c>
      <c r="CT302" s="197" t="str">
        <f>IF(With_Addon_OpLimit!E324="","",With_Addon_OpLimit!E324)</f>
        <v/>
      </c>
      <c r="CU302" s="197" t="str">
        <f t="shared" si="125"/>
        <v/>
      </c>
      <c r="CV302" s="198" t="str">
        <f>IF(COUNTIF(CU$1:CU302,CU302)=1,CU302,"")</f>
        <v/>
      </c>
      <c r="CW302" s="198" t="str">
        <f t="shared" si="126"/>
        <v/>
      </c>
      <c r="CX302" s="199" t="str">
        <f t="shared" si="127"/>
        <v/>
      </c>
      <c r="CY302" s="199" t="str">
        <f t="shared" si="128"/>
        <v/>
      </c>
      <c r="CZ302" s="199" t="str">
        <f t="shared" si="129"/>
        <v/>
      </c>
    </row>
    <row r="303" spans="11:104" ht="16.5" x14ac:dyDescent="0.45">
      <c r="K303" s="24" t="str">
        <f>+IF(N303="","",MAX(K$1:K302)+1)</f>
        <v/>
      </c>
      <c r="L303" s="23" t="str">
        <f>IF(With_Addon_CPMS1!E325="","",With_Addon_CPMS1!E325)</f>
        <v/>
      </c>
      <c r="M303" s="210" t="str">
        <f t="shared" si="114"/>
        <v/>
      </c>
      <c r="N303" s="120" t="str">
        <f>IF(COUNTIF(L$2:L303,L303)=1,L303,"")</f>
        <v/>
      </c>
      <c r="R303" s="232"/>
      <c r="S303" s="100"/>
      <c r="T303" s="100"/>
      <c r="U303" s="100"/>
      <c r="V303" s="100"/>
      <c r="W303" s="233"/>
      <c r="X303" s="233"/>
      <c r="Y303" s="234"/>
      <c r="Z303" s="234"/>
      <c r="AA303" s="232"/>
      <c r="AB303" s="100"/>
      <c r="AC303" s="100"/>
      <c r="AD303" s="100"/>
      <c r="AE303" s="100"/>
      <c r="AF303" s="100"/>
      <c r="AG303" s="233"/>
      <c r="AH303" s="233"/>
      <c r="AI303" s="234"/>
      <c r="AJ303" s="234"/>
      <c r="AK303" s="232"/>
      <c r="AL303" s="100"/>
      <c r="AM303" s="100"/>
      <c r="AN303" s="100"/>
      <c r="AO303" s="100"/>
      <c r="AP303" s="100"/>
      <c r="AQ303" s="233"/>
      <c r="AR303" s="233"/>
      <c r="AS303" s="234"/>
      <c r="AT303" s="234"/>
      <c r="AU303" s="232"/>
      <c r="AV303" s="100"/>
      <c r="AW303" s="100"/>
      <c r="AX303" s="100"/>
      <c r="AY303" s="100"/>
      <c r="AZ303" s="100"/>
      <c r="BA303" s="233"/>
      <c r="BB303" s="233"/>
      <c r="BC303" s="234"/>
      <c r="BD303" s="234"/>
      <c r="BE303" s="232"/>
      <c r="BF303" s="100"/>
      <c r="BG303" s="100"/>
      <c r="BH303" s="233"/>
      <c r="BI303" s="234"/>
      <c r="BU303" s="197" t="str">
        <f>+IF(BZ303="","",MAX(BU$1:BU302)+1)</f>
        <v/>
      </c>
      <c r="BV303" s="197" t="str">
        <f>IF(With_Addon_CPMS1!B325="","",With_Addon_CPMS1!B325)</f>
        <v/>
      </c>
      <c r="BW303" s="197" t="str">
        <f>IF(With_Addon_CPMS1!C325="","",With_Addon_CPMS1!C325)</f>
        <v/>
      </c>
      <c r="BX303" s="197" t="str">
        <f>IF(With_Addon_CPMS1!E325="","",With_Addon_CPMS1!E325)</f>
        <v/>
      </c>
      <c r="BY303" s="197" t="str">
        <f t="shared" si="115"/>
        <v/>
      </c>
      <c r="BZ303" s="198" t="str">
        <f>IF(COUNTIF(BY$1:BY303,BY303)=1,BY303,"")</f>
        <v/>
      </c>
      <c r="CA303" s="198" t="str">
        <f t="shared" si="116"/>
        <v/>
      </c>
      <c r="CB303" s="199" t="str">
        <f t="shared" si="117"/>
        <v/>
      </c>
      <c r="CC303" s="199" t="str">
        <f t="shared" si="118"/>
        <v/>
      </c>
      <c r="CD303" s="199" t="str">
        <f t="shared" si="119"/>
        <v/>
      </c>
      <c r="CF303" s="197" t="str">
        <f>+IF(CK303="","",MAX(CF$1:CF302)+1)</f>
        <v/>
      </c>
      <c r="CG303" s="197" t="str">
        <f>IF(With_Addon_CPMS2!N325="","",With_Addon_CPMS2!N325)</f>
        <v/>
      </c>
      <c r="CH303" s="197" t="str">
        <f>IF(With_Addon_CPMS2!O325="","",With_Addon_CPMS2!O325)</f>
        <v/>
      </c>
      <c r="CI303" s="197" t="str">
        <f>IF(With_Addon_CPMS2!Q325="","",With_Addon_CPMS2!Q325)</f>
        <v/>
      </c>
      <c r="CJ303" s="197" t="str">
        <f t="shared" si="120"/>
        <v/>
      </c>
      <c r="CK303" s="198" t="str">
        <f>IF(COUNTIF(CJ$1:CJ303,CJ303)=1,CJ303,"")</f>
        <v/>
      </c>
      <c r="CL303" s="198" t="str">
        <f t="shared" si="121"/>
        <v/>
      </c>
      <c r="CM303" s="199" t="str">
        <f t="shared" si="122"/>
        <v/>
      </c>
      <c r="CN303" s="199" t="str">
        <f t="shared" si="123"/>
        <v/>
      </c>
      <c r="CO303" s="199" t="str">
        <f t="shared" si="124"/>
        <v/>
      </c>
      <c r="CQ303" s="197" t="str">
        <f>+IF(CV303="","",MAX(CQ$1:CQ302)+1)</f>
        <v/>
      </c>
      <c r="CR303" s="197" t="str">
        <f>IF(With_Addon_OpLimit!B325="","",With_Addon_OpLimit!B325)</f>
        <v/>
      </c>
      <c r="CS303" s="197" t="str">
        <f>IF(With_Addon_OpLimit!C325="","",With_Addon_OpLimit!C325)</f>
        <v/>
      </c>
      <c r="CT303" s="197" t="str">
        <f>IF(With_Addon_OpLimit!E325="","",With_Addon_OpLimit!E325)</f>
        <v/>
      </c>
      <c r="CU303" s="197" t="str">
        <f t="shared" si="125"/>
        <v/>
      </c>
      <c r="CV303" s="198" t="str">
        <f>IF(COUNTIF(CU$1:CU303,CU303)=1,CU303,"")</f>
        <v/>
      </c>
      <c r="CW303" s="198" t="str">
        <f t="shared" si="126"/>
        <v/>
      </c>
      <c r="CX303" s="199" t="str">
        <f t="shared" si="127"/>
        <v/>
      </c>
      <c r="CY303" s="199" t="str">
        <f t="shared" si="128"/>
        <v/>
      </c>
      <c r="CZ303" s="199" t="str">
        <f t="shared" si="129"/>
        <v/>
      </c>
    </row>
    <row r="304" spans="11:104" ht="16.5" x14ac:dyDescent="0.45">
      <c r="K304" s="119" t="str">
        <f>+IF(N304="","",MAX(K$1:K303)+1)</f>
        <v/>
      </c>
      <c r="L304" s="192" t="str">
        <f>IF(With_Addon_CPMS1!E326="","",With_Addon_CPMS1!E326)</f>
        <v/>
      </c>
      <c r="M304" s="211" t="str">
        <f t="shared" si="114"/>
        <v/>
      </c>
      <c r="N304" s="203" t="str">
        <f>IF(COUNTIF(L$2:L304,L304)=1,L304,"")</f>
        <v/>
      </c>
      <c r="R304" s="232"/>
      <c r="S304" s="100"/>
      <c r="T304" s="100"/>
      <c r="U304" s="100"/>
      <c r="V304" s="100"/>
      <c r="W304" s="233"/>
      <c r="X304" s="233"/>
      <c r="Y304" s="234"/>
      <c r="Z304" s="234"/>
      <c r="AA304" s="232"/>
      <c r="AB304" s="100"/>
      <c r="AC304" s="100"/>
      <c r="AD304" s="100"/>
      <c r="AE304" s="100"/>
      <c r="AF304" s="100"/>
      <c r="AG304" s="233"/>
      <c r="AH304" s="233"/>
      <c r="AI304" s="234"/>
      <c r="AJ304" s="234"/>
      <c r="AK304" s="232"/>
      <c r="AL304" s="100"/>
      <c r="AM304" s="100"/>
      <c r="AN304" s="100"/>
      <c r="AO304" s="100"/>
      <c r="AP304" s="100"/>
      <c r="AQ304" s="233"/>
      <c r="AR304" s="233"/>
      <c r="AS304" s="234"/>
      <c r="AT304" s="234"/>
      <c r="AU304" s="232"/>
      <c r="AV304" s="100"/>
      <c r="AW304" s="100"/>
      <c r="AX304" s="100"/>
      <c r="AY304" s="100"/>
      <c r="AZ304" s="100"/>
      <c r="BA304" s="233"/>
      <c r="BB304" s="233"/>
      <c r="BC304" s="234"/>
      <c r="BD304" s="234"/>
      <c r="BE304" s="232"/>
      <c r="BF304" s="100"/>
      <c r="BG304" s="100"/>
      <c r="BH304" s="233"/>
      <c r="BI304" s="234"/>
      <c r="BU304" s="197" t="str">
        <f>+IF(BZ304="","",MAX(BU$1:BU303)+1)</f>
        <v/>
      </c>
      <c r="BV304" s="197" t="str">
        <f>IF(With_Addon_CPMS1!B326="","",With_Addon_CPMS1!B326)</f>
        <v/>
      </c>
      <c r="BW304" s="197" t="str">
        <f>IF(With_Addon_CPMS1!C326="","",With_Addon_CPMS1!C326)</f>
        <v/>
      </c>
      <c r="BX304" s="197" t="str">
        <f>IF(With_Addon_CPMS1!E326="","",With_Addon_CPMS1!E326)</f>
        <v/>
      </c>
      <c r="BY304" s="197" t="str">
        <f t="shared" si="115"/>
        <v/>
      </c>
      <c r="BZ304" s="198" t="str">
        <f>IF(COUNTIF(BY$1:BY304,BY304)=1,BY304,"")</f>
        <v/>
      </c>
      <c r="CA304" s="198" t="str">
        <f t="shared" si="116"/>
        <v/>
      </c>
      <c r="CB304" s="199" t="str">
        <f t="shared" si="117"/>
        <v/>
      </c>
      <c r="CC304" s="199" t="str">
        <f t="shared" si="118"/>
        <v/>
      </c>
      <c r="CD304" s="199" t="str">
        <f t="shared" si="119"/>
        <v/>
      </c>
      <c r="CF304" s="197" t="str">
        <f>+IF(CK304="","",MAX(CF$1:CF303)+1)</f>
        <v/>
      </c>
      <c r="CG304" s="197" t="str">
        <f>IF(With_Addon_CPMS2!N326="","",With_Addon_CPMS2!N326)</f>
        <v/>
      </c>
      <c r="CH304" s="197" t="str">
        <f>IF(With_Addon_CPMS2!O326="","",With_Addon_CPMS2!O326)</f>
        <v/>
      </c>
      <c r="CI304" s="197" t="str">
        <f>IF(With_Addon_CPMS2!Q326="","",With_Addon_CPMS2!Q326)</f>
        <v/>
      </c>
      <c r="CJ304" s="197" t="str">
        <f t="shared" si="120"/>
        <v/>
      </c>
      <c r="CK304" s="198" t="str">
        <f>IF(COUNTIF(CJ$1:CJ304,CJ304)=1,CJ304,"")</f>
        <v/>
      </c>
      <c r="CL304" s="198" t="str">
        <f t="shared" si="121"/>
        <v/>
      </c>
      <c r="CM304" s="199" t="str">
        <f t="shared" si="122"/>
        <v/>
      </c>
      <c r="CN304" s="199" t="str">
        <f t="shared" si="123"/>
        <v/>
      </c>
      <c r="CO304" s="199" t="str">
        <f t="shared" si="124"/>
        <v/>
      </c>
      <c r="CQ304" s="197" t="str">
        <f>+IF(CV304="","",MAX(CQ$1:CQ303)+1)</f>
        <v/>
      </c>
      <c r="CR304" s="197" t="str">
        <f>IF(With_Addon_OpLimit!B326="","",With_Addon_OpLimit!B326)</f>
        <v/>
      </c>
      <c r="CS304" s="197" t="str">
        <f>IF(With_Addon_OpLimit!C326="","",With_Addon_OpLimit!C326)</f>
        <v/>
      </c>
      <c r="CT304" s="197" t="str">
        <f>IF(With_Addon_OpLimit!E326="","",With_Addon_OpLimit!E326)</f>
        <v/>
      </c>
      <c r="CU304" s="197" t="str">
        <f t="shared" si="125"/>
        <v/>
      </c>
      <c r="CV304" s="198" t="str">
        <f>IF(COUNTIF(CU$1:CU304,CU304)=1,CU304,"")</f>
        <v/>
      </c>
      <c r="CW304" s="198" t="str">
        <f t="shared" si="126"/>
        <v/>
      </c>
      <c r="CX304" s="199" t="str">
        <f t="shared" si="127"/>
        <v/>
      </c>
      <c r="CY304" s="199" t="str">
        <f t="shared" si="128"/>
        <v/>
      </c>
      <c r="CZ304" s="199" t="str">
        <f t="shared" si="129"/>
        <v/>
      </c>
    </row>
    <row r="305" spans="11:104" ht="16.5" x14ac:dyDescent="0.45">
      <c r="K305" s="24" t="str">
        <f>+IF(N305="","",MAX(K$1:K304)+1)</f>
        <v/>
      </c>
      <c r="L305" s="23" t="str">
        <f>IF(With_Addon_CPMS1!E327="","",With_Addon_CPMS1!E327)</f>
        <v/>
      </c>
      <c r="M305" s="210" t="str">
        <f t="shared" si="114"/>
        <v/>
      </c>
      <c r="N305" s="120" t="str">
        <f>IF(COUNTIF(L$2:L305,L305)=1,L305,"")</f>
        <v/>
      </c>
      <c r="R305" s="232"/>
      <c r="S305" s="100"/>
      <c r="T305" s="100"/>
      <c r="U305" s="100"/>
      <c r="V305" s="100"/>
      <c r="W305" s="233"/>
      <c r="X305" s="233"/>
      <c r="Y305" s="234"/>
      <c r="Z305" s="234"/>
      <c r="AA305" s="232"/>
      <c r="AB305" s="100"/>
      <c r="AC305" s="100"/>
      <c r="AD305" s="100"/>
      <c r="AE305" s="100"/>
      <c r="AF305" s="100"/>
      <c r="AG305" s="233"/>
      <c r="AH305" s="233"/>
      <c r="AI305" s="234"/>
      <c r="AJ305" s="234"/>
      <c r="AK305" s="232"/>
      <c r="AL305" s="100"/>
      <c r="AM305" s="100"/>
      <c r="AN305" s="100"/>
      <c r="AO305" s="100"/>
      <c r="AP305" s="100"/>
      <c r="AQ305" s="233"/>
      <c r="AR305" s="233"/>
      <c r="AS305" s="234"/>
      <c r="AT305" s="234"/>
      <c r="AU305" s="232"/>
      <c r="AV305" s="100"/>
      <c r="AW305" s="100"/>
      <c r="AX305" s="100"/>
      <c r="AY305" s="100"/>
      <c r="AZ305" s="100"/>
      <c r="BA305" s="233"/>
      <c r="BB305" s="233"/>
      <c r="BC305" s="234"/>
      <c r="BD305" s="234"/>
      <c r="BE305" s="232"/>
      <c r="BF305" s="100"/>
      <c r="BG305" s="100"/>
      <c r="BH305" s="233"/>
      <c r="BI305" s="234"/>
      <c r="BU305" s="197" t="str">
        <f>+IF(BZ305="","",MAX(BU$1:BU304)+1)</f>
        <v/>
      </c>
      <c r="BV305" s="197" t="str">
        <f>IF(With_Addon_CPMS1!B327="","",With_Addon_CPMS1!B327)</f>
        <v/>
      </c>
      <c r="BW305" s="197" t="str">
        <f>IF(With_Addon_CPMS1!C327="","",With_Addon_CPMS1!C327)</f>
        <v/>
      </c>
      <c r="BX305" s="197" t="str">
        <f>IF(With_Addon_CPMS1!E327="","",With_Addon_CPMS1!E327)</f>
        <v/>
      </c>
      <c r="BY305" s="197" t="str">
        <f t="shared" si="115"/>
        <v/>
      </c>
      <c r="BZ305" s="198" t="str">
        <f>IF(COUNTIF(BY$1:BY305,BY305)=1,BY305,"")</f>
        <v/>
      </c>
      <c r="CA305" s="198" t="str">
        <f t="shared" si="116"/>
        <v/>
      </c>
      <c r="CB305" s="199" t="str">
        <f t="shared" si="117"/>
        <v/>
      </c>
      <c r="CC305" s="199" t="str">
        <f t="shared" si="118"/>
        <v/>
      </c>
      <c r="CD305" s="199" t="str">
        <f t="shared" si="119"/>
        <v/>
      </c>
      <c r="CF305" s="197" t="str">
        <f>+IF(CK305="","",MAX(CF$1:CF304)+1)</f>
        <v/>
      </c>
      <c r="CG305" s="197" t="str">
        <f>IF(With_Addon_CPMS2!N327="","",With_Addon_CPMS2!N327)</f>
        <v/>
      </c>
      <c r="CH305" s="197" t="str">
        <f>IF(With_Addon_CPMS2!O327="","",With_Addon_CPMS2!O327)</f>
        <v/>
      </c>
      <c r="CI305" s="197" t="str">
        <f>IF(With_Addon_CPMS2!Q327="","",With_Addon_CPMS2!Q327)</f>
        <v/>
      </c>
      <c r="CJ305" s="197" t="str">
        <f t="shared" si="120"/>
        <v/>
      </c>
      <c r="CK305" s="198" t="str">
        <f>IF(COUNTIF(CJ$1:CJ305,CJ305)=1,CJ305,"")</f>
        <v/>
      </c>
      <c r="CL305" s="198" t="str">
        <f t="shared" si="121"/>
        <v/>
      </c>
      <c r="CM305" s="199" t="str">
        <f t="shared" si="122"/>
        <v/>
      </c>
      <c r="CN305" s="199" t="str">
        <f t="shared" si="123"/>
        <v/>
      </c>
      <c r="CO305" s="199" t="str">
        <f t="shared" si="124"/>
        <v/>
      </c>
      <c r="CQ305" s="197" t="str">
        <f>+IF(CV305="","",MAX(CQ$1:CQ304)+1)</f>
        <v/>
      </c>
      <c r="CR305" s="197" t="str">
        <f>IF(With_Addon_OpLimit!B327="","",With_Addon_OpLimit!B327)</f>
        <v/>
      </c>
      <c r="CS305" s="197" t="str">
        <f>IF(With_Addon_OpLimit!C327="","",With_Addon_OpLimit!C327)</f>
        <v/>
      </c>
      <c r="CT305" s="197" t="str">
        <f>IF(With_Addon_OpLimit!E327="","",With_Addon_OpLimit!E327)</f>
        <v/>
      </c>
      <c r="CU305" s="197" t="str">
        <f t="shared" si="125"/>
        <v/>
      </c>
      <c r="CV305" s="198" t="str">
        <f>IF(COUNTIF(CU$1:CU305,CU305)=1,CU305,"")</f>
        <v/>
      </c>
      <c r="CW305" s="198" t="str">
        <f t="shared" si="126"/>
        <v/>
      </c>
      <c r="CX305" s="199" t="str">
        <f t="shared" si="127"/>
        <v/>
      </c>
      <c r="CY305" s="199" t="str">
        <f t="shared" si="128"/>
        <v/>
      </c>
      <c r="CZ305" s="199" t="str">
        <f t="shared" si="129"/>
        <v/>
      </c>
    </row>
    <row r="306" spans="11:104" ht="16.5" x14ac:dyDescent="0.45">
      <c r="K306" s="119" t="str">
        <f>+IF(N306="","",MAX(K$1:K305)+1)</f>
        <v/>
      </c>
      <c r="L306" s="192" t="str">
        <f>IF(With_Addon_CPMS1!E328="","",With_Addon_CPMS1!E328)</f>
        <v/>
      </c>
      <c r="M306" s="211" t="str">
        <f t="shared" si="114"/>
        <v/>
      </c>
      <c r="N306" s="203" t="str">
        <f>IF(COUNTIF(L$2:L306,L306)=1,L306,"")</f>
        <v/>
      </c>
      <c r="R306" s="232"/>
      <c r="S306" s="100"/>
      <c r="T306" s="100"/>
      <c r="U306" s="100"/>
      <c r="V306" s="100"/>
      <c r="W306" s="233"/>
      <c r="X306" s="233"/>
      <c r="Y306" s="234"/>
      <c r="Z306" s="234"/>
      <c r="AA306" s="232"/>
      <c r="AB306" s="100"/>
      <c r="AC306" s="100"/>
      <c r="AD306" s="100"/>
      <c r="AE306" s="100"/>
      <c r="AF306" s="100"/>
      <c r="AG306" s="233"/>
      <c r="AH306" s="233"/>
      <c r="AI306" s="234"/>
      <c r="AJ306" s="234"/>
      <c r="AK306" s="232"/>
      <c r="AL306" s="100"/>
      <c r="AM306" s="100"/>
      <c r="AN306" s="100"/>
      <c r="AO306" s="100"/>
      <c r="AP306" s="100"/>
      <c r="AQ306" s="233"/>
      <c r="AR306" s="233"/>
      <c r="AS306" s="234"/>
      <c r="AT306" s="234"/>
      <c r="AU306" s="232"/>
      <c r="AV306" s="100"/>
      <c r="AW306" s="100"/>
      <c r="AX306" s="100"/>
      <c r="AY306" s="100"/>
      <c r="AZ306" s="100"/>
      <c r="BA306" s="233"/>
      <c r="BB306" s="233"/>
      <c r="BC306" s="234"/>
      <c r="BD306" s="234"/>
      <c r="BE306" s="232"/>
      <c r="BF306" s="100"/>
      <c r="BG306" s="100"/>
      <c r="BH306" s="233"/>
      <c r="BI306" s="234"/>
      <c r="BU306" s="197" t="str">
        <f>+IF(BZ306="","",MAX(BU$1:BU305)+1)</f>
        <v/>
      </c>
      <c r="BV306" s="197" t="str">
        <f>IF(With_Addon_CPMS1!B328="","",With_Addon_CPMS1!B328)</f>
        <v/>
      </c>
      <c r="BW306" s="197" t="str">
        <f>IF(With_Addon_CPMS1!C328="","",With_Addon_CPMS1!C328)</f>
        <v/>
      </c>
      <c r="BX306" s="197" t="str">
        <f>IF(With_Addon_CPMS1!E328="","",With_Addon_CPMS1!E328)</f>
        <v/>
      </c>
      <c r="BY306" s="197" t="str">
        <f t="shared" si="115"/>
        <v/>
      </c>
      <c r="BZ306" s="198" t="str">
        <f>IF(COUNTIF(BY$1:BY306,BY306)=1,BY306,"")</f>
        <v/>
      </c>
      <c r="CA306" s="198" t="str">
        <f t="shared" si="116"/>
        <v/>
      </c>
      <c r="CB306" s="199" t="str">
        <f t="shared" si="117"/>
        <v/>
      </c>
      <c r="CC306" s="199" t="str">
        <f t="shared" si="118"/>
        <v/>
      </c>
      <c r="CD306" s="199" t="str">
        <f t="shared" si="119"/>
        <v/>
      </c>
      <c r="CF306" s="197" t="str">
        <f>+IF(CK306="","",MAX(CF$1:CF305)+1)</f>
        <v/>
      </c>
      <c r="CG306" s="197" t="str">
        <f>IF(With_Addon_CPMS2!N328="","",With_Addon_CPMS2!N328)</f>
        <v/>
      </c>
      <c r="CH306" s="197" t="str">
        <f>IF(With_Addon_CPMS2!O328="","",With_Addon_CPMS2!O328)</f>
        <v/>
      </c>
      <c r="CI306" s="197" t="str">
        <f>IF(With_Addon_CPMS2!Q328="","",With_Addon_CPMS2!Q328)</f>
        <v/>
      </c>
      <c r="CJ306" s="197" t="str">
        <f t="shared" si="120"/>
        <v/>
      </c>
      <c r="CK306" s="198" t="str">
        <f>IF(COUNTIF(CJ$1:CJ306,CJ306)=1,CJ306,"")</f>
        <v/>
      </c>
      <c r="CL306" s="198" t="str">
        <f t="shared" si="121"/>
        <v/>
      </c>
      <c r="CM306" s="199" t="str">
        <f t="shared" si="122"/>
        <v/>
      </c>
      <c r="CN306" s="199" t="str">
        <f t="shared" si="123"/>
        <v/>
      </c>
      <c r="CO306" s="199" t="str">
        <f t="shared" si="124"/>
        <v/>
      </c>
      <c r="CQ306" s="197" t="str">
        <f>+IF(CV306="","",MAX(CQ$1:CQ305)+1)</f>
        <v/>
      </c>
      <c r="CR306" s="197" t="str">
        <f>IF(With_Addon_OpLimit!B328="","",With_Addon_OpLimit!B328)</f>
        <v/>
      </c>
      <c r="CS306" s="197" t="str">
        <f>IF(With_Addon_OpLimit!C328="","",With_Addon_OpLimit!C328)</f>
        <v/>
      </c>
      <c r="CT306" s="197" t="str">
        <f>IF(With_Addon_OpLimit!E328="","",With_Addon_OpLimit!E328)</f>
        <v/>
      </c>
      <c r="CU306" s="197" t="str">
        <f t="shared" si="125"/>
        <v/>
      </c>
      <c r="CV306" s="198" t="str">
        <f>IF(COUNTIF(CU$1:CU306,CU306)=1,CU306,"")</f>
        <v/>
      </c>
      <c r="CW306" s="198" t="str">
        <f t="shared" si="126"/>
        <v/>
      </c>
      <c r="CX306" s="199" t="str">
        <f t="shared" si="127"/>
        <v/>
      </c>
      <c r="CY306" s="199" t="str">
        <f t="shared" si="128"/>
        <v/>
      </c>
      <c r="CZ306" s="199" t="str">
        <f t="shared" si="129"/>
        <v/>
      </c>
    </row>
    <row r="307" spans="11:104" ht="16.5" x14ac:dyDescent="0.45">
      <c r="K307" s="24" t="str">
        <f>+IF(N307="","",MAX(K$1:K306)+1)</f>
        <v/>
      </c>
      <c r="L307" s="23" t="str">
        <f>IF(With_Addon_CPMS1!E329="","",With_Addon_CPMS1!E329)</f>
        <v/>
      </c>
      <c r="M307" s="210" t="str">
        <f t="shared" si="114"/>
        <v/>
      </c>
      <c r="N307" s="120" t="str">
        <f>IF(COUNTIF(L$2:L307,L307)=1,L307,"")</f>
        <v/>
      </c>
      <c r="R307" s="232"/>
      <c r="S307" s="100"/>
      <c r="T307" s="100"/>
      <c r="U307" s="100"/>
      <c r="V307" s="100"/>
      <c r="W307" s="233"/>
      <c r="X307" s="233"/>
      <c r="Y307" s="234"/>
      <c r="Z307" s="234"/>
      <c r="AA307" s="232"/>
      <c r="AB307" s="100"/>
      <c r="AC307" s="100"/>
      <c r="AD307" s="100"/>
      <c r="AE307" s="100"/>
      <c r="AF307" s="100"/>
      <c r="AG307" s="233"/>
      <c r="AH307" s="233"/>
      <c r="AI307" s="234"/>
      <c r="AJ307" s="234"/>
      <c r="AK307" s="232"/>
      <c r="AL307" s="100"/>
      <c r="AM307" s="100"/>
      <c r="AN307" s="100"/>
      <c r="AO307" s="100"/>
      <c r="AP307" s="100"/>
      <c r="AQ307" s="233"/>
      <c r="AR307" s="233"/>
      <c r="AS307" s="234"/>
      <c r="AT307" s="234"/>
      <c r="AU307" s="232"/>
      <c r="AV307" s="100"/>
      <c r="AW307" s="100"/>
      <c r="AX307" s="100"/>
      <c r="AY307" s="100"/>
      <c r="AZ307" s="100"/>
      <c r="BA307" s="233"/>
      <c r="BB307" s="233"/>
      <c r="BC307" s="234"/>
      <c r="BD307" s="234"/>
      <c r="BE307" s="232"/>
      <c r="BF307" s="100"/>
      <c r="BG307" s="100"/>
      <c r="BH307" s="233"/>
      <c r="BI307" s="234"/>
      <c r="BU307" s="197" t="str">
        <f>+IF(BZ307="","",MAX(BU$1:BU306)+1)</f>
        <v/>
      </c>
      <c r="BV307" s="197" t="str">
        <f>IF(With_Addon_CPMS1!B329="","",With_Addon_CPMS1!B329)</f>
        <v/>
      </c>
      <c r="BW307" s="197" t="str">
        <f>IF(With_Addon_CPMS1!C329="","",With_Addon_CPMS1!C329)</f>
        <v/>
      </c>
      <c r="BX307" s="197" t="str">
        <f>IF(With_Addon_CPMS1!E329="","",With_Addon_CPMS1!E329)</f>
        <v/>
      </c>
      <c r="BY307" s="197" t="str">
        <f t="shared" si="115"/>
        <v/>
      </c>
      <c r="BZ307" s="198" t="str">
        <f>IF(COUNTIF(BY$1:BY307,BY307)=1,BY307,"")</f>
        <v/>
      </c>
      <c r="CA307" s="198" t="str">
        <f t="shared" si="116"/>
        <v/>
      </c>
      <c r="CB307" s="199" t="str">
        <f t="shared" si="117"/>
        <v/>
      </c>
      <c r="CC307" s="199" t="str">
        <f t="shared" si="118"/>
        <v/>
      </c>
      <c r="CD307" s="199" t="str">
        <f t="shared" si="119"/>
        <v/>
      </c>
      <c r="CF307" s="197" t="str">
        <f>+IF(CK307="","",MAX(CF$1:CF306)+1)</f>
        <v/>
      </c>
      <c r="CG307" s="197" t="str">
        <f>IF(With_Addon_CPMS2!N329="","",With_Addon_CPMS2!N329)</f>
        <v/>
      </c>
      <c r="CH307" s="197" t="str">
        <f>IF(With_Addon_CPMS2!O329="","",With_Addon_CPMS2!O329)</f>
        <v/>
      </c>
      <c r="CI307" s="197" t="str">
        <f>IF(With_Addon_CPMS2!Q329="","",With_Addon_CPMS2!Q329)</f>
        <v/>
      </c>
      <c r="CJ307" s="197" t="str">
        <f t="shared" si="120"/>
        <v/>
      </c>
      <c r="CK307" s="198" t="str">
        <f>IF(COUNTIF(CJ$1:CJ307,CJ307)=1,CJ307,"")</f>
        <v/>
      </c>
      <c r="CL307" s="198" t="str">
        <f t="shared" si="121"/>
        <v/>
      </c>
      <c r="CM307" s="199" t="str">
        <f t="shared" si="122"/>
        <v/>
      </c>
      <c r="CN307" s="199" t="str">
        <f t="shared" si="123"/>
        <v/>
      </c>
      <c r="CO307" s="199" t="str">
        <f t="shared" si="124"/>
        <v/>
      </c>
      <c r="CQ307" s="197" t="str">
        <f>+IF(CV307="","",MAX(CQ$1:CQ306)+1)</f>
        <v/>
      </c>
      <c r="CR307" s="197" t="str">
        <f>IF(With_Addon_OpLimit!B329="","",With_Addon_OpLimit!B329)</f>
        <v/>
      </c>
      <c r="CS307" s="197" t="str">
        <f>IF(With_Addon_OpLimit!C329="","",With_Addon_OpLimit!C329)</f>
        <v/>
      </c>
      <c r="CT307" s="197" t="str">
        <f>IF(With_Addon_OpLimit!E329="","",With_Addon_OpLimit!E329)</f>
        <v/>
      </c>
      <c r="CU307" s="197" t="str">
        <f t="shared" si="125"/>
        <v/>
      </c>
      <c r="CV307" s="198" t="str">
        <f>IF(COUNTIF(CU$1:CU307,CU307)=1,CU307,"")</f>
        <v/>
      </c>
      <c r="CW307" s="198" t="str">
        <f t="shared" si="126"/>
        <v/>
      </c>
      <c r="CX307" s="199" t="str">
        <f t="shared" si="127"/>
        <v/>
      </c>
      <c r="CY307" s="199" t="str">
        <f t="shared" si="128"/>
        <v/>
      </c>
      <c r="CZ307" s="199" t="str">
        <f t="shared" si="129"/>
        <v/>
      </c>
    </row>
    <row r="308" spans="11:104" ht="16.5" x14ac:dyDescent="0.45">
      <c r="K308" s="119" t="str">
        <f>+IF(N308="","",MAX(K$1:K307)+1)</f>
        <v/>
      </c>
      <c r="L308" s="192" t="str">
        <f>IF(With_Addon_CPMS1!E330="","",With_Addon_CPMS1!E330)</f>
        <v/>
      </c>
      <c r="M308" s="211" t="str">
        <f t="shared" si="114"/>
        <v/>
      </c>
      <c r="N308" s="203" t="str">
        <f>IF(COUNTIF(L$2:L308,L308)=1,L308,"")</f>
        <v/>
      </c>
      <c r="R308" s="232"/>
      <c r="S308" s="100"/>
      <c r="T308" s="100"/>
      <c r="U308" s="100"/>
      <c r="V308" s="100"/>
      <c r="W308" s="233"/>
      <c r="X308" s="233"/>
      <c r="Y308" s="234"/>
      <c r="Z308" s="234"/>
      <c r="AA308" s="232"/>
      <c r="AB308" s="100"/>
      <c r="AC308" s="100"/>
      <c r="AD308" s="100"/>
      <c r="AE308" s="100"/>
      <c r="AF308" s="100"/>
      <c r="AG308" s="233"/>
      <c r="AH308" s="233"/>
      <c r="AI308" s="234"/>
      <c r="AJ308" s="234"/>
      <c r="AK308" s="232"/>
      <c r="AL308" s="100"/>
      <c r="AM308" s="100"/>
      <c r="AN308" s="100"/>
      <c r="AO308" s="100"/>
      <c r="AP308" s="100"/>
      <c r="AQ308" s="233"/>
      <c r="AR308" s="233"/>
      <c r="AS308" s="234"/>
      <c r="AT308" s="234"/>
      <c r="AU308" s="232"/>
      <c r="AV308" s="100"/>
      <c r="AW308" s="100"/>
      <c r="AX308" s="100"/>
      <c r="AY308" s="100"/>
      <c r="AZ308" s="100"/>
      <c r="BA308" s="233"/>
      <c r="BB308" s="233"/>
      <c r="BC308" s="234"/>
      <c r="BD308" s="234"/>
      <c r="BE308" s="232"/>
      <c r="BF308" s="100"/>
      <c r="BG308" s="100"/>
      <c r="BH308" s="233"/>
      <c r="BI308" s="234"/>
      <c r="BU308" s="197" t="str">
        <f>+IF(BZ308="","",MAX(BU$1:BU307)+1)</f>
        <v/>
      </c>
      <c r="BV308" s="197" t="str">
        <f>IF(With_Addon_CPMS1!B330="","",With_Addon_CPMS1!B330)</f>
        <v/>
      </c>
      <c r="BW308" s="197" t="str">
        <f>IF(With_Addon_CPMS1!C330="","",With_Addon_CPMS1!C330)</f>
        <v/>
      </c>
      <c r="BX308" s="197" t="str">
        <f>IF(With_Addon_CPMS1!E330="","",With_Addon_CPMS1!E330)</f>
        <v/>
      </c>
      <c r="BY308" s="197" t="str">
        <f t="shared" si="115"/>
        <v/>
      </c>
      <c r="BZ308" s="198" t="str">
        <f>IF(COUNTIF(BY$1:BY308,BY308)=1,BY308,"")</f>
        <v/>
      </c>
      <c r="CA308" s="198" t="str">
        <f t="shared" si="116"/>
        <v/>
      </c>
      <c r="CB308" s="199" t="str">
        <f t="shared" si="117"/>
        <v/>
      </c>
      <c r="CC308" s="199" t="str">
        <f t="shared" si="118"/>
        <v/>
      </c>
      <c r="CD308" s="199" t="str">
        <f t="shared" si="119"/>
        <v/>
      </c>
      <c r="CF308" s="197" t="str">
        <f>+IF(CK308="","",MAX(CF$1:CF307)+1)</f>
        <v/>
      </c>
      <c r="CG308" s="197" t="str">
        <f>IF(With_Addon_CPMS2!N330="","",With_Addon_CPMS2!N330)</f>
        <v/>
      </c>
      <c r="CH308" s="197" t="str">
        <f>IF(With_Addon_CPMS2!O330="","",With_Addon_CPMS2!O330)</f>
        <v/>
      </c>
      <c r="CI308" s="197" t="str">
        <f>IF(With_Addon_CPMS2!Q330="","",With_Addon_CPMS2!Q330)</f>
        <v/>
      </c>
      <c r="CJ308" s="197" t="str">
        <f t="shared" si="120"/>
        <v/>
      </c>
      <c r="CK308" s="198" t="str">
        <f>IF(COUNTIF(CJ$1:CJ308,CJ308)=1,CJ308,"")</f>
        <v/>
      </c>
      <c r="CL308" s="198" t="str">
        <f t="shared" si="121"/>
        <v/>
      </c>
      <c r="CM308" s="199" t="str">
        <f t="shared" si="122"/>
        <v/>
      </c>
      <c r="CN308" s="199" t="str">
        <f t="shared" si="123"/>
        <v/>
      </c>
      <c r="CO308" s="199" t="str">
        <f t="shared" si="124"/>
        <v/>
      </c>
      <c r="CQ308" s="197" t="str">
        <f>+IF(CV308="","",MAX(CQ$1:CQ307)+1)</f>
        <v/>
      </c>
      <c r="CR308" s="197" t="str">
        <f>IF(With_Addon_OpLimit!B330="","",With_Addon_OpLimit!B330)</f>
        <v/>
      </c>
      <c r="CS308" s="197" t="str">
        <f>IF(With_Addon_OpLimit!C330="","",With_Addon_OpLimit!C330)</f>
        <v/>
      </c>
      <c r="CT308" s="197" t="str">
        <f>IF(With_Addon_OpLimit!E330="","",With_Addon_OpLimit!E330)</f>
        <v/>
      </c>
      <c r="CU308" s="197" t="str">
        <f t="shared" si="125"/>
        <v/>
      </c>
      <c r="CV308" s="198" t="str">
        <f>IF(COUNTIF(CU$1:CU308,CU308)=1,CU308,"")</f>
        <v/>
      </c>
      <c r="CW308" s="198" t="str">
        <f t="shared" si="126"/>
        <v/>
      </c>
      <c r="CX308" s="199" t="str">
        <f t="shared" si="127"/>
        <v/>
      </c>
      <c r="CY308" s="199" t="str">
        <f t="shared" si="128"/>
        <v/>
      </c>
      <c r="CZ308" s="199" t="str">
        <f t="shared" si="129"/>
        <v/>
      </c>
    </row>
    <row r="309" spans="11:104" ht="16.5" x14ac:dyDescent="0.45">
      <c r="K309" s="24" t="str">
        <f>+IF(N309="","",MAX(K$1:K308)+1)</f>
        <v/>
      </c>
      <c r="L309" s="23" t="str">
        <f>IF(With_Addon_CPMS1!E331="","",With_Addon_CPMS1!E331)</f>
        <v/>
      </c>
      <c r="M309" s="210" t="str">
        <f t="shared" si="114"/>
        <v/>
      </c>
      <c r="N309" s="120" t="str">
        <f>IF(COUNTIF(L$2:L309,L309)=1,L309,"")</f>
        <v/>
      </c>
      <c r="R309" s="232"/>
      <c r="S309" s="100"/>
      <c r="T309" s="100"/>
      <c r="U309" s="100"/>
      <c r="V309" s="100"/>
      <c r="W309" s="233"/>
      <c r="X309" s="233"/>
      <c r="Y309" s="234"/>
      <c r="Z309" s="234"/>
      <c r="AA309" s="232"/>
      <c r="AB309" s="100"/>
      <c r="AC309" s="100"/>
      <c r="AD309" s="100"/>
      <c r="AE309" s="100"/>
      <c r="AF309" s="100"/>
      <c r="AG309" s="233"/>
      <c r="AH309" s="233"/>
      <c r="AI309" s="234"/>
      <c r="AJ309" s="234"/>
      <c r="AK309" s="232"/>
      <c r="AL309" s="100"/>
      <c r="AM309" s="100"/>
      <c r="AN309" s="100"/>
      <c r="AO309" s="100"/>
      <c r="AP309" s="100"/>
      <c r="AQ309" s="233"/>
      <c r="AR309" s="233"/>
      <c r="AS309" s="234"/>
      <c r="AT309" s="234"/>
      <c r="AU309" s="232"/>
      <c r="AV309" s="100"/>
      <c r="AW309" s="100"/>
      <c r="AX309" s="100"/>
      <c r="AY309" s="100"/>
      <c r="AZ309" s="100"/>
      <c r="BA309" s="233"/>
      <c r="BB309" s="233"/>
      <c r="BC309" s="234"/>
      <c r="BD309" s="234"/>
      <c r="BE309" s="232"/>
      <c r="BF309" s="100"/>
      <c r="BG309" s="100"/>
      <c r="BH309" s="233"/>
      <c r="BI309" s="234"/>
      <c r="BU309" s="197" t="str">
        <f>+IF(BZ309="","",MAX(BU$1:BU308)+1)</f>
        <v/>
      </c>
      <c r="BV309" s="197" t="str">
        <f>IF(With_Addon_CPMS1!B331="","",With_Addon_CPMS1!B331)</f>
        <v/>
      </c>
      <c r="BW309" s="197" t="str">
        <f>IF(With_Addon_CPMS1!C331="","",With_Addon_CPMS1!C331)</f>
        <v/>
      </c>
      <c r="BX309" s="197" t="str">
        <f>IF(With_Addon_CPMS1!E331="","",With_Addon_CPMS1!E331)</f>
        <v/>
      </c>
      <c r="BY309" s="197" t="str">
        <f t="shared" si="115"/>
        <v/>
      </c>
      <c r="BZ309" s="198" t="str">
        <f>IF(COUNTIF(BY$1:BY309,BY309)=1,BY309,"")</f>
        <v/>
      </c>
      <c r="CA309" s="198" t="str">
        <f t="shared" si="116"/>
        <v/>
      </c>
      <c r="CB309" s="199" t="str">
        <f t="shared" si="117"/>
        <v/>
      </c>
      <c r="CC309" s="199" t="str">
        <f t="shared" si="118"/>
        <v/>
      </c>
      <c r="CD309" s="199" t="str">
        <f t="shared" si="119"/>
        <v/>
      </c>
      <c r="CF309" s="197" t="str">
        <f>+IF(CK309="","",MAX(CF$1:CF308)+1)</f>
        <v/>
      </c>
      <c r="CG309" s="197" t="str">
        <f>IF(With_Addon_CPMS2!N331="","",With_Addon_CPMS2!N331)</f>
        <v/>
      </c>
      <c r="CH309" s="197" t="str">
        <f>IF(With_Addon_CPMS2!O331="","",With_Addon_CPMS2!O331)</f>
        <v/>
      </c>
      <c r="CI309" s="197" t="str">
        <f>IF(With_Addon_CPMS2!Q331="","",With_Addon_CPMS2!Q331)</f>
        <v/>
      </c>
      <c r="CJ309" s="197" t="str">
        <f t="shared" si="120"/>
        <v/>
      </c>
      <c r="CK309" s="198" t="str">
        <f>IF(COUNTIF(CJ$1:CJ309,CJ309)=1,CJ309,"")</f>
        <v/>
      </c>
      <c r="CL309" s="198" t="str">
        <f t="shared" si="121"/>
        <v/>
      </c>
      <c r="CM309" s="199" t="str">
        <f t="shared" si="122"/>
        <v/>
      </c>
      <c r="CN309" s="199" t="str">
        <f t="shared" si="123"/>
        <v/>
      </c>
      <c r="CO309" s="199" t="str">
        <f t="shared" si="124"/>
        <v/>
      </c>
      <c r="CQ309" s="197" t="str">
        <f>+IF(CV309="","",MAX(CQ$1:CQ308)+1)</f>
        <v/>
      </c>
      <c r="CR309" s="197" t="str">
        <f>IF(With_Addon_OpLimit!B331="","",With_Addon_OpLimit!B331)</f>
        <v/>
      </c>
      <c r="CS309" s="197" t="str">
        <f>IF(With_Addon_OpLimit!C331="","",With_Addon_OpLimit!C331)</f>
        <v/>
      </c>
      <c r="CT309" s="197" t="str">
        <f>IF(With_Addon_OpLimit!E331="","",With_Addon_OpLimit!E331)</f>
        <v/>
      </c>
      <c r="CU309" s="197" t="str">
        <f t="shared" si="125"/>
        <v/>
      </c>
      <c r="CV309" s="198" t="str">
        <f>IF(COUNTIF(CU$1:CU309,CU309)=1,CU309,"")</f>
        <v/>
      </c>
      <c r="CW309" s="198" t="str">
        <f t="shared" si="126"/>
        <v/>
      </c>
      <c r="CX309" s="199" t="str">
        <f t="shared" si="127"/>
        <v/>
      </c>
      <c r="CY309" s="199" t="str">
        <f t="shared" si="128"/>
        <v/>
      </c>
      <c r="CZ309" s="199" t="str">
        <f t="shared" si="129"/>
        <v/>
      </c>
    </row>
    <row r="310" spans="11:104" ht="16.5" x14ac:dyDescent="0.45">
      <c r="K310" s="119" t="str">
        <f>+IF(N310="","",MAX(K$1:K309)+1)</f>
        <v/>
      </c>
      <c r="L310" s="192" t="str">
        <f>IF(With_Addon_CPMS1!E332="","",With_Addon_CPMS1!E332)</f>
        <v/>
      </c>
      <c r="M310" s="211" t="str">
        <f t="shared" si="114"/>
        <v/>
      </c>
      <c r="N310" s="203" t="str">
        <f>IF(COUNTIF(L$2:L310,L310)=1,L310,"")</f>
        <v/>
      </c>
      <c r="R310" s="232"/>
      <c r="S310" s="100"/>
      <c r="T310" s="100"/>
      <c r="U310" s="100"/>
      <c r="V310" s="100"/>
      <c r="W310" s="233"/>
      <c r="X310" s="233"/>
      <c r="Y310" s="234"/>
      <c r="Z310" s="234"/>
      <c r="AA310" s="232"/>
      <c r="AB310" s="100"/>
      <c r="AC310" s="100"/>
      <c r="AD310" s="100"/>
      <c r="AE310" s="100"/>
      <c r="AF310" s="100"/>
      <c r="AG310" s="233"/>
      <c r="AH310" s="233"/>
      <c r="AI310" s="234"/>
      <c r="AJ310" s="234"/>
      <c r="AK310" s="232"/>
      <c r="AL310" s="100"/>
      <c r="AM310" s="100"/>
      <c r="AN310" s="100"/>
      <c r="AO310" s="100"/>
      <c r="AP310" s="100"/>
      <c r="AQ310" s="233"/>
      <c r="AR310" s="233"/>
      <c r="AS310" s="234"/>
      <c r="AT310" s="234"/>
      <c r="AU310" s="232"/>
      <c r="AV310" s="100"/>
      <c r="AW310" s="100"/>
      <c r="AX310" s="100"/>
      <c r="AY310" s="100"/>
      <c r="AZ310" s="100"/>
      <c r="BA310" s="233"/>
      <c r="BB310" s="233"/>
      <c r="BC310" s="234"/>
      <c r="BD310" s="234"/>
      <c r="BE310" s="232"/>
      <c r="BF310" s="100"/>
      <c r="BG310" s="100"/>
      <c r="BH310" s="233"/>
      <c r="BI310" s="234"/>
      <c r="BU310" s="197" t="str">
        <f>+IF(BZ310="","",MAX(BU$1:BU309)+1)</f>
        <v/>
      </c>
      <c r="BV310" s="197" t="str">
        <f>IF(With_Addon_CPMS1!B332="","",With_Addon_CPMS1!B332)</f>
        <v/>
      </c>
      <c r="BW310" s="197" t="str">
        <f>IF(With_Addon_CPMS1!C332="","",With_Addon_CPMS1!C332)</f>
        <v/>
      </c>
      <c r="BX310" s="197" t="str">
        <f>IF(With_Addon_CPMS1!E332="","",With_Addon_CPMS1!E332)</f>
        <v/>
      </c>
      <c r="BY310" s="197" t="str">
        <f t="shared" si="115"/>
        <v/>
      </c>
      <c r="BZ310" s="198" t="str">
        <f>IF(COUNTIF(BY$1:BY310,BY310)=1,BY310,"")</f>
        <v/>
      </c>
      <c r="CA310" s="198" t="str">
        <f t="shared" si="116"/>
        <v/>
      </c>
      <c r="CB310" s="199" t="str">
        <f t="shared" si="117"/>
        <v/>
      </c>
      <c r="CC310" s="199" t="str">
        <f t="shared" si="118"/>
        <v/>
      </c>
      <c r="CD310" s="199" t="str">
        <f t="shared" si="119"/>
        <v/>
      </c>
      <c r="CF310" s="197" t="str">
        <f>+IF(CK310="","",MAX(CF$1:CF309)+1)</f>
        <v/>
      </c>
      <c r="CG310" s="197" t="str">
        <f>IF(With_Addon_CPMS2!N332="","",With_Addon_CPMS2!N332)</f>
        <v/>
      </c>
      <c r="CH310" s="197" t="str">
        <f>IF(With_Addon_CPMS2!O332="","",With_Addon_CPMS2!O332)</f>
        <v/>
      </c>
      <c r="CI310" s="197" t="str">
        <f>IF(With_Addon_CPMS2!Q332="","",With_Addon_CPMS2!Q332)</f>
        <v/>
      </c>
      <c r="CJ310" s="197" t="str">
        <f t="shared" si="120"/>
        <v/>
      </c>
      <c r="CK310" s="198" t="str">
        <f>IF(COUNTIF(CJ$1:CJ310,CJ310)=1,CJ310,"")</f>
        <v/>
      </c>
      <c r="CL310" s="198" t="str">
        <f t="shared" si="121"/>
        <v/>
      </c>
      <c r="CM310" s="199" t="str">
        <f t="shared" si="122"/>
        <v/>
      </c>
      <c r="CN310" s="199" t="str">
        <f t="shared" si="123"/>
        <v/>
      </c>
      <c r="CO310" s="199" t="str">
        <f t="shared" si="124"/>
        <v/>
      </c>
      <c r="CQ310" s="197" t="str">
        <f>+IF(CV310="","",MAX(CQ$1:CQ309)+1)</f>
        <v/>
      </c>
      <c r="CR310" s="197" t="str">
        <f>IF(With_Addon_OpLimit!B332="","",With_Addon_OpLimit!B332)</f>
        <v/>
      </c>
      <c r="CS310" s="197" t="str">
        <f>IF(With_Addon_OpLimit!C332="","",With_Addon_OpLimit!C332)</f>
        <v/>
      </c>
      <c r="CT310" s="197" t="str">
        <f>IF(With_Addon_OpLimit!E332="","",With_Addon_OpLimit!E332)</f>
        <v/>
      </c>
      <c r="CU310" s="197" t="str">
        <f t="shared" si="125"/>
        <v/>
      </c>
      <c r="CV310" s="198" t="str">
        <f>IF(COUNTIF(CU$1:CU310,CU310)=1,CU310,"")</f>
        <v/>
      </c>
      <c r="CW310" s="198" t="str">
        <f t="shared" si="126"/>
        <v/>
      </c>
      <c r="CX310" s="199" t="str">
        <f t="shared" si="127"/>
        <v/>
      </c>
      <c r="CY310" s="199" t="str">
        <f t="shared" si="128"/>
        <v/>
      </c>
      <c r="CZ310" s="199" t="str">
        <f t="shared" si="129"/>
        <v/>
      </c>
    </row>
    <row r="311" spans="11:104" ht="16.5" x14ac:dyDescent="0.45">
      <c r="K311" s="24" t="str">
        <f>+IF(N311="","",MAX(K$1:K310)+1)</f>
        <v/>
      </c>
      <c r="L311" s="23" t="str">
        <f>IF(With_Addon_CPMS1!E333="","",With_Addon_CPMS1!E333)</f>
        <v/>
      </c>
      <c r="M311" s="210" t="str">
        <f t="shared" si="114"/>
        <v/>
      </c>
      <c r="N311" s="120" t="str">
        <f>IF(COUNTIF(L$2:L311,L311)=1,L311,"")</f>
        <v/>
      </c>
      <c r="R311" s="232"/>
      <c r="S311" s="100"/>
      <c r="T311" s="100"/>
      <c r="U311" s="100"/>
      <c r="V311" s="100"/>
      <c r="W311" s="233"/>
      <c r="X311" s="233"/>
      <c r="Y311" s="234"/>
      <c r="Z311" s="234"/>
      <c r="AA311" s="232"/>
      <c r="AB311" s="100"/>
      <c r="AC311" s="100"/>
      <c r="AD311" s="100"/>
      <c r="AE311" s="100"/>
      <c r="AF311" s="100"/>
      <c r="AG311" s="233"/>
      <c r="AH311" s="233"/>
      <c r="AI311" s="234"/>
      <c r="AJ311" s="234"/>
      <c r="AK311" s="232"/>
      <c r="AL311" s="100"/>
      <c r="AM311" s="100"/>
      <c r="AN311" s="100"/>
      <c r="AO311" s="100"/>
      <c r="AP311" s="100"/>
      <c r="AQ311" s="233"/>
      <c r="AR311" s="233"/>
      <c r="AS311" s="234"/>
      <c r="AT311" s="234"/>
      <c r="AU311" s="232"/>
      <c r="AV311" s="100"/>
      <c r="AW311" s="100"/>
      <c r="AX311" s="100"/>
      <c r="AY311" s="100"/>
      <c r="AZ311" s="100"/>
      <c r="BA311" s="233"/>
      <c r="BB311" s="233"/>
      <c r="BC311" s="234"/>
      <c r="BD311" s="234"/>
      <c r="BE311" s="232"/>
      <c r="BF311" s="100"/>
      <c r="BG311" s="100"/>
      <c r="BH311" s="233"/>
      <c r="BI311" s="234"/>
      <c r="BU311" s="197" t="str">
        <f>+IF(BZ311="","",MAX(BU$1:BU310)+1)</f>
        <v/>
      </c>
      <c r="BV311" s="197" t="str">
        <f>IF(With_Addon_CPMS1!B333="","",With_Addon_CPMS1!B333)</f>
        <v/>
      </c>
      <c r="BW311" s="197" t="str">
        <f>IF(With_Addon_CPMS1!C333="","",With_Addon_CPMS1!C333)</f>
        <v/>
      </c>
      <c r="BX311" s="197" t="str">
        <f>IF(With_Addon_CPMS1!E333="","",With_Addon_CPMS1!E333)</f>
        <v/>
      </c>
      <c r="BY311" s="197" t="str">
        <f t="shared" si="115"/>
        <v/>
      </c>
      <c r="BZ311" s="198" t="str">
        <f>IF(COUNTIF(BY$1:BY311,BY311)=1,BY311,"")</f>
        <v/>
      </c>
      <c r="CA311" s="198" t="str">
        <f t="shared" si="116"/>
        <v/>
      </c>
      <c r="CB311" s="199" t="str">
        <f t="shared" si="117"/>
        <v/>
      </c>
      <c r="CC311" s="199" t="str">
        <f t="shared" si="118"/>
        <v/>
      </c>
      <c r="CD311" s="199" t="str">
        <f t="shared" si="119"/>
        <v/>
      </c>
      <c r="CF311" s="197" t="str">
        <f>+IF(CK311="","",MAX(CF$1:CF310)+1)</f>
        <v/>
      </c>
      <c r="CG311" s="197" t="str">
        <f>IF(With_Addon_CPMS2!N333="","",With_Addon_CPMS2!N333)</f>
        <v/>
      </c>
      <c r="CH311" s="197" t="str">
        <f>IF(With_Addon_CPMS2!O333="","",With_Addon_CPMS2!O333)</f>
        <v/>
      </c>
      <c r="CI311" s="197" t="str">
        <f>IF(With_Addon_CPMS2!Q333="","",With_Addon_CPMS2!Q333)</f>
        <v/>
      </c>
      <c r="CJ311" s="197" t="str">
        <f t="shared" si="120"/>
        <v/>
      </c>
      <c r="CK311" s="198" t="str">
        <f>IF(COUNTIF(CJ$1:CJ311,CJ311)=1,CJ311,"")</f>
        <v/>
      </c>
      <c r="CL311" s="198" t="str">
        <f t="shared" si="121"/>
        <v/>
      </c>
      <c r="CM311" s="199" t="str">
        <f t="shared" si="122"/>
        <v/>
      </c>
      <c r="CN311" s="199" t="str">
        <f t="shared" si="123"/>
        <v/>
      </c>
      <c r="CO311" s="199" t="str">
        <f t="shared" si="124"/>
        <v/>
      </c>
      <c r="CQ311" s="197" t="str">
        <f>+IF(CV311="","",MAX(CQ$1:CQ310)+1)</f>
        <v/>
      </c>
      <c r="CR311" s="197" t="str">
        <f>IF(With_Addon_OpLimit!B333="","",With_Addon_OpLimit!B333)</f>
        <v/>
      </c>
      <c r="CS311" s="197" t="str">
        <f>IF(With_Addon_OpLimit!C333="","",With_Addon_OpLimit!C333)</f>
        <v/>
      </c>
      <c r="CT311" s="197" t="str">
        <f>IF(With_Addon_OpLimit!E333="","",With_Addon_OpLimit!E333)</f>
        <v/>
      </c>
      <c r="CU311" s="197" t="str">
        <f t="shared" si="125"/>
        <v/>
      </c>
      <c r="CV311" s="198" t="str">
        <f>IF(COUNTIF(CU$1:CU311,CU311)=1,CU311,"")</f>
        <v/>
      </c>
      <c r="CW311" s="198" t="str">
        <f t="shared" si="126"/>
        <v/>
      </c>
      <c r="CX311" s="199" t="str">
        <f t="shared" si="127"/>
        <v/>
      </c>
      <c r="CY311" s="199" t="str">
        <f t="shared" si="128"/>
        <v/>
      </c>
      <c r="CZ311" s="199" t="str">
        <f t="shared" si="129"/>
        <v/>
      </c>
    </row>
    <row r="312" spans="11:104" ht="16.5" x14ac:dyDescent="0.45">
      <c r="K312" s="119" t="str">
        <f>+IF(N312="","",MAX(K$1:K311)+1)</f>
        <v/>
      </c>
      <c r="L312" s="192" t="str">
        <f>IF(With_Addon_CPMS1!E334="","",With_Addon_CPMS1!E334)</f>
        <v/>
      </c>
      <c r="M312" s="211" t="str">
        <f t="shared" si="114"/>
        <v/>
      </c>
      <c r="N312" s="203" t="str">
        <f>IF(COUNTIF(L$2:L312,L312)=1,L312,"")</f>
        <v/>
      </c>
      <c r="R312" s="232"/>
      <c r="S312" s="100"/>
      <c r="T312" s="100"/>
      <c r="U312" s="100"/>
      <c r="V312" s="100"/>
      <c r="W312" s="233"/>
      <c r="X312" s="233"/>
      <c r="Y312" s="234"/>
      <c r="Z312" s="234"/>
      <c r="AA312" s="232"/>
      <c r="AB312" s="100"/>
      <c r="AC312" s="100"/>
      <c r="AD312" s="100"/>
      <c r="AE312" s="100"/>
      <c r="AF312" s="100"/>
      <c r="AG312" s="233"/>
      <c r="AH312" s="233"/>
      <c r="AI312" s="234"/>
      <c r="AJ312" s="234"/>
      <c r="AK312" s="232"/>
      <c r="AL312" s="100"/>
      <c r="AM312" s="100"/>
      <c r="AN312" s="100"/>
      <c r="AO312" s="100"/>
      <c r="AP312" s="100"/>
      <c r="AQ312" s="233"/>
      <c r="AR312" s="233"/>
      <c r="AS312" s="234"/>
      <c r="AT312" s="234"/>
      <c r="AU312" s="232"/>
      <c r="AV312" s="100"/>
      <c r="AW312" s="100"/>
      <c r="AX312" s="100"/>
      <c r="AY312" s="100"/>
      <c r="AZ312" s="100"/>
      <c r="BA312" s="233"/>
      <c r="BB312" s="233"/>
      <c r="BC312" s="234"/>
      <c r="BD312" s="234"/>
      <c r="BE312" s="232"/>
      <c r="BF312" s="100"/>
      <c r="BG312" s="100"/>
      <c r="BH312" s="233"/>
      <c r="BI312" s="234"/>
      <c r="BU312" s="197" t="str">
        <f>+IF(BZ312="","",MAX(BU$1:BU311)+1)</f>
        <v/>
      </c>
      <c r="BV312" s="197" t="str">
        <f>IF(With_Addon_CPMS1!B334="","",With_Addon_CPMS1!B334)</f>
        <v/>
      </c>
      <c r="BW312" s="197" t="str">
        <f>IF(With_Addon_CPMS1!C334="","",With_Addon_CPMS1!C334)</f>
        <v/>
      </c>
      <c r="BX312" s="197" t="str">
        <f>IF(With_Addon_CPMS1!E334="","",With_Addon_CPMS1!E334)</f>
        <v/>
      </c>
      <c r="BY312" s="197" t="str">
        <f t="shared" si="115"/>
        <v/>
      </c>
      <c r="BZ312" s="198" t="str">
        <f>IF(COUNTIF(BY$1:BY312,BY312)=1,BY312,"")</f>
        <v/>
      </c>
      <c r="CA312" s="198" t="str">
        <f t="shared" si="116"/>
        <v/>
      </c>
      <c r="CB312" s="199" t="str">
        <f t="shared" si="117"/>
        <v/>
      </c>
      <c r="CC312" s="199" t="str">
        <f t="shared" si="118"/>
        <v/>
      </c>
      <c r="CD312" s="199" t="str">
        <f t="shared" si="119"/>
        <v/>
      </c>
      <c r="CF312" s="197" t="str">
        <f>+IF(CK312="","",MAX(CF$1:CF311)+1)</f>
        <v/>
      </c>
      <c r="CG312" s="197" t="str">
        <f>IF(With_Addon_CPMS2!N334="","",With_Addon_CPMS2!N334)</f>
        <v/>
      </c>
      <c r="CH312" s="197" t="str">
        <f>IF(With_Addon_CPMS2!O334="","",With_Addon_CPMS2!O334)</f>
        <v/>
      </c>
      <c r="CI312" s="197" t="str">
        <f>IF(With_Addon_CPMS2!Q334="","",With_Addon_CPMS2!Q334)</f>
        <v/>
      </c>
      <c r="CJ312" s="197" t="str">
        <f t="shared" si="120"/>
        <v/>
      </c>
      <c r="CK312" s="198" t="str">
        <f>IF(COUNTIF(CJ$1:CJ312,CJ312)=1,CJ312,"")</f>
        <v/>
      </c>
      <c r="CL312" s="198" t="str">
        <f t="shared" si="121"/>
        <v/>
      </c>
      <c r="CM312" s="199" t="str">
        <f t="shared" si="122"/>
        <v/>
      </c>
      <c r="CN312" s="199" t="str">
        <f t="shared" si="123"/>
        <v/>
      </c>
      <c r="CO312" s="199" t="str">
        <f t="shared" si="124"/>
        <v/>
      </c>
      <c r="CQ312" s="197" t="str">
        <f>+IF(CV312="","",MAX(CQ$1:CQ311)+1)</f>
        <v/>
      </c>
      <c r="CR312" s="197" t="str">
        <f>IF(With_Addon_OpLimit!B334="","",With_Addon_OpLimit!B334)</f>
        <v/>
      </c>
      <c r="CS312" s="197" t="str">
        <f>IF(With_Addon_OpLimit!C334="","",With_Addon_OpLimit!C334)</f>
        <v/>
      </c>
      <c r="CT312" s="197" t="str">
        <f>IF(With_Addon_OpLimit!E334="","",With_Addon_OpLimit!E334)</f>
        <v/>
      </c>
      <c r="CU312" s="197" t="str">
        <f t="shared" si="125"/>
        <v/>
      </c>
      <c r="CV312" s="198" t="str">
        <f>IF(COUNTIF(CU$1:CU312,CU312)=1,CU312,"")</f>
        <v/>
      </c>
      <c r="CW312" s="198" t="str">
        <f t="shared" si="126"/>
        <v/>
      </c>
      <c r="CX312" s="199" t="str">
        <f t="shared" si="127"/>
        <v/>
      </c>
      <c r="CY312" s="199" t="str">
        <f t="shared" si="128"/>
        <v/>
      </c>
      <c r="CZ312" s="199" t="str">
        <f t="shared" si="129"/>
        <v/>
      </c>
    </row>
    <row r="313" spans="11:104" ht="16.5" x14ac:dyDescent="0.45">
      <c r="K313" s="24" t="str">
        <f>+IF(N313="","",MAX(K$1:K312)+1)</f>
        <v/>
      </c>
      <c r="L313" s="23" t="str">
        <f>IF(With_Addon_CPMS1!E335="","",With_Addon_CPMS1!E335)</f>
        <v/>
      </c>
      <c r="M313" s="210" t="str">
        <f t="shared" si="114"/>
        <v/>
      </c>
      <c r="N313" s="120" t="str">
        <f>IF(COUNTIF(L$2:L313,L313)=1,L313,"")</f>
        <v/>
      </c>
      <c r="R313" s="232"/>
      <c r="S313" s="100"/>
      <c r="T313" s="100"/>
      <c r="U313" s="100"/>
      <c r="V313" s="100"/>
      <c r="W313" s="233"/>
      <c r="X313" s="233"/>
      <c r="Y313" s="234"/>
      <c r="Z313" s="234"/>
      <c r="AA313" s="232"/>
      <c r="AB313" s="100"/>
      <c r="AC313" s="100"/>
      <c r="AD313" s="100"/>
      <c r="AE313" s="100"/>
      <c r="AF313" s="100"/>
      <c r="AG313" s="233"/>
      <c r="AH313" s="233"/>
      <c r="AI313" s="234"/>
      <c r="AJ313" s="234"/>
      <c r="AK313" s="232"/>
      <c r="AL313" s="100"/>
      <c r="AM313" s="100"/>
      <c r="AN313" s="100"/>
      <c r="AO313" s="100"/>
      <c r="AP313" s="100"/>
      <c r="AQ313" s="233"/>
      <c r="AR313" s="233"/>
      <c r="AS313" s="234"/>
      <c r="AT313" s="234"/>
      <c r="AU313" s="232"/>
      <c r="AV313" s="100"/>
      <c r="AW313" s="100"/>
      <c r="AX313" s="100"/>
      <c r="AY313" s="100"/>
      <c r="AZ313" s="100"/>
      <c r="BA313" s="233"/>
      <c r="BB313" s="233"/>
      <c r="BC313" s="234"/>
      <c r="BD313" s="234"/>
      <c r="BE313" s="232"/>
      <c r="BF313" s="100"/>
      <c r="BG313" s="100"/>
      <c r="BH313" s="233"/>
      <c r="BI313" s="234"/>
      <c r="BU313" s="197" t="str">
        <f>+IF(BZ313="","",MAX(BU$1:BU312)+1)</f>
        <v/>
      </c>
      <c r="BV313" s="197" t="str">
        <f>IF(With_Addon_CPMS1!B335="","",With_Addon_CPMS1!B335)</f>
        <v/>
      </c>
      <c r="BW313" s="197" t="str">
        <f>IF(With_Addon_CPMS1!C335="","",With_Addon_CPMS1!C335)</f>
        <v/>
      </c>
      <c r="BX313" s="197" t="str">
        <f>IF(With_Addon_CPMS1!E335="","",With_Addon_CPMS1!E335)</f>
        <v/>
      </c>
      <c r="BY313" s="197" t="str">
        <f t="shared" si="115"/>
        <v/>
      </c>
      <c r="BZ313" s="198" t="str">
        <f>IF(COUNTIF(BY$1:BY313,BY313)=1,BY313,"")</f>
        <v/>
      </c>
      <c r="CA313" s="198" t="str">
        <f t="shared" si="116"/>
        <v/>
      </c>
      <c r="CB313" s="199" t="str">
        <f t="shared" si="117"/>
        <v/>
      </c>
      <c r="CC313" s="199" t="str">
        <f t="shared" si="118"/>
        <v/>
      </c>
      <c r="CD313" s="199" t="str">
        <f t="shared" si="119"/>
        <v/>
      </c>
      <c r="CF313" s="197" t="str">
        <f>+IF(CK313="","",MAX(CF$1:CF312)+1)</f>
        <v/>
      </c>
      <c r="CG313" s="197" t="str">
        <f>IF(With_Addon_CPMS2!N335="","",With_Addon_CPMS2!N335)</f>
        <v/>
      </c>
      <c r="CH313" s="197" t="str">
        <f>IF(With_Addon_CPMS2!O335="","",With_Addon_CPMS2!O335)</f>
        <v/>
      </c>
      <c r="CI313" s="197" t="str">
        <f>IF(With_Addon_CPMS2!Q335="","",With_Addon_CPMS2!Q335)</f>
        <v/>
      </c>
      <c r="CJ313" s="197" t="str">
        <f t="shared" si="120"/>
        <v/>
      </c>
      <c r="CK313" s="198" t="str">
        <f>IF(COUNTIF(CJ$1:CJ313,CJ313)=1,CJ313,"")</f>
        <v/>
      </c>
      <c r="CL313" s="198" t="str">
        <f t="shared" si="121"/>
        <v/>
      </c>
      <c r="CM313" s="199" t="str">
        <f t="shared" si="122"/>
        <v/>
      </c>
      <c r="CN313" s="199" t="str">
        <f t="shared" si="123"/>
        <v/>
      </c>
      <c r="CO313" s="199" t="str">
        <f t="shared" si="124"/>
        <v/>
      </c>
      <c r="CQ313" s="197" t="str">
        <f>+IF(CV313="","",MAX(CQ$1:CQ312)+1)</f>
        <v/>
      </c>
      <c r="CR313" s="197" t="str">
        <f>IF(With_Addon_OpLimit!B335="","",With_Addon_OpLimit!B335)</f>
        <v/>
      </c>
      <c r="CS313" s="197" t="str">
        <f>IF(With_Addon_OpLimit!C335="","",With_Addon_OpLimit!C335)</f>
        <v/>
      </c>
      <c r="CT313" s="197" t="str">
        <f>IF(With_Addon_OpLimit!E335="","",With_Addon_OpLimit!E335)</f>
        <v/>
      </c>
      <c r="CU313" s="197" t="str">
        <f t="shared" si="125"/>
        <v/>
      </c>
      <c r="CV313" s="198" t="str">
        <f>IF(COUNTIF(CU$1:CU313,CU313)=1,CU313,"")</f>
        <v/>
      </c>
      <c r="CW313" s="198" t="str">
        <f t="shared" si="126"/>
        <v/>
      </c>
      <c r="CX313" s="199" t="str">
        <f t="shared" si="127"/>
        <v/>
      </c>
      <c r="CY313" s="199" t="str">
        <f t="shared" si="128"/>
        <v/>
      </c>
      <c r="CZ313" s="199" t="str">
        <f t="shared" si="129"/>
        <v/>
      </c>
    </row>
    <row r="314" spans="11:104" ht="16.5" x14ac:dyDescent="0.45">
      <c r="K314" s="119" t="str">
        <f>+IF(N314="","",MAX(K$1:K313)+1)</f>
        <v/>
      </c>
      <c r="L314" s="192" t="str">
        <f>IF(With_Addon_CPMS1!E336="","",With_Addon_CPMS1!E336)</f>
        <v/>
      </c>
      <c r="M314" s="211" t="str">
        <f t="shared" si="114"/>
        <v/>
      </c>
      <c r="N314" s="203" t="str">
        <f>IF(COUNTIF(L$2:L314,L314)=1,L314,"")</f>
        <v/>
      </c>
      <c r="R314" s="232"/>
      <c r="S314" s="100"/>
      <c r="T314" s="100"/>
      <c r="U314" s="100"/>
      <c r="V314" s="100"/>
      <c r="W314" s="233"/>
      <c r="X314" s="233"/>
      <c r="Y314" s="234"/>
      <c r="Z314" s="234"/>
      <c r="AA314" s="232"/>
      <c r="AB314" s="100"/>
      <c r="AC314" s="100"/>
      <c r="AD314" s="100"/>
      <c r="AE314" s="100"/>
      <c r="AF314" s="100"/>
      <c r="AG314" s="233"/>
      <c r="AH314" s="233"/>
      <c r="AI314" s="234"/>
      <c r="AJ314" s="234"/>
      <c r="AK314" s="232"/>
      <c r="AL314" s="100"/>
      <c r="AM314" s="100"/>
      <c r="AN314" s="100"/>
      <c r="AO314" s="100"/>
      <c r="AP314" s="100"/>
      <c r="AQ314" s="233"/>
      <c r="AR314" s="233"/>
      <c r="AS314" s="234"/>
      <c r="AT314" s="234"/>
      <c r="AU314" s="232"/>
      <c r="AV314" s="100"/>
      <c r="AW314" s="100"/>
      <c r="AX314" s="100"/>
      <c r="AY314" s="100"/>
      <c r="AZ314" s="100"/>
      <c r="BA314" s="233"/>
      <c r="BB314" s="233"/>
      <c r="BC314" s="234"/>
      <c r="BD314" s="234"/>
      <c r="BE314" s="232"/>
      <c r="BF314" s="100"/>
      <c r="BG314" s="100"/>
      <c r="BH314" s="233"/>
      <c r="BI314" s="234"/>
      <c r="BU314" s="197" t="str">
        <f>+IF(BZ314="","",MAX(BU$1:BU313)+1)</f>
        <v/>
      </c>
      <c r="BV314" s="197" t="str">
        <f>IF(With_Addon_CPMS1!B336="","",With_Addon_CPMS1!B336)</f>
        <v/>
      </c>
      <c r="BW314" s="197" t="str">
        <f>IF(With_Addon_CPMS1!C336="","",With_Addon_CPMS1!C336)</f>
        <v/>
      </c>
      <c r="BX314" s="197" t="str">
        <f>IF(With_Addon_CPMS1!E336="","",With_Addon_CPMS1!E336)</f>
        <v/>
      </c>
      <c r="BY314" s="197" t="str">
        <f t="shared" si="115"/>
        <v/>
      </c>
      <c r="BZ314" s="198" t="str">
        <f>IF(COUNTIF(BY$1:BY314,BY314)=1,BY314,"")</f>
        <v/>
      </c>
      <c r="CA314" s="198" t="str">
        <f t="shared" si="116"/>
        <v/>
      </c>
      <c r="CB314" s="199" t="str">
        <f t="shared" si="117"/>
        <v/>
      </c>
      <c r="CC314" s="199" t="str">
        <f t="shared" si="118"/>
        <v/>
      </c>
      <c r="CD314" s="199" t="str">
        <f t="shared" si="119"/>
        <v/>
      </c>
      <c r="CF314" s="197" t="str">
        <f>+IF(CK314="","",MAX(CF$1:CF313)+1)</f>
        <v/>
      </c>
      <c r="CG314" s="197" t="str">
        <f>IF(With_Addon_CPMS2!N336="","",With_Addon_CPMS2!N336)</f>
        <v/>
      </c>
      <c r="CH314" s="197" t="str">
        <f>IF(With_Addon_CPMS2!O336="","",With_Addon_CPMS2!O336)</f>
        <v/>
      </c>
      <c r="CI314" s="197" t="str">
        <f>IF(With_Addon_CPMS2!Q336="","",With_Addon_CPMS2!Q336)</f>
        <v/>
      </c>
      <c r="CJ314" s="197" t="str">
        <f t="shared" si="120"/>
        <v/>
      </c>
      <c r="CK314" s="198" t="str">
        <f>IF(COUNTIF(CJ$1:CJ314,CJ314)=1,CJ314,"")</f>
        <v/>
      </c>
      <c r="CL314" s="198" t="str">
        <f t="shared" si="121"/>
        <v/>
      </c>
      <c r="CM314" s="199" t="str">
        <f t="shared" si="122"/>
        <v/>
      </c>
      <c r="CN314" s="199" t="str">
        <f t="shared" si="123"/>
        <v/>
      </c>
      <c r="CO314" s="199" t="str">
        <f t="shared" si="124"/>
        <v/>
      </c>
      <c r="CQ314" s="197" t="str">
        <f>+IF(CV314="","",MAX(CQ$1:CQ313)+1)</f>
        <v/>
      </c>
      <c r="CR314" s="197" t="str">
        <f>IF(With_Addon_OpLimit!B336="","",With_Addon_OpLimit!B336)</f>
        <v/>
      </c>
      <c r="CS314" s="197" t="str">
        <f>IF(With_Addon_OpLimit!C336="","",With_Addon_OpLimit!C336)</f>
        <v/>
      </c>
      <c r="CT314" s="197" t="str">
        <f>IF(With_Addon_OpLimit!E336="","",With_Addon_OpLimit!E336)</f>
        <v/>
      </c>
      <c r="CU314" s="197" t="str">
        <f t="shared" si="125"/>
        <v/>
      </c>
      <c r="CV314" s="198" t="str">
        <f>IF(COUNTIF(CU$1:CU314,CU314)=1,CU314,"")</f>
        <v/>
      </c>
      <c r="CW314" s="198" t="str">
        <f t="shared" si="126"/>
        <v/>
      </c>
      <c r="CX314" s="199" t="str">
        <f t="shared" si="127"/>
        <v/>
      </c>
      <c r="CY314" s="199" t="str">
        <f t="shared" si="128"/>
        <v/>
      </c>
      <c r="CZ314" s="199" t="str">
        <f t="shared" si="129"/>
        <v/>
      </c>
    </row>
    <row r="315" spans="11:104" ht="16.5" x14ac:dyDescent="0.45">
      <c r="K315" s="24" t="str">
        <f>+IF(N315="","",MAX(K$1:K314)+1)</f>
        <v/>
      </c>
      <c r="L315" s="23" t="str">
        <f>IF(With_Addon_CPMS1!E337="","",With_Addon_CPMS1!E337)</f>
        <v/>
      </c>
      <c r="M315" s="210" t="str">
        <f t="shared" si="114"/>
        <v/>
      </c>
      <c r="N315" s="120" t="str">
        <f>IF(COUNTIF(L$2:L315,L315)=1,L315,"")</f>
        <v/>
      </c>
      <c r="R315" s="232"/>
      <c r="S315" s="100"/>
      <c r="T315" s="100"/>
      <c r="U315" s="100"/>
      <c r="V315" s="100"/>
      <c r="W315" s="233"/>
      <c r="X315" s="233"/>
      <c r="Y315" s="234"/>
      <c r="Z315" s="234"/>
      <c r="AA315" s="232"/>
      <c r="AB315" s="100"/>
      <c r="AC315" s="100"/>
      <c r="AD315" s="100"/>
      <c r="AE315" s="100"/>
      <c r="AF315" s="100"/>
      <c r="AG315" s="233"/>
      <c r="AH315" s="233"/>
      <c r="AI315" s="234"/>
      <c r="AJ315" s="234"/>
      <c r="AK315" s="232"/>
      <c r="AL315" s="100"/>
      <c r="AM315" s="100"/>
      <c r="AN315" s="100"/>
      <c r="AO315" s="100"/>
      <c r="AP315" s="100"/>
      <c r="AQ315" s="233"/>
      <c r="AR315" s="233"/>
      <c r="AS315" s="234"/>
      <c r="AT315" s="234"/>
      <c r="AU315" s="232"/>
      <c r="AV315" s="100"/>
      <c r="AW315" s="100"/>
      <c r="AX315" s="100"/>
      <c r="AY315" s="100"/>
      <c r="AZ315" s="100"/>
      <c r="BA315" s="233"/>
      <c r="BB315" s="233"/>
      <c r="BC315" s="234"/>
      <c r="BD315" s="234"/>
      <c r="BE315" s="232"/>
      <c r="BF315" s="100"/>
      <c r="BG315" s="100"/>
      <c r="BH315" s="233"/>
      <c r="BI315" s="234"/>
      <c r="BU315" s="197" t="str">
        <f>+IF(BZ315="","",MAX(BU$1:BU314)+1)</f>
        <v/>
      </c>
      <c r="BV315" s="197" t="str">
        <f>IF(With_Addon_CPMS1!B337="","",With_Addon_CPMS1!B337)</f>
        <v/>
      </c>
      <c r="BW315" s="197" t="str">
        <f>IF(With_Addon_CPMS1!C337="","",With_Addon_CPMS1!C337)</f>
        <v/>
      </c>
      <c r="BX315" s="197" t="str">
        <f>IF(With_Addon_CPMS1!E337="","",With_Addon_CPMS1!E337)</f>
        <v/>
      </c>
      <c r="BY315" s="197" t="str">
        <f t="shared" si="115"/>
        <v/>
      </c>
      <c r="BZ315" s="198" t="str">
        <f>IF(COUNTIF(BY$1:BY315,BY315)=1,BY315,"")</f>
        <v/>
      </c>
      <c r="CA315" s="198" t="str">
        <f t="shared" si="116"/>
        <v/>
      </c>
      <c r="CB315" s="199" t="str">
        <f t="shared" si="117"/>
        <v/>
      </c>
      <c r="CC315" s="199" t="str">
        <f t="shared" si="118"/>
        <v/>
      </c>
      <c r="CD315" s="199" t="str">
        <f t="shared" si="119"/>
        <v/>
      </c>
      <c r="CF315" s="197" t="str">
        <f>+IF(CK315="","",MAX(CF$1:CF314)+1)</f>
        <v/>
      </c>
      <c r="CG315" s="197" t="str">
        <f>IF(With_Addon_CPMS2!N337="","",With_Addon_CPMS2!N337)</f>
        <v/>
      </c>
      <c r="CH315" s="197" t="str">
        <f>IF(With_Addon_CPMS2!O337="","",With_Addon_CPMS2!O337)</f>
        <v/>
      </c>
      <c r="CI315" s="197" t="str">
        <f>IF(With_Addon_CPMS2!Q337="","",With_Addon_CPMS2!Q337)</f>
        <v/>
      </c>
      <c r="CJ315" s="197" t="str">
        <f t="shared" si="120"/>
        <v/>
      </c>
      <c r="CK315" s="198" t="str">
        <f>IF(COUNTIF(CJ$1:CJ315,CJ315)=1,CJ315,"")</f>
        <v/>
      </c>
      <c r="CL315" s="198" t="str">
        <f t="shared" si="121"/>
        <v/>
      </c>
      <c r="CM315" s="199" t="str">
        <f t="shared" si="122"/>
        <v/>
      </c>
      <c r="CN315" s="199" t="str">
        <f t="shared" si="123"/>
        <v/>
      </c>
      <c r="CO315" s="199" t="str">
        <f t="shared" si="124"/>
        <v/>
      </c>
      <c r="CQ315" s="197" t="str">
        <f>+IF(CV315="","",MAX(CQ$1:CQ314)+1)</f>
        <v/>
      </c>
      <c r="CR315" s="197" t="str">
        <f>IF(With_Addon_OpLimit!B337="","",With_Addon_OpLimit!B337)</f>
        <v/>
      </c>
      <c r="CS315" s="197" t="str">
        <f>IF(With_Addon_OpLimit!C337="","",With_Addon_OpLimit!C337)</f>
        <v/>
      </c>
      <c r="CT315" s="197" t="str">
        <f>IF(With_Addon_OpLimit!E337="","",With_Addon_OpLimit!E337)</f>
        <v/>
      </c>
      <c r="CU315" s="197" t="str">
        <f t="shared" si="125"/>
        <v/>
      </c>
      <c r="CV315" s="198" t="str">
        <f>IF(COUNTIF(CU$1:CU315,CU315)=1,CU315,"")</f>
        <v/>
      </c>
      <c r="CW315" s="198" t="str">
        <f t="shared" si="126"/>
        <v/>
      </c>
      <c r="CX315" s="199" t="str">
        <f t="shared" si="127"/>
        <v/>
      </c>
      <c r="CY315" s="199" t="str">
        <f t="shared" si="128"/>
        <v/>
      </c>
      <c r="CZ315" s="199" t="str">
        <f t="shared" si="129"/>
        <v/>
      </c>
    </row>
    <row r="316" spans="11:104" ht="16.5" x14ac:dyDescent="0.45">
      <c r="K316" s="119" t="str">
        <f>+IF(N316="","",MAX(K$1:K315)+1)</f>
        <v/>
      </c>
      <c r="L316" s="192" t="str">
        <f>IF(With_Addon_CPMS1!E338="","",With_Addon_CPMS1!E338)</f>
        <v/>
      </c>
      <c r="M316" s="211" t="str">
        <f t="shared" si="114"/>
        <v/>
      </c>
      <c r="N316" s="203" t="str">
        <f>IF(COUNTIF(L$2:L316,L316)=1,L316,"")</f>
        <v/>
      </c>
      <c r="R316" s="232"/>
      <c r="S316" s="100"/>
      <c r="T316" s="100"/>
      <c r="U316" s="100"/>
      <c r="V316" s="100"/>
      <c r="W316" s="233"/>
      <c r="X316" s="233"/>
      <c r="Y316" s="234"/>
      <c r="Z316" s="234"/>
      <c r="AA316" s="232"/>
      <c r="AB316" s="100"/>
      <c r="AC316" s="100"/>
      <c r="AD316" s="100"/>
      <c r="AE316" s="100"/>
      <c r="AF316" s="100"/>
      <c r="AG316" s="233"/>
      <c r="AH316" s="233"/>
      <c r="AI316" s="234"/>
      <c r="AJ316" s="234"/>
      <c r="AK316" s="232"/>
      <c r="AL316" s="100"/>
      <c r="AM316" s="100"/>
      <c r="AN316" s="100"/>
      <c r="AO316" s="100"/>
      <c r="AP316" s="100"/>
      <c r="AQ316" s="233"/>
      <c r="AR316" s="233"/>
      <c r="AS316" s="234"/>
      <c r="AT316" s="234"/>
      <c r="AU316" s="232"/>
      <c r="AV316" s="100"/>
      <c r="AW316" s="100"/>
      <c r="AX316" s="100"/>
      <c r="AY316" s="100"/>
      <c r="AZ316" s="100"/>
      <c r="BA316" s="233"/>
      <c r="BB316" s="233"/>
      <c r="BC316" s="234"/>
      <c r="BD316" s="234"/>
      <c r="BE316" s="232"/>
      <c r="BF316" s="100"/>
      <c r="BG316" s="100"/>
      <c r="BH316" s="233"/>
      <c r="BI316" s="234"/>
      <c r="BU316" s="197" t="str">
        <f>+IF(BZ316="","",MAX(BU$1:BU315)+1)</f>
        <v/>
      </c>
      <c r="BV316" s="197" t="str">
        <f>IF(With_Addon_CPMS1!B338="","",With_Addon_CPMS1!B338)</f>
        <v/>
      </c>
      <c r="BW316" s="197" t="str">
        <f>IF(With_Addon_CPMS1!C338="","",With_Addon_CPMS1!C338)</f>
        <v/>
      </c>
      <c r="BX316" s="197" t="str">
        <f>IF(With_Addon_CPMS1!E338="","",With_Addon_CPMS1!E338)</f>
        <v/>
      </c>
      <c r="BY316" s="197" t="str">
        <f t="shared" si="115"/>
        <v/>
      </c>
      <c r="BZ316" s="198" t="str">
        <f>IF(COUNTIF(BY$1:BY316,BY316)=1,BY316,"")</f>
        <v/>
      </c>
      <c r="CA316" s="198" t="str">
        <f t="shared" si="116"/>
        <v/>
      </c>
      <c r="CB316" s="199" t="str">
        <f t="shared" si="117"/>
        <v/>
      </c>
      <c r="CC316" s="199" t="str">
        <f t="shared" si="118"/>
        <v/>
      </c>
      <c r="CD316" s="199" t="str">
        <f t="shared" si="119"/>
        <v/>
      </c>
      <c r="CF316" s="197" t="str">
        <f>+IF(CK316="","",MAX(CF$1:CF315)+1)</f>
        <v/>
      </c>
      <c r="CG316" s="197" t="str">
        <f>IF(With_Addon_CPMS2!N338="","",With_Addon_CPMS2!N338)</f>
        <v/>
      </c>
      <c r="CH316" s="197" t="str">
        <f>IF(With_Addon_CPMS2!O338="","",With_Addon_CPMS2!O338)</f>
        <v/>
      </c>
      <c r="CI316" s="197" t="str">
        <f>IF(With_Addon_CPMS2!Q338="","",With_Addon_CPMS2!Q338)</f>
        <v/>
      </c>
      <c r="CJ316" s="197" t="str">
        <f t="shared" si="120"/>
        <v/>
      </c>
      <c r="CK316" s="198" t="str">
        <f>IF(COUNTIF(CJ$1:CJ316,CJ316)=1,CJ316,"")</f>
        <v/>
      </c>
      <c r="CL316" s="198" t="str">
        <f t="shared" si="121"/>
        <v/>
      </c>
      <c r="CM316" s="199" t="str">
        <f t="shared" si="122"/>
        <v/>
      </c>
      <c r="CN316" s="199" t="str">
        <f t="shared" si="123"/>
        <v/>
      </c>
      <c r="CO316" s="199" t="str">
        <f t="shared" si="124"/>
        <v/>
      </c>
      <c r="CQ316" s="197" t="str">
        <f>+IF(CV316="","",MAX(CQ$1:CQ315)+1)</f>
        <v/>
      </c>
      <c r="CR316" s="197" t="str">
        <f>IF(With_Addon_OpLimit!B338="","",With_Addon_OpLimit!B338)</f>
        <v/>
      </c>
      <c r="CS316" s="197" t="str">
        <f>IF(With_Addon_OpLimit!C338="","",With_Addon_OpLimit!C338)</f>
        <v/>
      </c>
      <c r="CT316" s="197" t="str">
        <f>IF(With_Addon_OpLimit!E338="","",With_Addon_OpLimit!E338)</f>
        <v/>
      </c>
      <c r="CU316" s="197" t="str">
        <f t="shared" si="125"/>
        <v/>
      </c>
      <c r="CV316" s="198" t="str">
        <f>IF(COUNTIF(CU$1:CU316,CU316)=1,CU316,"")</f>
        <v/>
      </c>
      <c r="CW316" s="198" t="str">
        <f t="shared" si="126"/>
        <v/>
      </c>
      <c r="CX316" s="199" t="str">
        <f t="shared" si="127"/>
        <v/>
      </c>
      <c r="CY316" s="199" t="str">
        <f t="shared" si="128"/>
        <v/>
      </c>
      <c r="CZ316" s="199" t="str">
        <f t="shared" si="129"/>
        <v/>
      </c>
    </row>
    <row r="317" spans="11:104" ht="16.5" x14ac:dyDescent="0.45">
      <c r="K317" s="24" t="str">
        <f>+IF(N317="","",MAX(K$1:K316)+1)</f>
        <v/>
      </c>
      <c r="L317" s="23" t="str">
        <f>IF(With_Addon_CPMS1!E339="","",With_Addon_CPMS1!E339)</f>
        <v/>
      </c>
      <c r="M317" s="210" t="str">
        <f t="shared" si="114"/>
        <v/>
      </c>
      <c r="N317" s="120" t="str">
        <f>IF(COUNTIF(L$2:L317,L317)=1,L317,"")</f>
        <v/>
      </c>
      <c r="R317" s="232"/>
      <c r="S317" s="100"/>
      <c r="T317" s="100"/>
      <c r="U317" s="100"/>
      <c r="V317" s="100"/>
      <c r="W317" s="233"/>
      <c r="X317" s="233"/>
      <c r="Y317" s="234"/>
      <c r="Z317" s="234"/>
      <c r="AA317" s="232"/>
      <c r="AB317" s="100"/>
      <c r="AC317" s="100"/>
      <c r="AD317" s="100"/>
      <c r="AE317" s="100"/>
      <c r="AF317" s="100"/>
      <c r="AG317" s="233"/>
      <c r="AH317" s="233"/>
      <c r="AI317" s="234"/>
      <c r="AJ317" s="234"/>
      <c r="AK317" s="232"/>
      <c r="AL317" s="100"/>
      <c r="AM317" s="100"/>
      <c r="AN317" s="100"/>
      <c r="AO317" s="100"/>
      <c r="AP317" s="100"/>
      <c r="AQ317" s="233"/>
      <c r="AR317" s="233"/>
      <c r="AS317" s="234"/>
      <c r="AT317" s="234"/>
      <c r="AU317" s="232"/>
      <c r="AV317" s="100"/>
      <c r="AW317" s="100"/>
      <c r="AX317" s="100"/>
      <c r="AY317" s="100"/>
      <c r="AZ317" s="100"/>
      <c r="BA317" s="233"/>
      <c r="BB317" s="233"/>
      <c r="BC317" s="234"/>
      <c r="BD317" s="234"/>
      <c r="BE317" s="232"/>
      <c r="BF317" s="100"/>
      <c r="BG317" s="100"/>
      <c r="BH317" s="233"/>
      <c r="BI317" s="234"/>
      <c r="BU317" s="197" t="str">
        <f>+IF(BZ317="","",MAX(BU$1:BU316)+1)</f>
        <v/>
      </c>
      <c r="BV317" s="197" t="str">
        <f>IF(With_Addon_CPMS1!B339="","",With_Addon_CPMS1!B339)</f>
        <v/>
      </c>
      <c r="BW317" s="197" t="str">
        <f>IF(With_Addon_CPMS1!C339="","",With_Addon_CPMS1!C339)</f>
        <v/>
      </c>
      <c r="BX317" s="197" t="str">
        <f>IF(With_Addon_CPMS1!E339="","",With_Addon_CPMS1!E339)</f>
        <v/>
      </c>
      <c r="BY317" s="197" t="str">
        <f t="shared" si="115"/>
        <v/>
      </c>
      <c r="BZ317" s="198" t="str">
        <f>IF(COUNTIF(BY$1:BY317,BY317)=1,BY317,"")</f>
        <v/>
      </c>
      <c r="CA317" s="198" t="str">
        <f t="shared" si="116"/>
        <v/>
      </c>
      <c r="CB317" s="199" t="str">
        <f t="shared" si="117"/>
        <v/>
      </c>
      <c r="CC317" s="199" t="str">
        <f t="shared" si="118"/>
        <v/>
      </c>
      <c r="CD317" s="199" t="str">
        <f t="shared" si="119"/>
        <v/>
      </c>
      <c r="CF317" s="197" t="str">
        <f>+IF(CK317="","",MAX(CF$1:CF316)+1)</f>
        <v/>
      </c>
      <c r="CG317" s="197" t="str">
        <f>IF(With_Addon_CPMS2!N339="","",With_Addon_CPMS2!N339)</f>
        <v/>
      </c>
      <c r="CH317" s="197" t="str">
        <f>IF(With_Addon_CPMS2!O339="","",With_Addon_CPMS2!O339)</f>
        <v/>
      </c>
      <c r="CI317" s="197" t="str">
        <f>IF(With_Addon_CPMS2!Q339="","",With_Addon_CPMS2!Q339)</f>
        <v/>
      </c>
      <c r="CJ317" s="197" t="str">
        <f t="shared" si="120"/>
        <v/>
      </c>
      <c r="CK317" s="198" t="str">
        <f>IF(COUNTIF(CJ$1:CJ317,CJ317)=1,CJ317,"")</f>
        <v/>
      </c>
      <c r="CL317" s="198" t="str">
        <f t="shared" si="121"/>
        <v/>
      </c>
      <c r="CM317" s="199" t="str">
        <f t="shared" si="122"/>
        <v/>
      </c>
      <c r="CN317" s="199" t="str">
        <f t="shared" si="123"/>
        <v/>
      </c>
      <c r="CO317" s="199" t="str">
        <f t="shared" si="124"/>
        <v/>
      </c>
      <c r="CQ317" s="197" t="str">
        <f>+IF(CV317="","",MAX(CQ$1:CQ316)+1)</f>
        <v/>
      </c>
      <c r="CR317" s="197" t="str">
        <f>IF(With_Addon_OpLimit!B339="","",With_Addon_OpLimit!B339)</f>
        <v/>
      </c>
      <c r="CS317" s="197" t="str">
        <f>IF(With_Addon_OpLimit!C339="","",With_Addon_OpLimit!C339)</f>
        <v/>
      </c>
      <c r="CT317" s="197" t="str">
        <f>IF(With_Addon_OpLimit!E339="","",With_Addon_OpLimit!E339)</f>
        <v/>
      </c>
      <c r="CU317" s="197" t="str">
        <f t="shared" si="125"/>
        <v/>
      </c>
      <c r="CV317" s="198" t="str">
        <f>IF(COUNTIF(CU$1:CU317,CU317)=1,CU317,"")</f>
        <v/>
      </c>
      <c r="CW317" s="198" t="str">
        <f t="shared" si="126"/>
        <v/>
      </c>
      <c r="CX317" s="199" t="str">
        <f t="shared" si="127"/>
        <v/>
      </c>
      <c r="CY317" s="199" t="str">
        <f t="shared" si="128"/>
        <v/>
      </c>
      <c r="CZ317" s="199" t="str">
        <f t="shared" si="129"/>
        <v/>
      </c>
    </row>
    <row r="318" spans="11:104" ht="16.5" x14ac:dyDescent="0.45">
      <c r="K318" s="119" t="str">
        <f>+IF(N318="","",MAX(K$1:K317)+1)</f>
        <v/>
      </c>
      <c r="L318" s="192" t="str">
        <f>IF(With_Addon_CPMS1!E340="","",With_Addon_CPMS1!E340)</f>
        <v/>
      </c>
      <c r="M318" s="211" t="str">
        <f t="shared" si="114"/>
        <v/>
      </c>
      <c r="N318" s="203" t="str">
        <f>IF(COUNTIF(L$2:L318,L318)=1,L318,"")</f>
        <v/>
      </c>
      <c r="R318" s="232"/>
      <c r="S318" s="100"/>
      <c r="T318" s="100"/>
      <c r="U318" s="100"/>
      <c r="V318" s="100"/>
      <c r="W318" s="233"/>
      <c r="X318" s="233"/>
      <c r="Y318" s="234"/>
      <c r="Z318" s="234"/>
      <c r="AA318" s="232"/>
      <c r="AB318" s="100"/>
      <c r="AC318" s="100"/>
      <c r="AD318" s="100"/>
      <c r="AE318" s="100"/>
      <c r="AF318" s="100"/>
      <c r="AG318" s="233"/>
      <c r="AH318" s="233"/>
      <c r="AI318" s="234"/>
      <c r="AJ318" s="234"/>
      <c r="AK318" s="232"/>
      <c r="AL318" s="100"/>
      <c r="AM318" s="100"/>
      <c r="AN318" s="100"/>
      <c r="AO318" s="100"/>
      <c r="AP318" s="100"/>
      <c r="AQ318" s="233"/>
      <c r="AR318" s="233"/>
      <c r="AS318" s="234"/>
      <c r="AT318" s="234"/>
      <c r="AU318" s="232"/>
      <c r="AV318" s="100"/>
      <c r="AW318" s="100"/>
      <c r="AX318" s="100"/>
      <c r="AY318" s="100"/>
      <c r="AZ318" s="100"/>
      <c r="BA318" s="233"/>
      <c r="BB318" s="233"/>
      <c r="BC318" s="234"/>
      <c r="BD318" s="234"/>
      <c r="BE318" s="232"/>
      <c r="BF318" s="100"/>
      <c r="BG318" s="100"/>
      <c r="BH318" s="233"/>
      <c r="BI318" s="234"/>
      <c r="BU318" s="197" t="str">
        <f>+IF(BZ318="","",MAX(BU$1:BU317)+1)</f>
        <v/>
      </c>
      <c r="BV318" s="197" t="str">
        <f>IF(With_Addon_CPMS1!B340="","",With_Addon_CPMS1!B340)</f>
        <v/>
      </c>
      <c r="BW318" s="197" t="str">
        <f>IF(With_Addon_CPMS1!C340="","",With_Addon_CPMS1!C340)</f>
        <v/>
      </c>
      <c r="BX318" s="197" t="str">
        <f>IF(With_Addon_CPMS1!E340="","",With_Addon_CPMS1!E340)</f>
        <v/>
      </c>
      <c r="BY318" s="197" t="str">
        <f t="shared" si="115"/>
        <v/>
      </c>
      <c r="BZ318" s="198" t="str">
        <f>IF(COUNTIF(BY$1:BY318,BY318)=1,BY318,"")</f>
        <v/>
      </c>
      <c r="CA318" s="198" t="str">
        <f t="shared" si="116"/>
        <v/>
      </c>
      <c r="CB318" s="199" t="str">
        <f t="shared" si="117"/>
        <v/>
      </c>
      <c r="CC318" s="199" t="str">
        <f t="shared" si="118"/>
        <v/>
      </c>
      <c r="CD318" s="199" t="str">
        <f t="shared" si="119"/>
        <v/>
      </c>
      <c r="CF318" s="197" t="str">
        <f>+IF(CK318="","",MAX(CF$1:CF317)+1)</f>
        <v/>
      </c>
      <c r="CG318" s="197" t="str">
        <f>IF(With_Addon_CPMS2!N340="","",With_Addon_CPMS2!N340)</f>
        <v/>
      </c>
      <c r="CH318" s="197" t="str">
        <f>IF(With_Addon_CPMS2!O340="","",With_Addon_CPMS2!O340)</f>
        <v/>
      </c>
      <c r="CI318" s="197" t="str">
        <f>IF(With_Addon_CPMS2!Q340="","",With_Addon_CPMS2!Q340)</f>
        <v/>
      </c>
      <c r="CJ318" s="197" t="str">
        <f t="shared" si="120"/>
        <v/>
      </c>
      <c r="CK318" s="198" t="str">
        <f>IF(COUNTIF(CJ$1:CJ318,CJ318)=1,CJ318,"")</f>
        <v/>
      </c>
      <c r="CL318" s="198" t="str">
        <f t="shared" si="121"/>
        <v/>
      </c>
      <c r="CM318" s="199" t="str">
        <f t="shared" si="122"/>
        <v/>
      </c>
      <c r="CN318" s="199" t="str">
        <f t="shared" si="123"/>
        <v/>
      </c>
      <c r="CO318" s="199" t="str">
        <f t="shared" si="124"/>
        <v/>
      </c>
      <c r="CQ318" s="197" t="str">
        <f>+IF(CV318="","",MAX(CQ$1:CQ317)+1)</f>
        <v/>
      </c>
      <c r="CR318" s="197" t="str">
        <f>IF(With_Addon_OpLimit!B340="","",With_Addon_OpLimit!B340)</f>
        <v/>
      </c>
      <c r="CS318" s="197" t="str">
        <f>IF(With_Addon_OpLimit!C340="","",With_Addon_OpLimit!C340)</f>
        <v/>
      </c>
      <c r="CT318" s="197" t="str">
        <f>IF(With_Addon_OpLimit!E340="","",With_Addon_OpLimit!E340)</f>
        <v/>
      </c>
      <c r="CU318" s="197" t="str">
        <f t="shared" si="125"/>
        <v/>
      </c>
      <c r="CV318" s="198" t="str">
        <f>IF(COUNTIF(CU$1:CU318,CU318)=1,CU318,"")</f>
        <v/>
      </c>
      <c r="CW318" s="198" t="str">
        <f t="shared" si="126"/>
        <v/>
      </c>
      <c r="CX318" s="199" t="str">
        <f t="shared" si="127"/>
        <v/>
      </c>
      <c r="CY318" s="199" t="str">
        <f t="shared" si="128"/>
        <v/>
      </c>
      <c r="CZ318" s="199" t="str">
        <f t="shared" si="129"/>
        <v/>
      </c>
    </row>
    <row r="319" spans="11:104" ht="16.5" x14ac:dyDescent="0.45">
      <c r="K319" s="24" t="str">
        <f>+IF(N319="","",MAX(K$1:K318)+1)</f>
        <v/>
      </c>
      <c r="L319" s="23" t="str">
        <f>IF(With_Addon_CPMS1!E341="","",With_Addon_CPMS1!E341)</f>
        <v/>
      </c>
      <c r="M319" s="210" t="str">
        <f t="shared" si="114"/>
        <v/>
      </c>
      <c r="N319" s="120" t="str">
        <f>IF(COUNTIF(L$2:L319,L319)=1,L319,"")</f>
        <v/>
      </c>
      <c r="R319" s="232"/>
      <c r="S319" s="100"/>
      <c r="T319" s="100"/>
      <c r="U319" s="100"/>
      <c r="V319" s="100"/>
      <c r="W319" s="233"/>
      <c r="X319" s="233"/>
      <c r="Y319" s="234"/>
      <c r="Z319" s="234"/>
      <c r="AA319" s="232"/>
      <c r="AB319" s="100"/>
      <c r="AC319" s="100"/>
      <c r="AD319" s="100"/>
      <c r="AE319" s="100"/>
      <c r="AF319" s="100"/>
      <c r="AG319" s="233"/>
      <c r="AH319" s="233"/>
      <c r="AI319" s="234"/>
      <c r="AJ319" s="234"/>
      <c r="AK319" s="232"/>
      <c r="AL319" s="100"/>
      <c r="AM319" s="100"/>
      <c r="AN319" s="100"/>
      <c r="AO319" s="100"/>
      <c r="AP319" s="100"/>
      <c r="AQ319" s="233"/>
      <c r="AR319" s="233"/>
      <c r="AS319" s="234"/>
      <c r="AT319" s="234"/>
      <c r="AU319" s="232"/>
      <c r="AV319" s="100"/>
      <c r="AW319" s="100"/>
      <c r="AX319" s="100"/>
      <c r="AY319" s="100"/>
      <c r="AZ319" s="100"/>
      <c r="BA319" s="233"/>
      <c r="BB319" s="233"/>
      <c r="BC319" s="234"/>
      <c r="BD319" s="234"/>
      <c r="BE319" s="232"/>
      <c r="BF319" s="100"/>
      <c r="BG319" s="100"/>
      <c r="BH319" s="233"/>
      <c r="BI319" s="234"/>
      <c r="BU319" s="197" t="str">
        <f>+IF(BZ319="","",MAX(BU$1:BU318)+1)</f>
        <v/>
      </c>
      <c r="BV319" s="197" t="str">
        <f>IF(With_Addon_CPMS1!B341="","",With_Addon_CPMS1!B341)</f>
        <v/>
      </c>
      <c r="BW319" s="197" t="str">
        <f>IF(With_Addon_CPMS1!C341="","",With_Addon_CPMS1!C341)</f>
        <v/>
      </c>
      <c r="BX319" s="197" t="str">
        <f>IF(With_Addon_CPMS1!E341="","",With_Addon_CPMS1!E341)</f>
        <v/>
      </c>
      <c r="BY319" s="197" t="str">
        <f t="shared" si="115"/>
        <v/>
      </c>
      <c r="BZ319" s="198" t="str">
        <f>IF(COUNTIF(BY$1:BY319,BY319)=1,BY319,"")</f>
        <v/>
      </c>
      <c r="CA319" s="198" t="str">
        <f t="shared" si="116"/>
        <v/>
      </c>
      <c r="CB319" s="199" t="str">
        <f t="shared" si="117"/>
        <v/>
      </c>
      <c r="CC319" s="199" t="str">
        <f t="shared" si="118"/>
        <v/>
      </c>
      <c r="CD319" s="199" t="str">
        <f t="shared" si="119"/>
        <v/>
      </c>
      <c r="CF319" s="197" t="str">
        <f>+IF(CK319="","",MAX(CF$1:CF318)+1)</f>
        <v/>
      </c>
      <c r="CG319" s="197" t="str">
        <f>IF(With_Addon_CPMS2!N341="","",With_Addon_CPMS2!N341)</f>
        <v/>
      </c>
      <c r="CH319" s="197" t="str">
        <f>IF(With_Addon_CPMS2!O341="","",With_Addon_CPMS2!O341)</f>
        <v/>
      </c>
      <c r="CI319" s="197" t="str">
        <f>IF(With_Addon_CPMS2!Q341="","",With_Addon_CPMS2!Q341)</f>
        <v/>
      </c>
      <c r="CJ319" s="197" t="str">
        <f t="shared" si="120"/>
        <v/>
      </c>
      <c r="CK319" s="198" t="str">
        <f>IF(COUNTIF(CJ$1:CJ319,CJ319)=1,CJ319,"")</f>
        <v/>
      </c>
      <c r="CL319" s="198" t="str">
        <f t="shared" si="121"/>
        <v/>
      </c>
      <c r="CM319" s="199" t="str">
        <f t="shared" si="122"/>
        <v/>
      </c>
      <c r="CN319" s="199" t="str">
        <f t="shared" si="123"/>
        <v/>
      </c>
      <c r="CO319" s="199" t="str">
        <f t="shared" si="124"/>
        <v/>
      </c>
      <c r="CQ319" s="197" t="str">
        <f>+IF(CV319="","",MAX(CQ$1:CQ318)+1)</f>
        <v/>
      </c>
      <c r="CR319" s="197" t="str">
        <f>IF(With_Addon_OpLimit!B341="","",With_Addon_OpLimit!B341)</f>
        <v/>
      </c>
      <c r="CS319" s="197" t="str">
        <f>IF(With_Addon_OpLimit!C341="","",With_Addon_OpLimit!C341)</f>
        <v/>
      </c>
      <c r="CT319" s="197" t="str">
        <f>IF(With_Addon_OpLimit!E341="","",With_Addon_OpLimit!E341)</f>
        <v/>
      </c>
      <c r="CU319" s="197" t="str">
        <f t="shared" si="125"/>
        <v/>
      </c>
      <c r="CV319" s="198" t="str">
        <f>IF(COUNTIF(CU$1:CU319,CU319)=1,CU319,"")</f>
        <v/>
      </c>
      <c r="CW319" s="198" t="str">
        <f t="shared" si="126"/>
        <v/>
      </c>
      <c r="CX319" s="199" t="str">
        <f t="shared" si="127"/>
        <v/>
      </c>
      <c r="CY319" s="199" t="str">
        <f t="shared" si="128"/>
        <v/>
      </c>
      <c r="CZ319" s="199" t="str">
        <f t="shared" si="129"/>
        <v/>
      </c>
    </row>
    <row r="320" spans="11:104" ht="16.5" x14ac:dyDescent="0.45">
      <c r="K320" s="119" t="str">
        <f>+IF(N320="","",MAX(K$1:K319)+1)</f>
        <v/>
      </c>
      <c r="L320" s="192" t="str">
        <f>IF(With_Addon_CPMS1!E342="","",With_Addon_CPMS1!E342)</f>
        <v/>
      </c>
      <c r="M320" s="211" t="str">
        <f t="shared" si="114"/>
        <v/>
      </c>
      <c r="N320" s="203" t="str">
        <f>IF(COUNTIF(L$2:L320,L320)=1,L320,"")</f>
        <v/>
      </c>
      <c r="R320" s="232"/>
      <c r="S320" s="100"/>
      <c r="T320" s="100"/>
      <c r="U320" s="100"/>
      <c r="V320" s="100"/>
      <c r="W320" s="233"/>
      <c r="X320" s="233"/>
      <c r="Y320" s="234"/>
      <c r="Z320" s="234"/>
      <c r="AA320" s="232"/>
      <c r="AB320" s="100"/>
      <c r="AC320" s="100"/>
      <c r="AD320" s="100"/>
      <c r="AE320" s="100"/>
      <c r="AF320" s="100"/>
      <c r="AG320" s="233"/>
      <c r="AH320" s="233"/>
      <c r="AI320" s="234"/>
      <c r="AJ320" s="234"/>
      <c r="AK320" s="232"/>
      <c r="AL320" s="100"/>
      <c r="AM320" s="100"/>
      <c r="AN320" s="100"/>
      <c r="AO320" s="100"/>
      <c r="AP320" s="100"/>
      <c r="AQ320" s="233"/>
      <c r="AR320" s="233"/>
      <c r="AS320" s="234"/>
      <c r="AT320" s="234"/>
      <c r="AU320" s="232"/>
      <c r="AV320" s="100"/>
      <c r="AW320" s="100"/>
      <c r="AX320" s="100"/>
      <c r="AY320" s="100"/>
      <c r="AZ320" s="100"/>
      <c r="BA320" s="233"/>
      <c r="BB320" s="233"/>
      <c r="BC320" s="234"/>
      <c r="BD320" s="234"/>
      <c r="BE320" s="232"/>
      <c r="BF320" s="100"/>
      <c r="BG320" s="100"/>
      <c r="BH320" s="233"/>
      <c r="BI320" s="234"/>
      <c r="BU320" s="197" t="str">
        <f>+IF(BZ320="","",MAX(BU$1:BU319)+1)</f>
        <v/>
      </c>
      <c r="BV320" s="197" t="str">
        <f>IF(With_Addon_CPMS1!B342="","",With_Addon_CPMS1!B342)</f>
        <v/>
      </c>
      <c r="BW320" s="197" t="str">
        <f>IF(With_Addon_CPMS1!C342="","",With_Addon_CPMS1!C342)</f>
        <v/>
      </c>
      <c r="BX320" s="197" t="str">
        <f>IF(With_Addon_CPMS1!E342="","",With_Addon_CPMS1!E342)</f>
        <v/>
      </c>
      <c r="BY320" s="197" t="str">
        <f t="shared" si="115"/>
        <v/>
      </c>
      <c r="BZ320" s="198" t="str">
        <f>IF(COUNTIF(BY$1:BY320,BY320)=1,BY320,"")</f>
        <v/>
      </c>
      <c r="CA320" s="198" t="str">
        <f t="shared" si="116"/>
        <v/>
      </c>
      <c r="CB320" s="199" t="str">
        <f t="shared" si="117"/>
        <v/>
      </c>
      <c r="CC320" s="199" t="str">
        <f t="shared" si="118"/>
        <v/>
      </c>
      <c r="CD320" s="199" t="str">
        <f t="shared" si="119"/>
        <v/>
      </c>
      <c r="CF320" s="197" t="str">
        <f>+IF(CK320="","",MAX(CF$1:CF319)+1)</f>
        <v/>
      </c>
      <c r="CG320" s="197" t="str">
        <f>IF(With_Addon_CPMS2!N342="","",With_Addon_CPMS2!N342)</f>
        <v/>
      </c>
      <c r="CH320" s="197" t="str">
        <f>IF(With_Addon_CPMS2!O342="","",With_Addon_CPMS2!O342)</f>
        <v/>
      </c>
      <c r="CI320" s="197" t="str">
        <f>IF(With_Addon_CPMS2!Q342="","",With_Addon_CPMS2!Q342)</f>
        <v/>
      </c>
      <c r="CJ320" s="197" t="str">
        <f t="shared" si="120"/>
        <v/>
      </c>
      <c r="CK320" s="198" t="str">
        <f>IF(COUNTIF(CJ$1:CJ320,CJ320)=1,CJ320,"")</f>
        <v/>
      </c>
      <c r="CL320" s="198" t="str">
        <f t="shared" si="121"/>
        <v/>
      </c>
      <c r="CM320" s="199" t="str">
        <f t="shared" si="122"/>
        <v/>
      </c>
      <c r="CN320" s="199" t="str">
        <f t="shared" si="123"/>
        <v/>
      </c>
      <c r="CO320" s="199" t="str">
        <f t="shared" si="124"/>
        <v/>
      </c>
      <c r="CQ320" s="197" t="str">
        <f>+IF(CV320="","",MAX(CQ$1:CQ319)+1)</f>
        <v/>
      </c>
      <c r="CR320" s="197" t="str">
        <f>IF(With_Addon_OpLimit!B342="","",With_Addon_OpLimit!B342)</f>
        <v/>
      </c>
      <c r="CS320" s="197" t="str">
        <f>IF(With_Addon_OpLimit!C342="","",With_Addon_OpLimit!C342)</f>
        <v/>
      </c>
      <c r="CT320" s="197" t="str">
        <f>IF(With_Addon_OpLimit!E342="","",With_Addon_OpLimit!E342)</f>
        <v/>
      </c>
      <c r="CU320" s="197" t="str">
        <f t="shared" si="125"/>
        <v/>
      </c>
      <c r="CV320" s="198" t="str">
        <f>IF(COUNTIF(CU$1:CU320,CU320)=1,CU320,"")</f>
        <v/>
      </c>
      <c r="CW320" s="198" t="str">
        <f t="shared" si="126"/>
        <v/>
      </c>
      <c r="CX320" s="199" t="str">
        <f t="shared" si="127"/>
        <v/>
      </c>
      <c r="CY320" s="199" t="str">
        <f t="shared" si="128"/>
        <v/>
      </c>
      <c r="CZ320" s="199" t="str">
        <f t="shared" si="129"/>
        <v/>
      </c>
    </row>
    <row r="321" spans="11:104" ht="16.5" x14ac:dyDescent="0.45">
      <c r="K321" s="24" t="str">
        <f>+IF(N321="","",MAX(K$1:K320)+1)</f>
        <v/>
      </c>
      <c r="L321" s="23" t="str">
        <f>IF(With_Addon_CPMS1!E343="","",With_Addon_CPMS1!E343)</f>
        <v/>
      </c>
      <c r="M321" s="210" t="str">
        <f t="shared" si="114"/>
        <v/>
      </c>
      <c r="N321" s="120" t="str">
        <f>IF(COUNTIF(L$2:L321,L321)=1,L321,"")</f>
        <v/>
      </c>
      <c r="R321" s="232"/>
      <c r="S321" s="100"/>
      <c r="T321" s="100"/>
      <c r="U321" s="100"/>
      <c r="V321" s="100"/>
      <c r="W321" s="233"/>
      <c r="X321" s="233"/>
      <c r="Y321" s="234"/>
      <c r="Z321" s="234"/>
      <c r="AA321" s="232"/>
      <c r="AB321" s="100"/>
      <c r="AC321" s="100"/>
      <c r="AD321" s="100"/>
      <c r="AE321" s="100"/>
      <c r="AF321" s="100"/>
      <c r="AG321" s="233"/>
      <c r="AH321" s="233"/>
      <c r="AI321" s="234"/>
      <c r="AJ321" s="234"/>
      <c r="AK321" s="232"/>
      <c r="AL321" s="100"/>
      <c r="AM321" s="100"/>
      <c r="AN321" s="100"/>
      <c r="AO321" s="100"/>
      <c r="AP321" s="100"/>
      <c r="AQ321" s="233"/>
      <c r="AR321" s="233"/>
      <c r="AS321" s="234"/>
      <c r="AT321" s="234"/>
      <c r="AU321" s="232"/>
      <c r="AV321" s="100"/>
      <c r="AW321" s="100"/>
      <c r="AX321" s="100"/>
      <c r="AY321" s="100"/>
      <c r="AZ321" s="100"/>
      <c r="BA321" s="233"/>
      <c r="BB321" s="233"/>
      <c r="BC321" s="234"/>
      <c r="BD321" s="234"/>
      <c r="BE321" s="232"/>
      <c r="BF321" s="100"/>
      <c r="BG321" s="100"/>
      <c r="BH321" s="233"/>
      <c r="BI321" s="234"/>
      <c r="BU321" s="197" t="str">
        <f>+IF(BZ321="","",MAX(BU$1:BU320)+1)</f>
        <v/>
      </c>
      <c r="BV321" s="197" t="str">
        <f>IF(With_Addon_CPMS1!B343="","",With_Addon_CPMS1!B343)</f>
        <v/>
      </c>
      <c r="BW321" s="197" t="str">
        <f>IF(With_Addon_CPMS1!C343="","",With_Addon_CPMS1!C343)</f>
        <v/>
      </c>
      <c r="BX321" s="197" t="str">
        <f>IF(With_Addon_CPMS1!E343="","",With_Addon_CPMS1!E343)</f>
        <v/>
      </c>
      <c r="BY321" s="197" t="str">
        <f t="shared" si="115"/>
        <v/>
      </c>
      <c r="BZ321" s="198" t="str">
        <f>IF(COUNTIF(BY$1:BY321,BY321)=1,BY321,"")</f>
        <v/>
      </c>
      <c r="CA321" s="198" t="str">
        <f t="shared" si="116"/>
        <v/>
      </c>
      <c r="CB321" s="199" t="str">
        <f t="shared" si="117"/>
        <v/>
      </c>
      <c r="CC321" s="199" t="str">
        <f t="shared" si="118"/>
        <v/>
      </c>
      <c r="CD321" s="199" t="str">
        <f t="shared" si="119"/>
        <v/>
      </c>
      <c r="CF321" s="197" t="str">
        <f>+IF(CK321="","",MAX(CF$1:CF320)+1)</f>
        <v/>
      </c>
      <c r="CG321" s="197" t="str">
        <f>IF(With_Addon_CPMS2!N343="","",With_Addon_CPMS2!N343)</f>
        <v/>
      </c>
      <c r="CH321" s="197" t="str">
        <f>IF(With_Addon_CPMS2!O343="","",With_Addon_CPMS2!O343)</f>
        <v/>
      </c>
      <c r="CI321" s="197" t="str">
        <f>IF(With_Addon_CPMS2!Q343="","",With_Addon_CPMS2!Q343)</f>
        <v/>
      </c>
      <c r="CJ321" s="197" t="str">
        <f t="shared" si="120"/>
        <v/>
      </c>
      <c r="CK321" s="198" t="str">
        <f>IF(COUNTIF(CJ$1:CJ321,CJ321)=1,CJ321,"")</f>
        <v/>
      </c>
      <c r="CL321" s="198" t="str">
        <f t="shared" si="121"/>
        <v/>
      </c>
      <c r="CM321" s="199" t="str">
        <f t="shared" si="122"/>
        <v/>
      </c>
      <c r="CN321" s="199" t="str">
        <f t="shared" si="123"/>
        <v/>
      </c>
      <c r="CO321" s="199" t="str">
        <f t="shared" si="124"/>
        <v/>
      </c>
      <c r="CQ321" s="197" t="str">
        <f>+IF(CV321="","",MAX(CQ$1:CQ320)+1)</f>
        <v/>
      </c>
      <c r="CR321" s="197" t="str">
        <f>IF(With_Addon_OpLimit!B343="","",With_Addon_OpLimit!B343)</f>
        <v/>
      </c>
      <c r="CS321" s="197" t="str">
        <f>IF(With_Addon_OpLimit!C343="","",With_Addon_OpLimit!C343)</f>
        <v/>
      </c>
      <c r="CT321" s="197" t="str">
        <f>IF(With_Addon_OpLimit!E343="","",With_Addon_OpLimit!E343)</f>
        <v/>
      </c>
      <c r="CU321" s="197" t="str">
        <f t="shared" si="125"/>
        <v/>
      </c>
      <c r="CV321" s="198" t="str">
        <f>IF(COUNTIF(CU$1:CU321,CU321)=1,CU321,"")</f>
        <v/>
      </c>
      <c r="CW321" s="198" t="str">
        <f t="shared" si="126"/>
        <v/>
      </c>
      <c r="CX321" s="199" t="str">
        <f t="shared" si="127"/>
        <v/>
      </c>
      <c r="CY321" s="199" t="str">
        <f t="shared" si="128"/>
        <v/>
      </c>
      <c r="CZ321" s="199" t="str">
        <f t="shared" si="129"/>
        <v/>
      </c>
    </row>
    <row r="322" spans="11:104" ht="16.5" x14ac:dyDescent="0.45">
      <c r="K322" s="119" t="str">
        <f>+IF(N322="","",MAX(K$1:K321)+1)</f>
        <v/>
      </c>
      <c r="L322" s="192" t="str">
        <f>IF(With_Addon_CPMS1!E344="","",With_Addon_CPMS1!E344)</f>
        <v/>
      </c>
      <c r="M322" s="211" t="str">
        <f t="shared" ref="M322:M385" si="130">+IFERROR(INDEX($L$2:$L$501,MATCH(ROW()-ROW($M$1),$K$2:$K$501,0)),"")</f>
        <v/>
      </c>
      <c r="N322" s="203" t="str">
        <f>IF(COUNTIF(L$2:L322,L322)=1,L322,"")</f>
        <v/>
      </c>
      <c r="R322" s="232"/>
      <c r="S322" s="100"/>
      <c r="T322" s="100"/>
      <c r="U322" s="100"/>
      <c r="V322" s="100"/>
      <c r="W322" s="233"/>
      <c r="X322" s="233"/>
      <c r="Y322" s="234"/>
      <c r="Z322" s="234"/>
      <c r="AA322" s="232"/>
      <c r="AB322" s="100"/>
      <c r="AC322" s="100"/>
      <c r="AD322" s="100"/>
      <c r="AE322" s="100"/>
      <c r="AF322" s="100"/>
      <c r="AG322" s="233"/>
      <c r="AH322" s="233"/>
      <c r="AI322" s="234"/>
      <c r="AJ322" s="234"/>
      <c r="AK322" s="232"/>
      <c r="AL322" s="100"/>
      <c r="AM322" s="100"/>
      <c r="AN322" s="100"/>
      <c r="AO322" s="100"/>
      <c r="AP322" s="100"/>
      <c r="AQ322" s="233"/>
      <c r="AR322" s="233"/>
      <c r="AS322" s="234"/>
      <c r="AT322" s="234"/>
      <c r="AU322" s="232"/>
      <c r="AV322" s="100"/>
      <c r="AW322" s="100"/>
      <c r="AX322" s="100"/>
      <c r="AY322" s="100"/>
      <c r="AZ322" s="100"/>
      <c r="BA322" s="233"/>
      <c r="BB322" s="233"/>
      <c r="BC322" s="234"/>
      <c r="BD322" s="234"/>
      <c r="BE322" s="232"/>
      <c r="BF322" s="100"/>
      <c r="BG322" s="100"/>
      <c r="BH322" s="233"/>
      <c r="BI322" s="234"/>
      <c r="BU322" s="197" t="str">
        <f>+IF(BZ322="","",MAX(BU$1:BU321)+1)</f>
        <v/>
      </c>
      <c r="BV322" s="197" t="str">
        <f>IF(With_Addon_CPMS1!B344="","",With_Addon_CPMS1!B344)</f>
        <v/>
      </c>
      <c r="BW322" s="197" t="str">
        <f>IF(With_Addon_CPMS1!C344="","",With_Addon_CPMS1!C344)</f>
        <v/>
      </c>
      <c r="BX322" s="197" t="str">
        <f>IF(With_Addon_CPMS1!E344="","",With_Addon_CPMS1!E344)</f>
        <v/>
      </c>
      <c r="BY322" s="197" t="str">
        <f t="shared" si="115"/>
        <v/>
      </c>
      <c r="BZ322" s="198" t="str">
        <f>IF(COUNTIF(BY$1:BY322,BY322)=1,BY322,"")</f>
        <v/>
      </c>
      <c r="CA322" s="198" t="str">
        <f t="shared" si="116"/>
        <v/>
      </c>
      <c r="CB322" s="199" t="str">
        <f t="shared" si="117"/>
        <v/>
      </c>
      <c r="CC322" s="199" t="str">
        <f t="shared" si="118"/>
        <v/>
      </c>
      <c r="CD322" s="199" t="str">
        <f t="shared" si="119"/>
        <v/>
      </c>
      <c r="CF322" s="197" t="str">
        <f>+IF(CK322="","",MAX(CF$1:CF321)+1)</f>
        <v/>
      </c>
      <c r="CG322" s="197" t="str">
        <f>IF(With_Addon_CPMS2!N344="","",With_Addon_CPMS2!N344)</f>
        <v/>
      </c>
      <c r="CH322" s="197" t="str">
        <f>IF(With_Addon_CPMS2!O344="","",With_Addon_CPMS2!O344)</f>
        <v/>
      </c>
      <c r="CI322" s="197" t="str">
        <f>IF(With_Addon_CPMS2!Q344="","",With_Addon_CPMS2!Q344)</f>
        <v/>
      </c>
      <c r="CJ322" s="197" t="str">
        <f t="shared" si="120"/>
        <v/>
      </c>
      <c r="CK322" s="198" t="str">
        <f>IF(COUNTIF(CJ$1:CJ322,CJ322)=1,CJ322,"")</f>
        <v/>
      </c>
      <c r="CL322" s="198" t="str">
        <f t="shared" si="121"/>
        <v/>
      </c>
      <c r="CM322" s="199" t="str">
        <f t="shared" si="122"/>
        <v/>
      </c>
      <c r="CN322" s="199" t="str">
        <f t="shared" si="123"/>
        <v/>
      </c>
      <c r="CO322" s="199" t="str">
        <f t="shared" si="124"/>
        <v/>
      </c>
      <c r="CQ322" s="197" t="str">
        <f>+IF(CV322="","",MAX(CQ$1:CQ321)+1)</f>
        <v/>
      </c>
      <c r="CR322" s="197" t="str">
        <f>IF(With_Addon_OpLimit!B344="","",With_Addon_OpLimit!B344)</f>
        <v/>
      </c>
      <c r="CS322" s="197" t="str">
        <f>IF(With_Addon_OpLimit!C344="","",With_Addon_OpLimit!C344)</f>
        <v/>
      </c>
      <c r="CT322" s="197" t="str">
        <f>IF(With_Addon_OpLimit!E344="","",With_Addon_OpLimit!E344)</f>
        <v/>
      </c>
      <c r="CU322" s="197" t="str">
        <f t="shared" si="125"/>
        <v/>
      </c>
      <c r="CV322" s="198" t="str">
        <f>IF(COUNTIF(CU$1:CU322,CU322)=1,CU322,"")</f>
        <v/>
      </c>
      <c r="CW322" s="198" t="str">
        <f t="shared" si="126"/>
        <v/>
      </c>
      <c r="CX322" s="199" t="str">
        <f t="shared" si="127"/>
        <v/>
      </c>
      <c r="CY322" s="199" t="str">
        <f t="shared" si="128"/>
        <v/>
      </c>
      <c r="CZ322" s="199" t="str">
        <f t="shared" si="129"/>
        <v/>
      </c>
    </row>
    <row r="323" spans="11:104" ht="16.5" x14ac:dyDescent="0.45">
      <c r="K323" s="24" t="str">
        <f>+IF(N323="","",MAX(K$1:K322)+1)</f>
        <v/>
      </c>
      <c r="L323" s="23" t="str">
        <f>IF(With_Addon_CPMS1!E345="","",With_Addon_CPMS1!E345)</f>
        <v/>
      </c>
      <c r="M323" s="210" t="str">
        <f t="shared" si="130"/>
        <v/>
      </c>
      <c r="N323" s="120" t="str">
        <f>IF(COUNTIF(L$2:L323,L323)=1,L323,"")</f>
        <v/>
      </c>
      <c r="R323" s="232"/>
      <c r="S323" s="100"/>
      <c r="T323" s="100"/>
      <c r="U323" s="100"/>
      <c r="V323" s="100"/>
      <c r="W323" s="233"/>
      <c r="X323" s="233"/>
      <c r="Y323" s="234"/>
      <c r="Z323" s="234"/>
      <c r="AA323" s="232"/>
      <c r="AB323" s="100"/>
      <c r="AC323" s="100"/>
      <c r="AD323" s="100"/>
      <c r="AE323" s="100"/>
      <c r="AF323" s="100"/>
      <c r="AG323" s="233"/>
      <c r="AH323" s="233"/>
      <c r="AI323" s="234"/>
      <c r="AJ323" s="234"/>
      <c r="AK323" s="232"/>
      <c r="AL323" s="100"/>
      <c r="AM323" s="100"/>
      <c r="AN323" s="100"/>
      <c r="AO323" s="100"/>
      <c r="AP323" s="100"/>
      <c r="AQ323" s="233"/>
      <c r="AR323" s="233"/>
      <c r="AS323" s="234"/>
      <c r="AT323" s="234"/>
      <c r="AU323" s="232"/>
      <c r="AV323" s="100"/>
      <c r="AW323" s="100"/>
      <c r="AX323" s="100"/>
      <c r="AY323" s="100"/>
      <c r="AZ323" s="100"/>
      <c r="BA323" s="233"/>
      <c r="BB323" s="233"/>
      <c r="BC323" s="234"/>
      <c r="BD323" s="234"/>
      <c r="BE323" s="232"/>
      <c r="BF323" s="100"/>
      <c r="BG323" s="100"/>
      <c r="BH323" s="233"/>
      <c r="BI323" s="234"/>
      <c r="BU323" s="197" t="str">
        <f>+IF(BZ323="","",MAX(BU$1:BU322)+1)</f>
        <v/>
      </c>
      <c r="BV323" s="197" t="str">
        <f>IF(With_Addon_CPMS1!B345="","",With_Addon_CPMS1!B345)</f>
        <v/>
      </c>
      <c r="BW323" s="197" t="str">
        <f>IF(With_Addon_CPMS1!C345="","",With_Addon_CPMS1!C345)</f>
        <v/>
      </c>
      <c r="BX323" s="197" t="str">
        <f>IF(With_Addon_CPMS1!E345="","",With_Addon_CPMS1!E345)</f>
        <v/>
      </c>
      <c r="BY323" s="197" t="str">
        <f t="shared" ref="BY323:BY386" si="131">BV323&amp;BW323&amp;BX323</f>
        <v/>
      </c>
      <c r="BZ323" s="198" t="str">
        <f>IF(COUNTIF(BY$1:BY323,BY323)=1,BY323,"")</f>
        <v/>
      </c>
      <c r="CA323" s="198" t="str">
        <f t="shared" ref="CA323:CA386" si="132">IF(CB323="","",CB323&amp;" "&amp;CC323&amp;" "&amp;CD323)</f>
        <v/>
      </c>
      <c r="CB323" s="199" t="str">
        <f t="shared" ref="CB323:CB386" si="133">+IFERROR(INDEX($BV$2:$BV$500,MATCH(ROW()-ROW($CA$1),$BU$2:$BU$500,0)),"")</f>
        <v/>
      </c>
      <c r="CC323" s="199" t="str">
        <f t="shared" ref="CC323:CC386" si="134">+IFERROR(INDEX($BW$2:$BW$500,MATCH(ROW()-ROW($CA$1),$BU$2:$BU$500,0)),"")</f>
        <v/>
      </c>
      <c r="CD323" s="199" t="str">
        <f t="shared" ref="CD323:CD386" si="135">+IFERROR(INDEX($BX$2:$BX$500,MATCH(ROW()-ROW($CA$1),$BU$2:$BU$500,0)),"")</f>
        <v/>
      </c>
      <c r="CF323" s="197" t="str">
        <f>+IF(CK323="","",MAX(CF$1:CF322)+1)</f>
        <v/>
      </c>
      <c r="CG323" s="197" t="str">
        <f>IF(With_Addon_CPMS2!N345="","",With_Addon_CPMS2!N345)</f>
        <v/>
      </c>
      <c r="CH323" s="197" t="str">
        <f>IF(With_Addon_CPMS2!O345="","",With_Addon_CPMS2!O345)</f>
        <v/>
      </c>
      <c r="CI323" s="197" t="str">
        <f>IF(With_Addon_CPMS2!Q345="","",With_Addon_CPMS2!Q345)</f>
        <v/>
      </c>
      <c r="CJ323" s="197" t="str">
        <f t="shared" ref="CJ323:CJ386" si="136">CG323&amp;CH323&amp;CI323</f>
        <v/>
      </c>
      <c r="CK323" s="198" t="str">
        <f>IF(COUNTIF(CJ$1:CJ323,CJ323)=1,CJ323,"")</f>
        <v/>
      </c>
      <c r="CL323" s="198" t="str">
        <f t="shared" ref="CL323:CL386" si="137">IF(CM323="","",CM323&amp;" "&amp;CN323&amp;" "&amp;CO323)</f>
        <v/>
      </c>
      <c r="CM323" s="199" t="str">
        <f t="shared" ref="CM323:CM386" si="138">+IFERROR(INDEX($CG$2:$CG$500,MATCH(ROW()-ROW($CL$1),$CF$2:$CF$500,0)),"")</f>
        <v/>
      </c>
      <c r="CN323" s="199" t="str">
        <f t="shared" ref="CN323:CN386" si="139">+IFERROR(INDEX($CH$2:$CH$500,MATCH(ROW()-ROW($CL$1),$CF$2:$CF$500,0)),"")</f>
        <v/>
      </c>
      <c r="CO323" s="199" t="str">
        <f t="shared" ref="CO323:CO386" si="140">+IFERROR(INDEX($CI$2:$CI$500,MATCH(ROW()-ROW($CL$1),$CF$2:$CF$500,0)),"")</f>
        <v/>
      </c>
      <c r="CQ323" s="197" t="str">
        <f>+IF(CV323="","",MAX(CQ$1:CQ322)+1)</f>
        <v/>
      </c>
      <c r="CR323" s="197" t="str">
        <f>IF(With_Addon_OpLimit!B345="","",With_Addon_OpLimit!B345)</f>
        <v/>
      </c>
      <c r="CS323" s="197" t="str">
        <f>IF(With_Addon_OpLimit!C345="","",With_Addon_OpLimit!C345)</f>
        <v/>
      </c>
      <c r="CT323" s="197" t="str">
        <f>IF(With_Addon_OpLimit!E345="","",With_Addon_OpLimit!E345)</f>
        <v/>
      </c>
      <c r="CU323" s="197" t="str">
        <f t="shared" ref="CU323:CU386" si="141">CR323&amp;CT323</f>
        <v/>
      </c>
      <c r="CV323" s="198" t="str">
        <f>IF(COUNTIF(CU$1:CU323,CU323)=1,CU323,"")</f>
        <v/>
      </c>
      <c r="CW323" s="198" t="str">
        <f t="shared" ref="CW323:CW386" si="142">IF(CX323="","",CX323&amp;" "&amp;CZ323)</f>
        <v/>
      </c>
      <c r="CX323" s="199" t="str">
        <f t="shared" ref="CX323:CX386" si="143">+IFERROR(INDEX($CR$2:$CR$500,MATCH(ROW()-ROW($CW$1),$CQ$2:$CQ$500,0)),"")</f>
        <v/>
      </c>
      <c r="CY323" s="199" t="str">
        <f t="shared" ref="CY323:CY386" si="144">+IFERROR(INDEX($CS$2:$CS$500,MATCH(ROW()-ROW($CW$1),$CQ$2:$CQ$500,0)),"")</f>
        <v/>
      </c>
      <c r="CZ323" s="199" t="str">
        <f t="shared" ref="CZ323:CZ386" si="145">+IFERROR(INDEX($CT$2:$CT$500,MATCH(ROW()-ROW($CW$1),$CQ$2:$CQ$500,0)),"")</f>
        <v/>
      </c>
    </row>
    <row r="324" spans="11:104" ht="16.5" x14ac:dyDescent="0.45">
      <c r="K324" s="119" t="str">
        <f>+IF(N324="","",MAX(K$1:K323)+1)</f>
        <v/>
      </c>
      <c r="L324" s="192" t="str">
        <f>IF(With_Addon_CPMS1!E346="","",With_Addon_CPMS1!E346)</f>
        <v/>
      </c>
      <c r="M324" s="211" t="str">
        <f t="shared" si="130"/>
        <v/>
      </c>
      <c r="N324" s="203" t="str">
        <f>IF(COUNTIF(L$2:L324,L324)=1,L324,"")</f>
        <v/>
      </c>
      <c r="R324" s="232"/>
      <c r="S324" s="100"/>
      <c r="T324" s="100"/>
      <c r="U324" s="100"/>
      <c r="V324" s="100"/>
      <c r="W324" s="233"/>
      <c r="X324" s="233"/>
      <c r="Y324" s="234"/>
      <c r="Z324" s="234"/>
      <c r="AA324" s="232"/>
      <c r="AB324" s="100"/>
      <c r="AC324" s="100"/>
      <c r="AD324" s="100"/>
      <c r="AE324" s="100"/>
      <c r="AF324" s="100"/>
      <c r="AG324" s="233"/>
      <c r="AH324" s="233"/>
      <c r="AI324" s="234"/>
      <c r="AJ324" s="234"/>
      <c r="AK324" s="232"/>
      <c r="AL324" s="100"/>
      <c r="AM324" s="100"/>
      <c r="AN324" s="100"/>
      <c r="AO324" s="100"/>
      <c r="AP324" s="100"/>
      <c r="AQ324" s="233"/>
      <c r="AR324" s="233"/>
      <c r="AS324" s="234"/>
      <c r="AT324" s="234"/>
      <c r="AU324" s="232"/>
      <c r="AV324" s="100"/>
      <c r="AW324" s="100"/>
      <c r="AX324" s="100"/>
      <c r="AY324" s="100"/>
      <c r="AZ324" s="100"/>
      <c r="BA324" s="233"/>
      <c r="BB324" s="233"/>
      <c r="BC324" s="234"/>
      <c r="BD324" s="234"/>
      <c r="BE324" s="232"/>
      <c r="BF324" s="100"/>
      <c r="BG324" s="100"/>
      <c r="BH324" s="233"/>
      <c r="BI324" s="234"/>
      <c r="BU324" s="197" t="str">
        <f>+IF(BZ324="","",MAX(BU$1:BU323)+1)</f>
        <v/>
      </c>
      <c r="BV324" s="197" t="str">
        <f>IF(With_Addon_CPMS1!B346="","",With_Addon_CPMS1!B346)</f>
        <v/>
      </c>
      <c r="BW324" s="197" t="str">
        <f>IF(With_Addon_CPMS1!C346="","",With_Addon_CPMS1!C346)</f>
        <v/>
      </c>
      <c r="BX324" s="197" t="str">
        <f>IF(With_Addon_CPMS1!E346="","",With_Addon_CPMS1!E346)</f>
        <v/>
      </c>
      <c r="BY324" s="197" t="str">
        <f t="shared" si="131"/>
        <v/>
      </c>
      <c r="BZ324" s="198" t="str">
        <f>IF(COUNTIF(BY$1:BY324,BY324)=1,BY324,"")</f>
        <v/>
      </c>
      <c r="CA324" s="198" t="str">
        <f t="shared" si="132"/>
        <v/>
      </c>
      <c r="CB324" s="199" t="str">
        <f t="shared" si="133"/>
        <v/>
      </c>
      <c r="CC324" s="199" t="str">
        <f t="shared" si="134"/>
        <v/>
      </c>
      <c r="CD324" s="199" t="str">
        <f t="shared" si="135"/>
        <v/>
      </c>
      <c r="CF324" s="197" t="str">
        <f>+IF(CK324="","",MAX(CF$1:CF323)+1)</f>
        <v/>
      </c>
      <c r="CG324" s="197" t="str">
        <f>IF(With_Addon_CPMS2!N346="","",With_Addon_CPMS2!N346)</f>
        <v/>
      </c>
      <c r="CH324" s="197" t="str">
        <f>IF(With_Addon_CPMS2!O346="","",With_Addon_CPMS2!O346)</f>
        <v/>
      </c>
      <c r="CI324" s="197" t="str">
        <f>IF(With_Addon_CPMS2!Q346="","",With_Addon_CPMS2!Q346)</f>
        <v/>
      </c>
      <c r="CJ324" s="197" t="str">
        <f t="shared" si="136"/>
        <v/>
      </c>
      <c r="CK324" s="198" t="str">
        <f>IF(COUNTIF(CJ$1:CJ324,CJ324)=1,CJ324,"")</f>
        <v/>
      </c>
      <c r="CL324" s="198" t="str">
        <f t="shared" si="137"/>
        <v/>
      </c>
      <c r="CM324" s="199" t="str">
        <f t="shared" si="138"/>
        <v/>
      </c>
      <c r="CN324" s="199" t="str">
        <f t="shared" si="139"/>
        <v/>
      </c>
      <c r="CO324" s="199" t="str">
        <f t="shared" si="140"/>
        <v/>
      </c>
      <c r="CQ324" s="197" t="str">
        <f>+IF(CV324="","",MAX(CQ$1:CQ323)+1)</f>
        <v/>
      </c>
      <c r="CR324" s="197" t="str">
        <f>IF(With_Addon_OpLimit!B346="","",With_Addon_OpLimit!B346)</f>
        <v/>
      </c>
      <c r="CS324" s="197" t="str">
        <f>IF(With_Addon_OpLimit!C346="","",With_Addon_OpLimit!C346)</f>
        <v/>
      </c>
      <c r="CT324" s="197" t="str">
        <f>IF(With_Addon_OpLimit!E346="","",With_Addon_OpLimit!E346)</f>
        <v/>
      </c>
      <c r="CU324" s="197" t="str">
        <f t="shared" si="141"/>
        <v/>
      </c>
      <c r="CV324" s="198" t="str">
        <f>IF(COUNTIF(CU$1:CU324,CU324)=1,CU324,"")</f>
        <v/>
      </c>
      <c r="CW324" s="198" t="str">
        <f t="shared" si="142"/>
        <v/>
      </c>
      <c r="CX324" s="199" t="str">
        <f t="shared" si="143"/>
        <v/>
      </c>
      <c r="CY324" s="199" t="str">
        <f t="shared" si="144"/>
        <v/>
      </c>
      <c r="CZ324" s="199" t="str">
        <f t="shared" si="145"/>
        <v/>
      </c>
    </row>
    <row r="325" spans="11:104" ht="16.5" x14ac:dyDescent="0.45">
      <c r="K325" s="24" t="str">
        <f>+IF(N325="","",MAX(K$1:K324)+1)</f>
        <v/>
      </c>
      <c r="L325" s="23" t="str">
        <f>IF(With_Addon_CPMS1!E347="","",With_Addon_CPMS1!E347)</f>
        <v/>
      </c>
      <c r="M325" s="210" t="str">
        <f t="shared" si="130"/>
        <v/>
      </c>
      <c r="N325" s="120" t="str">
        <f>IF(COUNTIF(L$2:L325,L325)=1,L325,"")</f>
        <v/>
      </c>
      <c r="R325" s="232"/>
      <c r="S325" s="100"/>
      <c r="T325" s="100"/>
      <c r="U325" s="100"/>
      <c r="V325" s="100"/>
      <c r="W325" s="233"/>
      <c r="X325" s="233"/>
      <c r="Y325" s="234"/>
      <c r="Z325" s="234"/>
      <c r="AA325" s="232"/>
      <c r="AB325" s="100"/>
      <c r="AC325" s="100"/>
      <c r="AD325" s="100"/>
      <c r="AE325" s="100"/>
      <c r="AF325" s="100"/>
      <c r="AG325" s="233"/>
      <c r="AH325" s="233"/>
      <c r="AI325" s="234"/>
      <c r="AJ325" s="234"/>
      <c r="AK325" s="232"/>
      <c r="AL325" s="100"/>
      <c r="AM325" s="100"/>
      <c r="AN325" s="100"/>
      <c r="AO325" s="100"/>
      <c r="AP325" s="100"/>
      <c r="AQ325" s="233"/>
      <c r="AR325" s="233"/>
      <c r="AS325" s="234"/>
      <c r="AT325" s="234"/>
      <c r="AU325" s="232"/>
      <c r="AV325" s="100"/>
      <c r="AW325" s="100"/>
      <c r="AX325" s="100"/>
      <c r="AY325" s="100"/>
      <c r="AZ325" s="100"/>
      <c r="BA325" s="233"/>
      <c r="BB325" s="233"/>
      <c r="BC325" s="234"/>
      <c r="BD325" s="234"/>
      <c r="BE325" s="232"/>
      <c r="BF325" s="100"/>
      <c r="BG325" s="100"/>
      <c r="BH325" s="233"/>
      <c r="BI325" s="234"/>
      <c r="BU325" s="197" t="str">
        <f>+IF(BZ325="","",MAX(BU$1:BU324)+1)</f>
        <v/>
      </c>
      <c r="BV325" s="197" t="str">
        <f>IF(With_Addon_CPMS1!B347="","",With_Addon_CPMS1!B347)</f>
        <v/>
      </c>
      <c r="BW325" s="197" t="str">
        <f>IF(With_Addon_CPMS1!C347="","",With_Addon_CPMS1!C347)</f>
        <v/>
      </c>
      <c r="BX325" s="197" t="str">
        <f>IF(With_Addon_CPMS1!E347="","",With_Addon_CPMS1!E347)</f>
        <v/>
      </c>
      <c r="BY325" s="197" t="str">
        <f t="shared" si="131"/>
        <v/>
      </c>
      <c r="BZ325" s="198" t="str">
        <f>IF(COUNTIF(BY$1:BY325,BY325)=1,BY325,"")</f>
        <v/>
      </c>
      <c r="CA325" s="198" t="str">
        <f t="shared" si="132"/>
        <v/>
      </c>
      <c r="CB325" s="199" t="str">
        <f t="shared" si="133"/>
        <v/>
      </c>
      <c r="CC325" s="199" t="str">
        <f t="shared" si="134"/>
        <v/>
      </c>
      <c r="CD325" s="199" t="str">
        <f t="shared" si="135"/>
        <v/>
      </c>
      <c r="CF325" s="197" t="str">
        <f>+IF(CK325="","",MAX(CF$1:CF324)+1)</f>
        <v/>
      </c>
      <c r="CG325" s="197" t="str">
        <f>IF(With_Addon_CPMS2!N347="","",With_Addon_CPMS2!N347)</f>
        <v/>
      </c>
      <c r="CH325" s="197" t="str">
        <f>IF(With_Addon_CPMS2!O347="","",With_Addon_CPMS2!O347)</f>
        <v/>
      </c>
      <c r="CI325" s="197" t="str">
        <f>IF(With_Addon_CPMS2!Q347="","",With_Addon_CPMS2!Q347)</f>
        <v/>
      </c>
      <c r="CJ325" s="197" t="str">
        <f t="shared" si="136"/>
        <v/>
      </c>
      <c r="CK325" s="198" t="str">
        <f>IF(COUNTIF(CJ$1:CJ325,CJ325)=1,CJ325,"")</f>
        <v/>
      </c>
      <c r="CL325" s="198" t="str">
        <f t="shared" si="137"/>
        <v/>
      </c>
      <c r="CM325" s="199" t="str">
        <f t="shared" si="138"/>
        <v/>
      </c>
      <c r="CN325" s="199" t="str">
        <f t="shared" si="139"/>
        <v/>
      </c>
      <c r="CO325" s="199" t="str">
        <f t="shared" si="140"/>
        <v/>
      </c>
      <c r="CQ325" s="197" t="str">
        <f>+IF(CV325="","",MAX(CQ$1:CQ324)+1)</f>
        <v/>
      </c>
      <c r="CR325" s="197" t="str">
        <f>IF(With_Addon_OpLimit!B347="","",With_Addon_OpLimit!B347)</f>
        <v/>
      </c>
      <c r="CS325" s="197" t="str">
        <f>IF(With_Addon_OpLimit!C347="","",With_Addon_OpLimit!C347)</f>
        <v/>
      </c>
      <c r="CT325" s="197" t="str">
        <f>IF(With_Addon_OpLimit!E347="","",With_Addon_OpLimit!E347)</f>
        <v/>
      </c>
      <c r="CU325" s="197" t="str">
        <f t="shared" si="141"/>
        <v/>
      </c>
      <c r="CV325" s="198" t="str">
        <f>IF(COUNTIF(CU$1:CU325,CU325)=1,CU325,"")</f>
        <v/>
      </c>
      <c r="CW325" s="198" t="str">
        <f t="shared" si="142"/>
        <v/>
      </c>
      <c r="CX325" s="199" t="str">
        <f t="shared" si="143"/>
        <v/>
      </c>
      <c r="CY325" s="199" t="str">
        <f t="shared" si="144"/>
        <v/>
      </c>
      <c r="CZ325" s="199" t="str">
        <f t="shared" si="145"/>
        <v/>
      </c>
    </row>
    <row r="326" spans="11:104" ht="16.5" x14ac:dyDescent="0.45">
      <c r="K326" s="119" t="str">
        <f>+IF(N326="","",MAX(K$1:K325)+1)</f>
        <v/>
      </c>
      <c r="L326" s="192" t="str">
        <f>IF(With_Addon_CPMS1!E348="","",With_Addon_CPMS1!E348)</f>
        <v/>
      </c>
      <c r="M326" s="211" t="str">
        <f t="shared" si="130"/>
        <v/>
      </c>
      <c r="N326" s="203" t="str">
        <f>IF(COUNTIF(L$2:L326,L326)=1,L326,"")</f>
        <v/>
      </c>
      <c r="R326" s="232"/>
      <c r="S326" s="100"/>
      <c r="T326" s="100"/>
      <c r="U326" s="100"/>
      <c r="V326" s="100"/>
      <c r="W326" s="233"/>
      <c r="X326" s="233"/>
      <c r="Y326" s="234"/>
      <c r="Z326" s="234"/>
      <c r="AA326" s="232"/>
      <c r="AB326" s="100"/>
      <c r="AC326" s="100"/>
      <c r="AD326" s="100"/>
      <c r="AE326" s="100"/>
      <c r="AF326" s="100"/>
      <c r="AG326" s="233"/>
      <c r="AH326" s="233"/>
      <c r="AI326" s="234"/>
      <c r="AJ326" s="234"/>
      <c r="AK326" s="232"/>
      <c r="AL326" s="100"/>
      <c r="AM326" s="100"/>
      <c r="AN326" s="100"/>
      <c r="AO326" s="100"/>
      <c r="AP326" s="100"/>
      <c r="AQ326" s="233"/>
      <c r="AR326" s="233"/>
      <c r="AS326" s="234"/>
      <c r="AT326" s="234"/>
      <c r="AU326" s="232"/>
      <c r="AV326" s="100"/>
      <c r="AW326" s="100"/>
      <c r="AX326" s="100"/>
      <c r="AY326" s="100"/>
      <c r="AZ326" s="100"/>
      <c r="BA326" s="233"/>
      <c r="BB326" s="233"/>
      <c r="BC326" s="234"/>
      <c r="BD326" s="234"/>
      <c r="BE326" s="232"/>
      <c r="BF326" s="100"/>
      <c r="BG326" s="100"/>
      <c r="BH326" s="233"/>
      <c r="BI326" s="234"/>
      <c r="BU326" s="197" t="str">
        <f>+IF(BZ326="","",MAX(BU$1:BU325)+1)</f>
        <v/>
      </c>
      <c r="BV326" s="197" t="str">
        <f>IF(With_Addon_CPMS1!B348="","",With_Addon_CPMS1!B348)</f>
        <v/>
      </c>
      <c r="BW326" s="197" t="str">
        <f>IF(With_Addon_CPMS1!C348="","",With_Addon_CPMS1!C348)</f>
        <v/>
      </c>
      <c r="BX326" s="197" t="str">
        <f>IF(With_Addon_CPMS1!E348="","",With_Addon_CPMS1!E348)</f>
        <v/>
      </c>
      <c r="BY326" s="197" t="str">
        <f t="shared" si="131"/>
        <v/>
      </c>
      <c r="BZ326" s="198" t="str">
        <f>IF(COUNTIF(BY$1:BY326,BY326)=1,BY326,"")</f>
        <v/>
      </c>
      <c r="CA326" s="198" t="str">
        <f t="shared" si="132"/>
        <v/>
      </c>
      <c r="CB326" s="199" t="str">
        <f t="shared" si="133"/>
        <v/>
      </c>
      <c r="CC326" s="199" t="str">
        <f t="shared" si="134"/>
        <v/>
      </c>
      <c r="CD326" s="199" t="str">
        <f t="shared" si="135"/>
        <v/>
      </c>
      <c r="CF326" s="197" t="str">
        <f>+IF(CK326="","",MAX(CF$1:CF325)+1)</f>
        <v/>
      </c>
      <c r="CG326" s="197" t="str">
        <f>IF(With_Addon_CPMS2!N348="","",With_Addon_CPMS2!N348)</f>
        <v/>
      </c>
      <c r="CH326" s="197" t="str">
        <f>IF(With_Addon_CPMS2!O348="","",With_Addon_CPMS2!O348)</f>
        <v/>
      </c>
      <c r="CI326" s="197" t="str">
        <f>IF(With_Addon_CPMS2!Q348="","",With_Addon_CPMS2!Q348)</f>
        <v/>
      </c>
      <c r="CJ326" s="197" t="str">
        <f t="shared" si="136"/>
        <v/>
      </c>
      <c r="CK326" s="198" t="str">
        <f>IF(COUNTIF(CJ$1:CJ326,CJ326)=1,CJ326,"")</f>
        <v/>
      </c>
      <c r="CL326" s="198" t="str">
        <f t="shared" si="137"/>
        <v/>
      </c>
      <c r="CM326" s="199" t="str">
        <f t="shared" si="138"/>
        <v/>
      </c>
      <c r="CN326" s="199" t="str">
        <f t="shared" si="139"/>
        <v/>
      </c>
      <c r="CO326" s="199" t="str">
        <f t="shared" si="140"/>
        <v/>
      </c>
      <c r="CQ326" s="197" t="str">
        <f>+IF(CV326="","",MAX(CQ$1:CQ325)+1)</f>
        <v/>
      </c>
      <c r="CR326" s="197" t="str">
        <f>IF(With_Addon_OpLimit!B348="","",With_Addon_OpLimit!B348)</f>
        <v/>
      </c>
      <c r="CS326" s="197" t="str">
        <f>IF(With_Addon_OpLimit!C348="","",With_Addon_OpLimit!C348)</f>
        <v/>
      </c>
      <c r="CT326" s="197" t="str">
        <f>IF(With_Addon_OpLimit!E348="","",With_Addon_OpLimit!E348)</f>
        <v/>
      </c>
      <c r="CU326" s="197" t="str">
        <f t="shared" si="141"/>
        <v/>
      </c>
      <c r="CV326" s="198" t="str">
        <f>IF(COUNTIF(CU$1:CU326,CU326)=1,CU326,"")</f>
        <v/>
      </c>
      <c r="CW326" s="198" t="str">
        <f t="shared" si="142"/>
        <v/>
      </c>
      <c r="CX326" s="199" t="str">
        <f t="shared" si="143"/>
        <v/>
      </c>
      <c r="CY326" s="199" t="str">
        <f t="shared" si="144"/>
        <v/>
      </c>
      <c r="CZ326" s="199" t="str">
        <f t="shared" si="145"/>
        <v/>
      </c>
    </row>
    <row r="327" spans="11:104" ht="16.5" x14ac:dyDescent="0.45">
      <c r="K327" s="24" t="str">
        <f>+IF(N327="","",MAX(K$1:K326)+1)</f>
        <v/>
      </c>
      <c r="L327" s="23" t="str">
        <f>IF(With_Addon_CPMS1!E349="","",With_Addon_CPMS1!E349)</f>
        <v/>
      </c>
      <c r="M327" s="210" t="str">
        <f t="shared" si="130"/>
        <v/>
      </c>
      <c r="N327" s="120" t="str">
        <f>IF(COUNTIF(L$2:L327,L327)=1,L327,"")</f>
        <v/>
      </c>
      <c r="R327" s="232"/>
      <c r="S327" s="100"/>
      <c r="T327" s="100"/>
      <c r="U327" s="100"/>
      <c r="V327" s="100"/>
      <c r="W327" s="233"/>
      <c r="X327" s="233"/>
      <c r="Y327" s="234"/>
      <c r="Z327" s="234"/>
      <c r="AA327" s="232"/>
      <c r="AB327" s="100"/>
      <c r="AC327" s="100"/>
      <c r="AD327" s="100"/>
      <c r="AE327" s="100"/>
      <c r="AF327" s="100"/>
      <c r="AG327" s="233"/>
      <c r="AH327" s="233"/>
      <c r="AI327" s="234"/>
      <c r="AJ327" s="234"/>
      <c r="AK327" s="232"/>
      <c r="AL327" s="100"/>
      <c r="AM327" s="100"/>
      <c r="AN327" s="100"/>
      <c r="AO327" s="100"/>
      <c r="AP327" s="100"/>
      <c r="AQ327" s="233"/>
      <c r="AR327" s="233"/>
      <c r="AS327" s="234"/>
      <c r="AT327" s="234"/>
      <c r="AU327" s="232"/>
      <c r="AV327" s="100"/>
      <c r="AW327" s="100"/>
      <c r="AX327" s="100"/>
      <c r="AY327" s="100"/>
      <c r="AZ327" s="100"/>
      <c r="BA327" s="233"/>
      <c r="BB327" s="233"/>
      <c r="BC327" s="234"/>
      <c r="BD327" s="234"/>
      <c r="BE327" s="232"/>
      <c r="BF327" s="100"/>
      <c r="BG327" s="100"/>
      <c r="BH327" s="233"/>
      <c r="BI327" s="234"/>
      <c r="BU327" s="197" t="str">
        <f>+IF(BZ327="","",MAX(BU$1:BU326)+1)</f>
        <v/>
      </c>
      <c r="BV327" s="197" t="str">
        <f>IF(With_Addon_CPMS1!B349="","",With_Addon_CPMS1!B349)</f>
        <v/>
      </c>
      <c r="BW327" s="197" t="str">
        <f>IF(With_Addon_CPMS1!C349="","",With_Addon_CPMS1!C349)</f>
        <v/>
      </c>
      <c r="BX327" s="197" t="str">
        <f>IF(With_Addon_CPMS1!E349="","",With_Addon_CPMS1!E349)</f>
        <v/>
      </c>
      <c r="BY327" s="197" t="str">
        <f t="shared" si="131"/>
        <v/>
      </c>
      <c r="BZ327" s="198" t="str">
        <f>IF(COUNTIF(BY$1:BY327,BY327)=1,BY327,"")</f>
        <v/>
      </c>
      <c r="CA327" s="198" t="str">
        <f t="shared" si="132"/>
        <v/>
      </c>
      <c r="CB327" s="199" t="str">
        <f t="shared" si="133"/>
        <v/>
      </c>
      <c r="CC327" s="199" t="str">
        <f t="shared" si="134"/>
        <v/>
      </c>
      <c r="CD327" s="199" t="str">
        <f t="shared" si="135"/>
        <v/>
      </c>
      <c r="CF327" s="197" t="str">
        <f>+IF(CK327="","",MAX(CF$1:CF326)+1)</f>
        <v/>
      </c>
      <c r="CG327" s="197" t="str">
        <f>IF(With_Addon_CPMS2!N349="","",With_Addon_CPMS2!N349)</f>
        <v/>
      </c>
      <c r="CH327" s="197" t="str">
        <f>IF(With_Addon_CPMS2!O349="","",With_Addon_CPMS2!O349)</f>
        <v/>
      </c>
      <c r="CI327" s="197" t="str">
        <f>IF(With_Addon_CPMS2!Q349="","",With_Addon_CPMS2!Q349)</f>
        <v/>
      </c>
      <c r="CJ327" s="197" t="str">
        <f t="shared" si="136"/>
        <v/>
      </c>
      <c r="CK327" s="198" t="str">
        <f>IF(COUNTIF(CJ$1:CJ327,CJ327)=1,CJ327,"")</f>
        <v/>
      </c>
      <c r="CL327" s="198" t="str">
        <f t="shared" si="137"/>
        <v/>
      </c>
      <c r="CM327" s="199" t="str">
        <f t="shared" si="138"/>
        <v/>
      </c>
      <c r="CN327" s="199" t="str">
        <f t="shared" si="139"/>
        <v/>
      </c>
      <c r="CO327" s="199" t="str">
        <f t="shared" si="140"/>
        <v/>
      </c>
      <c r="CQ327" s="197" t="str">
        <f>+IF(CV327="","",MAX(CQ$1:CQ326)+1)</f>
        <v/>
      </c>
      <c r="CR327" s="197" t="str">
        <f>IF(With_Addon_OpLimit!B349="","",With_Addon_OpLimit!B349)</f>
        <v/>
      </c>
      <c r="CS327" s="197" t="str">
        <f>IF(With_Addon_OpLimit!C349="","",With_Addon_OpLimit!C349)</f>
        <v/>
      </c>
      <c r="CT327" s="197" t="str">
        <f>IF(With_Addon_OpLimit!E349="","",With_Addon_OpLimit!E349)</f>
        <v/>
      </c>
      <c r="CU327" s="197" t="str">
        <f t="shared" si="141"/>
        <v/>
      </c>
      <c r="CV327" s="198" t="str">
        <f>IF(COUNTIF(CU$1:CU327,CU327)=1,CU327,"")</f>
        <v/>
      </c>
      <c r="CW327" s="198" t="str">
        <f t="shared" si="142"/>
        <v/>
      </c>
      <c r="CX327" s="199" t="str">
        <f t="shared" si="143"/>
        <v/>
      </c>
      <c r="CY327" s="199" t="str">
        <f t="shared" si="144"/>
        <v/>
      </c>
      <c r="CZ327" s="199" t="str">
        <f t="shared" si="145"/>
        <v/>
      </c>
    </row>
    <row r="328" spans="11:104" ht="16.5" x14ac:dyDescent="0.45">
      <c r="K328" s="119" t="str">
        <f>+IF(N328="","",MAX(K$1:K327)+1)</f>
        <v/>
      </c>
      <c r="L328" s="192" t="str">
        <f>IF(With_Addon_CPMS1!E350="","",With_Addon_CPMS1!E350)</f>
        <v/>
      </c>
      <c r="M328" s="211" t="str">
        <f t="shared" si="130"/>
        <v/>
      </c>
      <c r="N328" s="203" t="str">
        <f>IF(COUNTIF(L$2:L328,L328)=1,L328,"")</f>
        <v/>
      </c>
      <c r="R328" s="232"/>
      <c r="S328" s="100"/>
      <c r="T328" s="100"/>
      <c r="U328" s="100"/>
      <c r="V328" s="100"/>
      <c r="W328" s="233"/>
      <c r="X328" s="233"/>
      <c r="Y328" s="234"/>
      <c r="Z328" s="234"/>
      <c r="AA328" s="232"/>
      <c r="AB328" s="100"/>
      <c r="AC328" s="100"/>
      <c r="AD328" s="100"/>
      <c r="AE328" s="100"/>
      <c r="AF328" s="100"/>
      <c r="AG328" s="233"/>
      <c r="AH328" s="233"/>
      <c r="AI328" s="234"/>
      <c r="AJ328" s="234"/>
      <c r="AK328" s="232"/>
      <c r="AL328" s="100"/>
      <c r="AM328" s="100"/>
      <c r="AN328" s="100"/>
      <c r="AO328" s="100"/>
      <c r="AP328" s="100"/>
      <c r="AQ328" s="233"/>
      <c r="AR328" s="233"/>
      <c r="AS328" s="234"/>
      <c r="AT328" s="234"/>
      <c r="AU328" s="232"/>
      <c r="AV328" s="100"/>
      <c r="AW328" s="100"/>
      <c r="AX328" s="100"/>
      <c r="AY328" s="100"/>
      <c r="AZ328" s="100"/>
      <c r="BA328" s="233"/>
      <c r="BB328" s="233"/>
      <c r="BC328" s="234"/>
      <c r="BD328" s="234"/>
      <c r="BE328" s="232"/>
      <c r="BF328" s="100"/>
      <c r="BG328" s="100"/>
      <c r="BH328" s="233"/>
      <c r="BI328" s="234"/>
      <c r="BU328" s="197" t="str">
        <f>+IF(BZ328="","",MAX(BU$1:BU327)+1)</f>
        <v/>
      </c>
      <c r="BV328" s="197" t="str">
        <f>IF(With_Addon_CPMS1!B350="","",With_Addon_CPMS1!B350)</f>
        <v/>
      </c>
      <c r="BW328" s="197" t="str">
        <f>IF(With_Addon_CPMS1!C350="","",With_Addon_CPMS1!C350)</f>
        <v/>
      </c>
      <c r="BX328" s="197" t="str">
        <f>IF(With_Addon_CPMS1!E350="","",With_Addon_CPMS1!E350)</f>
        <v/>
      </c>
      <c r="BY328" s="197" t="str">
        <f t="shared" si="131"/>
        <v/>
      </c>
      <c r="BZ328" s="198" t="str">
        <f>IF(COUNTIF(BY$1:BY328,BY328)=1,BY328,"")</f>
        <v/>
      </c>
      <c r="CA328" s="198" t="str">
        <f t="shared" si="132"/>
        <v/>
      </c>
      <c r="CB328" s="199" t="str">
        <f t="shared" si="133"/>
        <v/>
      </c>
      <c r="CC328" s="199" t="str">
        <f t="shared" si="134"/>
        <v/>
      </c>
      <c r="CD328" s="199" t="str">
        <f t="shared" si="135"/>
        <v/>
      </c>
      <c r="CF328" s="197" t="str">
        <f>+IF(CK328="","",MAX(CF$1:CF327)+1)</f>
        <v/>
      </c>
      <c r="CG328" s="197" t="str">
        <f>IF(With_Addon_CPMS2!N350="","",With_Addon_CPMS2!N350)</f>
        <v/>
      </c>
      <c r="CH328" s="197" t="str">
        <f>IF(With_Addon_CPMS2!O350="","",With_Addon_CPMS2!O350)</f>
        <v/>
      </c>
      <c r="CI328" s="197" t="str">
        <f>IF(With_Addon_CPMS2!Q350="","",With_Addon_CPMS2!Q350)</f>
        <v/>
      </c>
      <c r="CJ328" s="197" t="str">
        <f t="shared" si="136"/>
        <v/>
      </c>
      <c r="CK328" s="198" t="str">
        <f>IF(COUNTIF(CJ$1:CJ328,CJ328)=1,CJ328,"")</f>
        <v/>
      </c>
      <c r="CL328" s="198" t="str">
        <f t="shared" si="137"/>
        <v/>
      </c>
      <c r="CM328" s="199" t="str">
        <f t="shared" si="138"/>
        <v/>
      </c>
      <c r="CN328" s="199" t="str">
        <f t="shared" si="139"/>
        <v/>
      </c>
      <c r="CO328" s="199" t="str">
        <f t="shared" si="140"/>
        <v/>
      </c>
      <c r="CQ328" s="197" t="str">
        <f>+IF(CV328="","",MAX(CQ$1:CQ327)+1)</f>
        <v/>
      </c>
      <c r="CR328" s="197" t="str">
        <f>IF(With_Addon_OpLimit!B350="","",With_Addon_OpLimit!B350)</f>
        <v/>
      </c>
      <c r="CS328" s="197" t="str">
        <f>IF(With_Addon_OpLimit!C350="","",With_Addon_OpLimit!C350)</f>
        <v/>
      </c>
      <c r="CT328" s="197" t="str">
        <f>IF(With_Addon_OpLimit!E350="","",With_Addon_OpLimit!E350)</f>
        <v/>
      </c>
      <c r="CU328" s="197" t="str">
        <f t="shared" si="141"/>
        <v/>
      </c>
      <c r="CV328" s="198" t="str">
        <f>IF(COUNTIF(CU$1:CU328,CU328)=1,CU328,"")</f>
        <v/>
      </c>
      <c r="CW328" s="198" t="str">
        <f t="shared" si="142"/>
        <v/>
      </c>
      <c r="CX328" s="199" t="str">
        <f t="shared" si="143"/>
        <v/>
      </c>
      <c r="CY328" s="199" t="str">
        <f t="shared" si="144"/>
        <v/>
      </c>
      <c r="CZ328" s="199" t="str">
        <f t="shared" si="145"/>
        <v/>
      </c>
    </row>
    <row r="329" spans="11:104" ht="16.5" x14ac:dyDescent="0.45">
      <c r="K329" s="24" t="str">
        <f>+IF(N329="","",MAX(K$1:K328)+1)</f>
        <v/>
      </c>
      <c r="L329" s="23" t="str">
        <f>IF(With_Addon_CPMS1!E351="","",With_Addon_CPMS1!E351)</f>
        <v/>
      </c>
      <c r="M329" s="210" t="str">
        <f t="shared" si="130"/>
        <v/>
      </c>
      <c r="N329" s="120" t="str">
        <f>IF(COUNTIF(L$2:L329,L329)=1,L329,"")</f>
        <v/>
      </c>
      <c r="R329" s="232"/>
      <c r="S329" s="100"/>
      <c r="T329" s="100"/>
      <c r="U329" s="100"/>
      <c r="V329" s="100"/>
      <c r="W329" s="233"/>
      <c r="X329" s="233"/>
      <c r="Y329" s="234"/>
      <c r="Z329" s="234"/>
      <c r="AA329" s="232"/>
      <c r="AB329" s="100"/>
      <c r="AC329" s="100"/>
      <c r="AD329" s="100"/>
      <c r="AE329" s="100"/>
      <c r="AF329" s="100"/>
      <c r="AG329" s="233"/>
      <c r="AH329" s="233"/>
      <c r="AI329" s="234"/>
      <c r="AJ329" s="234"/>
      <c r="AK329" s="232"/>
      <c r="AL329" s="100"/>
      <c r="AM329" s="100"/>
      <c r="AN329" s="100"/>
      <c r="AO329" s="100"/>
      <c r="AP329" s="100"/>
      <c r="AQ329" s="233"/>
      <c r="AR329" s="233"/>
      <c r="AS329" s="234"/>
      <c r="AT329" s="234"/>
      <c r="AU329" s="232"/>
      <c r="AV329" s="100"/>
      <c r="AW329" s="100"/>
      <c r="AX329" s="100"/>
      <c r="AY329" s="100"/>
      <c r="AZ329" s="100"/>
      <c r="BA329" s="233"/>
      <c r="BB329" s="233"/>
      <c r="BC329" s="234"/>
      <c r="BD329" s="234"/>
      <c r="BE329" s="232"/>
      <c r="BF329" s="100"/>
      <c r="BG329" s="100"/>
      <c r="BH329" s="233"/>
      <c r="BI329" s="234"/>
      <c r="BU329" s="197" t="str">
        <f>+IF(BZ329="","",MAX(BU$1:BU328)+1)</f>
        <v/>
      </c>
      <c r="BV329" s="197" t="str">
        <f>IF(With_Addon_CPMS1!B351="","",With_Addon_CPMS1!B351)</f>
        <v/>
      </c>
      <c r="BW329" s="197" t="str">
        <f>IF(With_Addon_CPMS1!C351="","",With_Addon_CPMS1!C351)</f>
        <v/>
      </c>
      <c r="BX329" s="197" t="str">
        <f>IF(With_Addon_CPMS1!E351="","",With_Addon_CPMS1!E351)</f>
        <v/>
      </c>
      <c r="BY329" s="197" t="str">
        <f t="shared" si="131"/>
        <v/>
      </c>
      <c r="BZ329" s="198" t="str">
        <f>IF(COUNTIF(BY$1:BY329,BY329)=1,BY329,"")</f>
        <v/>
      </c>
      <c r="CA329" s="198" t="str">
        <f t="shared" si="132"/>
        <v/>
      </c>
      <c r="CB329" s="199" t="str">
        <f t="shared" si="133"/>
        <v/>
      </c>
      <c r="CC329" s="199" t="str">
        <f t="shared" si="134"/>
        <v/>
      </c>
      <c r="CD329" s="199" t="str">
        <f t="shared" si="135"/>
        <v/>
      </c>
      <c r="CF329" s="197" t="str">
        <f>+IF(CK329="","",MAX(CF$1:CF328)+1)</f>
        <v/>
      </c>
      <c r="CG329" s="197" t="str">
        <f>IF(With_Addon_CPMS2!N351="","",With_Addon_CPMS2!N351)</f>
        <v/>
      </c>
      <c r="CH329" s="197" t="str">
        <f>IF(With_Addon_CPMS2!O351="","",With_Addon_CPMS2!O351)</f>
        <v/>
      </c>
      <c r="CI329" s="197" t="str">
        <f>IF(With_Addon_CPMS2!Q351="","",With_Addon_CPMS2!Q351)</f>
        <v/>
      </c>
      <c r="CJ329" s="197" t="str">
        <f t="shared" si="136"/>
        <v/>
      </c>
      <c r="CK329" s="198" t="str">
        <f>IF(COUNTIF(CJ$1:CJ329,CJ329)=1,CJ329,"")</f>
        <v/>
      </c>
      <c r="CL329" s="198" t="str">
        <f t="shared" si="137"/>
        <v/>
      </c>
      <c r="CM329" s="199" t="str">
        <f t="shared" si="138"/>
        <v/>
      </c>
      <c r="CN329" s="199" t="str">
        <f t="shared" si="139"/>
        <v/>
      </c>
      <c r="CO329" s="199" t="str">
        <f t="shared" si="140"/>
        <v/>
      </c>
      <c r="CQ329" s="197" t="str">
        <f>+IF(CV329="","",MAX(CQ$1:CQ328)+1)</f>
        <v/>
      </c>
      <c r="CR329" s="197" t="str">
        <f>IF(With_Addon_OpLimit!B351="","",With_Addon_OpLimit!B351)</f>
        <v/>
      </c>
      <c r="CS329" s="197" t="str">
        <f>IF(With_Addon_OpLimit!C351="","",With_Addon_OpLimit!C351)</f>
        <v/>
      </c>
      <c r="CT329" s="197" t="str">
        <f>IF(With_Addon_OpLimit!E351="","",With_Addon_OpLimit!E351)</f>
        <v/>
      </c>
      <c r="CU329" s="197" t="str">
        <f t="shared" si="141"/>
        <v/>
      </c>
      <c r="CV329" s="198" t="str">
        <f>IF(COUNTIF(CU$1:CU329,CU329)=1,CU329,"")</f>
        <v/>
      </c>
      <c r="CW329" s="198" t="str">
        <f t="shared" si="142"/>
        <v/>
      </c>
      <c r="CX329" s="199" t="str">
        <f t="shared" si="143"/>
        <v/>
      </c>
      <c r="CY329" s="199" t="str">
        <f t="shared" si="144"/>
        <v/>
      </c>
      <c r="CZ329" s="199" t="str">
        <f t="shared" si="145"/>
        <v/>
      </c>
    </row>
    <row r="330" spans="11:104" ht="16.5" x14ac:dyDescent="0.45">
      <c r="K330" s="119" t="str">
        <f>+IF(N330="","",MAX(K$1:K329)+1)</f>
        <v/>
      </c>
      <c r="L330" s="192" t="str">
        <f>IF(With_Addon_CPMS1!E352="","",With_Addon_CPMS1!E352)</f>
        <v/>
      </c>
      <c r="M330" s="211" t="str">
        <f t="shared" si="130"/>
        <v/>
      </c>
      <c r="N330" s="203" t="str">
        <f>IF(COUNTIF(L$2:L330,L330)=1,L330,"")</f>
        <v/>
      </c>
      <c r="R330" s="232"/>
      <c r="S330" s="100"/>
      <c r="T330" s="100"/>
      <c r="U330" s="100"/>
      <c r="V330" s="100"/>
      <c r="W330" s="233"/>
      <c r="X330" s="233"/>
      <c r="Y330" s="234"/>
      <c r="Z330" s="234"/>
      <c r="AA330" s="232"/>
      <c r="AB330" s="100"/>
      <c r="AC330" s="100"/>
      <c r="AD330" s="100"/>
      <c r="AE330" s="100"/>
      <c r="AF330" s="100"/>
      <c r="AG330" s="233"/>
      <c r="AH330" s="233"/>
      <c r="AI330" s="234"/>
      <c r="AJ330" s="234"/>
      <c r="AK330" s="232"/>
      <c r="AL330" s="100"/>
      <c r="AM330" s="100"/>
      <c r="AN330" s="100"/>
      <c r="AO330" s="100"/>
      <c r="AP330" s="100"/>
      <c r="AQ330" s="233"/>
      <c r="AR330" s="233"/>
      <c r="AS330" s="234"/>
      <c r="AT330" s="234"/>
      <c r="AU330" s="232"/>
      <c r="AV330" s="100"/>
      <c r="AW330" s="100"/>
      <c r="AX330" s="100"/>
      <c r="AY330" s="100"/>
      <c r="AZ330" s="100"/>
      <c r="BA330" s="233"/>
      <c r="BB330" s="233"/>
      <c r="BC330" s="234"/>
      <c r="BD330" s="234"/>
      <c r="BE330" s="232"/>
      <c r="BF330" s="100"/>
      <c r="BG330" s="100"/>
      <c r="BH330" s="233"/>
      <c r="BI330" s="234"/>
      <c r="BU330" s="197" t="str">
        <f>+IF(BZ330="","",MAX(BU$1:BU329)+1)</f>
        <v/>
      </c>
      <c r="BV330" s="197" t="str">
        <f>IF(With_Addon_CPMS1!B352="","",With_Addon_CPMS1!B352)</f>
        <v/>
      </c>
      <c r="BW330" s="197" t="str">
        <f>IF(With_Addon_CPMS1!C352="","",With_Addon_CPMS1!C352)</f>
        <v/>
      </c>
      <c r="BX330" s="197" t="str">
        <f>IF(With_Addon_CPMS1!E352="","",With_Addon_CPMS1!E352)</f>
        <v/>
      </c>
      <c r="BY330" s="197" t="str">
        <f t="shared" si="131"/>
        <v/>
      </c>
      <c r="BZ330" s="198" t="str">
        <f>IF(COUNTIF(BY$1:BY330,BY330)=1,BY330,"")</f>
        <v/>
      </c>
      <c r="CA330" s="198" t="str">
        <f t="shared" si="132"/>
        <v/>
      </c>
      <c r="CB330" s="199" t="str">
        <f t="shared" si="133"/>
        <v/>
      </c>
      <c r="CC330" s="199" t="str">
        <f t="shared" si="134"/>
        <v/>
      </c>
      <c r="CD330" s="199" t="str">
        <f t="shared" si="135"/>
        <v/>
      </c>
      <c r="CF330" s="197" t="str">
        <f>+IF(CK330="","",MAX(CF$1:CF329)+1)</f>
        <v/>
      </c>
      <c r="CG330" s="197" t="str">
        <f>IF(With_Addon_CPMS2!N352="","",With_Addon_CPMS2!N352)</f>
        <v/>
      </c>
      <c r="CH330" s="197" t="str">
        <f>IF(With_Addon_CPMS2!O352="","",With_Addon_CPMS2!O352)</f>
        <v/>
      </c>
      <c r="CI330" s="197" t="str">
        <f>IF(With_Addon_CPMS2!Q352="","",With_Addon_CPMS2!Q352)</f>
        <v/>
      </c>
      <c r="CJ330" s="197" t="str">
        <f t="shared" si="136"/>
        <v/>
      </c>
      <c r="CK330" s="198" t="str">
        <f>IF(COUNTIF(CJ$1:CJ330,CJ330)=1,CJ330,"")</f>
        <v/>
      </c>
      <c r="CL330" s="198" t="str">
        <f t="shared" si="137"/>
        <v/>
      </c>
      <c r="CM330" s="199" t="str">
        <f t="shared" si="138"/>
        <v/>
      </c>
      <c r="CN330" s="199" t="str">
        <f t="shared" si="139"/>
        <v/>
      </c>
      <c r="CO330" s="199" t="str">
        <f t="shared" si="140"/>
        <v/>
      </c>
      <c r="CQ330" s="197" t="str">
        <f>+IF(CV330="","",MAX(CQ$1:CQ329)+1)</f>
        <v/>
      </c>
      <c r="CR330" s="197" t="str">
        <f>IF(With_Addon_OpLimit!B352="","",With_Addon_OpLimit!B352)</f>
        <v/>
      </c>
      <c r="CS330" s="197" t="str">
        <f>IF(With_Addon_OpLimit!C352="","",With_Addon_OpLimit!C352)</f>
        <v/>
      </c>
      <c r="CT330" s="197" t="str">
        <f>IF(With_Addon_OpLimit!E352="","",With_Addon_OpLimit!E352)</f>
        <v/>
      </c>
      <c r="CU330" s="197" t="str">
        <f t="shared" si="141"/>
        <v/>
      </c>
      <c r="CV330" s="198" t="str">
        <f>IF(COUNTIF(CU$1:CU330,CU330)=1,CU330,"")</f>
        <v/>
      </c>
      <c r="CW330" s="198" t="str">
        <f t="shared" si="142"/>
        <v/>
      </c>
      <c r="CX330" s="199" t="str">
        <f t="shared" si="143"/>
        <v/>
      </c>
      <c r="CY330" s="199" t="str">
        <f t="shared" si="144"/>
        <v/>
      </c>
      <c r="CZ330" s="199" t="str">
        <f t="shared" si="145"/>
        <v/>
      </c>
    </row>
    <row r="331" spans="11:104" ht="16.5" x14ac:dyDescent="0.45">
      <c r="K331" s="24" t="str">
        <f>+IF(N331="","",MAX(K$1:K330)+1)</f>
        <v/>
      </c>
      <c r="L331" s="23" t="str">
        <f>IF(With_Addon_CPMS1!E353="","",With_Addon_CPMS1!E353)</f>
        <v/>
      </c>
      <c r="M331" s="210" t="str">
        <f t="shared" si="130"/>
        <v/>
      </c>
      <c r="N331" s="120" t="str">
        <f>IF(COUNTIF(L$2:L331,L331)=1,L331,"")</f>
        <v/>
      </c>
      <c r="R331" s="232"/>
      <c r="S331" s="100"/>
      <c r="T331" s="100"/>
      <c r="U331" s="100"/>
      <c r="V331" s="100"/>
      <c r="W331" s="233"/>
      <c r="X331" s="233"/>
      <c r="Y331" s="234"/>
      <c r="Z331" s="234"/>
      <c r="AA331" s="232"/>
      <c r="AB331" s="100"/>
      <c r="AC331" s="100"/>
      <c r="AD331" s="100"/>
      <c r="AE331" s="100"/>
      <c r="AF331" s="100"/>
      <c r="AG331" s="233"/>
      <c r="AH331" s="233"/>
      <c r="AI331" s="234"/>
      <c r="AJ331" s="234"/>
      <c r="AK331" s="232"/>
      <c r="AL331" s="100"/>
      <c r="AM331" s="100"/>
      <c r="AN331" s="100"/>
      <c r="AO331" s="100"/>
      <c r="AP331" s="100"/>
      <c r="AQ331" s="233"/>
      <c r="AR331" s="233"/>
      <c r="AS331" s="234"/>
      <c r="AT331" s="234"/>
      <c r="AU331" s="232"/>
      <c r="AV331" s="100"/>
      <c r="AW331" s="100"/>
      <c r="AX331" s="100"/>
      <c r="AY331" s="100"/>
      <c r="AZ331" s="100"/>
      <c r="BA331" s="233"/>
      <c r="BB331" s="233"/>
      <c r="BC331" s="234"/>
      <c r="BD331" s="234"/>
      <c r="BE331" s="232"/>
      <c r="BF331" s="100"/>
      <c r="BG331" s="100"/>
      <c r="BH331" s="233"/>
      <c r="BI331" s="234"/>
      <c r="BU331" s="197" t="str">
        <f>+IF(BZ331="","",MAX(BU$1:BU330)+1)</f>
        <v/>
      </c>
      <c r="BV331" s="197" t="str">
        <f>IF(With_Addon_CPMS1!B353="","",With_Addon_CPMS1!B353)</f>
        <v/>
      </c>
      <c r="BW331" s="197" t="str">
        <f>IF(With_Addon_CPMS1!C353="","",With_Addon_CPMS1!C353)</f>
        <v/>
      </c>
      <c r="BX331" s="197" t="str">
        <f>IF(With_Addon_CPMS1!E353="","",With_Addon_CPMS1!E353)</f>
        <v/>
      </c>
      <c r="BY331" s="197" t="str">
        <f t="shared" si="131"/>
        <v/>
      </c>
      <c r="BZ331" s="198" t="str">
        <f>IF(COUNTIF(BY$1:BY331,BY331)=1,BY331,"")</f>
        <v/>
      </c>
      <c r="CA331" s="198" t="str">
        <f t="shared" si="132"/>
        <v/>
      </c>
      <c r="CB331" s="199" t="str">
        <f t="shared" si="133"/>
        <v/>
      </c>
      <c r="CC331" s="199" t="str">
        <f t="shared" si="134"/>
        <v/>
      </c>
      <c r="CD331" s="199" t="str">
        <f t="shared" si="135"/>
        <v/>
      </c>
      <c r="CF331" s="197" t="str">
        <f>+IF(CK331="","",MAX(CF$1:CF330)+1)</f>
        <v/>
      </c>
      <c r="CG331" s="197" t="str">
        <f>IF(With_Addon_CPMS2!N353="","",With_Addon_CPMS2!N353)</f>
        <v/>
      </c>
      <c r="CH331" s="197" t="str">
        <f>IF(With_Addon_CPMS2!O353="","",With_Addon_CPMS2!O353)</f>
        <v/>
      </c>
      <c r="CI331" s="197" t="str">
        <f>IF(With_Addon_CPMS2!Q353="","",With_Addon_CPMS2!Q353)</f>
        <v/>
      </c>
      <c r="CJ331" s="197" t="str">
        <f t="shared" si="136"/>
        <v/>
      </c>
      <c r="CK331" s="198" t="str">
        <f>IF(COUNTIF(CJ$1:CJ331,CJ331)=1,CJ331,"")</f>
        <v/>
      </c>
      <c r="CL331" s="198" t="str">
        <f t="shared" si="137"/>
        <v/>
      </c>
      <c r="CM331" s="199" t="str">
        <f t="shared" si="138"/>
        <v/>
      </c>
      <c r="CN331" s="199" t="str">
        <f t="shared" si="139"/>
        <v/>
      </c>
      <c r="CO331" s="199" t="str">
        <f t="shared" si="140"/>
        <v/>
      </c>
      <c r="CQ331" s="197" t="str">
        <f>+IF(CV331="","",MAX(CQ$1:CQ330)+1)</f>
        <v/>
      </c>
      <c r="CR331" s="197" t="str">
        <f>IF(With_Addon_OpLimit!B353="","",With_Addon_OpLimit!B353)</f>
        <v/>
      </c>
      <c r="CS331" s="197" t="str">
        <f>IF(With_Addon_OpLimit!C353="","",With_Addon_OpLimit!C353)</f>
        <v/>
      </c>
      <c r="CT331" s="197" t="str">
        <f>IF(With_Addon_OpLimit!E353="","",With_Addon_OpLimit!E353)</f>
        <v/>
      </c>
      <c r="CU331" s="197" t="str">
        <f t="shared" si="141"/>
        <v/>
      </c>
      <c r="CV331" s="198" t="str">
        <f>IF(COUNTIF(CU$1:CU331,CU331)=1,CU331,"")</f>
        <v/>
      </c>
      <c r="CW331" s="198" t="str">
        <f t="shared" si="142"/>
        <v/>
      </c>
      <c r="CX331" s="199" t="str">
        <f t="shared" si="143"/>
        <v/>
      </c>
      <c r="CY331" s="199" t="str">
        <f t="shared" si="144"/>
        <v/>
      </c>
      <c r="CZ331" s="199" t="str">
        <f t="shared" si="145"/>
        <v/>
      </c>
    </row>
    <row r="332" spans="11:104" ht="16.5" x14ac:dyDescent="0.45">
      <c r="K332" s="119" t="str">
        <f>+IF(N332="","",MAX(K$1:K331)+1)</f>
        <v/>
      </c>
      <c r="L332" s="192" t="str">
        <f>IF(With_Addon_CPMS1!E354="","",With_Addon_CPMS1!E354)</f>
        <v/>
      </c>
      <c r="M332" s="211" t="str">
        <f t="shared" si="130"/>
        <v/>
      </c>
      <c r="N332" s="203" t="str">
        <f>IF(COUNTIF(L$2:L332,L332)=1,L332,"")</f>
        <v/>
      </c>
      <c r="R332" s="232"/>
      <c r="S332" s="100"/>
      <c r="T332" s="100"/>
      <c r="U332" s="100"/>
      <c r="V332" s="100"/>
      <c r="W332" s="233"/>
      <c r="X332" s="233"/>
      <c r="Y332" s="234"/>
      <c r="Z332" s="234"/>
      <c r="AA332" s="232"/>
      <c r="AB332" s="100"/>
      <c r="AC332" s="100"/>
      <c r="AD332" s="100"/>
      <c r="AE332" s="100"/>
      <c r="AF332" s="100"/>
      <c r="AG332" s="233"/>
      <c r="AH332" s="233"/>
      <c r="AI332" s="234"/>
      <c r="AJ332" s="234"/>
      <c r="AK332" s="232"/>
      <c r="AL332" s="100"/>
      <c r="AM332" s="100"/>
      <c r="AN332" s="100"/>
      <c r="AO332" s="100"/>
      <c r="AP332" s="100"/>
      <c r="AQ332" s="233"/>
      <c r="AR332" s="233"/>
      <c r="AS332" s="234"/>
      <c r="AT332" s="234"/>
      <c r="AU332" s="232"/>
      <c r="AV332" s="100"/>
      <c r="AW332" s="100"/>
      <c r="AX332" s="100"/>
      <c r="AY332" s="100"/>
      <c r="AZ332" s="100"/>
      <c r="BA332" s="233"/>
      <c r="BB332" s="233"/>
      <c r="BC332" s="234"/>
      <c r="BD332" s="234"/>
      <c r="BE332" s="232"/>
      <c r="BF332" s="100"/>
      <c r="BG332" s="100"/>
      <c r="BH332" s="233"/>
      <c r="BI332" s="234"/>
      <c r="BU332" s="197" t="str">
        <f>+IF(BZ332="","",MAX(BU$1:BU331)+1)</f>
        <v/>
      </c>
      <c r="BV332" s="197" t="str">
        <f>IF(With_Addon_CPMS1!B354="","",With_Addon_CPMS1!B354)</f>
        <v/>
      </c>
      <c r="BW332" s="197" t="str">
        <f>IF(With_Addon_CPMS1!C354="","",With_Addon_CPMS1!C354)</f>
        <v/>
      </c>
      <c r="BX332" s="197" t="str">
        <f>IF(With_Addon_CPMS1!E354="","",With_Addon_CPMS1!E354)</f>
        <v/>
      </c>
      <c r="BY332" s="197" t="str">
        <f t="shared" si="131"/>
        <v/>
      </c>
      <c r="BZ332" s="198" t="str">
        <f>IF(COUNTIF(BY$1:BY332,BY332)=1,BY332,"")</f>
        <v/>
      </c>
      <c r="CA332" s="198" t="str">
        <f t="shared" si="132"/>
        <v/>
      </c>
      <c r="CB332" s="199" t="str">
        <f t="shared" si="133"/>
        <v/>
      </c>
      <c r="CC332" s="199" t="str">
        <f t="shared" si="134"/>
        <v/>
      </c>
      <c r="CD332" s="199" t="str">
        <f t="shared" si="135"/>
        <v/>
      </c>
      <c r="CF332" s="197" t="str">
        <f>+IF(CK332="","",MAX(CF$1:CF331)+1)</f>
        <v/>
      </c>
      <c r="CG332" s="197" t="str">
        <f>IF(With_Addon_CPMS2!N354="","",With_Addon_CPMS2!N354)</f>
        <v/>
      </c>
      <c r="CH332" s="197" t="str">
        <f>IF(With_Addon_CPMS2!O354="","",With_Addon_CPMS2!O354)</f>
        <v/>
      </c>
      <c r="CI332" s="197" t="str">
        <f>IF(With_Addon_CPMS2!Q354="","",With_Addon_CPMS2!Q354)</f>
        <v/>
      </c>
      <c r="CJ332" s="197" t="str">
        <f t="shared" si="136"/>
        <v/>
      </c>
      <c r="CK332" s="198" t="str">
        <f>IF(COUNTIF(CJ$1:CJ332,CJ332)=1,CJ332,"")</f>
        <v/>
      </c>
      <c r="CL332" s="198" t="str">
        <f t="shared" si="137"/>
        <v/>
      </c>
      <c r="CM332" s="199" t="str">
        <f t="shared" si="138"/>
        <v/>
      </c>
      <c r="CN332" s="199" t="str">
        <f t="shared" si="139"/>
        <v/>
      </c>
      <c r="CO332" s="199" t="str">
        <f t="shared" si="140"/>
        <v/>
      </c>
      <c r="CQ332" s="197" t="str">
        <f>+IF(CV332="","",MAX(CQ$1:CQ331)+1)</f>
        <v/>
      </c>
      <c r="CR332" s="197" t="str">
        <f>IF(With_Addon_OpLimit!B354="","",With_Addon_OpLimit!B354)</f>
        <v/>
      </c>
      <c r="CS332" s="197" t="str">
        <f>IF(With_Addon_OpLimit!C354="","",With_Addon_OpLimit!C354)</f>
        <v/>
      </c>
      <c r="CT332" s="197" t="str">
        <f>IF(With_Addon_OpLimit!E354="","",With_Addon_OpLimit!E354)</f>
        <v/>
      </c>
      <c r="CU332" s="197" t="str">
        <f t="shared" si="141"/>
        <v/>
      </c>
      <c r="CV332" s="198" t="str">
        <f>IF(COUNTIF(CU$1:CU332,CU332)=1,CU332,"")</f>
        <v/>
      </c>
      <c r="CW332" s="198" t="str">
        <f t="shared" si="142"/>
        <v/>
      </c>
      <c r="CX332" s="199" t="str">
        <f t="shared" si="143"/>
        <v/>
      </c>
      <c r="CY332" s="199" t="str">
        <f t="shared" si="144"/>
        <v/>
      </c>
      <c r="CZ332" s="199" t="str">
        <f t="shared" si="145"/>
        <v/>
      </c>
    </row>
    <row r="333" spans="11:104" ht="16.5" x14ac:dyDescent="0.45">
      <c r="K333" s="24" t="str">
        <f>+IF(N333="","",MAX(K$1:K332)+1)</f>
        <v/>
      </c>
      <c r="L333" s="23" t="str">
        <f>IF(With_Addon_CPMS1!E355="","",With_Addon_CPMS1!E355)</f>
        <v/>
      </c>
      <c r="M333" s="210" t="str">
        <f t="shared" si="130"/>
        <v/>
      </c>
      <c r="N333" s="120" t="str">
        <f>IF(COUNTIF(L$2:L333,L333)=1,L333,"")</f>
        <v/>
      </c>
      <c r="R333" s="232"/>
      <c r="S333" s="100"/>
      <c r="T333" s="100"/>
      <c r="U333" s="100"/>
      <c r="V333" s="100"/>
      <c r="W333" s="233"/>
      <c r="X333" s="233"/>
      <c r="Y333" s="234"/>
      <c r="Z333" s="234"/>
      <c r="AA333" s="232"/>
      <c r="AB333" s="100"/>
      <c r="AC333" s="100"/>
      <c r="AD333" s="100"/>
      <c r="AE333" s="100"/>
      <c r="AF333" s="100"/>
      <c r="AG333" s="233"/>
      <c r="AH333" s="233"/>
      <c r="AI333" s="234"/>
      <c r="AJ333" s="234"/>
      <c r="AK333" s="232"/>
      <c r="AL333" s="100"/>
      <c r="AM333" s="100"/>
      <c r="AN333" s="100"/>
      <c r="AO333" s="100"/>
      <c r="AP333" s="100"/>
      <c r="AQ333" s="233"/>
      <c r="AR333" s="233"/>
      <c r="AS333" s="234"/>
      <c r="AT333" s="234"/>
      <c r="AU333" s="232"/>
      <c r="AV333" s="100"/>
      <c r="AW333" s="100"/>
      <c r="AX333" s="100"/>
      <c r="AY333" s="100"/>
      <c r="AZ333" s="100"/>
      <c r="BA333" s="233"/>
      <c r="BB333" s="233"/>
      <c r="BC333" s="234"/>
      <c r="BD333" s="234"/>
      <c r="BE333" s="232"/>
      <c r="BF333" s="100"/>
      <c r="BG333" s="100"/>
      <c r="BH333" s="233"/>
      <c r="BI333" s="234"/>
      <c r="BU333" s="197" t="str">
        <f>+IF(BZ333="","",MAX(BU$1:BU332)+1)</f>
        <v/>
      </c>
      <c r="BV333" s="197" t="str">
        <f>IF(With_Addon_CPMS1!B355="","",With_Addon_CPMS1!B355)</f>
        <v/>
      </c>
      <c r="BW333" s="197" t="str">
        <f>IF(With_Addon_CPMS1!C355="","",With_Addon_CPMS1!C355)</f>
        <v/>
      </c>
      <c r="BX333" s="197" t="str">
        <f>IF(With_Addon_CPMS1!E355="","",With_Addon_CPMS1!E355)</f>
        <v/>
      </c>
      <c r="BY333" s="197" t="str">
        <f t="shared" si="131"/>
        <v/>
      </c>
      <c r="BZ333" s="198" t="str">
        <f>IF(COUNTIF(BY$1:BY333,BY333)=1,BY333,"")</f>
        <v/>
      </c>
      <c r="CA333" s="198" t="str">
        <f t="shared" si="132"/>
        <v/>
      </c>
      <c r="CB333" s="199" t="str">
        <f t="shared" si="133"/>
        <v/>
      </c>
      <c r="CC333" s="199" t="str">
        <f t="shared" si="134"/>
        <v/>
      </c>
      <c r="CD333" s="199" t="str">
        <f t="shared" si="135"/>
        <v/>
      </c>
      <c r="CF333" s="197" t="str">
        <f>+IF(CK333="","",MAX(CF$1:CF332)+1)</f>
        <v/>
      </c>
      <c r="CG333" s="197" t="str">
        <f>IF(With_Addon_CPMS2!N355="","",With_Addon_CPMS2!N355)</f>
        <v/>
      </c>
      <c r="CH333" s="197" t="str">
        <f>IF(With_Addon_CPMS2!O355="","",With_Addon_CPMS2!O355)</f>
        <v/>
      </c>
      <c r="CI333" s="197" t="str">
        <f>IF(With_Addon_CPMS2!Q355="","",With_Addon_CPMS2!Q355)</f>
        <v/>
      </c>
      <c r="CJ333" s="197" t="str">
        <f t="shared" si="136"/>
        <v/>
      </c>
      <c r="CK333" s="198" t="str">
        <f>IF(COUNTIF(CJ$1:CJ333,CJ333)=1,CJ333,"")</f>
        <v/>
      </c>
      <c r="CL333" s="198" t="str">
        <f t="shared" si="137"/>
        <v/>
      </c>
      <c r="CM333" s="199" t="str">
        <f t="shared" si="138"/>
        <v/>
      </c>
      <c r="CN333" s="199" t="str">
        <f t="shared" si="139"/>
        <v/>
      </c>
      <c r="CO333" s="199" t="str">
        <f t="shared" si="140"/>
        <v/>
      </c>
      <c r="CQ333" s="197" t="str">
        <f>+IF(CV333="","",MAX(CQ$1:CQ332)+1)</f>
        <v/>
      </c>
      <c r="CR333" s="197" t="str">
        <f>IF(With_Addon_OpLimit!B355="","",With_Addon_OpLimit!B355)</f>
        <v/>
      </c>
      <c r="CS333" s="197" t="str">
        <f>IF(With_Addon_OpLimit!C355="","",With_Addon_OpLimit!C355)</f>
        <v/>
      </c>
      <c r="CT333" s="197" t="str">
        <f>IF(With_Addon_OpLimit!E355="","",With_Addon_OpLimit!E355)</f>
        <v/>
      </c>
      <c r="CU333" s="197" t="str">
        <f t="shared" si="141"/>
        <v/>
      </c>
      <c r="CV333" s="198" t="str">
        <f>IF(COUNTIF(CU$1:CU333,CU333)=1,CU333,"")</f>
        <v/>
      </c>
      <c r="CW333" s="198" t="str">
        <f t="shared" si="142"/>
        <v/>
      </c>
      <c r="CX333" s="199" t="str">
        <f t="shared" si="143"/>
        <v/>
      </c>
      <c r="CY333" s="199" t="str">
        <f t="shared" si="144"/>
        <v/>
      </c>
      <c r="CZ333" s="199" t="str">
        <f t="shared" si="145"/>
        <v/>
      </c>
    </row>
    <row r="334" spans="11:104" ht="16.5" x14ac:dyDescent="0.45">
      <c r="K334" s="119" t="str">
        <f>+IF(N334="","",MAX(K$1:K333)+1)</f>
        <v/>
      </c>
      <c r="L334" s="192" t="str">
        <f>IF(With_Addon_CPMS1!E356="","",With_Addon_CPMS1!E356)</f>
        <v/>
      </c>
      <c r="M334" s="211" t="str">
        <f t="shared" si="130"/>
        <v/>
      </c>
      <c r="N334" s="203" t="str">
        <f>IF(COUNTIF(L$2:L334,L334)=1,L334,"")</f>
        <v/>
      </c>
      <c r="R334" s="232"/>
      <c r="S334" s="100"/>
      <c r="T334" s="100"/>
      <c r="U334" s="100"/>
      <c r="V334" s="100"/>
      <c r="W334" s="233"/>
      <c r="X334" s="233"/>
      <c r="Y334" s="234"/>
      <c r="Z334" s="234"/>
      <c r="AA334" s="232"/>
      <c r="AB334" s="100"/>
      <c r="AC334" s="100"/>
      <c r="AD334" s="100"/>
      <c r="AE334" s="100"/>
      <c r="AF334" s="100"/>
      <c r="AG334" s="233"/>
      <c r="AH334" s="233"/>
      <c r="AI334" s="234"/>
      <c r="AJ334" s="234"/>
      <c r="AK334" s="232"/>
      <c r="AL334" s="100"/>
      <c r="AM334" s="100"/>
      <c r="AN334" s="100"/>
      <c r="AO334" s="100"/>
      <c r="AP334" s="100"/>
      <c r="AQ334" s="233"/>
      <c r="AR334" s="233"/>
      <c r="AS334" s="234"/>
      <c r="AT334" s="234"/>
      <c r="AU334" s="232"/>
      <c r="AV334" s="100"/>
      <c r="AW334" s="100"/>
      <c r="AX334" s="100"/>
      <c r="AY334" s="100"/>
      <c r="AZ334" s="100"/>
      <c r="BA334" s="233"/>
      <c r="BB334" s="233"/>
      <c r="BC334" s="234"/>
      <c r="BD334" s="234"/>
      <c r="BE334" s="232"/>
      <c r="BF334" s="100"/>
      <c r="BG334" s="100"/>
      <c r="BH334" s="233"/>
      <c r="BI334" s="234"/>
      <c r="BU334" s="197" t="str">
        <f>+IF(BZ334="","",MAX(BU$1:BU333)+1)</f>
        <v/>
      </c>
      <c r="BV334" s="197" t="str">
        <f>IF(With_Addon_CPMS1!B356="","",With_Addon_CPMS1!B356)</f>
        <v/>
      </c>
      <c r="BW334" s="197" t="str">
        <f>IF(With_Addon_CPMS1!C356="","",With_Addon_CPMS1!C356)</f>
        <v/>
      </c>
      <c r="BX334" s="197" t="str">
        <f>IF(With_Addon_CPMS1!E356="","",With_Addon_CPMS1!E356)</f>
        <v/>
      </c>
      <c r="BY334" s="197" t="str">
        <f t="shared" si="131"/>
        <v/>
      </c>
      <c r="BZ334" s="198" t="str">
        <f>IF(COUNTIF(BY$1:BY334,BY334)=1,BY334,"")</f>
        <v/>
      </c>
      <c r="CA334" s="198" t="str">
        <f t="shared" si="132"/>
        <v/>
      </c>
      <c r="CB334" s="199" t="str">
        <f t="shared" si="133"/>
        <v/>
      </c>
      <c r="CC334" s="199" t="str">
        <f t="shared" si="134"/>
        <v/>
      </c>
      <c r="CD334" s="199" t="str">
        <f t="shared" si="135"/>
        <v/>
      </c>
      <c r="CF334" s="197" t="str">
        <f>+IF(CK334="","",MAX(CF$1:CF333)+1)</f>
        <v/>
      </c>
      <c r="CG334" s="197" t="str">
        <f>IF(With_Addon_CPMS2!N356="","",With_Addon_CPMS2!N356)</f>
        <v/>
      </c>
      <c r="CH334" s="197" t="str">
        <f>IF(With_Addon_CPMS2!O356="","",With_Addon_CPMS2!O356)</f>
        <v/>
      </c>
      <c r="CI334" s="197" t="str">
        <f>IF(With_Addon_CPMS2!Q356="","",With_Addon_CPMS2!Q356)</f>
        <v/>
      </c>
      <c r="CJ334" s="197" t="str">
        <f t="shared" si="136"/>
        <v/>
      </c>
      <c r="CK334" s="198" t="str">
        <f>IF(COUNTIF(CJ$1:CJ334,CJ334)=1,CJ334,"")</f>
        <v/>
      </c>
      <c r="CL334" s="198" t="str">
        <f t="shared" si="137"/>
        <v/>
      </c>
      <c r="CM334" s="199" t="str">
        <f t="shared" si="138"/>
        <v/>
      </c>
      <c r="CN334" s="199" t="str">
        <f t="shared" si="139"/>
        <v/>
      </c>
      <c r="CO334" s="199" t="str">
        <f t="shared" si="140"/>
        <v/>
      </c>
      <c r="CQ334" s="197" t="str">
        <f>+IF(CV334="","",MAX(CQ$1:CQ333)+1)</f>
        <v/>
      </c>
      <c r="CR334" s="197" t="str">
        <f>IF(With_Addon_OpLimit!B356="","",With_Addon_OpLimit!B356)</f>
        <v/>
      </c>
      <c r="CS334" s="197" t="str">
        <f>IF(With_Addon_OpLimit!C356="","",With_Addon_OpLimit!C356)</f>
        <v/>
      </c>
      <c r="CT334" s="197" t="str">
        <f>IF(With_Addon_OpLimit!E356="","",With_Addon_OpLimit!E356)</f>
        <v/>
      </c>
      <c r="CU334" s="197" t="str">
        <f t="shared" si="141"/>
        <v/>
      </c>
      <c r="CV334" s="198" t="str">
        <f>IF(COUNTIF(CU$1:CU334,CU334)=1,CU334,"")</f>
        <v/>
      </c>
      <c r="CW334" s="198" t="str">
        <f t="shared" si="142"/>
        <v/>
      </c>
      <c r="CX334" s="199" t="str">
        <f t="shared" si="143"/>
        <v/>
      </c>
      <c r="CY334" s="199" t="str">
        <f t="shared" si="144"/>
        <v/>
      </c>
      <c r="CZ334" s="199" t="str">
        <f t="shared" si="145"/>
        <v/>
      </c>
    </row>
    <row r="335" spans="11:104" ht="16.5" x14ac:dyDescent="0.45">
      <c r="K335" s="24" t="str">
        <f>+IF(N335="","",MAX(K$1:K334)+1)</f>
        <v/>
      </c>
      <c r="L335" s="23" t="str">
        <f>IF(With_Addon_CPMS1!E357="","",With_Addon_CPMS1!E357)</f>
        <v/>
      </c>
      <c r="M335" s="210" t="str">
        <f t="shared" si="130"/>
        <v/>
      </c>
      <c r="N335" s="120" t="str">
        <f>IF(COUNTIF(L$2:L335,L335)=1,L335,"")</f>
        <v/>
      </c>
      <c r="R335" s="232"/>
      <c r="S335" s="100"/>
      <c r="T335" s="100"/>
      <c r="U335" s="100"/>
      <c r="V335" s="100"/>
      <c r="W335" s="233"/>
      <c r="X335" s="233"/>
      <c r="Y335" s="234"/>
      <c r="Z335" s="234"/>
      <c r="AA335" s="232"/>
      <c r="AB335" s="100"/>
      <c r="AC335" s="100"/>
      <c r="AD335" s="100"/>
      <c r="AE335" s="100"/>
      <c r="AF335" s="100"/>
      <c r="AG335" s="233"/>
      <c r="AH335" s="233"/>
      <c r="AI335" s="234"/>
      <c r="AJ335" s="234"/>
      <c r="AK335" s="232"/>
      <c r="AL335" s="100"/>
      <c r="AM335" s="100"/>
      <c r="AN335" s="100"/>
      <c r="AO335" s="100"/>
      <c r="AP335" s="100"/>
      <c r="AQ335" s="233"/>
      <c r="AR335" s="233"/>
      <c r="AS335" s="234"/>
      <c r="AT335" s="234"/>
      <c r="AU335" s="232"/>
      <c r="AV335" s="100"/>
      <c r="AW335" s="100"/>
      <c r="AX335" s="100"/>
      <c r="AY335" s="100"/>
      <c r="AZ335" s="100"/>
      <c r="BA335" s="233"/>
      <c r="BB335" s="233"/>
      <c r="BC335" s="234"/>
      <c r="BD335" s="234"/>
      <c r="BE335" s="232"/>
      <c r="BF335" s="100"/>
      <c r="BG335" s="100"/>
      <c r="BH335" s="233"/>
      <c r="BI335" s="234"/>
      <c r="BU335" s="197" t="str">
        <f>+IF(BZ335="","",MAX(BU$1:BU334)+1)</f>
        <v/>
      </c>
      <c r="BV335" s="197" t="str">
        <f>IF(With_Addon_CPMS1!B357="","",With_Addon_CPMS1!B357)</f>
        <v/>
      </c>
      <c r="BW335" s="197" t="str">
        <f>IF(With_Addon_CPMS1!C357="","",With_Addon_CPMS1!C357)</f>
        <v/>
      </c>
      <c r="BX335" s="197" t="str">
        <f>IF(With_Addon_CPMS1!E357="","",With_Addon_CPMS1!E357)</f>
        <v/>
      </c>
      <c r="BY335" s="197" t="str">
        <f t="shared" si="131"/>
        <v/>
      </c>
      <c r="BZ335" s="198" t="str">
        <f>IF(COUNTIF(BY$1:BY335,BY335)=1,BY335,"")</f>
        <v/>
      </c>
      <c r="CA335" s="198" t="str">
        <f t="shared" si="132"/>
        <v/>
      </c>
      <c r="CB335" s="199" t="str">
        <f t="shared" si="133"/>
        <v/>
      </c>
      <c r="CC335" s="199" t="str">
        <f t="shared" si="134"/>
        <v/>
      </c>
      <c r="CD335" s="199" t="str">
        <f t="shared" si="135"/>
        <v/>
      </c>
      <c r="CF335" s="197" t="str">
        <f>+IF(CK335="","",MAX(CF$1:CF334)+1)</f>
        <v/>
      </c>
      <c r="CG335" s="197" t="str">
        <f>IF(With_Addon_CPMS2!N357="","",With_Addon_CPMS2!N357)</f>
        <v/>
      </c>
      <c r="CH335" s="197" t="str">
        <f>IF(With_Addon_CPMS2!O357="","",With_Addon_CPMS2!O357)</f>
        <v/>
      </c>
      <c r="CI335" s="197" t="str">
        <f>IF(With_Addon_CPMS2!Q357="","",With_Addon_CPMS2!Q357)</f>
        <v/>
      </c>
      <c r="CJ335" s="197" t="str">
        <f t="shared" si="136"/>
        <v/>
      </c>
      <c r="CK335" s="198" t="str">
        <f>IF(COUNTIF(CJ$1:CJ335,CJ335)=1,CJ335,"")</f>
        <v/>
      </c>
      <c r="CL335" s="198" t="str">
        <f t="shared" si="137"/>
        <v/>
      </c>
      <c r="CM335" s="199" t="str">
        <f t="shared" si="138"/>
        <v/>
      </c>
      <c r="CN335" s="199" t="str">
        <f t="shared" si="139"/>
        <v/>
      </c>
      <c r="CO335" s="199" t="str">
        <f t="shared" si="140"/>
        <v/>
      </c>
      <c r="CQ335" s="197" t="str">
        <f>+IF(CV335="","",MAX(CQ$1:CQ334)+1)</f>
        <v/>
      </c>
      <c r="CR335" s="197" t="str">
        <f>IF(With_Addon_OpLimit!B357="","",With_Addon_OpLimit!B357)</f>
        <v/>
      </c>
      <c r="CS335" s="197" t="str">
        <f>IF(With_Addon_OpLimit!C357="","",With_Addon_OpLimit!C357)</f>
        <v/>
      </c>
      <c r="CT335" s="197" t="str">
        <f>IF(With_Addon_OpLimit!E357="","",With_Addon_OpLimit!E357)</f>
        <v/>
      </c>
      <c r="CU335" s="197" t="str">
        <f t="shared" si="141"/>
        <v/>
      </c>
      <c r="CV335" s="198" t="str">
        <f>IF(COUNTIF(CU$1:CU335,CU335)=1,CU335,"")</f>
        <v/>
      </c>
      <c r="CW335" s="198" t="str">
        <f t="shared" si="142"/>
        <v/>
      </c>
      <c r="CX335" s="199" t="str">
        <f t="shared" si="143"/>
        <v/>
      </c>
      <c r="CY335" s="199" t="str">
        <f t="shared" si="144"/>
        <v/>
      </c>
      <c r="CZ335" s="199" t="str">
        <f t="shared" si="145"/>
        <v/>
      </c>
    </row>
    <row r="336" spans="11:104" ht="16.5" x14ac:dyDescent="0.45">
      <c r="K336" s="119" t="str">
        <f>+IF(N336="","",MAX(K$1:K335)+1)</f>
        <v/>
      </c>
      <c r="L336" s="192" t="str">
        <f>IF(With_Addon_CPMS1!E358="","",With_Addon_CPMS1!E358)</f>
        <v/>
      </c>
      <c r="M336" s="211" t="str">
        <f t="shared" si="130"/>
        <v/>
      </c>
      <c r="N336" s="203" t="str">
        <f>IF(COUNTIF(L$2:L336,L336)=1,L336,"")</f>
        <v/>
      </c>
      <c r="R336" s="232"/>
      <c r="S336" s="100"/>
      <c r="T336" s="100"/>
      <c r="U336" s="100"/>
      <c r="V336" s="100"/>
      <c r="W336" s="233"/>
      <c r="X336" s="233"/>
      <c r="Y336" s="234"/>
      <c r="Z336" s="234"/>
      <c r="AA336" s="232"/>
      <c r="AB336" s="100"/>
      <c r="AC336" s="100"/>
      <c r="AD336" s="100"/>
      <c r="AE336" s="100"/>
      <c r="AF336" s="100"/>
      <c r="AG336" s="233"/>
      <c r="AH336" s="233"/>
      <c r="AI336" s="234"/>
      <c r="AJ336" s="234"/>
      <c r="AK336" s="232"/>
      <c r="AL336" s="100"/>
      <c r="AM336" s="100"/>
      <c r="AN336" s="100"/>
      <c r="AO336" s="100"/>
      <c r="AP336" s="100"/>
      <c r="AQ336" s="233"/>
      <c r="AR336" s="233"/>
      <c r="AS336" s="234"/>
      <c r="AT336" s="234"/>
      <c r="AU336" s="232"/>
      <c r="AV336" s="100"/>
      <c r="AW336" s="100"/>
      <c r="AX336" s="100"/>
      <c r="AY336" s="100"/>
      <c r="AZ336" s="100"/>
      <c r="BA336" s="233"/>
      <c r="BB336" s="233"/>
      <c r="BC336" s="234"/>
      <c r="BD336" s="234"/>
      <c r="BE336" s="232"/>
      <c r="BF336" s="100"/>
      <c r="BG336" s="100"/>
      <c r="BH336" s="233"/>
      <c r="BI336" s="234"/>
      <c r="BU336" s="197" t="str">
        <f>+IF(BZ336="","",MAX(BU$1:BU335)+1)</f>
        <v/>
      </c>
      <c r="BV336" s="197" t="str">
        <f>IF(With_Addon_CPMS1!B358="","",With_Addon_CPMS1!B358)</f>
        <v/>
      </c>
      <c r="BW336" s="197" t="str">
        <f>IF(With_Addon_CPMS1!C358="","",With_Addon_CPMS1!C358)</f>
        <v/>
      </c>
      <c r="BX336" s="197" t="str">
        <f>IF(With_Addon_CPMS1!E358="","",With_Addon_CPMS1!E358)</f>
        <v/>
      </c>
      <c r="BY336" s="197" t="str">
        <f t="shared" si="131"/>
        <v/>
      </c>
      <c r="BZ336" s="198" t="str">
        <f>IF(COUNTIF(BY$1:BY336,BY336)=1,BY336,"")</f>
        <v/>
      </c>
      <c r="CA336" s="198" t="str">
        <f t="shared" si="132"/>
        <v/>
      </c>
      <c r="CB336" s="199" t="str">
        <f t="shared" si="133"/>
        <v/>
      </c>
      <c r="CC336" s="199" t="str">
        <f t="shared" si="134"/>
        <v/>
      </c>
      <c r="CD336" s="199" t="str">
        <f t="shared" si="135"/>
        <v/>
      </c>
      <c r="CF336" s="197" t="str">
        <f>+IF(CK336="","",MAX(CF$1:CF335)+1)</f>
        <v/>
      </c>
      <c r="CG336" s="197" t="str">
        <f>IF(With_Addon_CPMS2!N358="","",With_Addon_CPMS2!N358)</f>
        <v/>
      </c>
      <c r="CH336" s="197" t="str">
        <f>IF(With_Addon_CPMS2!O358="","",With_Addon_CPMS2!O358)</f>
        <v/>
      </c>
      <c r="CI336" s="197" t="str">
        <f>IF(With_Addon_CPMS2!Q358="","",With_Addon_CPMS2!Q358)</f>
        <v/>
      </c>
      <c r="CJ336" s="197" t="str">
        <f t="shared" si="136"/>
        <v/>
      </c>
      <c r="CK336" s="198" t="str">
        <f>IF(COUNTIF(CJ$1:CJ336,CJ336)=1,CJ336,"")</f>
        <v/>
      </c>
      <c r="CL336" s="198" t="str">
        <f t="shared" si="137"/>
        <v/>
      </c>
      <c r="CM336" s="199" t="str">
        <f t="shared" si="138"/>
        <v/>
      </c>
      <c r="CN336" s="199" t="str">
        <f t="shared" si="139"/>
        <v/>
      </c>
      <c r="CO336" s="199" t="str">
        <f t="shared" si="140"/>
        <v/>
      </c>
      <c r="CQ336" s="197" t="str">
        <f>+IF(CV336="","",MAX(CQ$1:CQ335)+1)</f>
        <v/>
      </c>
      <c r="CR336" s="197" t="str">
        <f>IF(With_Addon_OpLimit!B358="","",With_Addon_OpLimit!B358)</f>
        <v/>
      </c>
      <c r="CS336" s="197" t="str">
        <f>IF(With_Addon_OpLimit!C358="","",With_Addon_OpLimit!C358)</f>
        <v/>
      </c>
      <c r="CT336" s="197" t="str">
        <f>IF(With_Addon_OpLimit!E358="","",With_Addon_OpLimit!E358)</f>
        <v/>
      </c>
      <c r="CU336" s="197" t="str">
        <f t="shared" si="141"/>
        <v/>
      </c>
      <c r="CV336" s="198" t="str">
        <f>IF(COUNTIF(CU$1:CU336,CU336)=1,CU336,"")</f>
        <v/>
      </c>
      <c r="CW336" s="198" t="str">
        <f t="shared" si="142"/>
        <v/>
      </c>
      <c r="CX336" s="199" t="str">
        <f t="shared" si="143"/>
        <v/>
      </c>
      <c r="CY336" s="199" t="str">
        <f t="shared" si="144"/>
        <v/>
      </c>
      <c r="CZ336" s="199" t="str">
        <f t="shared" si="145"/>
        <v/>
      </c>
    </row>
    <row r="337" spans="11:104" ht="16.5" x14ac:dyDescent="0.45">
      <c r="K337" s="24" t="str">
        <f>+IF(N337="","",MAX(K$1:K336)+1)</f>
        <v/>
      </c>
      <c r="L337" s="23" t="str">
        <f>IF(With_Addon_CPMS1!E359="","",With_Addon_CPMS1!E359)</f>
        <v/>
      </c>
      <c r="M337" s="210" t="str">
        <f t="shared" si="130"/>
        <v/>
      </c>
      <c r="N337" s="120" t="str">
        <f>IF(COUNTIF(L$2:L337,L337)=1,L337,"")</f>
        <v/>
      </c>
      <c r="R337" s="232"/>
      <c r="S337" s="100"/>
      <c r="T337" s="100"/>
      <c r="U337" s="100"/>
      <c r="V337" s="100"/>
      <c r="W337" s="233"/>
      <c r="X337" s="233"/>
      <c r="Y337" s="234"/>
      <c r="Z337" s="234"/>
      <c r="AA337" s="232"/>
      <c r="AB337" s="100"/>
      <c r="AC337" s="100"/>
      <c r="AD337" s="100"/>
      <c r="AE337" s="100"/>
      <c r="AF337" s="100"/>
      <c r="AG337" s="233"/>
      <c r="AH337" s="233"/>
      <c r="AI337" s="234"/>
      <c r="AJ337" s="234"/>
      <c r="AK337" s="232"/>
      <c r="AL337" s="100"/>
      <c r="AM337" s="100"/>
      <c r="AN337" s="100"/>
      <c r="AO337" s="100"/>
      <c r="AP337" s="100"/>
      <c r="AQ337" s="233"/>
      <c r="AR337" s="233"/>
      <c r="AS337" s="234"/>
      <c r="AT337" s="234"/>
      <c r="AU337" s="232"/>
      <c r="AV337" s="100"/>
      <c r="AW337" s="100"/>
      <c r="AX337" s="100"/>
      <c r="AY337" s="100"/>
      <c r="AZ337" s="100"/>
      <c r="BA337" s="233"/>
      <c r="BB337" s="233"/>
      <c r="BC337" s="234"/>
      <c r="BD337" s="234"/>
      <c r="BE337" s="232"/>
      <c r="BF337" s="100"/>
      <c r="BG337" s="100"/>
      <c r="BH337" s="233"/>
      <c r="BI337" s="234"/>
      <c r="BU337" s="197" t="str">
        <f>+IF(BZ337="","",MAX(BU$1:BU336)+1)</f>
        <v/>
      </c>
      <c r="BV337" s="197" t="str">
        <f>IF(With_Addon_CPMS1!B359="","",With_Addon_CPMS1!B359)</f>
        <v/>
      </c>
      <c r="BW337" s="197" t="str">
        <f>IF(With_Addon_CPMS1!C359="","",With_Addon_CPMS1!C359)</f>
        <v/>
      </c>
      <c r="BX337" s="197" t="str">
        <f>IF(With_Addon_CPMS1!E359="","",With_Addon_CPMS1!E359)</f>
        <v/>
      </c>
      <c r="BY337" s="197" t="str">
        <f t="shared" si="131"/>
        <v/>
      </c>
      <c r="BZ337" s="198" t="str">
        <f>IF(COUNTIF(BY$1:BY337,BY337)=1,BY337,"")</f>
        <v/>
      </c>
      <c r="CA337" s="198" t="str">
        <f t="shared" si="132"/>
        <v/>
      </c>
      <c r="CB337" s="199" t="str">
        <f t="shared" si="133"/>
        <v/>
      </c>
      <c r="CC337" s="199" t="str">
        <f t="shared" si="134"/>
        <v/>
      </c>
      <c r="CD337" s="199" t="str">
        <f t="shared" si="135"/>
        <v/>
      </c>
      <c r="CF337" s="197" t="str">
        <f>+IF(CK337="","",MAX(CF$1:CF336)+1)</f>
        <v/>
      </c>
      <c r="CG337" s="197" t="str">
        <f>IF(With_Addon_CPMS2!N359="","",With_Addon_CPMS2!N359)</f>
        <v/>
      </c>
      <c r="CH337" s="197" t="str">
        <f>IF(With_Addon_CPMS2!O359="","",With_Addon_CPMS2!O359)</f>
        <v/>
      </c>
      <c r="CI337" s="197" t="str">
        <f>IF(With_Addon_CPMS2!Q359="","",With_Addon_CPMS2!Q359)</f>
        <v/>
      </c>
      <c r="CJ337" s="197" t="str">
        <f t="shared" si="136"/>
        <v/>
      </c>
      <c r="CK337" s="198" t="str">
        <f>IF(COUNTIF(CJ$1:CJ337,CJ337)=1,CJ337,"")</f>
        <v/>
      </c>
      <c r="CL337" s="198" t="str">
        <f t="shared" si="137"/>
        <v/>
      </c>
      <c r="CM337" s="199" t="str">
        <f t="shared" si="138"/>
        <v/>
      </c>
      <c r="CN337" s="199" t="str">
        <f t="shared" si="139"/>
        <v/>
      </c>
      <c r="CO337" s="199" t="str">
        <f t="shared" si="140"/>
        <v/>
      </c>
      <c r="CQ337" s="197" t="str">
        <f>+IF(CV337="","",MAX(CQ$1:CQ336)+1)</f>
        <v/>
      </c>
      <c r="CR337" s="197" t="str">
        <f>IF(With_Addon_OpLimit!B359="","",With_Addon_OpLimit!B359)</f>
        <v/>
      </c>
      <c r="CS337" s="197" t="str">
        <f>IF(With_Addon_OpLimit!C359="","",With_Addon_OpLimit!C359)</f>
        <v/>
      </c>
      <c r="CT337" s="197" t="str">
        <f>IF(With_Addon_OpLimit!E359="","",With_Addon_OpLimit!E359)</f>
        <v/>
      </c>
      <c r="CU337" s="197" t="str">
        <f t="shared" si="141"/>
        <v/>
      </c>
      <c r="CV337" s="198" t="str">
        <f>IF(COUNTIF(CU$1:CU337,CU337)=1,CU337,"")</f>
        <v/>
      </c>
      <c r="CW337" s="198" t="str">
        <f t="shared" si="142"/>
        <v/>
      </c>
      <c r="CX337" s="199" t="str">
        <f t="shared" si="143"/>
        <v/>
      </c>
      <c r="CY337" s="199" t="str">
        <f t="shared" si="144"/>
        <v/>
      </c>
      <c r="CZ337" s="199" t="str">
        <f t="shared" si="145"/>
        <v/>
      </c>
    </row>
    <row r="338" spans="11:104" ht="16.5" x14ac:dyDescent="0.45">
      <c r="K338" s="119" t="str">
        <f>+IF(N338="","",MAX(K$1:K337)+1)</f>
        <v/>
      </c>
      <c r="L338" s="192" t="str">
        <f>IF(With_Addon_CPMS1!E360="","",With_Addon_CPMS1!E360)</f>
        <v/>
      </c>
      <c r="M338" s="211" t="str">
        <f t="shared" si="130"/>
        <v/>
      </c>
      <c r="N338" s="203" t="str">
        <f>IF(COUNTIF(L$2:L338,L338)=1,L338,"")</f>
        <v/>
      </c>
      <c r="R338" s="232"/>
      <c r="S338" s="100"/>
      <c r="T338" s="100"/>
      <c r="U338" s="100"/>
      <c r="V338" s="100"/>
      <c r="W338" s="233"/>
      <c r="X338" s="233"/>
      <c r="Y338" s="234"/>
      <c r="Z338" s="234"/>
      <c r="AA338" s="232"/>
      <c r="AB338" s="100"/>
      <c r="AC338" s="100"/>
      <c r="AD338" s="100"/>
      <c r="AE338" s="100"/>
      <c r="AF338" s="100"/>
      <c r="AG338" s="233"/>
      <c r="AH338" s="233"/>
      <c r="AI338" s="234"/>
      <c r="AJ338" s="234"/>
      <c r="AK338" s="232"/>
      <c r="AL338" s="100"/>
      <c r="AM338" s="100"/>
      <c r="AN338" s="100"/>
      <c r="AO338" s="100"/>
      <c r="AP338" s="100"/>
      <c r="AQ338" s="233"/>
      <c r="AR338" s="233"/>
      <c r="AS338" s="234"/>
      <c r="AT338" s="234"/>
      <c r="AU338" s="232"/>
      <c r="AV338" s="100"/>
      <c r="AW338" s="100"/>
      <c r="AX338" s="100"/>
      <c r="AY338" s="100"/>
      <c r="AZ338" s="100"/>
      <c r="BA338" s="233"/>
      <c r="BB338" s="233"/>
      <c r="BC338" s="234"/>
      <c r="BD338" s="234"/>
      <c r="BE338" s="232"/>
      <c r="BF338" s="100"/>
      <c r="BG338" s="100"/>
      <c r="BH338" s="233"/>
      <c r="BI338" s="234"/>
      <c r="BU338" s="197" t="str">
        <f>+IF(BZ338="","",MAX(BU$1:BU337)+1)</f>
        <v/>
      </c>
      <c r="BV338" s="197" t="str">
        <f>IF(With_Addon_CPMS1!B360="","",With_Addon_CPMS1!B360)</f>
        <v/>
      </c>
      <c r="BW338" s="197" t="str">
        <f>IF(With_Addon_CPMS1!C360="","",With_Addon_CPMS1!C360)</f>
        <v/>
      </c>
      <c r="BX338" s="197" t="str">
        <f>IF(With_Addon_CPMS1!E360="","",With_Addon_CPMS1!E360)</f>
        <v/>
      </c>
      <c r="BY338" s="197" t="str">
        <f t="shared" si="131"/>
        <v/>
      </c>
      <c r="BZ338" s="198" t="str">
        <f>IF(COUNTIF(BY$1:BY338,BY338)=1,BY338,"")</f>
        <v/>
      </c>
      <c r="CA338" s="198" t="str">
        <f t="shared" si="132"/>
        <v/>
      </c>
      <c r="CB338" s="199" t="str">
        <f t="shared" si="133"/>
        <v/>
      </c>
      <c r="CC338" s="199" t="str">
        <f t="shared" si="134"/>
        <v/>
      </c>
      <c r="CD338" s="199" t="str">
        <f t="shared" si="135"/>
        <v/>
      </c>
      <c r="CF338" s="197" t="str">
        <f>+IF(CK338="","",MAX(CF$1:CF337)+1)</f>
        <v/>
      </c>
      <c r="CG338" s="197" t="str">
        <f>IF(With_Addon_CPMS2!N360="","",With_Addon_CPMS2!N360)</f>
        <v/>
      </c>
      <c r="CH338" s="197" t="str">
        <f>IF(With_Addon_CPMS2!O360="","",With_Addon_CPMS2!O360)</f>
        <v/>
      </c>
      <c r="CI338" s="197" t="str">
        <f>IF(With_Addon_CPMS2!Q360="","",With_Addon_CPMS2!Q360)</f>
        <v/>
      </c>
      <c r="CJ338" s="197" t="str">
        <f t="shared" si="136"/>
        <v/>
      </c>
      <c r="CK338" s="198" t="str">
        <f>IF(COUNTIF(CJ$1:CJ338,CJ338)=1,CJ338,"")</f>
        <v/>
      </c>
      <c r="CL338" s="198" t="str">
        <f t="shared" si="137"/>
        <v/>
      </c>
      <c r="CM338" s="199" t="str">
        <f t="shared" si="138"/>
        <v/>
      </c>
      <c r="CN338" s="199" t="str">
        <f t="shared" si="139"/>
        <v/>
      </c>
      <c r="CO338" s="199" t="str">
        <f t="shared" si="140"/>
        <v/>
      </c>
      <c r="CQ338" s="197" t="str">
        <f>+IF(CV338="","",MAX(CQ$1:CQ337)+1)</f>
        <v/>
      </c>
      <c r="CR338" s="197" t="str">
        <f>IF(With_Addon_OpLimit!B360="","",With_Addon_OpLimit!B360)</f>
        <v/>
      </c>
      <c r="CS338" s="197" t="str">
        <f>IF(With_Addon_OpLimit!C360="","",With_Addon_OpLimit!C360)</f>
        <v/>
      </c>
      <c r="CT338" s="197" t="str">
        <f>IF(With_Addon_OpLimit!E360="","",With_Addon_OpLimit!E360)</f>
        <v/>
      </c>
      <c r="CU338" s="197" t="str">
        <f t="shared" si="141"/>
        <v/>
      </c>
      <c r="CV338" s="198" t="str">
        <f>IF(COUNTIF(CU$1:CU338,CU338)=1,CU338,"")</f>
        <v/>
      </c>
      <c r="CW338" s="198" t="str">
        <f t="shared" si="142"/>
        <v/>
      </c>
      <c r="CX338" s="199" t="str">
        <f t="shared" si="143"/>
        <v/>
      </c>
      <c r="CY338" s="199" t="str">
        <f t="shared" si="144"/>
        <v/>
      </c>
      <c r="CZ338" s="199" t="str">
        <f t="shared" si="145"/>
        <v/>
      </c>
    </row>
    <row r="339" spans="11:104" ht="16.5" x14ac:dyDescent="0.45">
      <c r="K339" s="24" t="str">
        <f>+IF(N339="","",MAX(K$1:K338)+1)</f>
        <v/>
      </c>
      <c r="L339" s="23" t="str">
        <f>IF(With_Addon_CPMS1!E361="","",With_Addon_CPMS1!E361)</f>
        <v/>
      </c>
      <c r="M339" s="210" t="str">
        <f t="shared" si="130"/>
        <v/>
      </c>
      <c r="N339" s="120" t="str">
        <f>IF(COUNTIF(L$2:L339,L339)=1,L339,"")</f>
        <v/>
      </c>
      <c r="R339" s="232"/>
      <c r="S339" s="100"/>
      <c r="T339" s="100"/>
      <c r="U339" s="100"/>
      <c r="V339" s="100"/>
      <c r="W339" s="233"/>
      <c r="X339" s="233"/>
      <c r="Y339" s="234"/>
      <c r="Z339" s="234"/>
      <c r="AA339" s="232"/>
      <c r="AB339" s="100"/>
      <c r="AC339" s="100"/>
      <c r="AD339" s="100"/>
      <c r="AE339" s="100"/>
      <c r="AF339" s="100"/>
      <c r="AG339" s="233"/>
      <c r="AH339" s="233"/>
      <c r="AI339" s="234"/>
      <c r="AJ339" s="234"/>
      <c r="AK339" s="232"/>
      <c r="AL339" s="100"/>
      <c r="AM339" s="100"/>
      <c r="AN339" s="100"/>
      <c r="AO339" s="100"/>
      <c r="AP339" s="100"/>
      <c r="AQ339" s="233"/>
      <c r="AR339" s="233"/>
      <c r="AS339" s="234"/>
      <c r="AT339" s="234"/>
      <c r="AU339" s="232"/>
      <c r="AV339" s="100"/>
      <c r="AW339" s="100"/>
      <c r="AX339" s="100"/>
      <c r="AY339" s="100"/>
      <c r="AZ339" s="100"/>
      <c r="BA339" s="233"/>
      <c r="BB339" s="233"/>
      <c r="BC339" s="234"/>
      <c r="BD339" s="234"/>
      <c r="BE339" s="232"/>
      <c r="BF339" s="100"/>
      <c r="BG339" s="100"/>
      <c r="BH339" s="233"/>
      <c r="BI339" s="234"/>
      <c r="BU339" s="197" t="str">
        <f>+IF(BZ339="","",MAX(BU$1:BU338)+1)</f>
        <v/>
      </c>
      <c r="BV339" s="197" t="str">
        <f>IF(With_Addon_CPMS1!B361="","",With_Addon_CPMS1!B361)</f>
        <v/>
      </c>
      <c r="BW339" s="197" t="str">
        <f>IF(With_Addon_CPMS1!C361="","",With_Addon_CPMS1!C361)</f>
        <v/>
      </c>
      <c r="BX339" s="197" t="str">
        <f>IF(With_Addon_CPMS1!E361="","",With_Addon_CPMS1!E361)</f>
        <v/>
      </c>
      <c r="BY339" s="197" t="str">
        <f t="shared" si="131"/>
        <v/>
      </c>
      <c r="BZ339" s="198" t="str">
        <f>IF(COUNTIF(BY$1:BY339,BY339)=1,BY339,"")</f>
        <v/>
      </c>
      <c r="CA339" s="198" t="str">
        <f t="shared" si="132"/>
        <v/>
      </c>
      <c r="CB339" s="199" t="str">
        <f t="shared" si="133"/>
        <v/>
      </c>
      <c r="CC339" s="199" t="str">
        <f t="shared" si="134"/>
        <v/>
      </c>
      <c r="CD339" s="199" t="str">
        <f t="shared" si="135"/>
        <v/>
      </c>
      <c r="CF339" s="197" t="str">
        <f>+IF(CK339="","",MAX(CF$1:CF338)+1)</f>
        <v/>
      </c>
      <c r="CG339" s="197" t="str">
        <f>IF(With_Addon_CPMS2!N361="","",With_Addon_CPMS2!N361)</f>
        <v/>
      </c>
      <c r="CH339" s="197" t="str">
        <f>IF(With_Addon_CPMS2!O361="","",With_Addon_CPMS2!O361)</f>
        <v/>
      </c>
      <c r="CI339" s="197" t="str">
        <f>IF(With_Addon_CPMS2!Q361="","",With_Addon_CPMS2!Q361)</f>
        <v/>
      </c>
      <c r="CJ339" s="197" t="str">
        <f t="shared" si="136"/>
        <v/>
      </c>
      <c r="CK339" s="198" t="str">
        <f>IF(COUNTIF(CJ$1:CJ339,CJ339)=1,CJ339,"")</f>
        <v/>
      </c>
      <c r="CL339" s="198" t="str">
        <f t="shared" si="137"/>
        <v/>
      </c>
      <c r="CM339" s="199" t="str">
        <f t="shared" si="138"/>
        <v/>
      </c>
      <c r="CN339" s="199" t="str">
        <f t="shared" si="139"/>
        <v/>
      </c>
      <c r="CO339" s="199" t="str">
        <f t="shared" si="140"/>
        <v/>
      </c>
      <c r="CQ339" s="197" t="str">
        <f>+IF(CV339="","",MAX(CQ$1:CQ338)+1)</f>
        <v/>
      </c>
      <c r="CR339" s="197" t="str">
        <f>IF(With_Addon_OpLimit!B361="","",With_Addon_OpLimit!B361)</f>
        <v/>
      </c>
      <c r="CS339" s="197" t="str">
        <f>IF(With_Addon_OpLimit!C361="","",With_Addon_OpLimit!C361)</f>
        <v/>
      </c>
      <c r="CT339" s="197" t="str">
        <f>IF(With_Addon_OpLimit!E361="","",With_Addon_OpLimit!E361)</f>
        <v/>
      </c>
      <c r="CU339" s="197" t="str">
        <f t="shared" si="141"/>
        <v/>
      </c>
      <c r="CV339" s="198" t="str">
        <f>IF(COUNTIF(CU$1:CU339,CU339)=1,CU339,"")</f>
        <v/>
      </c>
      <c r="CW339" s="198" t="str">
        <f t="shared" si="142"/>
        <v/>
      </c>
      <c r="CX339" s="199" t="str">
        <f t="shared" si="143"/>
        <v/>
      </c>
      <c r="CY339" s="199" t="str">
        <f t="shared" si="144"/>
        <v/>
      </c>
      <c r="CZ339" s="199" t="str">
        <f t="shared" si="145"/>
        <v/>
      </c>
    </row>
    <row r="340" spans="11:104" ht="16.5" x14ac:dyDescent="0.45">
      <c r="K340" s="119" t="str">
        <f>+IF(N340="","",MAX(K$1:K339)+1)</f>
        <v/>
      </c>
      <c r="L340" s="192" t="str">
        <f>IF(With_Addon_CPMS1!E362="","",With_Addon_CPMS1!E362)</f>
        <v/>
      </c>
      <c r="M340" s="211" t="str">
        <f t="shared" si="130"/>
        <v/>
      </c>
      <c r="N340" s="203" t="str">
        <f>IF(COUNTIF(L$2:L340,L340)=1,L340,"")</f>
        <v/>
      </c>
      <c r="R340" s="232"/>
      <c r="S340" s="100"/>
      <c r="T340" s="100"/>
      <c r="U340" s="100"/>
      <c r="V340" s="100"/>
      <c r="W340" s="233"/>
      <c r="X340" s="233"/>
      <c r="Y340" s="234"/>
      <c r="Z340" s="234"/>
      <c r="AA340" s="232"/>
      <c r="AB340" s="100"/>
      <c r="AC340" s="100"/>
      <c r="AD340" s="100"/>
      <c r="AE340" s="100"/>
      <c r="AF340" s="100"/>
      <c r="AG340" s="233"/>
      <c r="AH340" s="233"/>
      <c r="AI340" s="234"/>
      <c r="AJ340" s="234"/>
      <c r="AK340" s="232"/>
      <c r="AL340" s="100"/>
      <c r="AM340" s="100"/>
      <c r="AN340" s="100"/>
      <c r="AO340" s="100"/>
      <c r="AP340" s="100"/>
      <c r="AQ340" s="233"/>
      <c r="AR340" s="233"/>
      <c r="AS340" s="234"/>
      <c r="AT340" s="234"/>
      <c r="AU340" s="232"/>
      <c r="AV340" s="100"/>
      <c r="AW340" s="100"/>
      <c r="AX340" s="100"/>
      <c r="AY340" s="100"/>
      <c r="AZ340" s="100"/>
      <c r="BA340" s="233"/>
      <c r="BB340" s="233"/>
      <c r="BC340" s="234"/>
      <c r="BD340" s="234"/>
      <c r="BE340" s="232"/>
      <c r="BF340" s="100"/>
      <c r="BG340" s="100"/>
      <c r="BH340" s="233"/>
      <c r="BI340" s="234"/>
      <c r="BU340" s="197" t="str">
        <f>+IF(BZ340="","",MAX(BU$1:BU339)+1)</f>
        <v/>
      </c>
      <c r="BV340" s="197" t="str">
        <f>IF(With_Addon_CPMS1!B362="","",With_Addon_CPMS1!B362)</f>
        <v/>
      </c>
      <c r="BW340" s="197" t="str">
        <f>IF(With_Addon_CPMS1!C362="","",With_Addon_CPMS1!C362)</f>
        <v/>
      </c>
      <c r="BX340" s="197" t="str">
        <f>IF(With_Addon_CPMS1!E362="","",With_Addon_CPMS1!E362)</f>
        <v/>
      </c>
      <c r="BY340" s="197" t="str">
        <f t="shared" si="131"/>
        <v/>
      </c>
      <c r="BZ340" s="198" t="str">
        <f>IF(COUNTIF(BY$1:BY340,BY340)=1,BY340,"")</f>
        <v/>
      </c>
      <c r="CA340" s="198" t="str">
        <f t="shared" si="132"/>
        <v/>
      </c>
      <c r="CB340" s="199" t="str">
        <f t="shared" si="133"/>
        <v/>
      </c>
      <c r="CC340" s="199" t="str">
        <f t="shared" si="134"/>
        <v/>
      </c>
      <c r="CD340" s="199" t="str">
        <f t="shared" si="135"/>
        <v/>
      </c>
      <c r="CF340" s="197" t="str">
        <f>+IF(CK340="","",MAX(CF$1:CF339)+1)</f>
        <v/>
      </c>
      <c r="CG340" s="197" t="str">
        <f>IF(With_Addon_CPMS2!N362="","",With_Addon_CPMS2!N362)</f>
        <v/>
      </c>
      <c r="CH340" s="197" t="str">
        <f>IF(With_Addon_CPMS2!O362="","",With_Addon_CPMS2!O362)</f>
        <v/>
      </c>
      <c r="CI340" s="197" t="str">
        <f>IF(With_Addon_CPMS2!Q362="","",With_Addon_CPMS2!Q362)</f>
        <v/>
      </c>
      <c r="CJ340" s="197" t="str">
        <f t="shared" si="136"/>
        <v/>
      </c>
      <c r="CK340" s="198" t="str">
        <f>IF(COUNTIF(CJ$1:CJ340,CJ340)=1,CJ340,"")</f>
        <v/>
      </c>
      <c r="CL340" s="198" t="str">
        <f t="shared" si="137"/>
        <v/>
      </c>
      <c r="CM340" s="199" t="str">
        <f t="shared" si="138"/>
        <v/>
      </c>
      <c r="CN340" s="199" t="str">
        <f t="shared" si="139"/>
        <v/>
      </c>
      <c r="CO340" s="199" t="str">
        <f t="shared" si="140"/>
        <v/>
      </c>
      <c r="CQ340" s="197" t="str">
        <f>+IF(CV340="","",MAX(CQ$1:CQ339)+1)</f>
        <v/>
      </c>
      <c r="CR340" s="197" t="str">
        <f>IF(With_Addon_OpLimit!B362="","",With_Addon_OpLimit!B362)</f>
        <v/>
      </c>
      <c r="CS340" s="197" t="str">
        <f>IF(With_Addon_OpLimit!C362="","",With_Addon_OpLimit!C362)</f>
        <v/>
      </c>
      <c r="CT340" s="197" t="str">
        <f>IF(With_Addon_OpLimit!E362="","",With_Addon_OpLimit!E362)</f>
        <v/>
      </c>
      <c r="CU340" s="197" t="str">
        <f t="shared" si="141"/>
        <v/>
      </c>
      <c r="CV340" s="198" t="str">
        <f>IF(COUNTIF(CU$1:CU340,CU340)=1,CU340,"")</f>
        <v/>
      </c>
      <c r="CW340" s="198" t="str">
        <f t="shared" si="142"/>
        <v/>
      </c>
      <c r="CX340" s="199" t="str">
        <f t="shared" si="143"/>
        <v/>
      </c>
      <c r="CY340" s="199" t="str">
        <f t="shared" si="144"/>
        <v/>
      </c>
      <c r="CZ340" s="199" t="str">
        <f t="shared" si="145"/>
        <v/>
      </c>
    </row>
    <row r="341" spans="11:104" ht="16.5" x14ac:dyDescent="0.45">
      <c r="K341" s="24" t="str">
        <f>+IF(N341="","",MAX(K$1:K340)+1)</f>
        <v/>
      </c>
      <c r="L341" s="23" t="str">
        <f>IF(With_Addon_CPMS1!E363="","",With_Addon_CPMS1!E363)</f>
        <v/>
      </c>
      <c r="M341" s="210" t="str">
        <f t="shared" si="130"/>
        <v/>
      </c>
      <c r="N341" s="120" t="str">
        <f>IF(COUNTIF(L$2:L341,L341)=1,L341,"")</f>
        <v/>
      </c>
      <c r="R341" s="232"/>
      <c r="S341" s="100"/>
      <c r="T341" s="100"/>
      <c r="U341" s="100"/>
      <c r="V341" s="100"/>
      <c r="W341" s="233"/>
      <c r="X341" s="233"/>
      <c r="Y341" s="234"/>
      <c r="Z341" s="234"/>
      <c r="AA341" s="232"/>
      <c r="AB341" s="100"/>
      <c r="AC341" s="100"/>
      <c r="AD341" s="100"/>
      <c r="AE341" s="100"/>
      <c r="AF341" s="100"/>
      <c r="AG341" s="233"/>
      <c r="AH341" s="233"/>
      <c r="AI341" s="234"/>
      <c r="AJ341" s="234"/>
      <c r="AK341" s="232"/>
      <c r="AL341" s="100"/>
      <c r="AM341" s="100"/>
      <c r="AN341" s="100"/>
      <c r="AO341" s="100"/>
      <c r="AP341" s="100"/>
      <c r="AQ341" s="233"/>
      <c r="AR341" s="233"/>
      <c r="AS341" s="234"/>
      <c r="AT341" s="234"/>
      <c r="AU341" s="232"/>
      <c r="AV341" s="100"/>
      <c r="AW341" s="100"/>
      <c r="AX341" s="100"/>
      <c r="AY341" s="100"/>
      <c r="AZ341" s="100"/>
      <c r="BA341" s="233"/>
      <c r="BB341" s="233"/>
      <c r="BC341" s="234"/>
      <c r="BD341" s="234"/>
      <c r="BE341" s="232"/>
      <c r="BF341" s="100"/>
      <c r="BG341" s="100"/>
      <c r="BH341" s="233"/>
      <c r="BI341" s="234"/>
      <c r="BU341" s="197" t="str">
        <f>+IF(BZ341="","",MAX(BU$1:BU340)+1)</f>
        <v/>
      </c>
      <c r="BV341" s="197" t="str">
        <f>IF(With_Addon_CPMS1!B363="","",With_Addon_CPMS1!B363)</f>
        <v/>
      </c>
      <c r="BW341" s="197" t="str">
        <f>IF(With_Addon_CPMS1!C363="","",With_Addon_CPMS1!C363)</f>
        <v/>
      </c>
      <c r="BX341" s="197" t="str">
        <f>IF(With_Addon_CPMS1!E363="","",With_Addon_CPMS1!E363)</f>
        <v/>
      </c>
      <c r="BY341" s="197" t="str">
        <f t="shared" si="131"/>
        <v/>
      </c>
      <c r="BZ341" s="198" t="str">
        <f>IF(COUNTIF(BY$1:BY341,BY341)=1,BY341,"")</f>
        <v/>
      </c>
      <c r="CA341" s="198" t="str">
        <f t="shared" si="132"/>
        <v/>
      </c>
      <c r="CB341" s="199" t="str">
        <f t="shared" si="133"/>
        <v/>
      </c>
      <c r="CC341" s="199" t="str">
        <f t="shared" si="134"/>
        <v/>
      </c>
      <c r="CD341" s="199" t="str">
        <f t="shared" si="135"/>
        <v/>
      </c>
      <c r="CF341" s="197" t="str">
        <f>+IF(CK341="","",MAX(CF$1:CF340)+1)</f>
        <v/>
      </c>
      <c r="CG341" s="197" t="str">
        <f>IF(With_Addon_CPMS2!N363="","",With_Addon_CPMS2!N363)</f>
        <v/>
      </c>
      <c r="CH341" s="197" t="str">
        <f>IF(With_Addon_CPMS2!O363="","",With_Addon_CPMS2!O363)</f>
        <v/>
      </c>
      <c r="CI341" s="197" t="str">
        <f>IF(With_Addon_CPMS2!Q363="","",With_Addon_CPMS2!Q363)</f>
        <v/>
      </c>
      <c r="CJ341" s="197" t="str">
        <f t="shared" si="136"/>
        <v/>
      </c>
      <c r="CK341" s="198" t="str">
        <f>IF(COUNTIF(CJ$1:CJ341,CJ341)=1,CJ341,"")</f>
        <v/>
      </c>
      <c r="CL341" s="198" t="str">
        <f t="shared" si="137"/>
        <v/>
      </c>
      <c r="CM341" s="199" t="str">
        <f t="shared" si="138"/>
        <v/>
      </c>
      <c r="CN341" s="199" t="str">
        <f t="shared" si="139"/>
        <v/>
      </c>
      <c r="CO341" s="199" t="str">
        <f t="shared" si="140"/>
        <v/>
      </c>
      <c r="CQ341" s="197" t="str">
        <f>+IF(CV341="","",MAX(CQ$1:CQ340)+1)</f>
        <v/>
      </c>
      <c r="CR341" s="197" t="str">
        <f>IF(With_Addon_OpLimit!B363="","",With_Addon_OpLimit!B363)</f>
        <v/>
      </c>
      <c r="CS341" s="197" t="str">
        <f>IF(With_Addon_OpLimit!C363="","",With_Addon_OpLimit!C363)</f>
        <v/>
      </c>
      <c r="CT341" s="197" t="str">
        <f>IF(With_Addon_OpLimit!E363="","",With_Addon_OpLimit!E363)</f>
        <v/>
      </c>
      <c r="CU341" s="197" t="str">
        <f t="shared" si="141"/>
        <v/>
      </c>
      <c r="CV341" s="198" t="str">
        <f>IF(COUNTIF(CU$1:CU341,CU341)=1,CU341,"")</f>
        <v/>
      </c>
      <c r="CW341" s="198" t="str">
        <f t="shared" si="142"/>
        <v/>
      </c>
      <c r="CX341" s="199" t="str">
        <f t="shared" si="143"/>
        <v/>
      </c>
      <c r="CY341" s="199" t="str">
        <f t="shared" si="144"/>
        <v/>
      </c>
      <c r="CZ341" s="199" t="str">
        <f t="shared" si="145"/>
        <v/>
      </c>
    </row>
    <row r="342" spans="11:104" ht="16.5" x14ac:dyDescent="0.45">
      <c r="K342" s="119" t="str">
        <f>+IF(N342="","",MAX(K$1:K341)+1)</f>
        <v/>
      </c>
      <c r="L342" s="192" t="str">
        <f>IF(With_Addon_CPMS1!E364="","",With_Addon_CPMS1!E364)</f>
        <v/>
      </c>
      <c r="M342" s="211" t="str">
        <f t="shared" si="130"/>
        <v/>
      </c>
      <c r="N342" s="203" t="str">
        <f>IF(COUNTIF(L$2:L342,L342)=1,L342,"")</f>
        <v/>
      </c>
      <c r="R342" s="232"/>
      <c r="S342" s="100"/>
      <c r="T342" s="100"/>
      <c r="U342" s="100"/>
      <c r="V342" s="100"/>
      <c r="W342" s="233"/>
      <c r="X342" s="233"/>
      <c r="Y342" s="234"/>
      <c r="Z342" s="234"/>
      <c r="AA342" s="232"/>
      <c r="AB342" s="100"/>
      <c r="AC342" s="100"/>
      <c r="AD342" s="100"/>
      <c r="AE342" s="100"/>
      <c r="AF342" s="100"/>
      <c r="AG342" s="233"/>
      <c r="AH342" s="233"/>
      <c r="AI342" s="234"/>
      <c r="AJ342" s="234"/>
      <c r="AK342" s="232"/>
      <c r="AL342" s="100"/>
      <c r="AM342" s="100"/>
      <c r="AN342" s="100"/>
      <c r="AO342" s="100"/>
      <c r="AP342" s="100"/>
      <c r="AQ342" s="233"/>
      <c r="AR342" s="233"/>
      <c r="AS342" s="234"/>
      <c r="AT342" s="234"/>
      <c r="AU342" s="232"/>
      <c r="AV342" s="100"/>
      <c r="AW342" s="100"/>
      <c r="AX342" s="100"/>
      <c r="AY342" s="100"/>
      <c r="AZ342" s="100"/>
      <c r="BA342" s="233"/>
      <c r="BB342" s="233"/>
      <c r="BC342" s="234"/>
      <c r="BD342" s="234"/>
      <c r="BE342" s="232"/>
      <c r="BF342" s="100"/>
      <c r="BG342" s="100"/>
      <c r="BH342" s="233"/>
      <c r="BI342" s="234"/>
      <c r="BU342" s="197" t="str">
        <f>+IF(BZ342="","",MAX(BU$1:BU341)+1)</f>
        <v/>
      </c>
      <c r="BV342" s="197" t="str">
        <f>IF(With_Addon_CPMS1!B364="","",With_Addon_CPMS1!B364)</f>
        <v/>
      </c>
      <c r="BW342" s="197" t="str">
        <f>IF(With_Addon_CPMS1!C364="","",With_Addon_CPMS1!C364)</f>
        <v/>
      </c>
      <c r="BX342" s="197" t="str">
        <f>IF(With_Addon_CPMS1!E364="","",With_Addon_CPMS1!E364)</f>
        <v/>
      </c>
      <c r="BY342" s="197" t="str">
        <f t="shared" si="131"/>
        <v/>
      </c>
      <c r="BZ342" s="198" t="str">
        <f>IF(COUNTIF(BY$1:BY342,BY342)=1,BY342,"")</f>
        <v/>
      </c>
      <c r="CA342" s="198" t="str">
        <f t="shared" si="132"/>
        <v/>
      </c>
      <c r="CB342" s="199" t="str">
        <f t="shared" si="133"/>
        <v/>
      </c>
      <c r="CC342" s="199" t="str">
        <f t="shared" si="134"/>
        <v/>
      </c>
      <c r="CD342" s="199" t="str">
        <f t="shared" si="135"/>
        <v/>
      </c>
      <c r="CF342" s="197" t="str">
        <f>+IF(CK342="","",MAX(CF$1:CF341)+1)</f>
        <v/>
      </c>
      <c r="CG342" s="197" t="str">
        <f>IF(With_Addon_CPMS2!N364="","",With_Addon_CPMS2!N364)</f>
        <v/>
      </c>
      <c r="CH342" s="197" t="str">
        <f>IF(With_Addon_CPMS2!O364="","",With_Addon_CPMS2!O364)</f>
        <v/>
      </c>
      <c r="CI342" s="197" t="str">
        <f>IF(With_Addon_CPMS2!Q364="","",With_Addon_CPMS2!Q364)</f>
        <v/>
      </c>
      <c r="CJ342" s="197" t="str">
        <f t="shared" si="136"/>
        <v/>
      </c>
      <c r="CK342" s="198" t="str">
        <f>IF(COUNTIF(CJ$1:CJ342,CJ342)=1,CJ342,"")</f>
        <v/>
      </c>
      <c r="CL342" s="198" t="str">
        <f t="shared" si="137"/>
        <v/>
      </c>
      <c r="CM342" s="199" t="str">
        <f t="shared" si="138"/>
        <v/>
      </c>
      <c r="CN342" s="199" t="str">
        <f t="shared" si="139"/>
        <v/>
      </c>
      <c r="CO342" s="199" t="str">
        <f t="shared" si="140"/>
        <v/>
      </c>
      <c r="CQ342" s="197" t="str">
        <f>+IF(CV342="","",MAX(CQ$1:CQ341)+1)</f>
        <v/>
      </c>
      <c r="CR342" s="197" t="str">
        <f>IF(With_Addon_OpLimit!B364="","",With_Addon_OpLimit!B364)</f>
        <v/>
      </c>
      <c r="CS342" s="197" t="str">
        <f>IF(With_Addon_OpLimit!C364="","",With_Addon_OpLimit!C364)</f>
        <v/>
      </c>
      <c r="CT342" s="197" t="str">
        <f>IF(With_Addon_OpLimit!E364="","",With_Addon_OpLimit!E364)</f>
        <v/>
      </c>
      <c r="CU342" s="197" t="str">
        <f t="shared" si="141"/>
        <v/>
      </c>
      <c r="CV342" s="198" t="str">
        <f>IF(COUNTIF(CU$1:CU342,CU342)=1,CU342,"")</f>
        <v/>
      </c>
      <c r="CW342" s="198" t="str">
        <f t="shared" si="142"/>
        <v/>
      </c>
      <c r="CX342" s="199" t="str">
        <f t="shared" si="143"/>
        <v/>
      </c>
      <c r="CY342" s="199" t="str">
        <f t="shared" si="144"/>
        <v/>
      </c>
      <c r="CZ342" s="199" t="str">
        <f t="shared" si="145"/>
        <v/>
      </c>
    </row>
    <row r="343" spans="11:104" ht="16.5" x14ac:dyDescent="0.45">
      <c r="K343" s="24" t="str">
        <f>+IF(N343="","",MAX(K$1:K342)+1)</f>
        <v/>
      </c>
      <c r="L343" s="23" t="str">
        <f>IF(With_Addon_CPMS1!E365="","",With_Addon_CPMS1!E365)</f>
        <v/>
      </c>
      <c r="M343" s="210" t="str">
        <f t="shared" si="130"/>
        <v/>
      </c>
      <c r="N343" s="120" t="str">
        <f>IF(COUNTIF(L$2:L343,L343)=1,L343,"")</f>
        <v/>
      </c>
      <c r="R343" s="232"/>
      <c r="S343" s="100"/>
      <c r="T343" s="100"/>
      <c r="U343" s="100"/>
      <c r="V343" s="100"/>
      <c r="W343" s="233"/>
      <c r="X343" s="233"/>
      <c r="Y343" s="234"/>
      <c r="Z343" s="234"/>
      <c r="AA343" s="232"/>
      <c r="AB343" s="100"/>
      <c r="AC343" s="100"/>
      <c r="AD343" s="100"/>
      <c r="AE343" s="100"/>
      <c r="AF343" s="100"/>
      <c r="AG343" s="233"/>
      <c r="AH343" s="233"/>
      <c r="AI343" s="234"/>
      <c r="AJ343" s="234"/>
      <c r="AK343" s="232"/>
      <c r="AL343" s="100"/>
      <c r="AM343" s="100"/>
      <c r="AN343" s="100"/>
      <c r="AO343" s="100"/>
      <c r="AP343" s="100"/>
      <c r="AQ343" s="233"/>
      <c r="AR343" s="233"/>
      <c r="AS343" s="234"/>
      <c r="AT343" s="234"/>
      <c r="AU343" s="232"/>
      <c r="AV343" s="100"/>
      <c r="AW343" s="100"/>
      <c r="AX343" s="100"/>
      <c r="AY343" s="100"/>
      <c r="AZ343" s="100"/>
      <c r="BA343" s="233"/>
      <c r="BB343" s="233"/>
      <c r="BC343" s="234"/>
      <c r="BD343" s="234"/>
      <c r="BE343" s="232"/>
      <c r="BF343" s="100"/>
      <c r="BG343" s="100"/>
      <c r="BH343" s="233"/>
      <c r="BI343" s="234"/>
      <c r="BU343" s="197" t="str">
        <f>+IF(BZ343="","",MAX(BU$1:BU342)+1)</f>
        <v/>
      </c>
      <c r="BV343" s="197" t="str">
        <f>IF(With_Addon_CPMS1!B365="","",With_Addon_CPMS1!B365)</f>
        <v/>
      </c>
      <c r="BW343" s="197" t="str">
        <f>IF(With_Addon_CPMS1!C365="","",With_Addon_CPMS1!C365)</f>
        <v/>
      </c>
      <c r="BX343" s="197" t="str">
        <f>IF(With_Addon_CPMS1!E365="","",With_Addon_CPMS1!E365)</f>
        <v/>
      </c>
      <c r="BY343" s="197" t="str">
        <f t="shared" si="131"/>
        <v/>
      </c>
      <c r="BZ343" s="198" t="str">
        <f>IF(COUNTIF(BY$1:BY343,BY343)=1,BY343,"")</f>
        <v/>
      </c>
      <c r="CA343" s="198" t="str">
        <f t="shared" si="132"/>
        <v/>
      </c>
      <c r="CB343" s="199" t="str">
        <f t="shared" si="133"/>
        <v/>
      </c>
      <c r="CC343" s="199" t="str">
        <f t="shared" si="134"/>
        <v/>
      </c>
      <c r="CD343" s="199" t="str">
        <f t="shared" si="135"/>
        <v/>
      </c>
      <c r="CF343" s="197" t="str">
        <f>+IF(CK343="","",MAX(CF$1:CF342)+1)</f>
        <v/>
      </c>
      <c r="CG343" s="197" t="str">
        <f>IF(With_Addon_CPMS2!N365="","",With_Addon_CPMS2!N365)</f>
        <v/>
      </c>
      <c r="CH343" s="197" t="str">
        <f>IF(With_Addon_CPMS2!O365="","",With_Addon_CPMS2!O365)</f>
        <v/>
      </c>
      <c r="CI343" s="197" t="str">
        <f>IF(With_Addon_CPMS2!Q365="","",With_Addon_CPMS2!Q365)</f>
        <v/>
      </c>
      <c r="CJ343" s="197" t="str">
        <f t="shared" si="136"/>
        <v/>
      </c>
      <c r="CK343" s="198" t="str">
        <f>IF(COUNTIF(CJ$1:CJ343,CJ343)=1,CJ343,"")</f>
        <v/>
      </c>
      <c r="CL343" s="198" t="str">
        <f t="shared" si="137"/>
        <v/>
      </c>
      <c r="CM343" s="199" t="str">
        <f t="shared" si="138"/>
        <v/>
      </c>
      <c r="CN343" s="199" t="str">
        <f t="shared" si="139"/>
        <v/>
      </c>
      <c r="CO343" s="199" t="str">
        <f t="shared" si="140"/>
        <v/>
      </c>
      <c r="CQ343" s="197" t="str">
        <f>+IF(CV343="","",MAX(CQ$1:CQ342)+1)</f>
        <v/>
      </c>
      <c r="CR343" s="197" t="str">
        <f>IF(With_Addon_OpLimit!B365="","",With_Addon_OpLimit!B365)</f>
        <v/>
      </c>
      <c r="CS343" s="197" t="str">
        <f>IF(With_Addon_OpLimit!C365="","",With_Addon_OpLimit!C365)</f>
        <v/>
      </c>
      <c r="CT343" s="197" t="str">
        <f>IF(With_Addon_OpLimit!E365="","",With_Addon_OpLimit!E365)</f>
        <v/>
      </c>
      <c r="CU343" s="197" t="str">
        <f t="shared" si="141"/>
        <v/>
      </c>
      <c r="CV343" s="198" t="str">
        <f>IF(COUNTIF(CU$1:CU343,CU343)=1,CU343,"")</f>
        <v/>
      </c>
      <c r="CW343" s="198" t="str">
        <f t="shared" si="142"/>
        <v/>
      </c>
      <c r="CX343" s="199" t="str">
        <f t="shared" si="143"/>
        <v/>
      </c>
      <c r="CY343" s="199" t="str">
        <f t="shared" si="144"/>
        <v/>
      </c>
      <c r="CZ343" s="199" t="str">
        <f t="shared" si="145"/>
        <v/>
      </c>
    </row>
    <row r="344" spans="11:104" ht="16.5" x14ac:dyDescent="0.45">
      <c r="K344" s="119" t="str">
        <f>+IF(N344="","",MAX(K$1:K343)+1)</f>
        <v/>
      </c>
      <c r="L344" s="192" t="str">
        <f>IF(With_Addon_CPMS1!E366="","",With_Addon_CPMS1!E366)</f>
        <v/>
      </c>
      <c r="M344" s="211" t="str">
        <f t="shared" si="130"/>
        <v/>
      </c>
      <c r="N344" s="203" t="str">
        <f>IF(COUNTIF(L$2:L344,L344)=1,L344,"")</f>
        <v/>
      </c>
      <c r="R344" s="232"/>
      <c r="S344" s="100"/>
      <c r="T344" s="100"/>
      <c r="U344" s="100"/>
      <c r="V344" s="100"/>
      <c r="W344" s="233"/>
      <c r="X344" s="233"/>
      <c r="Y344" s="234"/>
      <c r="Z344" s="234"/>
      <c r="AA344" s="232"/>
      <c r="AB344" s="100"/>
      <c r="AC344" s="100"/>
      <c r="AD344" s="100"/>
      <c r="AE344" s="100"/>
      <c r="AF344" s="100"/>
      <c r="AG344" s="233"/>
      <c r="AH344" s="233"/>
      <c r="AI344" s="234"/>
      <c r="AJ344" s="234"/>
      <c r="AK344" s="232"/>
      <c r="AL344" s="100"/>
      <c r="AM344" s="100"/>
      <c r="AN344" s="100"/>
      <c r="AO344" s="100"/>
      <c r="AP344" s="100"/>
      <c r="AQ344" s="233"/>
      <c r="AR344" s="233"/>
      <c r="AS344" s="234"/>
      <c r="AT344" s="234"/>
      <c r="AU344" s="232"/>
      <c r="AV344" s="100"/>
      <c r="AW344" s="100"/>
      <c r="AX344" s="100"/>
      <c r="AY344" s="100"/>
      <c r="AZ344" s="100"/>
      <c r="BA344" s="233"/>
      <c r="BB344" s="233"/>
      <c r="BC344" s="234"/>
      <c r="BD344" s="234"/>
      <c r="BE344" s="232"/>
      <c r="BF344" s="100"/>
      <c r="BG344" s="100"/>
      <c r="BH344" s="233"/>
      <c r="BI344" s="234"/>
      <c r="BU344" s="197" t="str">
        <f>+IF(BZ344="","",MAX(BU$1:BU343)+1)</f>
        <v/>
      </c>
      <c r="BV344" s="197" t="str">
        <f>IF(With_Addon_CPMS1!B366="","",With_Addon_CPMS1!B366)</f>
        <v/>
      </c>
      <c r="BW344" s="197" t="str">
        <f>IF(With_Addon_CPMS1!C366="","",With_Addon_CPMS1!C366)</f>
        <v/>
      </c>
      <c r="BX344" s="197" t="str">
        <f>IF(With_Addon_CPMS1!E366="","",With_Addon_CPMS1!E366)</f>
        <v/>
      </c>
      <c r="BY344" s="197" t="str">
        <f t="shared" si="131"/>
        <v/>
      </c>
      <c r="BZ344" s="198" t="str">
        <f>IF(COUNTIF(BY$1:BY344,BY344)=1,BY344,"")</f>
        <v/>
      </c>
      <c r="CA344" s="198" t="str">
        <f t="shared" si="132"/>
        <v/>
      </c>
      <c r="CB344" s="199" t="str">
        <f t="shared" si="133"/>
        <v/>
      </c>
      <c r="CC344" s="199" t="str">
        <f t="shared" si="134"/>
        <v/>
      </c>
      <c r="CD344" s="199" t="str">
        <f t="shared" si="135"/>
        <v/>
      </c>
      <c r="CF344" s="197" t="str">
        <f>+IF(CK344="","",MAX(CF$1:CF343)+1)</f>
        <v/>
      </c>
      <c r="CG344" s="197" t="str">
        <f>IF(With_Addon_CPMS2!N366="","",With_Addon_CPMS2!N366)</f>
        <v/>
      </c>
      <c r="CH344" s="197" t="str">
        <f>IF(With_Addon_CPMS2!O366="","",With_Addon_CPMS2!O366)</f>
        <v/>
      </c>
      <c r="CI344" s="197" t="str">
        <f>IF(With_Addon_CPMS2!Q366="","",With_Addon_CPMS2!Q366)</f>
        <v/>
      </c>
      <c r="CJ344" s="197" t="str">
        <f t="shared" si="136"/>
        <v/>
      </c>
      <c r="CK344" s="198" t="str">
        <f>IF(COUNTIF(CJ$1:CJ344,CJ344)=1,CJ344,"")</f>
        <v/>
      </c>
      <c r="CL344" s="198" t="str">
        <f t="shared" si="137"/>
        <v/>
      </c>
      <c r="CM344" s="199" t="str">
        <f t="shared" si="138"/>
        <v/>
      </c>
      <c r="CN344" s="199" t="str">
        <f t="shared" si="139"/>
        <v/>
      </c>
      <c r="CO344" s="199" t="str">
        <f t="shared" si="140"/>
        <v/>
      </c>
      <c r="CQ344" s="197" t="str">
        <f>+IF(CV344="","",MAX(CQ$1:CQ343)+1)</f>
        <v/>
      </c>
      <c r="CR344" s="197" t="str">
        <f>IF(With_Addon_OpLimit!B366="","",With_Addon_OpLimit!B366)</f>
        <v/>
      </c>
      <c r="CS344" s="197" t="str">
        <f>IF(With_Addon_OpLimit!C366="","",With_Addon_OpLimit!C366)</f>
        <v/>
      </c>
      <c r="CT344" s="197" t="str">
        <f>IF(With_Addon_OpLimit!E366="","",With_Addon_OpLimit!E366)</f>
        <v/>
      </c>
      <c r="CU344" s="197" t="str">
        <f t="shared" si="141"/>
        <v/>
      </c>
      <c r="CV344" s="198" t="str">
        <f>IF(COUNTIF(CU$1:CU344,CU344)=1,CU344,"")</f>
        <v/>
      </c>
      <c r="CW344" s="198" t="str">
        <f t="shared" si="142"/>
        <v/>
      </c>
      <c r="CX344" s="199" t="str">
        <f t="shared" si="143"/>
        <v/>
      </c>
      <c r="CY344" s="199" t="str">
        <f t="shared" si="144"/>
        <v/>
      </c>
      <c r="CZ344" s="199" t="str">
        <f t="shared" si="145"/>
        <v/>
      </c>
    </row>
    <row r="345" spans="11:104" ht="16.5" x14ac:dyDescent="0.45">
      <c r="K345" s="24" t="str">
        <f>+IF(N345="","",MAX(K$1:K344)+1)</f>
        <v/>
      </c>
      <c r="L345" s="23" t="str">
        <f>IF(With_Addon_CPMS1!E367="","",With_Addon_CPMS1!E367)</f>
        <v/>
      </c>
      <c r="M345" s="210" t="str">
        <f t="shared" si="130"/>
        <v/>
      </c>
      <c r="N345" s="120" t="str">
        <f>IF(COUNTIF(L$2:L345,L345)=1,L345,"")</f>
        <v/>
      </c>
      <c r="R345" s="232"/>
      <c r="S345" s="100"/>
      <c r="T345" s="100"/>
      <c r="U345" s="100"/>
      <c r="V345" s="100"/>
      <c r="W345" s="233"/>
      <c r="X345" s="233"/>
      <c r="Y345" s="234"/>
      <c r="Z345" s="234"/>
      <c r="AA345" s="232"/>
      <c r="AB345" s="100"/>
      <c r="AC345" s="100"/>
      <c r="AD345" s="100"/>
      <c r="AE345" s="100"/>
      <c r="AF345" s="100"/>
      <c r="AG345" s="233"/>
      <c r="AH345" s="233"/>
      <c r="AI345" s="234"/>
      <c r="AJ345" s="234"/>
      <c r="AK345" s="232"/>
      <c r="AL345" s="100"/>
      <c r="AM345" s="100"/>
      <c r="AN345" s="100"/>
      <c r="AO345" s="100"/>
      <c r="AP345" s="100"/>
      <c r="AQ345" s="233"/>
      <c r="AR345" s="233"/>
      <c r="AS345" s="234"/>
      <c r="AT345" s="234"/>
      <c r="AU345" s="232"/>
      <c r="AV345" s="100"/>
      <c r="AW345" s="100"/>
      <c r="AX345" s="100"/>
      <c r="AY345" s="100"/>
      <c r="AZ345" s="100"/>
      <c r="BA345" s="233"/>
      <c r="BB345" s="233"/>
      <c r="BC345" s="234"/>
      <c r="BD345" s="234"/>
      <c r="BE345" s="232"/>
      <c r="BF345" s="100"/>
      <c r="BG345" s="100"/>
      <c r="BH345" s="233"/>
      <c r="BI345" s="234"/>
      <c r="BU345" s="197" t="str">
        <f>+IF(BZ345="","",MAX(BU$1:BU344)+1)</f>
        <v/>
      </c>
      <c r="BV345" s="197" t="str">
        <f>IF(With_Addon_CPMS1!B367="","",With_Addon_CPMS1!B367)</f>
        <v/>
      </c>
      <c r="BW345" s="197" t="str">
        <f>IF(With_Addon_CPMS1!C367="","",With_Addon_CPMS1!C367)</f>
        <v/>
      </c>
      <c r="BX345" s="197" t="str">
        <f>IF(With_Addon_CPMS1!E367="","",With_Addon_CPMS1!E367)</f>
        <v/>
      </c>
      <c r="BY345" s="197" t="str">
        <f t="shared" si="131"/>
        <v/>
      </c>
      <c r="BZ345" s="198" t="str">
        <f>IF(COUNTIF(BY$1:BY345,BY345)=1,BY345,"")</f>
        <v/>
      </c>
      <c r="CA345" s="198" t="str">
        <f t="shared" si="132"/>
        <v/>
      </c>
      <c r="CB345" s="199" t="str">
        <f t="shared" si="133"/>
        <v/>
      </c>
      <c r="CC345" s="199" t="str">
        <f t="shared" si="134"/>
        <v/>
      </c>
      <c r="CD345" s="199" t="str">
        <f t="shared" si="135"/>
        <v/>
      </c>
      <c r="CF345" s="197" t="str">
        <f>+IF(CK345="","",MAX(CF$1:CF344)+1)</f>
        <v/>
      </c>
      <c r="CG345" s="197" t="str">
        <f>IF(With_Addon_CPMS2!N367="","",With_Addon_CPMS2!N367)</f>
        <v/>
      </c>
      <c r="CH345" s="197" t="str">
        <f>IF(With_Addon_CPMS2!O367="","",With_Addon_CPMS2!O367)</f>
        <v/>
      </c>
      <c r="CI345" s="197" t="str">
        <f>IF(With_Addon_CPMS2!Q367="","",With_Addon_CPMS2!Q367)</f>
        <v/>
      </c>
      <c r="CJ345" s="197" t="str">
        <f t="shared" si="136"/>
        <v/>
      </c>
      <c r="CK345" s="198" t="str">
        <f>IF(COUNTIF(CJ$1:CJ345,CJ345)=1,CJ345,"")</f>
        <v/>
      </c>
      <c r="CL345" s="198" t="str">
        <f t="shared" si="137"/>
        <v/>
      </c>
      <c r="CM345" s="199" t="str">
        <f t="shared" si="138"/>
        <v/>
      </c>
      <c r="CN345" s="199" t="str">
        <f t="shared" si="139"/>
        <v/>
      </c>
      <c r="CO345" s="199" t="str">
        <f t="shared" si="140"/>
        <v/>
      </c>
      <c r="CQ345" s="197" t="str">
        <f>+IF(CV345="","",MAX(CQ$1:CQ344)+1)</f>
        <v/>
      </c>
      <c r="CR345" s="197" t="str">
        <f>IF(With_Addon_OpLimit!B367="","",With_Addon_OpLimit!B367)</f>
        <v/>
      </c>
      <c r="CS345" s="197" t="str">
        <f>IF(With_Addon_OpLimit!C367="","",With_Addon_OpLimit!C367)</f>
        <v/>
      </c>
      <c r="CT345" s="197" t="str">
        <f>IF(With_Addon_OpLimit!E367="","",With_Addon_OpLimit!E367)</f>
        <v/>
      </c>
      <c r="CU345" s="197" t="str">
        <f t="shared" si="141"/>
        <v/>
      </c>
      <c r="CV345" s="198" t="str">
        <f>IF(COUNTIF(CU$1:CU345,CU345)=1,CU345,"")</f>
        <v/>
      </c>
      <c r="CW345" s="198" t="str">
        <f t="shared" si="142"/>
        <v/>
      </c>
      <c r="CX345" s="199" t="str">
        <f t="shared" si="143"/>
        <v/>
      </c>
      <c r="CY345" s="199" t="str">
        <f t="shared" si="144"/>
        <v/>
      </c>
      <c r="CZ345" s="199" t="str">
        <f t="shared" si="145"/>
        <v/>
      </c>
    </row>
    <row r="346" spans="11:104" ht="16.5" x14ac:dyDescent="0.45">
      <c r="K346" s="119" t="str">
        <f>+IF(N346="","",MAX(K$1:K345)+1)</f>
        <v/>
      </c>
      <c r="L346" s="192" t="str">
        <f>IF(With_Addon_CPMS1!E368="","",With_Addon_CPMS1!E368)</f>
        <v/>
      </c>
      <c r="M346" s="211" t="str">
        <f t="shared" si="130"/>
        <v/>
      </c>
      <c r="N346" s="203" t="str">
        <f>IF(COUNTIF(L$2:L346,L346)=1,L346,"")</f>
        <v/>
      </c>
      <c r="R346" s="232"/>
      <c r="S346" s="100"/>
      <c r="T346" s="100"/>
      <c r="U346" s="100"/>
      <c r="V346" s="100"/>
      <c r="W346" s="233"/>
      <c r="X346" s="233"/>
      <c r="Y346" s="234"/>
      <c r="Z346" s="234"/>
      <c r="AA346" s="232"/>
      <c r="AB346" s="100"/>
      <c r="AC346" s="100"/>
      <c r="AD346" s="100"/>
      <c r="AE346" s="100"/>
      <c r="AF346" s="100"/>
      <c r="AG346" s="233"/>
      <c r="AH346" s="233"/>
      <c r="AI346" s="234"/>
      <c r="AJ346" s="234"/>
      <c r="AK346" s="232"/>
      <c r="AL346" s="100"/>
      <c r="AM346" s="100"/>
      <c r="AN346" s="100"/>
      <c r="AO346" s="100"/>
      <c r="AP346" s="100"/>
      <c r="AQ346" s="233"/>
      <c r="AR346" s="233"/>
      <c r="AS346" s="234"/>
      <c r="AT346" s="234"/>
      <c r="AU346" s="232"/>
      <c r="AV346" s="100"/>
      <c r="AW346" s="100"/>
      <c r="AX346" s="100"/>
      <c r="AY346" s="100"/>
      <c r="AZ346" s="100"/>
      <c r="BA346" s="233"/>
      <c r="BB346" s="233"/>
      <c r="BC346" s="234"/>
      <c r="BD346" s="234"/>
      <c r="BE346" s="232"/>
      <c r="BF346" s="100"/>
      <c r="BG346" s="100"/>
      <c r="BH346" s="233"/>
      <c r="BI346" s="234"/>
      <c r="BU346" s="197" t="str">
        <f>+IF(BZ346="","",MAX(BU$1:BU345)+1)</f>
        <v/>
      </c>
      <c r="BV346" s="197" t="str">
        <f>IF(With_Addon_CPMS1!B368="","",With_Addon_CPMS1!B368)</f>
        <v/>
      </c>
      <c r="BW346" s="197" t="str">
        <f>IF(With_Addon_CPMS1!C368="","",With_Addon_CPMS1!C368)</f>
        <v/>
      </c>
      <c r="BX346" s="197" t="str">
        <f>IF(With_Addon_CPMS1!E368="","",With_Addon_CPMS1!E368)</f>
        <v/>
      </c>
      <c r="BY346" s="197" t="str">
        <f t="shared" si="131"/>
        <v/>
      </c>
      <c r="BZ346" s="198" t="str">
        <f>IF(COUNTIF(BY$1:BY346,BY346)=1,BY346,"")</f>
        <v/>
      </c>
      <c r="CA346" s="198" t="str">
        <f t="shared" si="132"/>
        <v/>
      </c>
      <c r="CB346" s="199" t="str">
        <f t="shared" si="133"/>
        <v/>
      </c>
      <c r="CC346" s="199" t="str">
        <f t="shared" si="134"/>
        <v/>
      </c>
      <c r="CD346" s="199" t="str">
        <f t="shared" si="135"/>
        <v/>
      </c>
      <c r="CF346" s="197" t="str">
        <f>+IF(CK346="","",MAX(CF$1:CF345)+1)</f>
        <v/>
      </c>
      <c r="CG346" s="197" t="str">
        <f>IF(With_Addon_CPMS2!N368="","",With_Addon_CPMS2!N368)</f>
        <v/>
      </c>
      <c r="CH346" s="197" t="str">
        <f>IF(With_Addon_CPMS2!O368="","",With_Addon_CPMS2!O368)</f>
        <v/>
      </c>
      <c r="CI346" s="197" t="str">
        <f>IF(With_Addon_CPMS2!Q368="","",With_Addon_CPMS2!Q368)</f>
        <v/>
      </c>
      <c r="CJ346" s="197" t="str">
        <f t="shared" si="136"/>
        <v/>
      </c>
      <c r="CK346" s="198" t="str">
        <f>IF(COUNTIF(CJ$1:CJ346,CJ346)=1,CJ346,"")</f>
        <v/>
      </c>
      <c r="CL346" s="198" t="str">
        <f t="shared" si="137"/>
        <v/>
      </c>
      <c r="CM346" s="199" t="str">
        <f t="shared" si="138"/>
        <v/>
      </c>
      <c r="CN346" s="199" t="str">
        <f t="shared" si="139"/>
        <v/>
      </c>
      <c r="CO346" s="199" t="str">
        <f t="shared" si="140"/>
        <v/>
      </c>
      <c r="CQ346" s="197" t="str">
        <f>+IF(CV346="","",MAX(CQ$1:CQ345)+1)</f>
        <v/>
      </c>
      <c r="CR346" s="197" t="str">
        <f>IF(With_Addon_OpLimit!B368="","",With_Addon_OpLimit!B368)</f>
        <v/>
      </c>
      <c r="CS346" s="197" t="str">
        <f>IF(With_Addon_OpLimit!C368="","",With_Addon_OpLimit!C368)</f>
        <v/>
      </c>
      <c r="CT346" s="197" t="str">
        <f>IF(With_Addon_OpLimit!E368="","",With_Addon_OpLimit!E368)</f>
        <v/>
      </c>
      <c r="CU346" s="197" t="str">
        <f t="shared" si="141"/>
        <v/>
      </c>
      <c r="CV346" s="198" t="str">
        <f>IF(COUNTIF(CU$1:CU346,CU346)=1,CU346,"")</f>
        <v/>
      </c>
      <c r="CW346" s="198" t="str">
        <f t="shared" si="142"/>
        <v/>
      </c>
      <c r="CX346" s="199" t="str">
        <f t="shared" si="143"/>
        <v/>
      </c>
      <c r="CY346" s="199" t="str">
        <f t="shared" si="144"/>
        <v/>
      </c>
      <c r="CZ346" s="199" t="str">
        <f t="shared" si="145"/>
        <v/>
      </c>
    </row>
    <row r="347" spans="11:104" ht="16.5" x14ac:dyDescent="0.45">
      <c r="K347" s="24" t="str">
        <f>+IF(N347="","",MAX(K$1:K346)+1)</f>
        <v/>
      </c>
      <c r="L347" s="23" t="str">
        <f>IF(With_Addon_CPMS1!E369="","",With_Addon_CPMS1!E369)</f>
        <v/>
      </c>
      <c r="M347" s="210" t="str">
        <f t="shared" si="130"/>
        <v/>
      </c>
      <c r="N347" s="120" t="str">
        <f>IF(COUNTIF(L$2:L347,L347)=1,L347,"")</f>
        <v/>
      </c>
      <c r="R347" s="232"/>
      <c r="S347" s="100"/>
      <c r="T347" s="100"/>
      <c r="U347" s="100"/>
      <c r="V347" s="100"/>
      <c r="W347" s="233"/>
      <c r="X347" s="233"/>
      <c r="Y347" s="234"/>
      <c r="Z347" s="234"/>
      <c r="AA347" s="232"/>
      <c r="AB347" s="100"/>
      <c r="AC347" s="100"/>
      <c r="AD347" s="100"/>
      <c r="AE347" s="100"/>
      <c r="AF347" s="100"/>
      <c r="AG347" s="233"/>
      <c r="AH347" s="233"/>
      <c r="AI347" s="234"/>
      <c r="AJ347" s="234"/>
      <c r="AK347" s="232"/>
      <c r="AL347" s="100"/>
      <c r="AM347" s="100"/>
      <c r="AN347" s="100"/>
      <c r="AO347" s="100"/>
      <c r="AP347" s="100"/>
      <c r="AQ347" s="233"/>
      <c r="AR347" s="233"/>
      <c r="AS347" s="234"/>
      <c r="AT347" s="234"/>
      <c r="AU347" s="232"/>
      <c r="AV347" s="100"/>
      <c r="AW347" s="100"/>
      <c r="AX347" s="100"/>
      <c r="AY347" s="100"/>
      <c r="AZ347" s="100"/>
      <c r="BA347" s="233"/>
      <c r="BB347" s="233"/>
      <c r="BC347" s="234"/>
      <c r="BD347" s="234"/>
      <c r="BE347" s="232"/>
      <c r="BF347" s="100"/>
      <c r="BG347" s="100"/>
      <c r="BH347" s="233"/>
      <c r="BI347" s="234"/>
      <c r="BU347" s="197" t="str">
        <f>+IF(BZ347="","",MAX(BU$1:BU346)+1)</f>
        <v/>
      </c>
      <c r="BV347" s="197" t="str">
        <f>IF(With_Addon_CPMS1!B369="","",With_Addon_CPMS1!B369)</f>
        <v/>
      </c>
      <c r="BW347" s="197" t="str">
        <f>IF(With_Addon_CPMS1!C369="","",With_Addon_CPMS1!C369)</f>
        <v/>
      </c>
      <c r="BX347" s="197" t="str">
        <f>IF(With_Addon_CPMS1!E369="","",With_Addon_CPMS1!E369)</f>
        <v/>
      </c>
      <c r="BY347" s="197" t="str">
        <f t="shared" si="131"/>
        <v/>
      </c>
      <c r="BZ347" s="198" t="str">
        <f>IF(COUNTIF(BY$1:BY347,BY347)=1,BY347,"")</f>
        <v/>
      </c>
      <c r="CA347" s="198" t="str">
        <f t="shared" si="132"/>
        <v/>
      </c>
      <c r="CB347" s="199" t="str">
        <f t="shared" si="133"/>
        <v/>
      </c>
      <c r="CC347" s="199" t="str">
        <f t="shared" si="134"/>
        <v/>
      </c>
      <c r="CD347" s="199" t="str">
        <f t="shared" si="135"/>
        <v/>
      </c>
      <c r="CF347" s="197" t="str">
        <f>+IF(CK347="","",MAX(CF$1:CF346)+1)</f>
        <v/>
      </c>
      <c r="CG347" s="197" t="str">
        <f>IF(With_Addon_CPMS2!N369="","",With_Addon_CPMS2!N369)</f>
        <v/>
      </c>
      <c r="CH347" s="197" t="str">
        <f>IF(With_Addon_CPMS2!O369="","",With_Addon_CPMS2!O369)</f>
        <v/>
      </c>
      <c r="CI347" s="197" t="str">
        <f>IF(With_Addon_CPMS2!Q369="","",With_Addon_CPMS2!Q369)</f>
        <v/>
      </c>
      <c r="CJ347" s="197" t="str">
        <f t="shared" si="136"/>
        <v/>
      </c>
      <c r="CK347" s="198" t="str">
        <f>IF(COUNTIF(CJ$1:CJ347,CJ347)=1,CJ347,"")</f>
        <v/>
      </c>
      <c r="CL347" s="198" t="str">
        <f t="shared" si="137"/>
        <v/>
      </c>
      <c r="CM347" s="199" t="str">
        <f t="shared" si="138"/>
        <v/>
      </c>
      <c r="CN347" s="199" t="str">
        <f t="shared" si="139"/>
        <v/>
      </c>
      <c r="CO347" s="199" t="str">
        <f t="shared" si="140"/>
        <v/>
      </c>
      <c r="CQ347" s="197" t="str">
        <f>+IF(CV347="","",MAX(CQ$1:CQ346)+1)</f>
        <v/>
      </c>
      <c r="CR347" s="197" t="str">
        <f>IF(With_Addon_OpLimit!B369="","",With_Addon_OpLimit!B369)</f>
        <v/>
      </c>
      <c r="CS347" s="197" t="str">
        <f>IF(With_Addon_OpLimit!C369="","",With_Addon_OpLimit!C369)</f>
        <v/>
      </c>
      <c r="CT347" s="197" t="str">
        <f>IF(With_Addon_OpLimit!E369="","",With_Addon_OpLimit!E369)</f>
        <v/>
      </c>
      <c r="CU347" s="197" t="str">
        <f t="shared" si="141"/>
        <v/>
      </c>
      <c r="CV347" s="198" t="str">
        <f>IF(COUNTIF(CU$1:CU347,CU347)=1,CU347,"")</f>
        <v/>
      </c>
      <c r="CW347" s="198" t="str">
        <f t="shared" si="142"/>
        <v/>
      </c>
      <c r="CX347" s="199" t="str">
        <f t="shared" si="143"/>
        <v/>
      </c>
      <c r="CY347" s="199" t="str">
        <f t="shared" si="144"/>
        <v/>
      </c>
      <c r="CZ347" s="199" t="str">
        <f t="shared" si="145"/>
        <v/>
      </c>
    </row>
    <row r="348" spans="11:104" ht="16.5" x14ac:dyDescent="0.45">
      <c r="K348" s="119" t="str">
        <f>+IF(N348="","",MAX(K$1:K347)+1)</f>
        <v/>
      </c>
      <c r="L348" s="192" t="str">
        <f>IF(With_Addon_CPMS1!E370="","",With_Addon_CPMS1!E370)</f>
        <v/>
      </c>
      <c r="M348" s="211" t="str">
        <f t="shared" si="130"/>
        <v/>
      </c>
      <c r="N348" s="203" t="str">
        <f>IF(COUNTIF(L$2:L348,L348)=1,L348,"")</f>
        <v/>
      </c>
      <c r="R348" s="232"/>
      <c r="S348" s="100"/>
      <c r="T348" s="100"/>
      <c r="U348" s="100"/>
      <c r="V348" s="100"/>
      <c r="W348" s="233"/>
      <c r="X348" s="233"/>
      <c r="Y348" s="234"/>
      <c r="Z348" s="234"/>
      <c r="AA348" s="232"/>
      <c r="AB348" s="100"/>
      <c r="AC348" s="100"/>
      <c r="AD348" s="100"/>
      <c r="AE348" s="100"/>
      <c r="AF348" s="100"/>
      <c r="AG348" s="233"/>
      <c r="AH348" s="233"/>
      <c r="AI348" s="234"/>
      <c r="AJ348" s="234"/>
      <c r="AK348" s="232"/>
      <c r="AL348" s="100"/>
      <c r="AM348" s="100"/>
      <c r="AN348" s="100"/>
      <c r="AO348" s="100"/>
      <c r="AP348" s="100"/>
      <c r="AQ348" s="233"/>
      <c r="AR348" s="233"/>
      <c r="AS348" s="234"/>
      <c r="AT348" s="234"/>
      <c r="AU348" s="232"/>
      <c r="AV348" s="100"/>
      <c r="AW348" s="100"/>
      <c r="AX348" s="100"/>
      <c r="AY348" s="100"/>
      <c r="AZ348" s="100"/>
      <c r="BA348" s="233"/>
      <c r="BB348" s="233"/>
      <c r="BC348" s="234"/>
      <c r="BD348" s="234"/>
      <c r="BE348" s="232"/>
      <c r="BF348" s="100"/>
      <c r="BG348" s="100"/>
      <c r="BH348" s="233"/>
      <c r="BI348" s="234"/>
      <c r="BU348" s="197" t="str">
        <f>+IF(BZ348="","",MAX(BU$1:BU347)+1)</f>
        <v/>
      </c>
      <c r="BV348" s="197" t="str">
        <f>IF(With_Addon_CPMS1!B370="","",With_Addon_CPMS1!B370)</f>
        <v/>
      </c>
      <c r="BW348" s="197" t="str">
        <f>IF(With_Addon_CPMS1!C370="","",With_Addon_CPMS1!C370)</f>
        <v/>
      </c>
      <c r="BX348" s="197" t="str">
        <f>IF(With_Addon_CPMS1!E370="","",With_Addon_CPMS1!E370)</f>
        <v/>
      </c>
      <c r="BY348" s="197" t="str">
        <f t="shared" si="131"/>
        <v/>
      </c>
      <c r="BZ348" s="198" t="str">
        <f>IF(COUNTIF(BY$1:BY348,BY348)=1,BY348,"")</f>
        <v/>
      </c>
      <c r="CA348" s="198" t="str">
        <f t="shared" si="132"/>
        <v/>
      </c>
      <c r="CB348" s="199" t="str">
        <f t="shared" si="133"/>
        <v/>
      </c>
      <c r="CC348" s="199" t="str">
        <f t="shared" si="134"/>
        <v/>
      </c>
      <c r="CD348" s="199" t="str">
        <f t="shared" si="135"/>
        <v/>
      </c>
      <c r="CF348" s="197" t="str">
        <f>+IF(CK348="","",MAX(CF$1:CF347)+1)</f>
        <v/>
      </c>
      <c r="CG348" s="197" t="str">
        <f>IF(With_Addon_CPMS2!N370="","",With_Addon_CPMS2!N370)</f>
        <v/>
      </c>
      <c r="CH348" s="197" t="str">
        <f>IF(With_Addon_CPMS2!O370="","",With_Addon_CPMS2!O370)</f>
        <v/>
      </c>
      <c r="CI348" s="197" t="str">
        <f>IF(With_Addon_CPMS2!Q370="","",With_Addon_CPMS2!Q370)</f>
        <v/>
      </c>
      <c r="CJ348" s="197" t="str">
        <f t="shared" si="136"/>
        <v/>
      </c>
      <c r="CK348" s="198" t="str">
        <f>IF(COUNTIF(CJ$1:CJ348,CJ348)=1,CJ348,"")</f>
        <v/>
      </c>
      <c r="CL348" s="198" t="str">
        <f t="shared" si="137"/>
        <v/>
      </c>
      <c r="CM348" s="199" t="str">
        <f t="shared" si="138"/>
        <v/>
      </c>
      <c r="CN348" s="199" t="str">
        <f t="shared" si="139"/>
        <v/>
      </c>
      <c r="CO348" s="199" t="str">
        <f t="shared" si="140"/>
        <v/>
      </c>
      <c r="CQ348" s="197" t="str">
        <f>+IF(CV348="","",MAX(CQ$1:CQ347)+1)</f>
        <v/>
      </c>
      <c r="CR348" s="197" t="str">
        <f>IF(With_Addon_OpLimit!B370="","",With_Addon_OpLimit!B370)</f>
        <v/>
      </c>
      <c r="CS348" s="197" t="str">
        <f>IF(With_Addon_OpLimit!C370="","",With_Addon_OpLimit!C370)</f>
        <v/>
      </c>
      <c r="CT348" s="197" t="str">
        <f>IF(With_Addon_OpLimit!E370="","",With_Addon_OpLimit!E370)</f>
        <v/>
      </c>
      <c r="CU348" s="197" t="str">
        <f t="shared" si="141"/>
        <v/>
      </c>
      <c r="CV348" s="198" t="str">
        <f>IF(COUNTIF(CU$1:CU348,CU348)=1,CU348,"")</f>
        <v/>
      </c>
      <c r="CW348" s="198" t="str">
        <f t="shared" si="142"/>
        <v/>
      </c>
      <c r="CX348" s="199" t="str">
        <f t="shared" si="143"/>
        <v/>
      </c>
      <c r="CY348" s="199" t="str">
        <f t="shared" si="144"/>
        <v/>
      </c>
      <c r="CZ348" s="199" t="str">
        <f t="shared" si="145"/>
        <v/>
      </c>
    </row>
    <row r="349" spans="11:104" ht="16.5" x14ac:dyDescent="0.45">
      <c r="K349" s="24" t="str">
        <f>+IF(N349="","",MAX(K$1:K348)+1)</f>
        <v/>
      </c>
      <c r="L349" s="23" t="str">
        <f>IF(With_Addon_CPMS1!E371="","",With_Addon_CPMS1!E371)</f>
        <v/>
      </c>
      <c r="M349" s="210" t="str">
        <f t="shared" si="130"/>
        <v/>
      </c>
      <c r="N349" s="120" t="str">
        <f>IF(COUNTIF(L$2:L349,L349)=1,L349,"")</f>
        <v/>
      </c>
      <c r="R349" s="232"/>
      <c r="S349" s="100"/>
      <c r="T349" s="100"/>
      <c r="U349" s="100"/>
      <c r="V349" s="100"/>
      <c r="W349" s="233"/>
      <c r="X349" s="233"/>
      <c r="Y349" s="234"/>
      <c r="Z349" s="234"/>
      <c r="AA349" s="232"/>
      <c r="AB349" s="100"/>
      <c r="AC349" s="100"/>
      <c r="AD349" s="100"/>
      <c r="AE349" s="100"/>
      <c r="AF349" s="100"/>
      <c r="AG349" s="233"/>
      <c r="AH349" s="233"/>
      <c r="AI349" s="234"/>
      <c r="AJ349" s="234"/>
      <c r="AK349" s="232"/>
      <c r="AL349" s="100"/>
      <c r="AM349" s="100"/>
      <c r="AN349" s="100"/>
      <c r="AO349" s="100"/>
      <c r="AP349" s="100"/>
      <c r="AQ349" s="233"/>
      <c r="AR349" s="233"/>
      <c r="AS349" s="234"/>
      <c r="AT349" s="234"/>
      <c r="AU349" s="232"/>
      <c r="AV349" s="100"/>
      <c r="AW349" s="100"/>
      <c r="AX349" s="100"/>
      <c r="AY349" s="100"/>
      <c r="AZ349" s="100"/>
      <c r="BA349" s="233"/>
      <c r="BB349" s="233"/>
      <c r="BC349" s="234"/>
      <c r="BD349" s="234"/>
      <c r="BE349" s="232"/>
      <c r="BF349" s="100"/>
      <c r="BG349" s="100"/>
      <c r="BH349" s="233"/>
      <c r="BI349" s="234"/>
      <c r="BU349" s="197" t="str">
        <f>+IF(BZ349="","",MAX(BU$1:BU348)+1)</f>
        <v/>
      </c>
      <c r="BV349" s="197" t="str">
        <f>IF(With_Addon_CPMS1!B371="","",With_Addon_CPMS1!B371)</f>
        <v/>
      </c>
      <c r="BW349" s="197" t="str">
        <f>IF(With_Addon_CPMS1!C371="","",With_Addon_CPMS1!C371)</f>
        <v/>
      </c>
      <c r="BX349" s="197" t="str">
        <f>IF(With_Addon_CPMS1!E371="","",With_Addon_CPMS1!E371)</f>
        <v/>
      </c>
      <c r="BY349" s="197" t="str">
        <f t="shared" si="131"/>
        <v/>
      </c>
      <c r="BZ349" s="198" t="str">
        <f>IF(COUNTIF(BY$1:BY349,BY349)=1,BY349,"")</f>
        <v/>
      </c>
      <c r="CA349" s="198" t="str">
        <f t="shared" si="132"/>
        <v/>
      </c>
      <c r="CB349" s="199" t="str">
        <f t="shared" si="133"/>
        <v/>
      </c>
      <c r="CC349" s="199" t="str">
        <f t="shared" si="134"/>
        <v/>
      </c>
      <c r="CD349" s="199" t="str">
        <f t="shared" si="135"/>
        <v/>
      </c>
      <c r="CF349" s="197" t="str">
        <f>+IF(CK349="","",MAX(CF$1:CF348)+1)</f>
        <v/>
      </c>
      <c r="CG349" s="197" t="str">
        <f>IF(With_Addon_CPMS2!N371="","",With_Addon_CPMS2!N371)</f>
        <v/>
      </c>
      <c r="CH349" s="197" t="str">
        <f>IF(With_Addon_CPMS2!O371="","",With_Addon_CPMS2!O371)</f>
        <v/>
      </c>
      <c r="CI349" s="197" t="str">
        <f>IF(With_Addon_CPMS2!Q371="","",With_Addon_CPMS2!Q371)</f>
        <v/>
      </c>
      <c r="CJ349" s="197" t="str">
        <f t="shared" si="136"/>
        <v/>
      </c>
      <c r="CK349" s="198" t="str">
        <f>IF(COUNTIF(CJ$1:CJ349,CJ349)=1,CJ349,"")</f>
        <v/>
      </c>
      <c r="CL349" s="198" t="str">
        <f t="shared" si="137"/>
        <v/>
      </c>
      <c r="CM349" s="199" t="str">
        <f t="shared" si="138"/>
        <v/>
      </c>
      <c r="CN349" s="199" t="str">
        <f t="shared" si="139"/>
        <v/>
      </c>
      <c r="CO349" s="199" t="str">
        <f t="shared" si="140"/>
        <v/>
      </c>
      <c r="CQ349" s="197" t="str">
        <f>+IF(CV349="","",MAX(CQ$1:CQ348)+1)</f>
        <v/>
      </c>
      <c r="CR349" s="197" t="str">
        <f>IF(With_Addon_OpLimit!B371="","",With_Addon_OpLimit!B371)</f>
        <v/>
      </c>
      <c r="CS349" s="197" t="str">
        <f>IF(With_Addon_OpLimit!C371="","",With_Addon_OpLimit!C371)</f>
        <v/>
      </c>
      <c r="CT349" s="197" t="str">
        <f>IF(With_Addon_OpLimit!E371="","",With_Addon_OpLimit!E371)</f>
        <v/>
      </c>
      <c r="CU349" s="197" t="str">
        <f t="shared" si="141"/>
        <v/>
      </c>
      <c r="CV349" s="198" t="str">
        <f>IF(COUNTIF(CU$1:CU349,CU349)=1,CU349,"")</f>
        <v/>
      </c>
      <c r="CW349" s="198" t="str">
        <f t="shared" si="142"/>
        <v/>
      </c>
      <c r="CX349" s="199" t="str">
        <f t="shared" si="143"/>
        <v/>
      </c>
      <c r="CY349" s="199" t="str">
        <f t="shared" si="144"/>
        <v/>
      </c>
      <c r="CZ349" s="199" t="str">
        <f t="shared" si="145"/>
        <v/>
      </c>
    </row>
    <row r="350" spans="11:104" ht="16.5" x14ac:dyDescent="0.45">
      <c r="K350" s="119" t="str">
        <f>+IF(N350="","",MAX(K$1:K349)+1)</f>
        <v/>
      </c>
      <c r="L350" s="192" t="str">
        <f>IF(With_Addon_CPMS1!E372="","",With_Addon_CPMS1!E372)</f>
        <v/>
      </c>
      <c r="M350" s="211" t="str">
        <f t="shared" si="130"/>
        <v/>
      </c>
      <c r="N350" s="203" t="str">
        <f>IF(COUNTIF(L$2:L350,L350)=1,L350,"")</f>
        <v/>
      </c>
      <c r="R350" s="232"/>
      <c r="S350" s="100"/>
      <c r="T350" s="100"/>
      <c r="U350" s="100"/>
      <c r="V350" s="100"/>
      <c r="W350" s="233"/>
      <c r="X350" s="233"/>
      <c r="Y350" s="234"/>
      <c r="Z350" s="234"/>
      <c r="AA350" s="232"/>
      <c r="AB350" s="100"/>
      <c r="AC350" s="100"/>
      <c r="AD350" s="100"/>
      <c r="AE350" s="100"/>
      <c r="AF350" s="100"/>
      <c r="AG350" s="233"/>
      <c r="AH350" s="233"/>
      <c r="AI350" s="234"/>
      <c r="AJ350" s="234"/>
      <c r="AK350" s="232"/>
      <c r="AL350" s="100"/>
      <c r="AM350" s="100"/>
      <c r="AN350" s="100"/>
      <c r="AO350" s="100"/>
      <c r="AP350" s="100"/>
      <c r="AQ350" s="233"/>
      <c r="AR350" s="233"/>
      <c r="AS350" s="234"/>
      <c r="AT350" s="234"/>
      <c r="AU350" s="232"/>
      <c r="AV350" s="100"/>
      <c r="AW350" s="100"/>
      <c r="AX350" s="100"/>
      <c r="AY350" s="100"/>
      <c r="AZ350" s="100"/>
      <c r="BA350" s="233"/>
      <c r="BB350" s="233"/>
      <c r="BC350" s="234"/>
      <c r="BD350" s="234"/>
      <c r="BE350" s="232"/>
      <c r="BF350" s="100"/>
      <c r="BG350" s="100"/>
      <c r="BH350" s="233"/>
      <c r="BI350" s="234"/>
      <c r="BU350" s="197" t="str">
        <f>+IF(BZ350="","",MAX(BU$1:BU349)+1)</f>
        <v/>
      </c>
      <c r="BV350" s="197" t="str">
        <f>IF(With_Addon_CPMS1!B372="","",With_Addon_CPMS1!B372)</f>
        <v/>
      </c>
      <c r="BW350" s="197" t="str">
        <f>IF(With_Addon_CPMS1!C372="","",With_Addon_CPMS1!C372)</f>
        <v/>
      </c>
      <c r="BX350" s="197" t="str">
        <f>IF(With_Addon_CPMS1!E372="","",With_Addon_CPMS1!E372)</f>
        <v/>
      </c>
      <c r="BY350" s="197" t="str">
        <f t="shared" si="131"/>
        <v/>
      </c>
      <c r="BZ350" s="198" t="str">
        <f>IF(COUNTIF(BY$1:BY350,BY350)=1,BY350,"")</f>
        <v/>
      </c>
      <c r="CA350" s="198" t="str">
        <f t="shared" si="132"/>
        <v/>
      </c>
      <c r="CB350" s="199" t="str">
        <f t="shared" si="133"/>
        <v/>
      </c>
      <c r="CC350" s="199" t="str">
        <f t="shared" si="134"/>
        <v/>
      </c>
      <c r="CD350" s="199" t="str">
        <f t="shared" si="135"/>
        <v/>
      </c>
      <c r="CF350" s="197" t="str">
        <f>+IF(CK350="","",MAX(CF$1:CF349)+1)</f>
        <v/>
      </c>
      <c r="CG350" s="197" t="str">
        <f>IF(With_Addon_CPMS2!N372="","",With_Addon_CPMS2!N372)</f>
        <v/>
      </c>
      <c r="CH350" s="197" t="str">
        <f>IF(With_Addon_CPMS2!O372="","",With_Addon_CPMS2!O372)</f>
        <v/>
      </c>
      <c r="CI350" s="197" t="str">
        <f>IF(With_Addon_CPMS2!Q372="","",With_Addon_CPMS2!Q372)</f>
        <v/>
      </c>
      <c r="CJ350" s="197" t="str">
        <f t="shared" si="136"/>
        <v/>
      </c>
      <c r="CK350" s="198" t="str">
        <f>IF(COUNTIF(CJ$1:CJ350,CJ350)=1,CJ350,"")</f>
        <v/>
      </c>
      <c r="CL350" s="198" t="str">
        <f t="shared" si="137"/>
        <v/>
      </c>
      <c r="CM350" s="199" t="str">
        <f t="shared" si="138"/>
        <v/>
      </c>
      <c r="CN350" s="199" t="str">
        <f t="shared" si="139"/>
        <v/>
      </c>
      <c r="CO350" s="199" t="str">
        <f t="shared" si="140"/>
        <v/>
      </c>
      <c r="CQ350" s="197" t="str">
        <f>+IF(CV350="","",MAX(CQ$1:CQ349)+1)</f>
        <v/>
      </c>
      <c r="CR350" s="197" t="str">
        <f>IF(With_Addon_OpLimit!B372="","",With_Addon_OpLimit!B372)</f>
        <v/>
      </c>
      <c r="CS350" s="197" t="str">
        <f>IF(With_Addon_OpLimit!C372="","",With_Addon_OpLimit!C372)</f>
        <v/>
      </c>
      <c r="CT350" s="197" t="str">
        <f>IF(With_Addon_OpLimit!E372="","",With_Addon_OpLimit!E372)</f>
        <v/>
      </c>
      <c r="CU350" s="197" t="str">
        <f t="shared" si="141"/>
        <v/>
      </c>
      <c r="CV350" s="198" t="str">
        <f>IF(COUNTIF(CU$1:CU350,CU350)=1,CU350,"")</f>
        <v/>
      </c>
      <c r="CW350" s="198" t="str">
        <f t="shared" si="142"/>
        <v/>
      </c>
      <c r="CX350" s="199" t="str">
        <f t="shared" si="143"/>
        <v/>
      </c>
      <c r="CY350" s="199" t="str">
        <f t="shared" si="144"/>
        <v/>
      </c>
      <c r="CZ350" s="199" t="str">
        <f t="shared" si="145"/>
        <v/>
      </c>
    </row>
    <row r="351" spans="11:104" ht="16.5" x14ac:dyDescent="0.45">
      <c r="K351" s="24" t="str">
        <f>+IF(N351="","",MAX(K$1:K350)+1)</f>
        <v/>
      </c>
      <c r="L351" s="23" t="str">
        <f>IF(With_Addon_CPMS1!E373="","",With_Addon_CPMS1!E373)</f>
        <v/>
      </c>
      <c r="M351" s="210" t="str">
        <f t="shared" si="130"/>
        <v/>
      </c>
      <c r="N351" s="120" t="str">
        <f>IF(COUNTIF(L$2:L351,L351)=1,L351,"")</f>
        <v/>
      </c>
      <c r="R351" s="232"/>
      <c r="S351" s="100"/>
      <c r="T351" s="100"/>
      <c r="U351" s="100"/>
      <c r="V351" s="100"/>
      <c r="W351" s="233"/>
      <c r="X351" s="233"/>
      <c r="Y351" s="234"/>
      <c r="Z351" s="234"/>
      <c r="AA351" s="232"/>
      <c r="AB351" s="100"/>
      <c r="AC351" s="100"/>
      <c r="AD351" s="100"/>
      <c r="AE351" s="100"/>
      <c r="AF351" s="100"/>
      <c r="AG351" s="233"/>
      <c r="AH351" s="233"/>
      <c r="AI351" s="234"/>
      <c r="AJ351" s="234"/>
      <c r="AK351" s="232"/>
      <c r="AL351" s="100"/>
      <c r="AM351" s="100"/>
      <c r="AN351" s="100"/>
      <c r="AO351" s="100"/>
      <c r="AP351" s="100"/>
      <c r="AQ351" s="233"/>
      <c r="AR351" s="233"/>
      <c r="AS351" s="234"/>
      <c r="AT351" s="234"/>
      <c r="AU351" s="232"/>
      <c r="AV351" s="100"/>
      <c r="AW351" s="100"/>
      <c r="AX351" s="100"/>
      <c r="AY351" s="100"/>
      <c r="AZ351" s="100"/>
      <c r="BA351" s="233"/>
      <c r="BB351" s="233"/>
      <c r="BC351" s="234"/>
      <c r="BD351" s="234"/>
      <c r="BE351" s="232"/>
      <c r="BF351" s="100"/>
      <c r="BG351" s="100"/>
      <c r="BH351" s="233"/>
      <c r="BI351" s="234"/>
      <c r="BU351" s="197" t="str">
        <f>+IF(BZ351="","",MAX(BU$1:BU350)+1)</f>
        <v/>
      </c>
      <c r="BV351" s="197" t="str">
        <f>IF(With_Addon_CPMS1!B373="","",With_Addon_CPMS1!B373)</f>
        <v/>
      </c>
      <c r="BW351" s="197" t="str">
        <f>IF(With_Addon_CPMS1!C373="","",With_Addon_CPMS1!C373)</f>
        <v/>
      </c>
      <c r="BX351" s="197" t="str">
        <f>IF(With_Addon_CPMS1!E373="","",With_Addon_CPMS1!E373)</f>
        <v/>
      </c>
      <c r="BY351" s="197" t="str">
        <f t="shared" si="131"/>
        <v/>
      </c>
      <c r="BZ351" s="198" t="str">
        <f>IF(COUNTIF(BY$1:BY351,BY351)=1,BY351,"")</f>
        <v/>
      </c>
      <c r="CA351" s="198" t="str">
        <f t="shared" si="132"/>
        <v/>
      </c>
      <c r="CB351" s="199" t="str">
        <f t="shared" si="133"/>
        <v/>
      </c>
      <c r="CC351" s="199" t="str">
        <f t="shared" si="134"/>
        <v/>
      </c>
      <c r="CD351" s="199" t="str">
        <f t="shared" si="135"/>
        <v/>
      </c>
      <c r="CF351" s="197" t="str">
        <f>+IF(CK351="","",MAX(CF$1:CF350)+1)</f>
        <v/>
      </c>
      <c r="CG351" s="197" t="str">
        <f>IF(With_Addon_CPMS2!N373="","",With_Addon_CPMS2!N373)</f>
        <v/>
      </c>
      <c r="CH351" s="197" t="str">
        <f>IF(With_Addon_CPMS2!O373="","",With_Addon_CPMS2!O373)</f>
        <v/>
      </c>
      <c r="CI351" s="197" t="str">
        <f>IF(With_Addon_CPMS2!Q373="","",With_Addon_CPMS2!Q373)</f>
        <v/>
      </c>
      <c r="CJ351" s="197" t="str">
        <f t="shared" si="136"/>
        <v/>
      </c>
      <c r="CK351" s="198" t="str">
        <f>IF(COUNTIF(CJ$1:CJ351,CJ351)=1,CJ351,"")</f>
        <v/>
      </c>
      <c r="CL351" s="198" t="str">
        <f t="shared" si="137"/>
        <v/>
      </c>
      <c r="CM351" s="199" t="str">
        <f t="shared" si="138"/>
        <v/>
      </c>
      <c r="CN351" s="199" t="str">
        <f t="shared" si="139"/>
        <v/>
      </c>
      <c r="CO351" s="199" t="str">
        <f t="shared" si="140"/>
        <v/>
      </c>
      <c r="CQ351" s="197" t="str">
        <f>+IF(CV351="","",MAX(CQ$1:CQ350)+1)</f>
        <v/>
      </c>
      <c r="CR351" s="197" t="str">
        <f>IF(With_Addon_OpLimit!B373="","",With_Addon_OpLimit!B373)</f>
        <v/>
      </c>
      <c r="CS351" s="197" t="str">
        <f>IF(With_Addon_OpLimit!C373="","",With_Addon_OpLimit!C373)</f>
        <v/>
      </c>
      <c r="CT351" s="197" t="str">
        <f>IF(With_Addon_OpLimit!E373="","",With_Addon_OpLimit!E373)</f>
        <v/>
      </c>
      <c r="CU351" s="197" t="str">
        <f t="shared" si="141"/>
        <v/>
      </c>
      <c r="CV351" s="198" t="str">
        <f>IF(COUNTIF(CU$1:CU351,CU351)=1,CU351,"")</f>
        <v/>
      </c>
      <c r="CW351" s="198" t="str">
        <f t="shared" si="142"/>
        <v/>
      </c>
      <c r="CX351" s="199" t="str">
        <f t="shared" si="143"/>
        <v/>
      </c>
      <c r="CY351" s="199" t="str">
        <f t="shared" si="144"/>
        <v/>
      </c>
      <c r="CZ351" s="199" t="str">
        <f t="shared" si="145"/>
        <v/>
      </c>
    </row>
    <row r="352" spans="11:104" ht="16.5" x14ac:dyDescent="0.45">
      <c r="K352" s="119" t="str">
        <f>+IF(N352="","",MAX(K$1:K351)+1)</f>
        <v/>
      </c>
      <c r="L352" s="192" t="str">
        <f>IF(With_Addon_CPMS1!E374="","",With_Addon_CPMS1!E374)</f>
        <v/>
      </c>
      <c r="M352" s="211" t="str">
        <f t="shared" si="130"/>
        <v/>
      </c>
      <c r="N352" s="203" t="str">
        <f>IF(COUNTIF(L$2:L352,L352)=1,L352,"")</f>
        <v/>
      </c>
      <c r="R352" s="232"/>
      <c r="S352" s="100"/>
      <c r="T352" s="100"/>
      <c r="U352" s="100"/>
      <c r="V352" s="100"/>
      <c r="W352" s="233"/>
      <c r="X352" s="233"/>
      <c r="Y352" s="234"/>
      <c r="Z352" s="234"/>
      <c r="AA352" s="232"/>
      <c r="AB352" s="100"/>
      <c r="AC352" s="100"/>
      <c r="AD352" s="100"/>
      <c r="AE352" s="100"/>
      <c r="AF352" s="100"/>
      <c r="AG352" s="233"/>
      <c r="AH352" s="233"/>
      <c r="AI352" s="234"/>
      <c r="AJ352" s="234"/>
      <c r="AK352" s="232"/>
      <c r="AL352" s="100"/>
      <c r="AM352" s="100"/>
      <c r="AN352" s="100"/>
      <c r="AO352" s="100"/>
      <c r="AP352" s="100"/>
      <c r="AQ352" s="233"/>
      <c r="AR352" s="233"/>
      <c r="AS352" s="234"/>
      <c r="AT352" s="234"/>
      <c r="AU352" s="232"/>
      <c r="AV352" s="100"/>
      <c r="AW352" s="100"/>
      <c r="AX352" s="100"/>
      <c r="AY352" s="100"/>
      <c r="AZ352" s="100"/>
      <c r="BA352" s="233"/>
      <c r="BB352" s="233"/>
      <c r="BC352" s="234"/>
      <c r="BD352" s="234"/>
      <c r="BE352" s="232"/>
      <c r="BF352" s="100"/>
      <c r="BG352" s="100"/>
      <c r="BH352" s="233"/>
      <c r="BI352" s="234"/>
      <c r="BU352" s="197" t="str">
        <f>+IF(BZ352="","",MAX(BU$1:BU351)+1)</f>
        <v/>
      </c>
      <c r="BV352" s="197" t="str">
        <f>IF(With_Addon_CPMS1!B374="","",With_Addon_CPMS1!B374)</f>
        <v/>
      </c>
      <c r="BW352" s="197" t="str">
        <f>IF(With_Addon_CPMS1!C374="","",With_Addon_CPMS1!C374)</f>
        <v/>
      </c>
      <c r="BX352" s="197" t="str">
        <f>IF(With_Addon_CPMS1!E374="","",With_Addon_CPMS1!E374)</f>
        <v/>
      </c>
      <c r="BY352" s="197" t="str">
        <f t="shared" si="131"/>
        <v/>
      </c>
      <c r="BZ352" s="198" t="str">
        <f>IF(COUNTIF(BY$1:BY352,BY352)=1,BY352,"")</f>
        <v/>
      </c>
      <c r="CA352" s="198" t="str">
        <f t="shared" si="132"/>
        <v/>
      </c>
      <c r="CB352" s="199" t="str">
        <f t="shared" si="133"/>
        <v/>
      </c>
      <c r="CC352" s="199" t="str">
        <f t="shared" si="134"/>
        <v/>
      </c>
      <c r="CD352" s="199" t="str">
        <f t="shared" si="135"/>
        <v/>
      </c>
      <c r="CF352" s="197" t="str">
        <f>+IF(CK352="","",MAX(CF$1:CF351)+1)</f>
        <v/>
      </c>
      <c r="CG352" s="197" t="str">
        <f>IF(With_Addon_CPMS2!N374="","",With_Addon_CPMS2!N374)</f>
        <v/>
      </c>
      <c r="CH352" s="197" t="str">
        <f>IF(With_Addon_CPMS2!O374="","",With_Addon_CPMS2!O374)</f>
        <v/>
      </c>
      <c r="CI352" s="197" t="str">
        <f>IF(With_Addon_CPMS2!Q374="","",With_Addon_CPMS2!Q374)</f>
        <v/>
      </c>
      <c r="CJ352" s="197" t="str">
        <f t="shared" si="136"/>
        <v/>
      </c>
      <c r="CK352" s="198" t="str">
        <f>IF(COUNTIF(CJ$1:CJ352,CJ352)=1,CJ352,"")</f>
        <v/>
      </c>
      <c r="CL352" s="198" t="str">
        <f t="shared" si="137"/>
        <v/>
      </c>
      <c r="CM352" s="199" t="str">
        <f t="shared" si="138"/>
        <v/>
      </c>
      <c r="CN352" s="199" t="str">
        <f t="shared" si="139"/>
        <v/>
      </c>
      <c r="CO352" s="199" t="str">
        <f t="shared" si="140"/>
        <v/>
      </c>
      <c r="CQ352" s="197" t="str">
        <f>+IF(CV352="","",MAX(CQ$1:CQ351)+1)</f>
        <v/>
      </c>
      <c r="CR352" s="197" t="str">
        <f>IF(With_Addon_OpLimit!B374="","",With_Addon_OpLimit!B374)</f>
        <v/>
      </c>
      <c r="CS352" s="197" t="str">
        <f>IF(With_Addon_OpLimit!C374="","",With_Addon_OpLimit!C374)</f>
        <v/>
      </c>
      <c r="CT352" s="197" t="str">
        <f>IF(With_Addon_OpLimit!E374="","",With_Addon_OpLimit!E374)</f>
        <v/>
      </c>
      <c r="CU352" s="197" t="str">
        <f t="shared" si="141"/>
        <v/>
      </c>
      <c r="CV352" s="198" t="str">
        <f>IF(COUNTIF(CU$1:CU352,CU352)=1,CU352,"")</f>
        <v/>
      </c>
      <c r="CW352" s="198" t="str">
        <f t="shared" si="142"/>
        <v/>
      </c>
      <c r="CX352" s="199" t="str">
        <f t="shared" si="143"/>
        <v/>
      </c>
      <c r="CY352" s="199" t="str">
        <f t="shared" si="144"/>
        <v/>
      </c>
      <c r="CZ352" s="199" t="str">
        <f t="shared" si="145"/>
        <v/>
      </c>
    </row>
    <row r="353" spans="11:104" ht="16.5" x14ac:dyDescent="0.45">
      <c r="K353" s="24" t="str">
        <f>+IF(N353="","",MAX(K$1:K352)+1)</f>
        <v/>
      </c>
      <c r="L353" s="23" t="str">
        <f>IF(With_Addon_CPMS1!E375="","",With_Addon_CPMS1!E375)</f>
        <v/>
      </c>
      <c r="M353" s="210" t="str">
        <f t="shared" si="130"/>
        <v/>
      </c>
      <c r="N353" s="120" t="str">
        <f>IF(COUNTIF(L$2:L353,L353)=1,L353,"")</f>
        <v/>
      </c>
      <c r="R353" s="232"/>
      <c r="S353" s="100"/>
      <c r="T353" s="100"/>
      <c r="U353" s="100"/>
      <c r="V353" s="100"/>
      <c r="W353" s="233"/>
      <c r="X353" s="233"/>
      <c r="Y353" s="234"/>
      <c r="Z353" s="234"/>
      <c r="AA353" s="232"/>
      <c r="AB353" s="100"/>
      <c r="AC353" s="100"/>
      <c r="AD353" s="100"/>
      <c r="AE353" s="100"/>
      <c r="AF353" s="100"/>
      <c r="AG353" s="233"/>
      <c r="AH353" s="233"/>
      <c r="AI353" s="234"/>
      <c r="AJ353" s="234"/>
      <c r="AK353" s="232"/>
      <c r="AL353" s="100"/>
      <c r="AM353" s="100"/>
      <c r="AN353" s="100"/>
      <c r="AO353" s="100"/>
      <c r="AP353" s="100"/>
      <c r="AQ353" s="233"/>
      <c r="AR353" s="233"/>
      <c r="AS353" s="234"/>
      <c r="AT353" s="234"/>
      <c r="AU353" s="232"/>
      <c r="AV353" s="100"/>
      <c r="AW353" s="100"/>
      <c r="AX353" s="100"/>
      <c r="AY353" s="100"/>
      <c r="AZ353" s="100"/>
      <c r="BA353" s="233"/>
      <c r="BB353" s="233"/>
      <c r="BC353" s="234"/>
      <c r="BD353" s="234"/>
      <c r="BE353" s="232"/>
      <c r="BF353" s="100"/>
      <c r="BG353" s="100"/>
      <c r="BH353" s="233"/>
      <c r="BI353" s="234"/>
      <c r="BU353" s="197" t="str">
        <f>+IF(BZ353="","",MAX(BU$1:BU352)+1)</f>
        <v/>
      </c>
      <c r="BV353" s="197" t="str">
        <f>IF(With_Addon_CPMS1!B375="","",With_Addon_CPMS1!B375)</f>
        <v/>
      </c>
      <c r="BW353" s="197" t="str">
        <f>IF(With_Addon_CPMS1!C375="","",With_Addon_CPMS1!C375)</f>
        <v/>
      </c>
      <c r="BX353" s="197" t="str">
        <f>IF(With_Addon_CPMS1!E375="","",With_Addon_CPMS1!E375)</f>
        <v/>
      </c>
      <c r="BY353" s="197" t="str">
        <f t="shared" si="131"/>
        <v/>
      </c>
      <c r="BZ353" s="198" t="str">
        <f>IF(COUNTIF(BY$1:BY353,BY353)=1,BY353,"")</f>
        <v/>
      </c>
      <c r="CA353" s="198" t="str">
        <f t="shared" si="132"/>
        <v/>
      </c>
      <c r="CB353" s="199" t="str">
        <f t="shared" si="133"/>
        <v/>
      </c>
      <c r="CC353" s="199" t="str">
        <f t="shared" si="134"/>
        <v/>
      </c>
      <c r="CD353" s="199" t="str">
        <f t="shared" si="135"/>
        <v/>
      </c>
      <c r="CF353" s="197" t="str">
        <f>+IF(CK353="","",MAX(CF$1:CF352)+1)</f>
        <v/>
      </c>
      <c r="CG353" s="197" t="str">
        <f>IF(With_Addon_CPMS2!N375="","",With_Addon_CPMS2!N375)</f>
        <v/>
      </c>
      <c r="CH353" s="197" t="str">
        <f>IF(With_Addon_CPMS2!O375="","",With_Addon_CPMS2!O375)</f>
        <v/>
      </c>
      <c r="CI353" s="197" t="str">
        <f>IF(With_Addon_CPMS2!Q375="","",With_Addon_CPMS2!Q375)</f>
        <v/>
      </c>
      <c r="CJ353" s="197" t="str">
        <f t="shared" si="136"/>
        <v/>
      </c>
      <c r="CK353" s="198" t="str">
        <f>IF(COUNTIF(CJ$1:CJ353,CJ353)=1,CJ353,"")</f>
        <v/>
      </c>
      <c r="CL353" s="198" t="str">
        <f t="shared" si="137"/>
        <v/>
      </c>
      <c r="CM353" s="199" t="str">
        <f t="shared" si="138"/>
        <v/>
      </c>
      <c r="CN353" s="199" t="str">
        <f t="shared" si="139"/>
        <v/>
      </c>
      <c r="CO353" s="199" t="str">
        <f t="shared" si="140"/>
        <v/>
      </c>
      <c r="CQ353" s="197" t="str">
        <f>+IF(CV353="","",MAX(CQ$1:CQ352)+1)</f>
        <v/>
      </c>
      <c r="CR353" s="197" t="str">
        <f>IF(With_Addon_OpLimit!B375="","",With_Addon_OpLimit!B375)</f>
        <v/>
      </c>
      <c r="CS353" s="197" t="str">
        <f>IF(With_Addon_OpLimit!C375="","",With_Addon_OpLimit!C375)</f>
        <v/>
      </c>
      <c r="CT353" s="197" t="str">
        <f>IF(With_Addon_OpLimit!E375="","",With_Addon_OpLimit!E375)</f>
        <v/>
      </c>
      <c r="CU353" s="197" t="str">
        <f t="shared" si="141"/>
        <v/>
      </c>
      <c r="CV353" s="198" t="str">
        <f>IF(COUNTIF(CU$1:CU353,CU353)=1,CU353,"")</f>
        <v/>
      </c>
      <c r="CW353" s="198" t="str">
        <f t="shared" si="142"/>
        <v/>
      </c>
      <c r="CX353" s="199" t="str">
        <f t="shared" si="143"/>
        <v/>
      </c>
      <c r="CY353" s="199" t="str">
        <f t="shared" si="144"/>
        <v/>
      </c>
      <c r="CZ353" s="199" t="str">
        <f t="shared" si="145"/>
        <v/>
      </c>
    </row>
    <row r="354" spans="11:104" ht="16.5" x14ac:dyDescent="0.45">
      <c r="K354" s="119" t="str">
        <f>+IF(N354="","",MAX(K$1:K353)+1)</f>
        <v/>
      </c>
      <c r="L354" s="192" t="str">
        <f>IF(With_Addon_CPMS1!E376="","",With_Addon_CPMS1!E376)</f>
        <v/>
      </c>
      <c r="M354" s="211" t="str">
        <f t="shared" si="130"/>
        <v/>
      </c>
      <c r="N354" s="203" t="str">
        <f>IF(COUNTIF(L$2:L354,L354)=1,L354,"")</f>
        <v/>
      </c>
      <c r="R354" s="232"/>
      <c r="S354" s="100"/>
      <c r="T354" s="100"/>
      <c r="U354" s="100"/>
      <c r="V354" s="100"/>
      <c r="W354" s="233"/>
      <c r="X354" s="233"/>
      <c r="Y354" s="234"/>
      <c r="Z354" s="234"/>
      <c r="AA354" s="232"/>
      <c r="AB354" s="100"/>
      <c r="AC354" s="100"/>
      <c r="AD354" s="100"/>
      <c r="AE354" s="100"/>
      <c r="AF354" s="100"/>
      <c r="AG354" s="233"/>
      <c r="AH354" s="233"/>
      <c r="AI354" s="234"/>
      <c r="AJ354" s="234"/>
      <c r="AK354" s="232"/>
      <c r="AL354" s="100"/>
      <c r="AM354" s="100"/>
      <c r="AN354" s="100"/>
      <c r="AO354" s="100"/>
      <c r="AP354" s="100"/>
      <c r="AQ354" s="233"/>
      <c r="AR354" s="233"/>
      <c r="AS354" s="234"/>
      <c r="AT354" s="234"/>
      <c r="AU354" s="232"/>
      <c r="AV354" s="100"/>
      <c r="AW354" s="100"/>
      <c r="AX354" s="100"/>
      <c r="AY354" s="100"/>
      <c r="AZ354" s="100"/>
      <c r="BA354" s="233"/>
      <c r="BB354" s="233"/>
      <c r="BC354" s="234"/>
      <c r="BD354" s="234"/>
      <c r="BE354" s="232"/>
      <c r="BF354" s="100"/>
      <c r="BG354" s="100"/>
      <c r="BH354" s="233"/>
      <c r="BI354" s="234"/>
      <c r="BU354" s="197" t="str">
        <f>+IF(BZ354="","",MAX(BU$1:BU353)+1)</f>
        <v/>
      </c>
      <c r="BV354" s="197" t="str">
        <f>IF(With_Addon_CPMS1!B376="","",With_Addon_CPMS1!B376)</f>
        <v/>
      </c>
      <c r="BW354" s="197" t="str">
        <f>IF(With_Addon_CPMS1!C376="","",With_Addon_CPMS1!C376)</f>
        <v/>
      </c>
      <c r="BX354" s="197" t="str">
        <f>IF(With_Addon_CPMS1!E376="","",With_Addon_CPMS1!E376)</f>
        <v/>
      </c>
      <c r="BY354" s="197" t="str">
        <f t="shared" si="131"/>
        <v/>
      </c>
      <c r="BZ354" s="198" t="str">
        <f>IF(COUNTIF(BY$1:BY354,BY354)=1,BY354,"")</f>
        <v/>
      </c>
      <c r="CA354" s="198" t="str">
        <f t="shared" si="132"/>
        <v/>
      </c>
      <c r="CB354" s="199" t="str">
        <f t="shared" si="133"/>
        <v/>
      </c>
      <c r="CC354" s="199" t="str">
        <f t="shared" si="134"/>
        <v/>
      </c>
      <c r="CD354" s="199" t="str">
        <f t="shared" si="135"/>
        <v/>
      </c>
      <c r="CF354" s="197" t="str">
        <f>+IF(CK354="","",MAX(CF$1:CF353)+1)</f>
        <v/>
      </c>
      <c r="CG354" s="197" t="str">
        <f>IF(With_Addon_CPMS2!N376="","",With_Addon_CPMS2!N376)</f>
        <v/>
      </c>
      <c r="CH354" s="197" t="str">
        <f>IF(With_Addon_CPMS2!O376="","",With_Addon_CPMS2!O376)</f>
        <v/>
      </c>
      <c r="CI354" s="197" t="str">
        <f>IF(With_Addon_CPMS2!Q376="","",With_Addon_CPMS2!Q376)</f>
        <v/>
      </c>
      <c r="CJ354" s="197" t="str">
        <f t="shared" si="136"/>
        <v/>
      </c>
      <c r="CK354" s="198" t="str">
        <f>IF(COUNTIF(CJ$1:CJ354,CJ354)=1,CJ354,"")</f>
        <v/>
      </c>
      <c r="CL354" s="198" t="str">
        <f t="shared" si="137"/>
        <v/>
      </c>
      <c r="CM354" s="199" t="str">
        <f t="shared" si="138"/>
        <v/>
      </c>
      <c r="CN354" s="199" t="str">
        <f t="shared" si="139"/>
        <v/>
      </c>
      <c r="CO354" s="199" t="str">
        <f t="shared" si="140"/>
        <v/>
      </c>
      <c r="CQ354" s="197" t="str">
        <f>+IF(CV354="","",MAX(CQ$1:CQ353)+1)</f>
        <v/>
      </c>
      <c r="CR354" s="197" t="str">
        <f>IF(With_Addon_OpLimit!B376="","",With_Addon_OpLimit!B376)</f>
        <v/>
      </c>
      <c r="CS354" s="197" t="str">
        <f>IF(With_Addon_OpLimit!C376="","",With_Addon_OpLimit!C376)</f>
        <v/>
      </c>
      <c r="CT354" s="197" t="str">
        <f>IF(With_Addon_OpLimit!E376="","",With_Addon_OpLimit!E376)</f>
        <v/>
      </c>
      <c r="CU354" s="197" t="str">
        <f t="shared" si="141"/>
        <v/>
      </c>
      <c r="CV354" s="198" t="str">
        <f>IF(COUNTIF(CU$1:CU354,CU354)=1,CU354,"")</f>
        <v/>
      </c>
      <c r="CW354" s="198" t="str">
        <f t="shared" si="142"/>
        <v/>
      </c>
      <c r="CX354" s="199" t="str">
        <f t="shared" si="143"/>
        <v/>
      </c>
      <c r="CY354" s="199" t="str">
        <f t="shared" si="144"/>
        <v/>
      </c>
      <c r="CZ354" s="199" t="str">
        <f t="shared" si="145"/>
        <v/>
      </c>
    </row>
    <row r="355" spans="11:104" ht="16.5" x14ac:dyDescent="0.45">
      <c r="K355" s="24" t="str">
        <f>+IF(N355="","",MAX(K$1:K354)+1)</f>
        <v/>
      </c>
      <c r="L355" s="23" t="str">
        <f>IF(With_Addon_CPMS1!E377="","",With_Addon_CPMS1!E377)</f>
        <v/>
      </c>
      <c r="M355" s="210" t="str">
        <f t="shared" si="130"/>
        <v/>
      </c>
      <c r="N355" s="120" t="str">
        <f>IF(COUNTIF(L$2:L355,L355)=1,L355,"")</f>
        <v/>
      </c>
      <c r="R355" s="232"/>
      <c r="S355" s="100"/>
      <c r="T355" s="100"/>
      <c r="U355" s="100"/>
      <c r="V355" s="100"/>
      <c r="W355" s="233"/>
      <c r="X355" s="233"/>
      <c r="Y355" s="234"/>
      <c r="Z355" s="234"/>
      <c r="AA355" s="232"/>
      <c r="AB355" s="100"/>
      <c r="AC355" s="100"/>
      <c r="AD355" s="100"/>
      <c r="AE355" s="100"/>
      <c r="AF355" s="100"/>
      <c r="AG355" s="233"/>
      <c r="AH355" s="233"/>
      <c r="AI355" s="234"/>
      <c r="AJ355" s="234"/>
      <c r="AK355" s="232"/>
      <c r="AL355" s="100"/>
      <c r="AM355" s="100"/>
      <c r="AN355" s="100"/>
      <c r="AO355" s="100"/>
      <c r="AP355" s="100"/>
      <c r="AQ355" s="233"/>
      <c r="AR355" s="233"/>
      <c r="AS355" s="234"/>
      <c r="AT355" s="234"/>
      <c r="AU355" s="232"/>
      <c r="AV355" s="100"/>
      <c r="AW355" s="100"/>
      <c r="AX355" s="100"/>
      <c r="AY355" s="100"/>
      <c r="AZ355" s="100"/>
      <c r="BA355" s="233"/>
      <c r="BB355" s="233"/>
      <c r="BC355" s="234"/>
      <c r="BD355" s="234"/>
      <c r="BE355" s="232"/>
      <c r="BF355" s="100"/>
      <c r="BG355" s="100"/>
      <c r="BH355" s="233"/>
      <c r="BI355" s="234"/>
      <c r="BU355" s="197" t="str">
        <f>+IF(BZ355="","",MAX(BU$1:BU354)+1)</f>
        <v/>
      </c>
      <c r="BV355" s="197" t="str">
        <f>IF(With_Addon_CPMS1!B377="","",With_Addon_CPMS1!B377)</f>
        <v/>
      </c>
      <c r="BW355" s="197" t="str">
        <f>IF(With_Addon_CPMS1!C377="","",With_Addon_CPMS1!C377)</f>
        <v/>
      </c>
      <c r="BX355" s="197" t="str">
        <f>IF(With_Addon_CPMS1!E377="","",With_Addon_CPMS1!E377)</f>
        <v/>
      </c>
      <c r="BY355" s="197" t="str">
        <f t="shared" si="131"/>
        <v/>
      </c>
      <c r="BZ355" s="198" t="str">
        <f>IF(COUNTIF(BY$1:BY355,BY355)=1,BY355,"")</f>
        <v/>
      </c>
      <c r="CA355" s="198" t="str">
        <f t="shared" si="132"/>
        <v/>
      </c>
      <c r="CB355" s="199" t="str">
        <f t="shared" si="133"/>
        <v/>
      </c>
      <c r="CC355" s="199" t="str">
        <f t="shared" si="134"/>
        <v/>
      </c>
      <c r="CD355" s="199" t="str">
        <f t="shared" si="135"/>
        <v/>
      </c>
      <c r="CF355" s="197" t="str">
        <f>+IF(CK355="","",MAX(CF$1:CF354)+1)</f>
        <v/>
      </c>
      <c r="CG355" s="197" t="str">
        <f>IF(With_Addon_CPMS2!N377="","",With_Addon_CPMS2!N377)</f>
        <v/>
      </c>
      <c r="CH355" s="197" t="str">
        <f>IF(With_Addon_CPMS2!O377="","",With_Addon_CPMS2!O377)</f>
        <v/>
      </c>
      <c r="CI355" s="197" t="str">
        <f>IF(With_Addon_CPMS2!Q377="","",With_Addon_CPMS2!Q377)</f>
        <v/>
      </c>
      <c r="CJ355" s="197" t="str">
        <f t="shared" si="136"/>
        <v/>
      </c>
      <c r="CK355" s="198" t="str">
        <f>IF(COUNTIF(CJ$1:CJ355,CJ355)=1,CJ355,"")</f>
        <v/>
      </c>
      <c r="CL355" s="198" t="str">
        <f t="shared" si="137"/>
        <v/>
      </c>
      <c r="CM355" s="199" t="str">
        <f t="shared" si="138"/>
        <v/>
      </c>
      <c r="CN355" s="199" t="str">
        <f t="shared" si="139"/>
        <v/>
      </c>
      <c r="CO355" s="199" t="str">
        <f t="shared" si="140"/>
        <v/>
      </c>
      <c r="CQ355" s="197" t="str">
        <f>+IF(CV355="","",MAX(CQ$1:CQ354)+1)</f>
        <v/>
      </c>
      <c r="CR355" s="197" t="str">
        <f>IF(With_Addon_OpLimit!B377="","",With_Addon_OpLimit!B377)</f>
        <v/>
      </c>
      <c r="CS355" s="197" t="str">
        <f>IF(With_Addon_OpLimit!C377="","",With_Addon_OpLimit!C377)</f>
        <v/>
      </c>
      <c r="CT355" s="197" t="str">
        <f>IF(With_Addon_OpLimit!E377="","",With_Addon_OpLimit!E377)</f>
        <v/>
      </c>
      <c r="CU355" s="197" t="str">
        <f t="shared" si="141"/>
        <v/>
      </c>
      <c r="CV355" s="198" t="str">
        <f>IF(COUNTIF(CU$1:CU355,CU355)=1,CU355,"")</f>
        <v/>
      </c>
      <c r="CW355" s="198" t="str">
        <f t="shared" si="142"/>
        <v/>
      </c>
      <c r="CX355" s="199" t="str">
        <f t="shared" si="143"/>
        <v/>
      </c>
      <c r="CY355" s="199" t="str">
        <f t="shared" si="144"/>
        <v/>
      </c>
      <c r="CZ355" s="199" t="str">
        <f t="shared" si="145"/>
        <v/>
      </c>
    </row>
    <row r="356" spans="11:104" ht="16.5" x14ac:dyDescent="0.45">
      <c r="K356" s="119" t="str">
        <f>+IF(N356="","",MAX(K$1:K355)+1)</f>
        <v/>
      </c>
      <c r="L356" s="192" t="str">
        <f>IF(With_Addon_CPMS1!E378="","",With_Addon_CPMS1!E378)</f>
        <v/>
      </c>
      <c r="M356" s="211" t="str">
        <f t="shared" si="130"/>
        <v/>
      </c>
      <c r="N356" s="203" t="str">
        <f>IF(COUNTIF(L$2:L356,L356)=1,L356,"")</f>
        <v/>
      </c>
      <c r="R356" s="232"/>
      <c r="S356" s="100"/>
      <c r="T356" s="100"/>
      <c r="U356" s="100"/>
      <c r="V356" s="100"/>
      <c r="W356" s="233"/>
      <c r="X356" s="233"/>
      <c r="Y356" s="234"/>
      <c r="Z356" s="234"/>
      <c r="AA356" s="232"/>
      <c r="AB356" s="100"/>
      <c r="AC356" s="100"/>
      <c r="AD356" s="100"/>
      <c r="AE356" s="100"/>
      <c r="AF356" s="100"/>
      <c r="AG356" s="233"/>
      <c r="AH356" s="233"/>
      <c r="AI356" s="234"/>
      <c r="AJ356" s="234"/>
      <c r="AK356" s="232"/>
      <c r="AL356" s="100"/>
      <c r="AM356" s="100"/>
      <c r="AN356" s="100"/>
      <c r="AO356" s="100"/>
      <c r="AP356" s="100"/>
      <c r="AQ356" s="233"/>
      <c r="AR356" s="233"/>
      <c r="AS356" s="234"/>
      <c r="AT356" s="234"/>
      <c r="AU356" s="232"/>
      <c r="AV356" s="100"/>
      <c r="AW356" s="100"/>
      <c r="AX356" s="100"/>
      <c r="AY356" s="100"/>
      <c r="AZ356" s="100"/>
      <c r="BA356" s="233"/>
      <c r="BB356" s="233"/>
      <c r="BC356" s="234"/>
      <c r="BD356" s="234"/>
      <c r="BE356" s="232"/>
      <c r="BF356" s="100"/>
      <c r="BG356" s="100"/>
      <c r="BH356" s="233"/>
      <c r="BI356" s="234"/>
      <c r="BU356" s="197" t="str">
        <f>+IF(BZ356="","",MAX(BU$1:BU355)+1)</f>
        <v/>
      </c>
      <c r="BV356" s="197" t="str">
        <f>IF(With_Addon_CPMS1!B378="","",With_Addon_CPMS1!B378)</f>
        <v/>
      </c>
      <c r="BW356" s="197" t="str">
        <f>IF(With_Addon_CPMS1!C378="","",With_Addon_CPMS1!C378)</f>
        <v/>
      </c>
      <c r="BX356" s="197" t="str">
        <f>IF(With_Addon_CPMS1!E378="","",With_Addon_CPMS1!E378)</f>
        <v/>
      </c>
      <c r="BY356" s="197" t="str">
        <f t="shared" si="131"/>
        <v/>
      </c>
      <c r="BZ356" s="198" t="str">
        <f>IF(COUNTIF(BY$1:BY356,BY356)=1,BY356,"")</f>
        <v/>
      </c>
      <c r="CA356" s="198" t="str">
        <f t="shared" si="132"/>
        <v/>
      </c>
      <c r="CB356" s="199" t="str">
        <f t="shared" si="133"/>
        <v/>
      </c>
      <c r="CC356" s="199" t="str">
        <f t="shared" si="134"/>
        <v/>
      </c>
      <c r="CD356" s="199" t="str">
        <f t="shared" si="135"/>
        <v/>
      </c>
      <c r="CF356" s="197" t="str">
        <f>+IF(CK356="","",MAX(CF$1:CF355)+1)</f>
        <v/>
      </c>
      <c r="CG356" s="197" t="str">
        <f>IF(With_Addon_CPMS2!N378="","",With_Addon_CPMS2!N378)</f>
        <v/>
      </c>
      <c r="CH356" s="197" t="str">
        <f>IF(With_Addon_CPMS2!O378="","",With_Addon_CPMS2!O378)</f>
        <v/>
      </c>
      <c r="CI356" s="197" t="str">
        <f>IF(With_Addon_CPMS2!Q378="","",With_Addon_CPMS2!Q378)</f>
        <v/>
      </c>
      <c r="CJ356" s="197" t="str">
        <f t="shared" si="136"/>
        <v/>
      </c>
      <c r="CK356" s="198" t="str">
        <f>IF(COUNTIF(CJ$1:CJ356,CJ356)=1,CJ356,"")</f>
        <v/>
      </c>
      <c r="CL356" s="198" t="str">
        <f t="shared" si="137"/>
        <v/>
      </c>
      <c r="CM356" s="199" t="str">
        <f t="shared" si="138"/>
        <v/>
      </c>
      <c r="CN356" s="199" t="str">
        <f t="shared" si="139"/>
        <v/>
      </c>
      <c r="CO356" s="199" t="str">
        <f t="shared" si="140"/>
        <v/>
      </c>
      <c r="CQ356" s="197" t="str">
        <f>+IF(CV356="","",MAX(CQ$1:CQ355)+1)</f>
        <v/>
      </c>
      <c r="CR356" s="197" t="str">
        <f>IF(With_Addon_OpLimit!B378="","",With_Addon_OpLimit!B378)</f>
        <v/>
      </c>
      <c r="CS356" s="197" t="str">
        <f>IF(With_Addon_OpLimit!C378="","",With_Addon_OpLimit!C378)</f>
        <v/>
      </c>
      <c r="CT356" s="197" t="str">
        <f>IF(With_Addon_OpLimit!E378="","",With_Addon_OpLimit!E378)</f>
        <v/>
      </c>
      <c r="CU356" s="197" t="str">
        <f t="shared" si="141"/>
        <v/>
      </c>
      <c r="CV356" s="198" t="str">
        <f>IF(COUNTIF(CU$1:CU356,CU356)=1,CU356,"")</f>
        <v/>
      </c>
      <c r="CW356" s="198" t="str">
        <f t="shared" si="142"/>
        <v/>
      </c>
      <c r="CX356" s="199" t="str">
        <f t="shared" si="143"/>
        <v/>
      </c>
      <c r="CY356" s="199" t="str">
        <f t="shared" si="144"/>
        <v/>
      </c>
      <c r="CZ356" s="199" t="str">
        <f t="shared" si="145"/>
        <v/>
      </c>
    </row>
    <row r="357" spans="11:104" ht="16.5" x14ac:dyDescent="0.45">
      <c r="K357" s="24" t="str">
        <f>+IF(N357="","",MAX(K$1:K356)+1)</f>
        <v/>
      </c>
      <c r="L357" s="23" t="str">
        <f>IF(With_Addon_CPMS1!E379="","",With_Addon_CPMS1!E379)</f>
        <v/>
      </c>
      <c r="M357" s="210" t="str">
        <f t="shared" si="130"/>
        <v/>
      </c>
      <c r="N357" s="120" t="str">
        <f>IF(COUNTIF(L$2:L357,L357)=1,L357,"")</f>
        <v/>
      </c>
      <c r="R357" s="232"/>
      <c r="S357" s="100"/>
      <c r="T357" s="100"/>
      <c r="U357" s="100"/>
      <c r="V357" s="100"/>
      <c r="W357" s="233"/>
      <c r="X357" s="233"/>
      <c r="Y357" s="234"/>
      <c r="Z357" s="234"/>
      <c r="AA357" s="232"/>
      <c r="AB357" s="100"/>
      <c r="AC357" s="100"/>
      <c r="AD357" s="100"/>
      <c r="AE357" s="100"/>
      <c r="AF357" s="100"/>
      <c r="AG357" s="233"/>
      <c r="AH357" s="233"/>
      <c r="AI357" s="234"/>
      <c r="AJ357" s="234"/>
      <c r="AK357" s="232"/>
      <c r="AL357" s="100"/>
      <c r="AM357" s="100"/>
      <c r="AN357" s="100"/>
      <c r="AO357" s="100"/>
      <c r="AP357" s="100"/>
      <c r="AQ357" s="233"/>
      <c r="AR357" s="233"/>
      <c r="AS357" s="234"/>
      <c r="AT357" s="234"/>
      <c r="AU357" s="232"/>
      <c r="AV357" s="100"/>
      <c r="AW357" s="100"/>
      <c r="AX357" s="100"/>
      <c r="AY357" s="100"/>
      <c r="AZ357" s="100"/>
      <c r="BA357" s="233"/>
      <c r="BB357" s="233"/>
      <c r="BC357" s="234"/>
      <c r="BD357" s="234"/>
      <c r="BE357" s="232"/>
      <c r="BF357" s="100"/>
      <c r="BG357" s="100"/>
      <c r="BH357" s="233"/>
      <c r="BI357" s="234"/>
      <c r="BU357" s="197" t="str">
        <f>+IF(BZ357="","",MAX(BU$1:BU356)+1)</f>
        <v/>
      </c>
      <c r="BV357" s="197" t="str">
        <f>IF(With_Addon_CPMS1!B379="","",With_Addon_CPMS1!B379)</f>
        <v/>
      </c>
      <c r="BW357" s="197" t="str">
        <f>IF(With_Addon_CPMS1!C379="","",With_Addon_CPMS1!C379)</f>
        <v/>
      </c>
      <c r="BX357" s="197" t="str">
        <f>IF(With_Addon_CPMS1!E379="","",With_Addon_CPMS1!E379)</f>
        <v/>
      </c>
      <c r="BY357" s="197" t="str">
        <f t="shared" si="131"/>
        <v/>
      </c>
      <c r="BZ357" s="198" t="str">
        <f>IF(COUNTIF(BY$1:BY357,BY357)=1,BY357,"")</f>
        <v/>
      </c>
      <c r="CA357" s="198" t="str">
        <f t="shared" si="132"/>
        <v/>
      </c>
      <c r="CB357" s="199" t="str">
        <f t="shared" si="133"/>
        <v/>
      </c>
      <c r="CC357" s="199" t="str">
        <f t="shared" si="134"/>
        <v/>
      </c>
      <c r="CD357" s="199" t="str">
        <f t="shared" si="135"/>
        <v/>
      </c>
      <c r="CF357" s="197" t="str">
        <f>+IF(CK357="","",MAX(CF$1:CF356)+1)</f>
        <v/>
      </c>
      <c r="CG357" s="197" t="str">
        <f>IF(With_Addon_CPMS2!N379="","",With_Addon_CPMS2!N379)</f>
        <v/>
      </c>
      <c r="CH357" s="197" t="str">
        <f>IF(With_Addon_CPMS2!O379="","",With_Addon_CPMS2!O379)</f>
        <v/>
      </c>
      <c r="CI357" s="197" t="str">
        <f>IF(With_Addon_CPMS2!Q379="","",With_Addon_CPMS2!Q379)</f>
        <v/>
      </c>
      <c r="CJ357" s="197" t="str">
        <f t="shared" si="136"/>
        <v/>
      </c>
      <c r="CK357" s="198" t="str">
        <f>IF(COUNTIF(CJ$1:CJ357,CJ357)=1,CJ357,"")</f>
        <v/>
      </c>
      <c r="CL357" s="198" t="str">
        <f t="shared" si="137"/>
        <v/>
      </c>
      <c r="CM357" s="199" t="str">
        <f t="shared" si="138"/>
        <v/>
      </c>
      <c r="CN357" s="199" t="str">
        <f t="shared" si="139"/>
        <v/>
      </c>
      <c r="CO357" s="199" t="str">
        <f t="shared" si="140"/>
        <v/>
      </c>
      <c r="CQ357" s="197" t="str">
        <f>+IF(CV357="","",MAX(CQ$1:CQ356)+1)</f>
        <v/>
      </c>
      <c r="CR357" s="197" t="str">
        <f>IF(With_Addon_OpLimit!B379="","",With_Addon_OpLimit!B379)</f>
        <v/>
      </c>
      <c r="CS357" s="197" t="str">
        <f>IF(With_Addon_OpLimit!C379="","",With_Addon_OpLimit!C379)</f>
        <v/>
      </c>
      <c r="CT357" s="197" t="str">
        <f>IF(With_Addon_OpLimit!E379="","",With_Addon_OpLimit!E379)</f>
        <v/>
      </c>
      <c r="CU357" s="197" t="str">
        <f t="shared" si="141"/>
        <v/>
      </c>
      <c r="CV357" s="198" t="str">
        <f>IF(COUNTIF(CU$1:CU357,CU357)=1,CU357,"")</f>
        <v/>
      </c>
      <c r="CW357" s="198" t="str">
        <f t="shared" si="142"/>
        <v/>
      </c>
      <c r="CX357" s="199" t="str">
        <f t="shared" si="143"/>
        <v/>
      </c>
      <c r="CY357" s="199" t="str">
        <f t="shared" si="144"/>
        <v/>
      </c>
      <c r="CZ357" s="199" t="str">
        <f t="shared" si="145"/>
        <v/>
      </c>
    </row>
    <row r="358" spans="11:104" ht="16.5" x14ac:dyDescent="0.45">
      <c r="K358" s="119" t="str">
        <f>+IF(N358="","",MAX(K$1:K357)+1)</f>
        <v/>
      </c>
      <c r="L358" s="192" t="str">
        <f>IF(With_Addon_CPMS1!E380="","",With_Addon_CPMS1!E380)</f>
        <v/>
      </c>
      <c r="M358" s="211" t="str">
        <f t="shared" si="130"/>
        <v/>
      </c>
      <c r="N358" s="203" t="str">
        <f>IF(COUNTIF(L$2:L358,L358)=1,L358,"")</f>
        <v/>
      </c>
      <c r="R358" s="232"/>
      <c r="S358" s="100"/>
      <c r="T358" s="100"/>
      <c r="U358" s="100"/>
      <c r="V358" s="100"/>
      <c r="W358" s="233"/>
      <c r="X358" s="233"/>
      <c r="Y358" s="234"/>
      <c r="Z358" s="234"/>
      <c r="AA358" s="232"/>
      <c r="AB358" s="100"/>
      <c r="AC358" s="100"/>
      <c r="AD358" s="100"/>
      <c r="AE358" s="100"/>
      <c r="AF358" s="100"/>
      <c r="AG358" s="233"/>
      <c r="AH358" s="233"/>
      <c r="AI358" s="234"/>
      <c r="AJ358" s="234"/>
      <c r="AK358" s="232"/>
      <c r="AL358" s="100"/>
      <c r="AM358" s="100"/>
      <c r="AN358" s="100"/>
      <c r="AO358" s="100"/>
      <c r="AP358" s="100"/>
      <c r="AQ358" s="233"/>
      <c r="AR358" s="233"/>
      <c r="AS358" s="234"/>
      <c r="AT358" s="234"/>
      <c r="AU358" s="232"/>
      <c r="AV358" s="100"/>
      <c r="AW358" s="100"/>
      <c r="AX358" s="100"/>
      <c r="AY358" s="100"/>
      <c r="AZ358" s="100"/>
      <c r="BA358" s="233"/>
      <c r="BB358" s="233"/>
      <c r="BC358" s="234"/>
      <c r="BD358" s="234"/>
      <c r="BE358" s="232"/>
      <c r="BF358" s="100"/>
      <c r="BG358" s="100"/>
      <c r="BH358" s="233"/>
      <c r="BI358" s="234"/>
      <c r="BU358" s="197" t="str">
        <f>+IF(BZ358="","",MAX(BU$1:BU357)+1)</f>
        <v/>
      </c>
      <c r="BV358" s="197" t="str">
        <f>IF(With_Addon_CPMS1!B380="","",With_Addon_CPMS1!B380)</f>
        <v/>
      </c>
      <c r="BW358" s="197" t="str">
        <f>IF(With_Addon_CPMS1!C380="","",With_Addon_CPMS1!C380)</f>
        <v/>
      </c>
      <c r="BX358" s="197" t="str">
        <f>IF(With_Addon_CPMS1!E380="","",With_Addon_CPMS1!E380)</f>
        <v/>
      </c>
      <c r="BY358" s="197" t="str">
        <f t="shared" si="131"/>
        <v/>
      </c>
      <c r="BZ358" s="198" t="str">
        <f>IF(COUNTIF(BY$1:BY358,BY358)=1,BY358,"")</f>
        <v/>
      </c>
      <c r="CA358" s="198" t="str">
        <f t="shared" si="132"/>
        <v/>
      </c>
      <c r="CB358" s="199" t="str">
        <f t="shared" si="133"/>
        <v/>
      </c>
      <c r="CC358" s="199" t="str">
        <f t="shared" si="134"/>
        <v/>
      </c>
      <c r="CD358" s="199" t="str">
        <f t="shared" si="135"/>
        <v/>
      </c>
      <c r="CF358" s="197" t="str">
        <f>+IF(CK358="","",MAX(CF$1:CF357)+1)</f>
        <v/>
      </c>
      <c r="CG358" s="197" t="str">
        <f>IF(With_Addon_CPMS2!N380="","",With_Addon_CPMS2!N380)</f>
        <v/>
      </c>
      <c r="CH358" s="197" t="str">
        <f>IF(With_Addon_CPMS2!O380="","",With_Addon_CPMS2!O380)</f>
        <v/>
      </c>
      <c r="CI358" s="197" t="str">
        <f>IF(With_Addon_CPMS2!Q380="","",With_Addon_CPMS2!Q380)</f>
        <v/>
      </c>
      <c r="CJ358" s="197" t="str">
        <f t="shared" si="136"/>
        <v/>
      </c>
      <c r="CK358" s="198" t="str">
        <f>IF(COUNTIF(CJ$1:CJ358,CJ358)=1,CJ358,"")</f>
        <v/>
      </c>
      <c r="CL358" s="198" t="str">
        <f t="shared" si="137"/>
        <v/>
      </c>
      <c r="CM358" s="199" t="str">
        <f t="shared" si="138"/>
        <v/>
      </c>
      <c r="CN358" s="199" t="str">
        <f t="shared" si="139"/>
        <v/>
      </c>
      <c r="CO358" s="199" t="str">
        <f t="shared" si="140"/>
        <v/>
      </c>
      <c r="CQ358" s="197" t="str">
        <f>+IF(CV358="","",MAX(CQ$1:CQ357)+1)</f>
        <v/>
      </c>
      <c r="CR358" s="197" t="str">
        <f>IF(With_Addon_OpLimit!B380="","",With_Addon_OpLimit!B380)</f>
        <v/>
      </c>
      <c r="CS358" s="197" t="str">
        <f>IF(With_Addon_OpLimit!C380="","",With_Addon_OpLimit!C380)</f>
        <v/>
      </c>
      <c r="CT358" s="197" t="str">
        <f>IF(With_Addon_OpLimit!E380="","",With_Addon_OpLimit!E380)</f>
        <v/>
      </c>
      <c r="CU358" s="197" t="str">
        <f t="shared" si="141"/>
        <v/>
      </c>
      <c r="CV358" s="198" t="str">
        <f>IF(COUNTIF(CU$1:CU358,CU358)=1,CU358,"")</f>
        <v/>
      </c>
      <c r="CW358" s="198" t="str">
        <f t="shared" si="142"/>
        <v/>
      </c>
      <c r="CX358" s="199" t="str">
        <f t="shared" si="143"/>
        <v/>
      </c>
      <c r="CY358" s="199" t="str">
        <f t="shared" si="144"/>
        <v/>
      </c>
      <c r="CZ358" s="199" t="str">
        <f t="shared" si="145"/>
        <v/>
      </c>
    </row>
    <row r="359" spans="11:104" ht="16.5" x14ac:dyDescent="0.45">
      <c r="K359" s="24" t="str">
        <f>+IF(N359="","",MAX(K$1:K358)+1)</f>
        <v/>
      </c>
      <c r="L359" s="23" t="str">
        <f>IF(With_Addon_CPMS1!E381="","",With_Addon_CPMS1!E381)</f>
        <v/>
      </c>
      <c r="M359" s="210" t="str">
        <f t="shared" si="130"/>
        <v/>
      </c>
      <c r="N359" s="120" t="str">
        <f>IF(COUNTIF(L$2:L359,L359)=1,L359,"")</f>
        <v/>
      </c>
      <c r="R359" s="232"/>
      <c r="S359" s="100"/>
      <c r="T359" s="100"/>
      <c r="U359" s="100"/>
      <c r="V359" s="100"/>
      <c r="W359" s="233"/>
      <c r="X359" s="233"/>
      <c r="Y359" s="234"/>
      <c r="Z359" s="234"/>
      <c r="AA359" s="232"/>
      <c r="AB359" s="100"/>
      <c r="AC359" s="100"/>
      <c r="AD359" s="100"/>
      <c r="AE359" s="100"/>
      <c r="AF359" s="100"/>
      <c r="AG359" s="233"/>
      <c r="AH359" s="233"/>
      <c r="AI359" s="234"/>
      <c r="AJ359" s="234"/>
      <c r="AK359" s="232"/>
      <c r="AL359" s="100"/>
      <c r="AM359" s="100"/>
      <c r="AN359" s="100"/>
      <c r="AO359" s="100"/>
      <c r="AP359" s="100"/>
      <c r="AQ359" s="233"/>
      <c r="AR359" s="233"/>
      <c r="AS359" s="234"/>
      <c r="AT359" s="234"/>
      <c r="AU359" s="232"/>
      <c r="AV359" s="100"/>
      <c r="AW359" s="100"/>
      <c r="AX359" s="100"/>
      <c r="AY359" s="100"/>
      <c r="AZ359" s="100"/>
      <c r="BA359" s="233"/>
      <c r="BB359" s="233"/>
      <c r="BC359" s="234"/>
      <c r="BD359" s="234"/>
      <c r="BE359" s="232"/>
      <c r="BF359" s="100"/>
      <c r="BG359" s="100"/>
      <c r="BH359" s="233"/>
      <c r="BI359" s="234"/>
      <c r="BU359" s="197" t="str">
        <f>+IF(BZ359="","",MAX(BU$1:BU358)+1)</f>
        <v/>
      </c>
      <c r="BV359" s="197" t="str">
        <f>IF(With_Addon_CPMS1!B381="","",With_Addon_CPMS1!B381)</f>
        <v/>
      </c>
      <c r="BW359" s="197" t="str">
        <f>IF(With_Addon_CPMS1!C381="","",With_Addon_CPMS1!C381)</f>
        <v/>
      </c>
      <c r="BX359" s="197" t="str">
        <f>IF(With_Addon_CPMS1!E381="","",With_Addon_CPMS1!E381)</f>
        <v/>
      </c>
      <c r="BY359" s="197" t="str">
        <f t="shared" si="131"/>
        <v/>
      </c>
      <c r="BZ359" s="198" t="str">
        <f>IF(COUNTIF(BY$1:BY359,BY359)=1,BY359,"")</f>
        <v/>
      </c>
      <c r="CA359" s="198" t="str">
        <f t="shared" si="132"/>
        <v/>
      </c>
      <c r="CB359" s="199" t="str">
        <f t="shared" si="133"/>
        <v/>
      </c>
      <c r="CC359" s="199" t="str">
        <f t="shared" si="134"/>
        <v/>
      </c>
      <c r="CD359" s="199" t="str">
        <f t="shared" si="135"/>
        <v/>
      </c>
      <c r="CF359" s="197" t="str">
        <f>+IF(CK359="","",MAX(CF$1:CF358)+1)</f>
        <v/>
      </c>
      <c r="CG359" s="197" t="str">
        <f>IF(With_Addon_CPMS2!N381="","",With_Addon_CPMS2!N381)</f>
        <v/>
      </c>
      <c r="CH359" s="197" t="str">
        <f>IF(With_Addon_CPMS2!O381="","",With_Addon_CPMS2!O381)</f>
        <v/>
      </c>
      <c r="CI359" s="197" t="str">
        <f>IF(With_Addon_CPMS2!Q381="","",With_Addon_CPMS2!Q381)</f>
        <v/>
      </c>
      <c r="CJ359" s="197" t="str">
        <f t="shared" si="136"/>
        <v/>
      </c>
      <c r="CK359" s="198" t="str">
        <f>IF(COUNTIF(CJ$1:CJ359,CJ359)=1,CJ359,"")</f>
        <v/>
      </c>
      <c r="CL359" s="198" t="str">
        <f t="shared" si="137"/>
        <v/>
      </c>
      <c r="CM359" s="199" t="str">
        <f t="shared" si="138"/>
        <v/>
      </c>
      <c r="CN359" s="199" t="str">
        <f t="shared" si="139"/>
        <v/>
      </c>
      <c r="CO359" s="199" t="str">
        <f t="shared" si="140"/>
        <v/>
      </c>
      <c r="CQ359" s="197" t="str">
        <f>+IF(CV359="","",MAX(CQ$1:CQ358)+1)</f>
        <v/>
      </c>
      <c r="CR359" s="197" t="str">
        <f>IF(With_Addon_OpLimit!B381="","",With_Addon_OpLimit!B381)</f>
        <v/>
      </c>
      <c r="CS359" s="197" t="str">
        <f>IF(With_Addon_OpLimit!C381="","",With_Addon_OpLimit!C381)</f>
        <v/>
      </c>
      <c r="CT359" s="197" t="str">
        <f>IF(With_Addon_OpLimit!E381="","",With_Addon_OpLimit!E381)</f>
        <v/>
      </c>
      <c r="CU359" s="197" t="str">
        <f t="shared" si="141"/>
        <v/>
      </c>
      <c r="CV359" s="198" t="str">
        <f>IF(COUNTIF(CU$1:CU359,CU359)=1,CU359,"")</f>
        <v/>
      </c>
      <c r="CW359" s="198" t="str">
        <f t="shared" si="142"/>
        <v/>
      </c>
      <c r="CX359" s="199" t="str">
        <f t="shared" si="143"/>
        <v/>
      </c>
      <c r="CY359" s="199" t="str">
        <f t="shared" si="144"/>
        <v/>
      </c>
      <c r="CZ359" s="199" t="str">
        <f t="shared" si="145"/>
        <v/>
      </c>
    </row>
    <row r="360" spans="11:104" ht="16.5" x14ac:dyDescent="0.45">
      <c r="K360" s="119" t="str">
        <f>+IF(N360="","",MAX(K$1:K359)+1)</f>
        <v/>
      </c>
      <c r="L360" s="192" t="str">
        <f>IF(With_Addon_CPMS1!E382="","",With_Addon_CPMS1!E382)</f>
        <v/>
      </c>
      <c r="M360" s="211" t="str">
        <f t="shared" si="130"/>
        <v/>
      </c>
      <c r="N360" s="203" t="str">
        <f>IF(COUNTIF(L$2:L360,L360)=1,L360,"")</f>
        <v/>
      </c>
      <c r="R360" s="232"/>
      <c r="S360" s="100"/>
      <c r="T360" s="100"/>
      <c r="U360" s="100"/>
      <c r="V360" s="100"/>
      <c r="W360" s="233"/>
      <c r="X360" s="233"/>
      <c r="Y360" s="234"/>
      <c r="Z360" s="234"/>
      <c r="AA360" s="232"/>
      <c r="AB360" s="100"/>
      <c r="AC360" s="100"/>
      <c r="AD360" s="100"/>
      <c r="AE360" s="100"/>
      <c r="AF360" s="100"/>
      <c r="AG360" s="233"/>
      <c r="AH360" s="233"/>
      <c r="AI360" s="234"/>
      <c r="AJ360" s="234"/>
      <c r="AK360" s="232"/>
      <c r="AL360" s="100"/>
      <c r="AM360" s="100"/>
      <c r="AN360" s="100"/>
      <c r="AO360" s="100"/>
      <c r="AP360" s="100"/>
      <c r="AQ360" s="233"/>
      <c r="AR360" s="233"/>
      <c r="AS360" s="234"/>
      <c r="AT360" s="234"/>
      <c r="AU360" s="232"/>
      <c r="AV360" s="100"/>
      <c r="AW360" s="100"/>
      <c r="AX360" s="100"/>
      <c r="AY360" s="100"/>
      <c r="AZ360" s="100"/>
      <c r="BA360" s="233"/>
      <c r="BB360" s="233"/>
      <c r="BC360" s="234"/>
      <c r="BD360" s="234"/>
      <c r="BE360" s="232"/>
      <c r="BF360" s="100"/>
      <c r="BG360" s="100"/>
      <c r="BH360" s="233"/>
      <c r="BI360" s="234"/>
      <c r="BU360" s="197" t="str">
        <f>+IF(BZ360="","",MAX(BU$1:BU359)+1)</f>
        <v/>
      </c>
      <c r="BV360" s="197" t="str">
        <f>IF(With_Addon_CPMS1!B382="","",With_Addon_CPMS1!B382)</f>
        <v/>
      </c>
      <c r="BW360" s="197" t="str">
        <f>IF(With_Addon_CPMS1!C382="","",With_Addon_CPMS1!C382)</f>
        <v/>
      </c>
      <c r="BX360" s="197" t="str">
        <f>IF(With_Addon_CPMS1!E382="","",With_Addon_CPMS1!E382)</f>
        <v/>
      </c>
      <c r="BY360" s="197" t="str">
        <f t="shared" si="131"/>
        <v/>
      </c>
      <c r="BZ360" s="198" t="str">
        <f>IF(COUNTIF(BY$1:BY360,BY360)=1,BY360,"")</f>
        <v/>
      </c>
      <c r="CA360" s="198" t="str">
        <f t="shared" si="132"/>
        <v/>
      </c>
      <c r="CB360" s="199" t="str">
        <f t="shared" si="133"/>
        <v/>
      </c>
      <c r="CC360" s="199" t="str">
        <f t="shared" si="134"/>
        <v/>
      </c>
      <c r="CD360" s="199" t="str">
        <f t="shared" si="135"/>
        <v/>
      </c>
      <c r="CF360" s="197" t="str">
        <f>+IF(CK360="","",MAX(CF$1:CF359)+1)</f>
        <v/>
      </c>
      <c r="CG360" s="197" t="str">
        <f>IF(With_Addon_CPMS2!N382="","",With_Addon_CPMS2!N382)</f>
        <v/>
      </c>
      <c r="CH360" s="197" t="str">
        <f>IF(With_Addon_CPMS2!O382="","",With_Addon_CPMS2!O382)</f>
        <v/>
      </c>
      <c r="CI360" s="197" t="str">
        <f>IF(With_Addon_CPMS2!Q382="","",With_Addon_CPMS2!Q382)</f>
        <v/>
      </c>
      <c r="CJ360" s="197" t="str">
        <f t="shared" si="136"/>
        <v/>
      </c>
      <c r="CK360" s="198" t="str">
        <f>IF(COUNTIF(CJ$1:CJ360,CJ360)=1,CJ360,"")</f>
        <v/>
      </c>
      <c r="CL360" s="198" t="str">
        <f t="shared" si="137"/>
        <v/>
      </c>
      <c r="CM360" s="199" t="str">
        <f t="shared" si="138"/>
        <v/>
      </c>
      <c r="CN360" s="199" t="str">
        <f t="shared" si="139"/>
        <v/>
      </c>
      <c r="CO360" s="199" t="str">
        <f t="shared" si="140"/>
        <v/>
      </c>
      <c r="CQ360" s="197" t="str">
        <f>+IF(CV360="","",MAX(CQ$1:CQ359)+1)</f>
        <v/>
      </c>
      <c r="CR360" s="197" t="str">
        <f>IF(With_Addon_OpLimit!B382="","",With_Addon_OpLimit!B382)</f>
        <v/>
      </c>
      <c r="CS360" s="197" t="str">
        <f>IF(With_Addon_OpLimit!C382="","",With_Addon_OpLimit!C382)</f>
        <v/>
      </c>
      <c r="CT360" s="197" t="str">
        <f>IF(With_Addon_OpLimit!E382="","",With_Addon_OpLimit!E382)</f>
        <v/>
      </c>
      <c r="CU360" s="197" t="str">
        <f t="shared" si="141"/>
        <v/>
      </c>
      <c r="CV360" s="198" t="str">
        <f>IF(COUNTIF(CU$1:CU360,CU360)=1,CU360,"")</f>
        <v/>
      </c>
      <c r="CW360" s="198" t="str">
        <f t="shared" si="142"/>
        <v/>
      </c>
      <c r="CX360" s="199" t="str">
        <f t="shared" si="143"/>
        <v/>
      </c>
      <c r="CY360" s="199" t="str">
        <f t="shared" si="144"/>
        <v/>
      </c>
      <c r="CZ360" s="199" t="str">
        <f t="shared" si="145"/>
        <v/>
      </c>
    </row>
    <row r="361" spans="11:104" ht="16.5" x14ac:dyDescent="0.45">
      <c r="K361" s="24" t="str">
        <f>+IF(N361="","",MAX(K$1:K360)+1)</f>
        <v/>
      </c>
      <c r="L361" s="23" t="str">
        <f>IF(With_Addon_CPMS1!E383="","",With_Addon_CPMS1!E383)</f>
        <v/>
      </c>
      <c r="M361" s="210" t="str">
        <f t="shared" si="130"/>
        <v/>
      </c>
      <c r="N361" s="120" t="str">
        <f>IF(COUNTIF(L$2:L361,L361)=1,L361,"")</f>
        <v/>
      </c>
      <c r="R361" s="232"/>
      <c r="S361" s="100"/>
      <c r="T361" s="100"/>
      <c r="U361" s="100"/>
      <c r="V361" s="100"/>
      <c r="W361" s="233"/>
      <c r="X361" s="233"/>
      <c r="Y361" s="234"/>
      <c r="Z361" s="234"/>
      <c r="AA361" s="232"/>
      <c r="AB361" s="100"/>
      <c r="AC361" s="100"/>
      <c r="AD361" s="100"/>
      <c r="AE361" s="100"/>
      <c r="AF361" s="100"/>
      <c r="AG361" s="233"/>
      <c r="AH361" s="233"/>
      <c r="AI361" s="234"/>
      <c r="AJ361" s="234"/>
      <c r="AK361" s="232"/>
      <c r="AL361" s="100"/>
      <c r="AM361" s="100"/>
      <c r="AN361" s="100"/>
      <c r="AO361" s="100"/>
      <c r="AP361" s="100"/>
      <c r="AQ361" s="233"/>
      <c r="AR361" s="233"/>
      <c r="AS361" s="234"/>
      <c r="AT361" s="234"/>
      <c r="AU361" s="232"/>
      <c r="AV361" s="100"/>
      <c r="AW361" s="100"/>
      <c r="AX361" s="100"/>
      <c r="AY361" s="100"/>
      <c r="AZ361" s="100"/>
      <c r="BA361" s="233"/>
      <c r="BB361" s="233"/>
      <c r="BC361" s="234"/>
      <c r="BD361" s="234"/>
      <c r="BE361" s="232"/>
      <c r="BF361" s="100"/>
      <c r="BG361" s="100"/>
      <c r="BH361" s="233"/>
      <c r="BI361" s="234"/>
      <c r="BU361" s="197" t="str">
        <f>+IF(BZ361="","",MAX(BU$1:BU360)+1)</f>
        <v/>
      </c>
      <c r="BV361" s="197" t="str">
        <f>IF(With_Addon_CPMS1!B383="","",With_Addon_CPMS1!B383)</f>
        <v/>
      </c>
      <c r="BW361" s="197" t="str">
        <f>IF(With_Addon_CPMS1!C383="","",With_Addon_CPMS1!C383)</f>
        <v/>
      </c>
      <c r="BX361" s="197" t="str">
        <f>IF(With_Addon_CPMS1!E383="","",With_Addon_CPMS1!E383)</f>
        <v/>
      </c>
      <c r="BY361" s="197" t="str">
        <f t="shared" si="131"/>
        <v/>
      </c>
      <c r="BZ361" s="198" t="str">
        <f>IF(COUNTIF(BY$1:BY361,BY361)=1,BY361,"")</f>
        <v/>
      </c>
      <c r="CA361" s="198" t="str">
        <f t="shared" si="132"/>
        <v/>
      </c>
      <c r="CB361" s="199" t="str">
        <f t="shared" si="133"/>
        <v/>
      </c>
      <c r="CC361" s="199" t="str">
        <f t="shared" si="134"/>
        <v/>
      </c>
      <c r="CD361" s="199" t="str">
        <f t="shared" si="135"/>
        <v/>
      </c>
      <c r="CF361" s="197" t="str">
        <f>+IF(CK361="","",MAX(CF$1:CF360)+1)</f>
        <v/>
      </c>
      <c r="CG361" s="197" t="str">
        <f>IF(With_Addon_CPMS2!N383="","",With_Addon_CPMS2!N383)</f>
        <v/>
      </c>
      <c r="CH361" s="197" t="str">
        <f>IF(With_Addon_CPMS2!O383="","",With_Addon_CPMS2!O383)</f>
        <v/>
      </c>
      <c r="CI361" s="197" t="str">
        <f>IF(With_Addon_CPMS2!Q383="","",With_Addon_CPMS2!Q383)</f>
        <v/>
      </c>
      <c r="CJ361" s="197" t="str">
        <f t="shared" si="136"/>
        <v/>
      </c>
      <c r="CK361" s="198" t="str">
        <f>IF(COUNTIF(CJ$1:CJ361,CJ361)=1,CJ361,"")</f>
        <v/>
      </c>
      <c r="CL361" s="198" t="str">
        <f t="shared" si="137"/>
        <v/>
      </c>
      <c r="CM361" s="199" t="str">
        <f t="shared" si="138"/>
        <v/>
      </c>
      <c r="CN361" s="199" t="str">
        <f t="shared" si="139"/>
        <v/>
      </c>
      <c r="CO361" s="199" t="str">
        <f t="shared" si="140"/>
        <v/>
      </c>
      <c r="CQ361" s="197" t="str">
        <f>+IF(CV361="","",MAX(CQ$1:CQ360)+1)</f>
        <v/>
      </c>
      <c r="CR361" s="197" t="str">
        <f>IF(With_Addon_OpLimit!B383="","",With_Addon_OpLimit!B383)</f>
        <v/>
      </c>
      <c r="CS361" s="197" t="str">
        <f>IF(With_Addon_OpLimit!C383="","",With_Addon_OpLimit!C383)</f>
        <v/>
      </c>
      <c r="CT361" s="197" t="str">
        <f>IF(With_Addon_OpLimit!E383="","",With_Addon_OpLimit!E383)</f>
        <v/>
      </c>
      <c r="CU361" s="197" t="str">
        <f t="shared" si="141"/>
        <v/>
      </c>
      <c r="CV361" s="198" t="str">
        <f>IF(COUNTIF(CU$1:CU361,CU361)=1,CU361,"")</f>
        <v/>
      </c>
      <c r="CW361" s="198" t="str">
        <f t="shared" si="142"/>
        <v/>
      </c>
      <c r="CX361" s="199" t="str">
        <f t="shared" si="143"/>
        <v/>
      </c>
      <c r="CY361" s="199" t="str">
        <f t="shared" si="144"/>
        <v/>
      </c>
      <c r="CZ361" s="199" t="str">
        <f t="shared" si="145"/>
        <v/>
      </c>
    </row>
    <row r="362" spans="11:104" ht="16.5" x14ac:dyDescent="0.45">
      <c r="K362" s="119" t="str">
        <f>+IF(N362="","",MAX(K$1:K361)+1)</f>
        <v/>
      </c>
      <c r="L362" s="192" t="str">
        <f>IF(With_Addon_CPMS1!E384="","",With_Addon_CPMS1!E384)</f>
        <v/>
      </c>
      <c r="M362" s="211" t="str">
        <f t="shared" si="130"/>
        <v/>
      </c>
      <c r="N362" s="203" t="str">
        <f>IF(COUNTIF(L$2:L362,L362)=1,L362,"")</f>
        <v/>
      </c>
      <c r="R362" s="232"/>
      <c r="S362" s="100"/>
      <c r="T362" s="100"/>
      <c r="U362" s="100"/>
      <c r="V362" s="100"/>
      <c r="W362" s="233"/>
      <c r="X362" s="233"/>
      <c r="Y362" s="234"/>
      <c r="Z362" s="234"/>
      <c r="AA362" s="232"/>
      <c r="AB362" s="100"/>
      <c r="AC362" s="100"/>
      <c r="AD362" s="100"/>
      <c r="AE362" s="100"/>
      <c r="AF362" s="100"/>
      <c r="AG362" s="233"/>
      <c r="AH362" s="233"/>
      <c r="AI362" s="234"/>
      <c r="AJ362" s="234"/>
      <c r="AK362" s="232"/>
      <c r="AL362" s="100"/>
      <c r="AM362" s="100"/>
      <c r="AN362" s="100"/>
      <c r="AO362" s="100"/>
      <c r="AP362" s="100"/>
      <c r="AQ362" s="233"/>
      <c r="AR362" s="233"/>
      <c r="AS362" s="234"/>
      <c r="AT362" s="234"/>
      <c r="AU362" s="232"/>
      <c r="AV362" s="100"/>
      <c r="AW362" s="100"/>
      <c r="AX362" s="100"/>
      <c r="AY362" s="100"/>
      <c r="AZ362" s="100"/>
      <c r="BA362" s="233"/>
      <c r="BB362" s="233"/>
      <c r="BC362" s="234"/>
      <c r="BD362" s="234"/>
      <c r="BE362" s="232"/>
      <c r="BF362" s="100"/>
      <c r="BG362" s="100"/>
      <c r="BH362" s="233"/>
      <c r="BI362" s="234"/>
      <c r="BU362" s="197" t="str">
        <f>+IF(BZ362="","",MAX(BU$1:BU361)+1)</f>
        <v/>
      </c>
      <c r="BV362" s="197" t="str">
        <f>IF(With_Addon_CPMS1!B384="","",With_Addon_CPMS1!B384)</f>
        <v/>
      </c>
      <c r="BW362" s="197" t="str">
        <f>IF(With_Addon_CPMS1!C384="","",With_Addon_CPMS1!C384)</f>
        <v/>
      </c>
      <c r="BX362" s="197" t="str">
        <f>IF(With_Addon_CPMS1!E384="","",With_Addon_CPMS1!E384)</f>
        <v/>
      </c>
      <c r="BY362" s="197" t="str">
        <f t="shared" si="131"/>
        <v/>
      </c>
      <c r="BZ362" s="198" t="str">
        <f>IF(COUNTIF(BY$1:BY362,BY362)=1,BY362,"")</f>
        <v/>
      </c>
      <c r="CA362" s="198" t="str">
        <f t="shared" si="132"/>
        <v/>
      </c>
      <c r="CB362" s="199" t="str">
        <f t="shared" si="133"/>
        <v/>
      </c>
      <c r="CC362" s="199" t="str">
        <f t="shared" si="134"/>
        <v/>
      </c>
      <c r="CD362" s="199" t="str">
        <f t="shared" si="135"/>
        <v/>
      </c>
      <c r="CF362" s="197" t="str">
        <f>+IF(CK362="","",MAX(CF$1:CF361)+1)</f>
        <v/>
      </c>
      <c r="CG362" s="197" t="str">
        <f>IF(With_Addon_CPMS2!N384="","",With_Addon_CPMS2!N384)</f>
        <v/>
      </c>
      <c r="CH362" s="197" t="str">
        <f>IF(With_Addon_CPMS2!O384="","",With_Addon_CPMS2!O384)</f>
        <v/>
      </c>
      <c r="CI362" s="197" t="str">
        <f>IF(With_Addon_CPMS2!Q384="","",With_Addon_CPMS2!Q384)</f>
        <v/>
      </c>
      <c r="CJ362" s="197" t="str">
        <f t="shared" si="136"/>
        <v/>
      </c>
      <c r="CK362" s="198" t="str">
        <f>IF(COUNTIF(CJ$1:CJ362,CJ362)=1,CJ362,"")</f>
        <v/>
      </c>
      <c r="CL362" s="198" t="str">
        <f t="shared" si="137"/>
        <v/>
      </c>
      <c r="CM362" s="199" t="str">
        <f t="shared" si="138"/>
        <v/>
      </c>
      <c r="CN362" s="199" t="str">
        <f t="shared" si="139"/>
        <v/>
      </c>
      <c r="CO362" s="199" t="str">
        <f t="shared" si="140"/>
        <v/>
      </c>
      <c r="CQ362" s="197" t="str">
        <f>+IF(CV362="","",MAX(CQ$1:CQ361)+1)</f>
        <v/>
      </c>
      <c r="CR362" s="197" t="str">
        <f>IF(With_Addon_OpLimit!B384="","",With_Addon_OpLimit!B384)</f>
        <v/>
      </c>
      <c r="CS362" s="197" t="str">
        <f>IF(With_Addon_OpLimit!C384="","",With_Addon_OpLimit!C384)</f>
        <v/>
      </c>
      <c r="CT362" s="197" t="str">
        <f>IF(With_Addon_OpLimit!E384="","",With_Addon_OpLimit!E384)</f>
        <v/>
      </c>
      <c r="CU362" s="197" t="str">
        <f t="shared" si="141"/>
        <v/>
      </c>
      <c r="CV362" s="198" t="str">
        <f>IF(COUNTIF(CU$1:CU362,CU362)=1,CU362,"")</f>
        <v/>
      </c>
      <c r="CW362" s="198" t="str">
        <f t="shared" si="142"/>
        <v/>
      </c>
      <c r="CX362" s="199" t="str">
        <f t="shared" si="143"/>
        <v/>
      </c>
      <c r="CY362" s="199" t="str">
        <f t="shared" si="144"/>
        <v/>
      </c>
      <c r="CZ362" s="199" t="str">
        <f t="shared" si="145"/>
        <v/>
      </c>
    </row>
    <row r="363" spans="11:104" ht="16.5" x14ac:dyDescent="0.45">
      <c r="K363" s="24" t="str">
        <f>+IF(N363="","",MAX(K$1:K362)+1)</f>
        <v/>
      </c>
      <c r="L363" s="23" t="str">
        <f>IF(With_Addon_CPMS1!E385="","",With_Addon_CPMS1!E385)</f>
        <v/>
      </c>
      <c r="M363" s="210" t="str">
        <f t="shared" si="130"/>
        <v/>
      </c>
      <c r="N363" s="120" t="str">
        <f>IF(COUNTIF(L$2:L363,L363)=1,L363,"")</f>
        <v/>
      </c>
      <c r="R363" s="232"/>
      <c r="S363" s="100"/>
      <c r="T363" s="100"/>
      <c r="U363" s="100"/>
      <c r="V363" s="100"/>
      <c r="W363" s="233"/>
      <c r="X363" s="233"/>
      <c r="Y363" s="234"/>
      <c r="Z363" s="234"/>
      <c r="AA363" s="232"/>
      <c r="AB363" s="100"/>
      <c r="AC363" s="100"/>
      <c r="AD363" s="100"/>
      <c r="AE363" s="100"/>
      <c r="AF363" s="100"/>
      <c r="AG363" s="233"/>
      <c r="AH363" s="233"/>
      <c r="AI363" s="234"/>
      <c r="AJ363" s="234"/>
      <c r="AK363" s="232"/>
      <c r="AL363" s="100"/>
      <c r="AM363" s="100"/>
      <c r="AN363" s="100"/>
      <c r="AO363" s="100"/>
      <c r="AP363" s="100"/>
      <c r="AQ363" s="233"/>
      <c r="AR363" s="233"/>
      <c r="AS363" s="234"/>
      <c r="AT363" s="234"/>
      <c r="AU363" s="232"/>
      <c r="AV363" s="100"/>
      <c r="AW363" s="100"/>
      <c r="AX363" s="100"/>
      <c r="AY363" s="100"/>
      <c r="AZ363" s="100"/>
      <c r="BA363" s="233"/>
      <c r="BB363" s="233"/>
      <c r="BC363" s="234"/>
      <c r="BD363" s="234"/>
      <c r="BE363" s="232"/>
      <c r="BF363" s="100"/>
      <c r="BG363" s="100"/>
      <c r="BH363" s="233"/>
      <c r="BI363" s="234"/>
      <c r="BU363" s="197" t="str">
        <f>+IF(BZ363="","",MAX(BU$1:BU362)+1)</f>
        <v/>
      </c>
      <c r="BV363" s="197" t="str">
        <f>IF(With_Addon_CPMS1!B385="","",With_Addon_CPMS1!B385)</f>
        <v/>
      </c>
      <c r="BW363" s="197" t="str">
        <f>IF(With_Addon_CPMS1!C385="","",With_Addon_CPMS1!C385)</f>
        <v/>
      </c>
      <c r="BX363" s="197" t="str">
        <f>IF(With_Addon_CPMS1!E385="","",With_Addon_CPMS1!E385)</f>
        <v/>
      </c>
      <c r="BY363" s="197" t="str">
        <f t="shared" si="131"/>
        <v/>
      </c>
      <c r="BZ363" s="198" t="str">
        <f>IF(COUNTIF(BY$1:BY363,BY363)=1,BY363,"")</f>
        <v/>
      </c>
      <c r="CA363" s="198" t="str">
        <f t="shared" si="132"/>
        <v/>
      </c>
      <c r="CB363" s="199" t="str">
        <f t="shared" si="133"/>
        <v/>
      </c>
      <c r="CC363" s="199" t="str">
        <f t="shared" si="134"/>
        <v/>
      </c>
      <c r="CD363" s="199" t="str">
        <f t="shared" si="135"/>
        <v/>
      </c>
      <c r="CF363" s="197" t="str">
        <f>+IF(CK363="","",MAX(CF$1:CF362)+1)</f>
        <v/>
      </c>
      <c r="CG363" s="197" t="str">
        <f>IF(With_Addon_CPMS2!N385="","",With_Addon_CPMS2!N385)</f>
        <v/>
      </c>
      <c r="CH363" s="197" t="str">
        <f>IF(With_Addon_CPMS2!O385="","",With_Addon_CPMS2!O385)</f>
        <v/>
      </c>
      <c r="CI363" s="197" t="str">
        <f>IF(With_Addon_CPMS2!Q385="","",With_Addon_CPMS2!Q385)</f>
        <v/>
      </c>
      <c r="CJ363" s="197" t="str">
        <f t="shared" si="136"/>
        <v/>
      </c>
      <c r="CK363" s="198" t="str">
        <f>IF(COUNTIF(CJ$1:CJ363,CJ363)=1,CJ363,"")</f>
        <v/>
      </c>
      <c r="CL363" s="198" t="str">
        <f t="shared" si="137"/>
        <v/>
      </c>
      <c r="CM363" s="199" t="str">
        <f t="shared" si="138"/>
        <v/>
      </c>
      <c r="CN363" s="199" t="str">
        <f t="shared" si="139"/>
        <v/>
      </c>
      <c r="CO363" s="199" t="str">
        <f t="shared" si="140"/>
        <v/>
      </c>
      <c r="CQ363" s="197" t="str">
        <f>+IF(CV363="","",MAX(CQ$1:CQ362)+1)</f>
        <v/>
      </c>
      <c r="CR363" s="197" t="str">
        <f>IF(With_Addon_OpLimit!B385="","",With_Addon_OpLimit!B385)</f>
        <v/>
      </c>
      <c r="CS363" s="197" t="str">
        <f>IF(With_Addon_OpLimit!C385="","",With_Addon_OpLimit!C385)</f>
        <v/>
      </c>
      <c r="CT363" s="197" t="str">
        <f>IF(With_Addon_OpLimit!E385="","",With_Addon_OpLimit!E385)</f>
        <v/>
      </c>
      <c r="CU363" s="197" t="str">
        <f t="shared" si="141"/>
        <v/>
      </c>
      <c r="CV363" s="198" t="str">
        <f>IF(COUNTIF(CU$1:CU363,CU363)=1,CU363,"")</f>
        <v/>
      </c>
      <c r="CW363" s="198" t="str">
        <f t="shared" si="142"/>
        <v/>
      </c>
      <c r="CX363" s="199" t="str">
        <f t="shared" si="143"/>
        <v/>
      </c>
      <c r="CY363" s="199" t="str">
        <f t="shared" si="144"/>
        <v/>
      </c>
      <c r="CZ363" s="199" t="str">
        <f t="shared" si="145"/>
        <v/>
      </c>
    </row>
    <row r="364" spans="11:104" ht="16.5" x14ac:dyDescent="0.45">
      <c r="K364" s="119" t="str">
        <f>+IF(N364="","",MAX(K$1:K363)+1)</f>
        <v/>
      </c>
      <c r="L364" s="192" t="str">
        <f>IF(With_Addon_CPMS1!E386="","",With_Addon_CPMS1!E386)</f>
        <v/>
      </c>
      <c r="M364" s="211" t="str">
        <f t="shared" si="130"/>
        <v/>
      </c>
      <c r="N364" s="203" t="str">
        <f>IF(COUNTIF(L$2:L364,L364)=1,L364,"")</f>
        <v/>
      </c>
      <c r="R364" s="232"/>
      <c r="S364" s="100"/>
      <c r="T364" s="100"/>
      <c r="U364" s="100"/>
      <c r="V364" s="100"/>
      <c r="W364" s="233"/>
      <c r="X364" s="233"/>
      <c r="Y364" s="234"/>
      <c r="Z364" s="234"/>
      <c r="AA364" s="232"/>
      <c r="AB364" s="100"/>
      <c r="AC364" s="100"/>
      <c r="AD364" s="100"/>
      <c r="AE364" s="100"/>
      <c r="AF364" s="100"/>
      <c r="AG364" s="233"/>
      <c r="AH364" s="233"/>
      <c r="AI364" s="234"/>
      <c r="AJ364" s="234"/>
      <c r="AK364" s="232"/>
      <c r="AL364" s="100"/>
      <c r="AM364" s="100"/>
      <c r="AN364" s="100"/>
      <c r="AO364" s="100"/>
      <c r="AP364" s="100"/>
      <c r="AQ364" s="233"/>
      <c r="AR364" s="233"/>
      <c r="AS364" s="234"/>
      <c r="AT364" s="234"/>
      <c r="AU364" s="232"/>
      <c r="AV364" s="100"/>
      <c r="AW364" s="100"/>
      <c r="AX364" s="100"/>
      <c r="AY364" s="100"/>
      <c r="AZ364" s="100"/>
      <c r="BA364" s="233"/>
      <c r="BB364" s="233"/>
      <c r="BC364" s="234"/>
      <c r="BD364" s="234"/>
      <c r="BE364" s="232"/>
      <c r="BF364" s="100"/>
      <c r="BG364" s="100"/>
      <c r="BH364" s="233"/>
      <c r="BI364" s="234"/>
      <c r="BU364" s="197" t="str">
        <f>+IF(BZ364="","",MAX(BU$1:BU363)+1)</f>
        <v/>
      </c>
      <c r="BV364" s="197" t="str">
        <f>IF(With_Addon_CPMS1!B386="","",With_Addon_CPMS1!B386)</f>
        <v/>
      </c>
      <c r="BW364" s="197" t="str">
        <f>IF(With_Addon_CPMS1!C386="","",With_Addon_CPMS1!C386)</f>
        <v/>
      </c>
      <c r="BX364" s="197" t="str">
        <f>IF(With_Addon_CPMS1!E386="","",With_Addon_CPMS1!E386)</f>
        <v/>
      </c>
      <c r="BY364" s="197" t="str">
        <f t="shared" si="131"/>
        <v/>
      </c>
      <c r="BZ364" s="198" t="str">
        <f>IF(COUNTIF(BY$1:BY364,BY364)=1,BY364,"")</f>
        <v/>
      </c>
      <c r="CA364" s="198" t="str">
        <f t="shared" si="132"/>
        <v/>
      </c>
      <c r="CB364" s="199" t="str">
        <f t="shared" si="133"/>
        <v/>
      </c>
      <c r="CC364" s="199" t="str">
        <f t="shared" si="134"/>
        <v/>
      </c>
      <c r="CD364" s="199" t="str">
        <f t="shared" si="135"/>
        <v/>
      </c>
      <c r="CF364" s="197" t="str">
        <f>+IF(CK364="","",MAX(CF$1:CF363)+1)</f>
        <v/>
      </c>
      <c r="CG364" s="197" t="str">
        <f>IF(With_Addon_CPMS2!N386="","",With_Addon_CPMS2!N386)</f>
        <v/>
      </c>
      <c r="CH364" s="197" t="str">
        <f>IF(With_Addon_CPMS2!O386="","",With_Addon_CPMS2!O386)</f>
        <v/>
      </c>
      <c r="CI364" s="197" t="str">
        <f>IF(With_Addon_CPMS2!Q386="","",With_Addon_CPMS2!Q386)</f>
        <v/>
      </c>
      <c r="CJ364" s="197" t="str">
        <f t="shared" si="136"/>
        <v/>
      </c>
      <c r="CK364" s="198" t="str">
        <f>IF(COUNTIF(CJ$1:CJ364,CJ364)=1,CJ364,"")</f>
        <v/>
      </c>
      <c r="CL364" s="198" t="str">
        <f t="shared" si="137"/>
        <v/>
      </c>
      <c r="CM364" s="199" t="str">
        <f t="shared" si="138"/>
        <v/>
      </c>
      <c r="CN364" s="199" t="str">
        <f t="shared" si="139"/>
        <v/>
      </c>
      <c r="CO364" s="199" t="str">
        <f t="shared" si="140"/>
        <v/>
      </c>
      <c r="CQ364" s="197" t="str">
        <f>+IF(CV364="","",MAX(CQ$1:CQ363)+1)</f>
        <v/>
      </c>
      <c r="CR364" s="197" t="str">
        <f>IF(With_Addon_OpLimit!B386="","",With_Addon_OpLimit!B386)</f>
        <v/>
      </c>
      <c r="CS364" s="197" t="str">
        <f>IF(With_Addon_OpLimit!C386="","",With_Addon_OpLimit!C386)</f>
        <v/>
      </c>
      <c r="CT364" s="197" t="str">
        <f>IF(With_Addon_OpLimit!E386="","",With_Addon_OpLimit!E386)</f>
        <v/>
      </c>
      <c r="CU364" s="197" t="str">
        <f t="shared" si="141"/>
        <v/>
      </c>
      <c r="CV364" s="198" t="str">
        <f>IF(COUNTIF(CU$1:CU364,CU364)=1,CU364,"")</f>
        <v/>
      </c>
      <c r="CW364" s="198" t="str">
        <f t="shared" si="142"/>
        <v/>
      </c>
      <c r="CX364" s="199" t="str">
        <f t="shared" si="143"/>
        <v/>
      </c>
      <c r="CY364" s="199" t="str">
        <f t="shared" si="144"/>
        <v/>
      </c>
      <c r="CZ364" s="199" t="str">
        <f t="shared" si="145"/>
        <v/>
      </c>
    </row>
    <row r="365" spans="11:104" ht="16.5" x14ac:dyDescent="0.45">
      <c r="K365" s="24" t="str">
        <f>+IF(N365="","",MAX(K$1:K364)+1)</f>
        <v/>
      </c>
      <c r="L365" s="23" t="str">
        <f>IF(With_Addon_CPMS1!E387="","",With_Addon_CPMS1!E387)</f>
        <v/>
      </c>
      <c r="M365" s="210" t="str">
        <f t="shared" si="130"/>
        <v/>
      </c>
      <c r="N365" s="120" t="str">
        <f>IF(COUNTIF(L$2:L365,L365)=1,L365,"")</f>
        <v/>
      </c>
      <c r="R365" s="232"/>
      <c r="S365" s="100"/>
      <c r="T365" s="100"/>
      <c r="U365" s="100"/>
      <c r="V365" s="100"/>
      <c r="W365" s="233"/>
      <c r="X365" s="233"/>
      <c r="Y365" s="234"/>
      <c r="Z365" s="234"/>
      <c r="AA365" s="232"/>
      <c r="AB365" s="100"/>
      <c r="AC365" s="100"/>
      <c r="AD365" s="100"/>
      <c r="AE365" s="100"/>
      <c r="AF365" s="100"/>
      <c r="AG365" s="233"/>
      <c r="AH365" s="233"/>
      <c r="AI365" s="234"/>
      <c r="AJ365" s="234"/>
      <c r="AK365" s="232"/>
      <c r="AL365" s="100"/>
      <c r="AM365" s="100"/>
      <c r="AN365" s="100"/>
      <c r="AO365" s="100"/>
      <c r="AP365" s="100"/>
      <c r="AQ365" s="233"/>
      <c r="AR365" s="233"/>
      <c r="AS365" s="234"/>
      <c r="AT365" s="234"/>
      <c r="AU365" s="232"/>
      <c r="AV365" s="100"/>
      <c r="AW365" s="100"/>
      <c r="AX365" s="100"/>
      <c r="AY365" s="100"/>
      <c r="AZ365" s="100"/>
      <c r="BA365" s="233"/>
      <c r="BB365" s="233"/>
      <c r="BC365" s="234"/>
      <c r="BD365" s="234"/>
      <c r="BE365" s="232"/>
      <c r="BF365" s="100"/>
      <c r="BG365" s="100"/>
      <c r="BH365" s="233"/>
      <c r="BI365" s="234"/>
      <c r="BU365" s="197" t="str">
        <f>+IF(BZ365="","",MAX(BU$1:BU364)+1)</f>
        <v/>
      </c>
      <c r="BV365" s="197" t="str">
        <f>IF(With_Addon_CPMS1!B387="","",With_Addon_CPMS1!B387)</f>
        <v/>
      </c>
      <c r="BW365" s="197" t="str">
        <f>IF(With_Addon_CPMS1!C387="","",With_Addon_CPMS1!C387)</f>
        <v/>
      </c>
      <c r="BX365" s="197" t="str">
        <f>IF(With_Addon_CPMS1!E387="","",With_Addon_CPMS1!E387)</f>
        <v/>
      </c>
      <c r="BY365" s="197" t="str">
        <f t="shared" si="131"/>
        <v/>
      </c>
      <c r="BZ365" s="198" t="str">
        <f>IF(COUNTIF(BY$1:BY365,BY365)=1,BY365,"")</f>
        <v/>
      </c>
      <c r="CA365" s="198" t="str">
        <f t="shared" si="132"/>
        <v/>
      </c>
      <c r="CB365" s="199" t="str">
        <f t="shared" si="133"/>
        <v/>
      </c>
      <c r="CC365" s="199" t="str">
        <f t="shared" si="134"/>
        <v/>
      </c>
      <c r="CD365" s="199" t="str">
        <f t="shared" si="135"/>
        <v/>
      </c>
      <c r="CF365" s="197" t="str">
        <f>+IF(CK365="","",MAX(CF$1:CF364)+1)</f>
        <v/>
      </c>
      <c r="CG365" s="197" t="str">
        <f>IF(With_Addon_CPMS2!N387="","",With_Addon_CPMS2!N387)</f>
        <v/>
      </c>
      <c r="CH365" s="197" t="str">
        <f>IF(With_Addon_CPMS2!O387="","",With_Addon_CPMS2!O387)</f>
        <v/>
      </c>
      <c r="CI365" s="197" t="str">
        <f>IF(With_Addon_CPMS2!Q387="","",With_Addon_CPMS2!Q387)</f>
        <v/>
      </c>
      <c r="CJ365" s="197" t="str">
        <f t="shared" si="136"/>
        <v/>
      </c>
      <c r="CK365" s="198" t="str">
        <f>IF(COUNTIF(CJ$1:CJ365,CJ365)=1,CJ365,"")</f>
        <v/>
      </c>
      <c r="CL365" s="198" t="str">
        <f t="shared" si="137"/>
        <v/>
      </c>
      <c r="CM365" s="199" t="str">
        <f t="shared" si="138"/>
        <v/>
      </c>
      <c r="CN365" s="199" t="str">
        <f t="shared" si="139"/>
        <v/>
      </c>
      <c r="CO365" s="199" t="str">
        <f t="shared" si="140"/>
        <v/>
      </c>
      <c r="CQ365" s="197" t="str">
        <f>+IF(CV365="","",MAX(CQ$1:CQ364)+1)</f>
        <v/>
      </c>
      <c r="CR365" s="197" t="str">
        <f>IF(With_Addon_OpLimit!B387="","",With_Addon_OpLimit!B387)</f>
        <v/>
      </c>
      <c r="CS365" s="197" t="str">
        <f>IF(With_Addon_OpLimit!C387="","",With_Addon_OpLimit!C387)</f>
        <v/>
      </c>
      <c r="CT365" s="197" t="str">
        <f>IF(With_Addon_OpLimit!E387="","",With_Addon_OpLimit!E387)</f>
        <v/>
      </c>
      <c r="CU365" s="197" t="str">
        <f t="shared" si="141"/>
        <v/>
      </c>
      <c r="CV365" s="198" t="str">
        <f>IF(COUNTIF(CU$1:CU365,CU365)=1,CU365,"")</f>
        <v/>
      </c>
      <c r="CW365" s="198" t="str">
        <f t="shared" si="142"/>
        <v/>
      </c>
      <c r="CX365" s="199" t="str">
        <f t="shared" si="143"/>
        <v/>
      </c>
      <c r="CY365" s="199" t="str">
        <f t="shared" si="144"/>
        <v/>
      </c>
      <c r="CZ365" s="199" t="str">
        <f t="shared" si="145"/>
        <v/>
      </c>
    </row>
    <row r="366" spans="11:104" ht="16.5" x14ac:dyDescent="0.45">
      <c r="K366" s="119" t="str">
        <f>+IF(N366="","",MAX(K$1:K365)+1)</f>
        <v/>
      </c>
      <c r="L366" s="192" t="str">
        <f>IF(With_Addon_CPMS1!E388="","",With_Addon_CPMS1!E388)</f>
        <v/>
      </c>
      <c r="M366" s="211" t="str">
        <f t="shared" si="130"/>
        <v/>
      </c>
      <c r="N366" s="203" t="str">
        <f>IF(COUNTIF(L$2:L366,L366)=1,L366,"")</f>
        <v/>
      </c>
      <c r="R366" s="232"/>
      <c r="S366" s="100"/>
      <c r="T366" s="100"/>
      <c r="U366" s="100"/>
      <c r="V366" s="100"/>
      <c r="W366" s="233"/>
      <c r="X366" s="233"/>
      <c r="Y366" s="234"/>
      <c r="Z366" s="234"/>
      <c r="AA366" s="232"/>
      <c r="AB366" s="100"/>
      <c r="AC366" s="100"/>
      <c r="AD366" s="100"/>
      <c r="AE366" s="100"/>
      <c r="AF366" s="100"/>
      <c r="AG366" s="233"/>
      <c r="AH366" s="233"/>
      <c r="AI366" s="234"/>
      <c r="AJ366" s="234"/>
      <c r="AK366" s="232"/>
      <c r="AL366" s="100"/>
      <c r="AM366" s="100"/>
      <c r="AN366" s="100"/>
      <c r="AO366" s="100"/>
      <c r="AP366" s="100"/>
      <c r="AQ366" s="233"/>
      <c r="AR366" s="233"/>
      <c r="AS366" s="234"/>
      <c r="AT366" s="234"/>
      <c r="AU366" s="232"/>
      <c r="AV366" s="100"/>
      <c r="AW366" s="100"/>
      <c r="AX366" s="100"/>
      <c r="AY366" s="100"/>
      <c r="AZ366" s="100"/>
      <c r="BA366" s="233"/>
      <c r="BB366" s="233"/>
      <c r="BC366" s="234"/>
      <c r="BD366" s="234"/>
      <c r="BE366" s="232"/>
      <c r="BF366" s="100"/>
      <c r="BG366" s="100"/>
      <c r="BH366" s="233"/>
      <c r="BI366" s="234"/>
      <c r="BU366" s="197" t="str">
        <f>+IF(BZ366="","",MAX(BU$1:BU365)+1)</f>
        <v/>
      </c>
      <c r="BV366" s="197" t="str">
        <f>IF(With_Addon_CPMS1!B388="","",With_Addon_CPMS1!B388)</f>
        <v/>
      </c>
      <c r="BW366" s="197" t="str">
        <f>IF(With_Addon_CPMS1!C388="","",With_Addon_CPMS1!C388)</f>
        <v/>
      </c>
      <c r="BX366" s="197" t="str">
        <f>IF(With_Addon_CPMS1!E388="","",With_Addon_CPMS1!E388)</f>
        <v/>
      </c>
      <c r="BY366" s="197" t="str">
        <f t="shared" si="131"/>
        <v/>
      </c>
      <c r="BZ366" s="198" t="str">
        <f>IF(COUNTIF(BY$1:BY366,BY366)=1,BY366,"")</f>
        <v/>
      </c>
      <c r="CA366" s="198" t="str">
        <f t="shared" si="132"/>
        <v/>
      </c>
      <c r="CB366" s="199" t="str">
        <f t="shared" si="133"/>
        <v/>
      </c>
      <c r="CC366" s="199" t="str">
        <f t="shared" si="134"/>
        <v/>
      </c>
      <c r="CD366" s="199" t="str">
        <f t="shared" si="135"/>
        <v/>
      </c>
      <c r="CF366" s="197" t="str">
        <f>+IF(CK366="","",MAX(CF$1:CF365)+1)</f>
        <v/>
      </c>
      <c r="CG366" s="197" t="str">
        <f>IF(With_Addon_CPMS2!N388="","",With_Addon_CPMS2!N388)</f>
        <v/>
      </c>
      <c r="CH366" s="197" t="str">
        <f>IF(With_Addon_CPMS2!O388="","",With_Addon_CPMS2!O388)</f>
        <v/>
      </c>
      <c r="CI366" s="197" t="str">
        <f>IF(With_Addon_CPMS2!Q388="","",With_Addon_CPMS2!Q388)</f>
        <v/>
      </c>
      <c r="CJ366" s="197" t="str">
        <f t="shared" si="136"/>
        <v/>
      </c>
      <c r="CK366" s="198" t="str">
        <f>IF(COUNTIF(CJ$1:CJ366,CJ366)=1,CJ366,"")</f>
        <v/>
      </c>
      <c r="CL366" s="198" t="str">
        <f t="shared" si="137"/>
        <v/>
      </c>
      <c r="CM366" s="199" t="str">
        <f t="shared" si="138"/>
        <v/>
      </c>
      <c r="CN366" s="199" t="str">
        <f t="shared" si="139"/>
        <v/>
      </c>
      <c r="CO366" s="199" t="str">
        <f t="shared" si="140"/>
        <v/>
      </c>
      <c r="CQ366" s="197" t="str">
        <f>+IF(CV366="","",MAX(CQ$1:CQ365)+1)</f>
        <v/>
      </c>
      <c r="CR366" s="197" t="str">
        <f>IF(With_Addon_OpLimit!B388="","",With_Addon_OpLimit!B388)</f>
        <v/>
      </c>
      <c r="CS366" s="197" t="str">
        <f>IF(With_Addon_OpLimit!C388="","",With_Addon_OpLimit!C388)</f>
        <v/>
      </c>
      <c r="CT366" s="197" t="str">
        <f>IF(With_Addon_OpLimit!E388="","",With_Addon_OpLimit!E388)</f>
        <v/>
      </c>
      <c r="CU366" s="197" t="str">
        <f t="shared" si="141"/>
        <v/>
      </c>
      <c r="CV366" s="198" t="str">
        <f>IF(COUNTIF(CU$1:CU366,CU366)=1,CU366,"")</f>
        <v/>
      </c>
      <c r="CW366" s="198" t="str">
        <f t="shared" si="142"/>
        <v/>
      </c>
      <c r="CX366" s="199" t="str">
        <f t="shared" si="143"/>
        <v/>
      </c>
      <c r="CY366" s="199" t="str">
        <f t="shared" si="144"/>
        <v/>
      </c>
      <c r="CZ366" s="199" t="str">
        <f t="shared" si="145"/>
        <v/>
      </c>
    </row>
    <row r="367" spans="11:104" ht="16.5" x14ac:dyDescent="0.45">
      <c r="K367" s="24" t="str">
        <f>+IF(N367="","",MAX(K$1:K366)+1)</f>
        <v/>
      </c>
      <c r="L367" s="23" t="str">
        <f>IF(With_Addon_CPMS1!E389="","",With_Addon_CPMS1!E389)</f>
        <v/>
      </c>
      <c r="M367" s="210" t="str">
        <f t="shared" si="130"/>
        <v/>
      </c>
      <c r="N367" s="120" t="str">
        <f>IF(COUNTIF(L$2:L367,L367)=1,L367,"")</f>
        <v/>
      </c>
      <c r="R367" s="232"/>
      <c r="S367" s="100"/>
      <c r="T367" s="100"/>
      <c r="U367" s="100"/>
      <c r="V367" s="100"/>
      <c r="W367" s="233"/>
      <c r="X367" s="233"/>
      <c r="Y367" s="234"/>
      <c r="Z367" s="234"/>
      <c r="AA367" s="232"/>
      <c r="AB367" s="100"/>
      <c r="AC367" s="100"/>
      <c r="AD367" s="100"/>
      <c r="AE367" s="100"/>
      <c r="AF367" s="100"/>
      <c r="AG367" s="233"/>
      <c r="AH367" s="233"/>
      <c r="AI367" s="234"/>
      <c r="AJ367" s="234"/>
      <c r="AK367" s="232"/>
      <c r="AL367" s="100"/>
      <c r="AM367" s="100"/>
      <c r="AN367" s="100"/>
      <c r="AO367" s="100"/>
      <c r="AP367" s="100"/>
      <c r="AQ367" s="233"/>
      <c r="AR367" s="233"/>
      <c r="AS367" s="234"/>
      <c r="AT367" s="234"/>
      <c r="AU367" s="232"/>
      <c r="AV367" s="100"/>
      <c r="AW367" s="100"/>
      <c r="AX367" s="100"/>
      <c r="AY367" s="100"/>
      <c r="AZ367" s="100"/>
      <c r="BA367" s="233"/>
      <c r="BB367" s="233"/>
      <c r="BC367" s="234"/>
      <c r="BD367" s="234"/>
      <c r="BE367" s="232"/>
      <c r="BF367" s="100"/>
      <c r="BG367" s="100"/>
      <c r="BH367" s="233"/>
      <c r="BI367" s="234"/>
      <c r="BU367" s="197" t="str">
        <f>+IF(BZ367="","",MAX(BU$1:BU366)+1)</f>
        <v/>
      </c>
      <c r="BV367" s="197" t="str">
        <f>IF(With_Addon_CPMS1!B389="","",With_Addon_CPMS1!B389)</f>
        <v/>
      </c>
      <c r="BW367" s="197" t="str">
        <f>IF(With_Addon_CPMS1!C389="","",With_Addon_CPMS1!C389)</f>
        <v/>
      </c>
      <c r="BX367" s="197" t="str">
        <f>IF(With_Addon_CPMS1!E389="","",With_Addon_CPMS1!E389)</f>
        <v/>
      </c>
      <c r="BY367" s="197" t="str">
        <f t="shared" si="131"/>
        <v/>
      </c>
      <c r="BZ367" s="198" t="str">
        <f>IF(COUNTIF(BY$1:BY367,BY367)=1,BY367,"")</f>
        <v/>
      </c>
      <c r="CA367" s="198" t="str">
        <f t="shared" si="132"/>
        <v/>
      </c>
      <c r="CB367" s="199" t="str">
        <f t="shared" si="133"/>
        <v/>
      </c>
      <c r="CC367" s="199" t="str">
        <f t="shared" si="134"/>
        <v/>
      </c>
      <c r="CD367" s="199" t="str">
        <f t="shared" si="135"/>
        <v/>
      </c>
      <c r="CF367" s="197" t="str">
        <f>+IF(CK367="","",MAX(CF$1:CF366)+1)</f>
        <v/>
      </c>
      <c r="CG367" s="197" t="str">
        <f>IF(With_Addon_CPMS2!N389="","",With_Addon_CPMS2!N389)</f>
        <v/>
      </c>
      <c r="CH367" s="197" t="str">
        <f>IF(With_Addon_CPMS2!O389="","",With_Addon_CPMS2!O389)</f>
        <v/>
      </c>
      <c r="CI367" s="197" t="str">
        <f>IF(With_Addon_CPMS2!Q389="","",With_Addon_CPMS2!Q389)</f>
        <v/>
      </c>
      <c r="CJ367" s="197" t="str">
        <f t="shared" si="136"/>
        <v/>
      </c>
      <c r="CK367" s="198" t="str">
        <f>IF(COUNTIF(CJ$1:CJ367,CJ367)=1,CJ367,"")</f>
        <v/>
      </c>
      <c r="CL367" s="198" t="str">
        <f t="shared" si="137"/>
        <v/>
      </c>
      <c r="CM367" s="199" t="str">
        <f t="shared" si="138"/>
        <v/>
      </c>
      <c r="CN367" s="199" t="str">
        <f t="shared" si="139"/>
        <v/>
      </c>
      <c r="CO367" s="199" t="str">
        <f t="shared" si="140"/>
        <v/>
      </c>
      <c r="CQ367" s="197" t="str">
        <f>+IF(CV367="","",MAX(CQ$1:CQ366)+1)</f>
        <v/>
      </c>
      <c r="CR367" s="197" t="str">
        <f>IF(With_Addon_OpLimit!B389="","",With_Addon_OpLimit!B389)</f>
        <v/>
      </c>
      <c r="CS367" s="197" t="str">
        <f>IF(With_Addon_OpLimit!C389="","",With_Addon_OpLimit!C389)</f>
        <v/>
      </c>
      <c r="CT367" s="197" t="str">
        <f>IF(With_Addon_OpLimit!E389="","",With_Addon_OpLimit!E389)</f>
        <v/>
      </c>
      <c r="CU367" s="197" t="str">
        <f t="shared" si="141"/>
        <v/>
      </c>
      <c r="CV367" s="198" t="str">
        <f>IF(COUNTIF(CU$1:CU367,CU367)=1,CU367,"")</f>
        <v/>
      </c>
      <c r="CW367" s="198" t="str">
        <f t="shared" si="142"/>
        <v/>
      </c>
      <c r="CX367" s="199" t="str">
        <f t="shared" si="143"/>
        <v/>
      </c>
      <c r="CY367" s="199" t="str">
        <f t="shared" si="144"/>
        <v/>
      </c>
      <c r="CZ367" s="199" t="str">
        <f t="shared" si="145"/>
        <v/>
      </c>
    </row>
    <row r="368" spans="11:104" ht="16.5" x14ac:dyDescent="0.45">
      <c r="K368" s="119" t="str">
        <f>+IF(N368="","",MAX(K$1:K367)+1)</f>
        <v/>
      </c>
      <c r="L368" s="192" t="str">
        <f>IF(With_Addon_CPMS1!E390="","",With_Addon_CPMS1!E390)</f>
        <v/>
      </c>
      <c r="M368" s="211" t="str">
        <f t="shared" si="130"/>
        <v/>
      </c>
      <c r="N368" s="203" t="str">
        <f>IF(COUNTIF(L$2:L368,L368)=1,L368,"")</f>
        <v/>
      </c>
      <c r="R368" s="232"/>
      <c r="S368" s="100"/>
      <c r="T368" s="100"/>
      <c r="U368" s="100"/>
      <c r="V368" s="100"/>
      <c r="W368" s="233"/>
      <c r="X368" s="233"/>
      <c r="Y368" s="234"/>
      <c r="Z368" s="234"/>
      <c r="AA368" s="232"/>
      <c r="AB368" s="100"/>
      <c r="AC368" s="100"/>
      <c r="AD368" s="100"/>
      <c r="AE368" s="100"/>
      <c r="AF368" s="100"/>
      <c r="AG368" s="233"/>
      <c r="AH368" s="233"/>
      <c r="AI368" s="234"/>
      <c r="AJ368" s="234"/>
      <c r="AK368" s="232"/>
      <c r="AL368" s="100"/>
      <c r="AM368" s="100"/>
      <c r="AN368" s="100"/>
      <c r="AO368" s="100"/>
      <c r="AP368" s="100"/>
      <c r="AQ368" s="233"/>
      <c r="AR368" s="233"/>
      <c r="AS368" s="234"/>
      <c r="AT368" s="234"/>
      <c r="AU368" s="232"/>
      <c r="AV368" s="100"/>
      <c r="AW368" s="100"/>
      <c r="AX368" s="100"/>
      <c r="AY368" s="100"/>
      <c r="AZ368" s="100"/>
      <c r="BA368" s="233"/>
      <c r="BB368" s="233"/>
      <c r="BC368" s="234"/>
      <c r="BD368" s="234"/>
      <c r="BE368" s="232"/>
      <c r="BF368" s="100"/>
      <c r="BG368" s="100"/>
      <c r="BH368" s="233"/>
      <c r="BI368" s="234"/>
      <c r="BU368" s="197" t="str">
        <f>+IF(BZ368="","",MAX(BU$1:BU367)+1)</f>
        <v/>
      </c>
      <c r="BV368" s="197" t="str">
        <f>IF(With_Addon_CPMS1!B390="","",With_Addon_CPMS1!B390)</f>
        <v/>
      </c>
      <c r="BW368" s="197" t="str">
        <f>IF(With_Addon_CPMS1!C390="","",With_Addon_CPMS1!C390)</f>
        <v/>
      </c>
      <c r="BX368" s="197" t="str">
        <f>IF(With_Addon_CPMS1!E390="","",With_Addon_CPMS1!E390)</f>
        <v/>
      </c>
      <c r="BY368" s="197" t="str">
        <f t="shared" si="131"/>
        <v/>
      </c>
      <c r="BZ368" s="198" t="str">
        <f>IF(COUNTIF(BY$1:BY368,BY368)=1,BY368,"")</f>
        <v/>
      </c>
      <c r="CA368" s="198" t="str">
        <f t="shared" si="132"/>
        <v/>
      </c>
      <c r="CB368" s="199" t="str">
        <f t="shared" si="133"/>
        <v/>
      </c>
      <c r="CC368" s="199" t="str">
        <f t="shared" si="134"/>
        <v/>
      </c>
      <c r="CD368" s="199" t="str">
        <f t="shared" si="135"/>
        <v/>
      </c>
      <c r="CF368" s="197" t="str">
        <f>+IF(CK368="","",MAX(CF$1:CF367)+1)</f>
        <v/>
      </c>
      <c r="CG368" s="197" t="str">
        <f>IF(With_Addon_CPMS2!N390="","",With_Addon_CPMS2!N390)</f>
        <v/>
      </c>
      <c r="CH368" s="197" t="str">
        <f>IF(With_Addon_CPMS2!O390="","",With_Addon_CPMS2!O390)</f>
        <v/>
      </c>
      <c r="CI368" s="197" t="str">
        <f>IF(With_Addon_CPMS2!Q390="","",With_Addon_CPMS2!Q390)</f>
        <v/>
      </c>
      <c r="CJ368" s="197" t="str">
        <f t="shared" si="136"/>
        <v/>
      </c>
      <c r="CK368" s="198" t="str">
        <f>IF(COUNTIF(CJ$1:CJ368,CJ368)=1,CJ368,"")</f>
        <v/>
      </c>
      <c r="CL368" s="198" t="str">
        <f t="shared" si="137"/>
        <v/>
      </c>
      <c r="CM368" s="199" t="str">
        <f t="shared" si="138"/>
        <v/>
      </c>
      <c r="CN368" s="199" t="str">
        <f t="shared" si="139"/>
        <v/>
      </c>
      <c r="CO368" s="199" t="str">
        <f t="shared" si="140"/>
        <v/>
      </c>
      <c r="CQ368" s="197" t="str">
        <f>+IF(CV368="","",MAX(CQ$1:CQ367)+1)</f>
        <v/>
      </c>
      <c r="CR368" s="197" t="str">
        <f>IF(With_Addon_OpLimit!B390="","",With_Addon_OpLimit!B390)</f>
        <v/>
      </c>
      <c r="CS368" s="197" t="str">
        <f>IF(With_Addon_OpLimit!C390="","",With_Addon_OpLimit!C390)</f>
        <v/>
      </c>
      <c r="CT368" s="197" t="str">
        <f>IF(With_Addon_OpLimit!E390="","",With_Addon_OpLimit!E390)</f>
        <v/>
      </c>
      <c r="CU368" s="197" t="str">
        <f t="shared" si="141"/>
        <v/>
      </c>
      <c r="CV368" s="198" t="str">
        <f>IF(COUNTIF(CU$1:CU368,CU368)=1,CU368,"")</f>
        <v/>
      </c>
      <c r="CW368" s="198" t="str">
        <f t="shared" si="142"/>
        <v/>
      </c>
      <c r="CX368" s="199" t="str">
        <f t="shared" si="143"/>
        <v/>
      </c>
      <c r="CY368" s="199" t="str">
        <f t="shared" si="144"/>
        <v/>
      </c>
      <c r="CZ368" s="199" t="str">
        <f t="shared" si="145"/>
        <v/>
      </c>
    </row>
    <row r="369" spans="11:104" ht="16.5" x14ac:dyDescent="0.45">
      <c r="K369" s="24" t="str">
        <f>+IF(N369="","",MAX(K$1:K368)+1)</f>
        <v/>
      </c>
      <c r="L369" s="23" t="str">
        <f>IF(With_Addon_CPMS1!E391="","",With_Addon_CPMS1!E391)</f>
        <v/>
      </c>
      <c r="M369" s="210" t="str">
        <f t="shared" si="130"/>
        <v/>
      </c>
      <c r="N369" s="120" t="str">
        <f>IF(COUNTIF(L$2:L369,L369)=1,L369,"")</f>
        <v/>
      </c>
      <c r="R369" s="232"/>
      <c r="S369" s="100"/>
      <c r="T369" s="100"/>
      <c r="U369" s="100"/>
      <c r="V369" s="100"/>
      <c r="W369" s="233"/>
      <c r="X369" s="233"/>
      <c r="Y369" s="234"/>
      <c r="Z369" s="234"/>
      <c r="AA369" s="232"/>
      <c r="AB369" s="100"/>
      <c r="AC369" s="100"/>
      <c r="AD369" s="100"/>
      <c r="AE369" s="100"/>
      <c r="AF369" s="100"/>
      <c r="AG369" s="233"/>
      <c r="AH369" s="233"/>
      <c r="AI369" s="234"/>
      <c r="AJ369" s="234"/>
      <c r="AK369" s="232"/>
      <c r="AL369" s="100"/>
      <c r="AM369" s="100"/>
      <c r="AN369" s="100"/>
      <c r="AO369" s="100"/>
      <c r="AP369" s="100"/>
      <c r="AQ369" s="233"/>
      <c r="AR369" s="233"/>
      <c r="AS369" s="234"/>
      <c r="AT369" s="234"/>
      <c r="AU369" s="232"/>
      <c r="AV369" s="100"/>
      <c r="AW369" s="100"/>
      <c r="AX369" s="100"/>
      <c r="AY369" s="100"/>
      <c r="AZ369" s="100"/>
      <c r="BA369" s="233"/>
      <c r="BB369" s="233"/>
      <c r="BC369" s="234"/>
      <c r="BD369" s="234"/>
      <c r="BE369" s="232"/>
      <c r="BF369" s="100"/>
      <c r="BG369" s="100"/>
      <c r="BH369" s="233"/>
      <c r="BI369" s="234"/>
      <c r="BU369" s="197" t="str">
        <f>+IF(BZ369="","",MAX(BU$1:BU368)+1)</f>
        <v/>
      </c>
      <c r="BV369" s="197" t="str">
        <f>IF(With_Addon_CPMS1!B391="","",With_Addon_CPMS1!B391)</f>
        <v/>
      </c>
      <c r="BW369" s="197" t="str">
        <f>IF(With_Addon_CPMS1!C391="","",With_Addon_CPMS1!C391)</f>
        <v/>
      </c>
      <c r="BX369" s="197" t="str">
        <f>IF(With_Addon_CPMS1!E391="","",With_Addon_CPMS1!E391)</f>
        <v/>
      </c>
      <c r="BY369" s="197" t="str">
        <f t="shared" si="131"/>
        <v/>
      </c>
      <c r="BZ369" s="198" t="str">
        <f>IF(COUNTIF(BY$1:BY369,BY369)=1,BY369,"")</f>
        <v/>
      </c>
      <c r="CA369" s="198" t="str">
        <f t="shared" si="132"/>
        <v/>
      </c>
      <c r="CB369" s="199" t="str">
        <f t="shared" si="133"/>
        <v/>
      </c>
      <c r="CC369" s="199" t="str">
        <f t="shared" si="134"/>
        <v/>
      </c>
      <c r="CD369" s="199" t="str">
        <f t="shared" si="135"/>
        <v/>
      </c>
      <c r="CF369" s="197" t="str">
        <f>+IF(CK369="","",MAX(CF$1:CF368)+1)</f>
        <v/>
      </c>
      <c r="CG369" s="197" t="str">
        <f>IF(With_Addon_CPMS2!N391="","",With_Addon_CPMS2!N391)</f>
        <v/>
      </c>
      <c r="CH369" s="197" t="str">
        <f>IF(With_Addon_CPMS2!O391="","",With_Addon_CPMS2!O391)</f>
        <v/>
      </c>
      <c r="CI369" s="197" t="str">
        <f>IF(With_Addon_CPMS2!Q391="","",With_Addon_CPMS2!Q391)</f>
        <v/>
      </c>
      <c r="CJ369" s="197" t="str">
        <f t="shared" si="136"/>
        <v/>
      </c>
      <c r="CK369" s="198" t="str">
        <f>IF(COUNTIF(CJ$1:CJ369,CJ369)=1,CJ369,"")</f>
        <v/>
      </c>
      <c r="CL369" s="198" t="str">
        <f t="shared" si="137"/>
        <v/>
      </c>
      <c r="CM369" s="199" t="str">
        <f t="shared" si="138"/>
        <v/>
      </c>
      <c r="CN369" s="199" t="str">
        <f t="shared" si="139"/>
        <v/>
      </c>
      <c r="CO369" s="199" t="str">
        <f t="shared" si="140"/>
        <v/>
      </c>
      <c r="CQ369" s="197" t="str">
        <f>+IF(CV369="","",MAX(CQ$1:CQ368)+1)</f>
        <v/>
      </c>
      <c r="CR369" s="197" t="str">
        <f>IF(With_Addon_OpLimit!B391="","",With_Addon_OpLimit!B391)</f>
        <v/>
      </c>
      <c r="CS369" s="197" t="str">
        <f>IF(With_Addon_OpLimit!C391="","",With_Addon_OpLimit!C391)</f>
        <v/>
      </c>
      <c r="CT369" s="197" t="str">
        <f>IF(With_Addon_OpLimit!E391="","",With_Addon_OpLimit!E391)</f>
        <v/>
      </c>
      <c r="CU369" s="197" t="str">
        <f t="shared" si="141"/>
        <v/>
      </c>
      <c r="CV369" s="198" t="str">
        <f>IF(COUNTIF(CU$1:CU369,CU369)=1,CU369,"")</f>
        <v/>
      </c>
      <c r="CW369" s="198" t="str">
        <f t="shared" si="142"/>
        <v/>
      </c>
      <c r="CX369" s="199" t="str">
        <f t="shared" si="143"/>
        <v/>
      </c>
      <c r="CY369" s="199" t="str">
        <f t="shared" si="144"/>
        <v/>
      </c>
      <c r="CZ369" s="199" t="str">
        <f t="shared" si="145"/>
        <v/>
      </c>
    </row>
    <row r="370" spans="11:104" ht="16.5" x14ac:dyDescent="0.45">
      <c r="K370" s="119" t="str">
        <f>+IF(N370="","",MAX(K$1:K369)+1)</f>
        <v/>
      </c>
      <c r="L370" s="192" t="str">
        <f>IF(With_Addon_CPMS1!E392="","",With_Addon_CPMS1!E392)</f>
        <v/>
      </c>
      <c r="M370" s="211" t="str">
        <f t="shared" si="130"/>
        <v/>
      </c>
      <c r="N370" s="203" t="str">
        <f>IF(COUNTIF(L$2:L370,L370)=1,L370,"")</f>
        <v/>
      </c>
      <c r="R370" s="232"/>
      <c r="S370" s="100"/>
      <c r="T370" s="100"/>
      <c r="U370" s="100"/>
      <c r="V370" s="100"/>
      <c r="W370" s="233"/>
      <c r="X370" s="233"/>
      <c r="Y370" s="234"/>
      <c r="Z370" s="234"/>
      <c r="AA370" s="232"/>
      <c r="AB370" s="100"/>
      <c r="AC370" s="100"/>
      <c r="AD370" s="100"/>
      <c r="AE370" s="100"/>
      <c r="AF370" s="100"/>
      <c r="AG370" s="233"/>
      <c r="AH370" s="233"/>
      <c r="AI370" s="234"/>
      <c r="AJ370" s="234"/>
      <c r="AK370" s="232"/>
      <c r="AL370" s="100"/>
      <c r="AM370" s="100"/>
      <c r="AN370" s="100"/>
      <c r="AO370" s="100"/>
      <c r="AP370" s="100"/>
      <c r="AQ370" s="233"/>
      <c r="AR370" s="233"/>
      <c r="AS370" s="234"/>
      <c r="AT370" s="234"/>
      <c r="AU370" s="232"/>
      <c r="AV370" s="100"/>
      <c r="AW370" s="100"/>
      <c r="AX370" s="100"/>
      <c r="AY370" s="100"/>
      <c r="AZ370" s="100"/>
      <c r="BA370" s="233"/>
      <c r="BB370" s="233"/>
      <c r="BC370" s="234"/>
      <c r="BD370" s="234"/>
      <c r="BE370" s="232"/>
      <c r="BF370" s="100"/>
      <c r="BG370" s="100"/>
      <c r="BH370" s="233"/>
      <c r="BI370" s="234"/>
      <c r="BU370" s="197" t="str">
        <f>+IF(BZ370="","",MAX(BU$1:BU369)+1)</f>
        <v/>
      </c>
      <c r="BV370" s="197" t="str">
        <f>IF(With_Addon_CPMS1!B392="","",With_Addon_CPMS1!B392)</f>
        <v/>
      </c>
      <c r="BW370" s="197" t="str">
        <f>IF(With_Addon_CPMS1!C392="","",With_Addon_CPMS1!C392)</f>
        <v/>
      </c>
      <c r="BX370" s="197" t="str">
        <f>IF(With_Addon_CPMS1!E392="","",With_Addon_CPMS1!E392)</f>
        <v/>
      </c>
      <c r="BY370" s="197" t="str">
        <f t="shared" si="131"/>
        <v/>
      </c>
      <c r="BZ370" s="198" t="str">
        <f>IF(COUNTIF(BY$1:BY370,BY370)=1,BY370,"")</f>
        <v/>
      </c>
      <c r="CA370" s="198" t="str">
        <f t="shared" si="132"/>
        <v/>
      </c>
      <c r="CB370" s="199" t="str">
        <f t="shared" si="133"/>
        <v/>
      </c>
      <c r="CC370" s="199" t="str">
        <f t="shared" si="134"/>
        <v/>
      </c>
      <c r="CD370" s="199" t="str">
        <f t="shared" si="135"/>
        <v/>
      </c>
      <c r="CF370" s="197" t="str">
        <f>+IF(CK370="","",MAX(CF$1:CF369)+1)</f>
        <v/>
      </c>
      <c r="CG370" s="197" t="str">
        <f>IF(With_Addon_CPMS2!N392="","",With_Addon_CPMS2!N392)</f>
        <v/>
      </c>
      <c r="CH370" s="197" t="str">
        <f>IF(With_Addon_CPMS2!O392="","",With_Addon_CPMS2!O392)</f>
        <v/>
      </c>
      <c r="CI370" s="197" t="str">
        <f>IF(With_Addon_CPMS2!Q392="","",With_Addon_CPMS2!Q392)</f>
        <v/>
      </c>
      <c r="CJ370" s="197" t="str">
        <f t="shared" si="136"/>
        <v/>
      </c>
      <c r="CK370" s="198" t="str">
        <f>IF(COUNTIF(CJ$1:CJ370,CJ370)=1,CJ370,"")</f>
        <v/>
      </c>
      <c r="CL370" s="198" t="str">
        <f t="shared" si="137"/>
        <v/>
      </c>
      <c r="CM370" s="199" t="str">
        <f t="shared" si="138"/>
        <v/>
      </c>
      <c r="CN370" s="199" t="str">
        <f t="shared" si="139"/>
        <v/>
      </c>
      <c r="CO370" s="199" t="str">
        <f t="shared" si="140"/>
        <v/>
      </c>
      <c r="CQ370" s="197" t="str">
        <f>+IF(CV370="","",MAX(CQ$1:CQ369)+1)</f>
        <v/>
      </c>
      <c r="CR370" s="197" t="str">
        <f>IF(With_Addon_OpLimit!B392="","",With_Addon_OpLimit!B392)</f>
        <v/>
      </c>
      <c r="CS370" s="197" t="str">
        <f>IF(With_Addon_OpLimit!C392="","",With_Addon_OpLimit!C392)</f>
        <v/>
      </c>
      <c r="CT370" s="197" t="str">
        <f>IF(With_Addon_OpLimit!E392="","",With_Addon_OpLimit!E392)</f>
        <v/>
      </c>
      <c r="CU370" s="197" t="str">
        <f t="shared" si="141"/>
        <v/>
      </c>
      <c r="CV370" s="198" t="str">
        <f>IF(COUNTIF(CU$1:CU370,CU370)=1,CU370,"")</f>
        <v/>
      </c>
      <c r="CW370" s="198" t="str">
        <f t="shared" si="142"/>
        <v/>
      </c>
      <c r="CX370" s="199" t="str">
        <f t="shared" si="143"/>
        <v/>
      </c>
      <c r="CY370" s="199" t="str">
        <f t="shared" si="144"/>
        <v/>
      </c>
      <c r="CZ370" s="199" t="str">
        <f t="shared" si="145"/>
        <v/>
      </c>
    </row>
    <row r="371" spans="11:104" ht="16.5" x14ac:dyDescent="0.45">
      <c r="K371" s="24" t="str">
        <f>+IF(N371="","",MAX(K$1:K370)+1)</f>
        <v/>
      </c>
      <c r="L371" s="23" t="str">
        <f>IF(With_Addon_CPMS1!E393="","",With_Addon_CPMS1!E393)</f>
        <v/>
      </c>
      <c r="M371" s="210" t="str">
        <f t="shared" si="130"/>
        <v/>
      </c>
      <c r="N371" s="120" t="str">
        <f>IF(COUNTIF(L$2:L371,L371)=1,L371,"")</f>
        <v/>
      </c>
      <c r="R371" s="232"/>
      <c r="S371" s="100"/>
      <c r="T371" s="100"/>
      <c r="U371" s="100"/>
      <c r="V371" s="100"/>
      <c r="W371" s="233"/>
      <c r="X371" s="233"/>
      <c r="Y371" s="234"/>
      <c r="Z371" s="234"/>
      <c r="AA371" s="232"/>
      <c r="AB371" s="100"/>
      <c r="AC371" s="100"/>
      <c r="AD371" s="100"/>
      <c r="AE371" s="100"/>
      <c r="AF371" s="100"/>
      <c r="AG371" s="233"/>
      <c r="AH371" s="233"/>
      <c r="AI371" s="234"/>
      <c r="AJ371" s="234"/>
      <c r="AK371" s="232"/>
      <c r="AL371" s="100"/>
      <c r="AM371" s="100"/>
      <c r="AN371" s="100"/>
      <c r="AO371" s="100"/>
      <c r="AP371" s="100"/>
      <c r="AQ371" s="233"/>
      <c r="AR371" s="233"/>
      <c r="AS371" s="234"/>
      <c r="AT371" s="234"/>
      <c r="AU371" s="232"/>
      <c r="AV371" s="100"/>
      <c r="AW371" s="100"/>
      <c r="AX371" s="100"/>
      <c r="AY371" s="100"/>
      <c r="AZ371" s="100"/>
      <c r="BA371" s="233"/>
      <c r="BB371" s="233"/>
      <c r="BC371" s="234"/>
      <c r="BD371" s="234"/>
      <c r="BE371" s="232"/>
      <c r="BF371" s="100"/>
      <c r="BG371" s="100"/>
      <c r="BH371" s="233"/>
      <c r="BI371" s="234"/>
      <c r="BU371" s="197" t="str">
        <f>+IF(BZ371="","",MAX(BU$1:BU370)+1)</f>
        <v/>
      </c>
      <c r="BV371" s="197" t="str">
        <f>IF(With_Addon_CPMS1!B393="","",With_Addon_CPMS1!B393)</f>
        <v/>
      </c>
      <c r="BW371" s="197" t="str">
        <f>IF(With_Addon_CPMS1!C393="","",With_Addon_CPMS1!C393)</f>
        <v/>
      </c>
      <c r="BX371" s="197" t="str">
        <f>IF(With_Addon_CPMS1!E393="","",With_Addon_CPMS1!E393)</f>
        <v/>
      </c>
      <c r="BY371" s="197" t="str">
        <f t="shared" si="131"/>
        <v/>
      </c>
      <c r="BZ371" s="198" t="str">
        <f>IF(COUNTIF(BY$1:BY371,BY371)=1,BY371,"")</f>
        <v/>
      </c>
      <c r="CA371" s="198" t="str">
        <f t="shared" si="132"/>
        <v/>
      </c>
      <c r="CB371" s="199" t="str">
        <f t="shared" si="133"/>
        <v/>
      </c>
      <c r="CC371" s="199" t="str">
        <f t="shared" si="134"/>
        <v/>
      </c>
      <c r="CD371" s="199" t="str">
        <f t="shared" si="135"/>
        <v/>
      </c>
      <c r="CF371" s="197" t="str">
        <f>+IF(CK371="","",MAX(CF$1:CF370)+1)</f>
        <v/>
      </c>
      <c r="CG371" s="197" t="str">
        <f>IF(With_Addon_CPMS2!N393="","",With_Addon_CPMS2!N393)</f>
        <v/>
      </c>
      <c r="CH371" s="197" t="str">
        <f>IF(With_Addon_CPMS2!O393="","",With_Addon_CPMS2!O393)</f>
        <v/>
      </c>
      <c r="CI371" s="197" t="str">
        <f>IF(With_Addon_CPMS2!Q393="","",With_Addon_CPMS2!Q393)</f>
        <v/>
      </c>
      <c r="CJ371" s="197" t="str">
        <f t="shared" si="136"/>
        <v/>
      </c>
      <c r="CK371" s="198" t="str">
        <f>IF(COUNTIF(CJ$1:CJ371,CJ371)=1,CJ371,"")</f>
        <v/>
      </c>
      <c r="CL371" s="198" t="str">
        <f t="shared" si="137"/>
        <v/>
      </c>
      <c r="CM371" s="199" t="str">
        <f t="shared" si="138"/>
        <v/>
      </c>
      <c r="CN371" s="199" t="str">
        <f t="shared" si="139"/>
        <v/>
      </c>
      <c r="CO371" s="199" t="str">
        <f t="shared" si="140"/>
        <v/>
      </c>
      <c r="CQ371" s="197" t="str">
        <f>+IF(CV371="","",MAX(CQ$1:CQ370)+1)</f>
        <v/>
      </c>
      <c r="CR371" s="197" t="str">
        <f>IF(With_Addon_OpLimit!B393="","",With_Addon_OpLimit!B393)</f>
        <v/>
      </c>
      <c r="CS371" s="197" t="str">
        <f>IF(With_Addon_OpLimit!C393="","",With_Addon_OpLimit!C393)</f>
        <v/>
      </c>
      <c r="CT371" s="197" t="str">
        <f>IF(With_Addon_OpLimit!E393="","",With_Addon_OpLimit!E393)</f>
        <v/>
      </c>
      <c r="CU371" s="197" t="str">
        <f t="shared" si="141"/>
        <v/>
      </c>
      <c r="CV371" s="198" t="str">
        <f>IF(COUNTIF(CU$1:CU371,CU371)=1,CU371,"")</f>
        <v/>
      </c>
      <c r="CW371" s="198" t="str">
        <f t="shared" si="142"/>
        <v/>
      </c>
      <c r="CX371" s="199" t="str">
        <f t="shared" si="143"/>
        <v/>
      </c>
      <c r="CY371" s="199" t="str">
        <f t="shared" si="144"/>
        <v/>
      </c>
      <c r="CZ371" s="199" t="str">
        <f t="shared" si="145"/>
        <v/>
      </c>
    </row>
    <row r="372" spans="11:104" ht="16.5" x14ac:dyDescent="0.45">
      <c r="K372" s="119" t="str">
        <f>+IF(N372="","",MAX(K$1:K371)+1)</f>
        <v/>
      </c>
      <c r="L372" s="192" t="str">
        <f>IF(With_Addon_CPMS1!E394="","",With_Addon_CPMS1!E394)</f>
        <v/>
      </c>
      <c r="M372" s="211" t="str">
        <f t="shared" si="130"/>
        <v/>
      </c>
      <c r="N372" s="203" t="str">
        <f>IF(COUNTIF(L$2:L372,L372)=1,L372,"")</f>
        <v/>
      </c>
      <c r="R372" s="232"/>
      <c r="S372" s="100"/>
      <c r="T372" s="100"/>
      <c r="U372" s="100"/>
      <c r="V372" s="100"/>
      <c r="W372" s="233"/>
      <c r="X372" s="233"/>
      <c r="Y372" s="234"/>
      <c r="Z372" s="234"/>
      <c r="AA372" s="232"/>
      <c r="AB372" s="100"/>
      <c r="AC372" s="100"/>
      <c r="AD372" s="100"/>
      <c r="AE372" s="100"/>
      <c r="AF372" s="100"/>
      <c r="AG372" s="233"/>
      <c r="AH372" s="233"/>
      <c r="AI372" s="234"/>
      <c r="AJ372" s="234"/>
      <c r="AK372" s="232"/>
      <c r="AL372" s="100"/>
      <c r="AM372" s="100"/>
      <c r="AN372" s="100"/>
      <c r="AO372" s="100"/>
      <c r="AP372" s="100"/>
      <c r="AQ372" s="233"/>
      <c r="AR372" s="233"/>
      <c r="AS372" s="234"/>
      <c r="AT372" s="234"/>
      <c r="AU372" s="232"/>
      <c r="AV372" s="100"/>
      <c r="AW372" s="100"/>
      <c r="AX372" s="100"/>
      <c r="AY372" s="100"/>
      <c r="AZ372" s="100"/>
      <c r="BA372" s="233"/>
      <c r="BB372" s="233"/>
      <c r="BC372" s="234"/>
      <c r="BD372" s="234"/>
      <c r="BE372" s="232"/>
      <c r="BF372" s="100"/>
      <c r="BG372" s="100"/>
      <c r="BH372" s="233"/>
      <c r="BI372" s="234"/>
      <c r="BU372" s="197" t="str">
        <f>+IF(BZ372="","",MAX(BU$1:BU371)+1)</f>
        <v/>
      </c>
      <c r="BV372" s="197" t="str">
        <f>IF(With_Addon_CPMS1!B394="","",With_Addon_CPMS1!B394)</f>
        <v/>
      </c>
      <c r="BW372" s="197" t="str">
        <f>IF(With_Addon_CPMS1!C394="","",With_Addon_CPMS1!C394)</f>
        <v/>
      </c>
      <c r="BX372" s="197" t="str">
        <f>IF(With_Addon_CPMS1!E394="","",With_Addon_CPMS1!E394)</f>
        <v/>
      </c>
      <c r="BY372" s="197" t="str">
        <f t="shared" si="131"/>
        <v/>
      </c>
      <c r="BZ372" s="198" t="str">
        <f>IF(COUNTIF(BY$1:BY372,BY372)=1,BY372,"")</f>
        <v/>
      </c>
      <c r="CA372" s="198" t="str">
        <f t="shared" si="132"/>
        <v/>
      </c>
      <c r="CB372" s="199" t="str">
        <f t="shared" si="133"/>
        <v/>
      </c>
      <c r="CC372" s="199" t="str">
        <f t="shared" si="134"/>
        <v/>
      </c>
      <c r="CD372" s="199" t="str">
        <f t="shared" si="135"/>
        <v/>
      </c>
      <c r="CF372" s="197" t="str">
        <f>+IF(CK372="","",MAX(CF$1:CF371)+1)</f>
        <v/>
      </c>
      <c r="CG372" s="197" t="str">
        <f>IF(With_Addon_CPMS2!N394="","",With_Addon_CPMS2!N394)</f>
        <v/>
      </c>
      <c r="CH372" s="197" t="str">
        <f>IF(With_Addon_CPMS2!O394="","",With_Addon_CPMS2!O394)</f>
        <v/>
      </c>
      <c r="CI372" s="197" t="str">
        <f>IF(With_Addon_CPMS2!Q394="","",With_Addon_CPMS2!Q394)</f>
        <v/>
      </c>
      <c r="CJ372" s="197" t="str">
        <f t="shared" si="136"/>
        <v/>
      </c>
      <c r="CK372" s="198" t="str">
        <f>IF(COUNTIF(CJ$1:CJ372,CJ372)=1,CJ372,"")</f>
        <v/>
      </c>
      <c r="CL372" s="198" t="str">
        <f t="shared" si="137"/>
        <v/>
      </c>
      <c r="CM372" s="199" t="str">
        <f t="shared" si="138"/>
        <v/>
      </c>
      <c r="CN372" s="199" t="str">
        <f t="shared" si="139"/>
        <v/>
      </c>
      <c r="CO372" s="199" t="str">
        <f t="shared" si="140"/>
        <v/>
      </c>
      <c r="CQ372" s="197" t="str">
        <f>+IF(CV372="","",MAX(CQ$1:CQ371)+1)</f>
        <v/>
      </c>
      <c r="CR372" s="197" t="str">
        <f>IF(With_Addon_OpLimit!B394="","",With_Addon_OpLimit!B394)</f>
        <v/>
      </c>
      <c r="CS372" s="197" t="str">
        <f>IF(With_Addon_OpLimit!C394="","",With_Addon_OpLimit!C394)</f>
        <v/>
      </c>
      <c r="CT372" s="197" t="str">
        <f>IF(With_Addon_OpLimit!E394="","",With_Addon_OpLimit!E394)</f>
        <v/>
      </c>
      <c r="CU372" s="197" t="str">
        <f t="shared" si="141"/>
        <v/>
      </c>
      <c r="CV372" s="198" t="str">
        <f>IF(COUNTIF(CU$1:CU372,CU372)=1,CU372,"")</f>
        <v/>
      </c>
      <c r="CW372" s="198" t="str">
        <f t="shared" si="142"/>
        <v/>
      </c>
      <c r="CX372" s="199" t="str">
        <f t="shared" si="143"/>
        <v/>
      </c>
      <c r="CY372" s="199" t="str">
        <f t="shared" si="144"/>
        <v/>
      </c>
      <c r="CZ372" s="199" t="str">
        <f t="shared" si="145"/>
        <v/>
      </c>
    </row>
    <row r="373" spans="11:104" ht="16.5" x14ac:dyDescent="0.45">
      <c r="K373" s="24" t="str">
        <f>+IF(N373="","",MAX(K$1:K372)+1)</f>
        <v/>
      </c>
      <c r="L373" s="23" t="str">
        <f>IF(With_Addon_CPMS1!E395="","",With_Addon_CPMS1!E395)</f>
        <v/>
      </c>
      <c r="M373" s="210" t="str">
        <f t="shared" si="130"/>
        <v/>
      </c>
      <c r="N373" s="120" t="str">
        <f>IF(COUNTIF(L$2:L373,L373)=1,L373,"")</f>
        <v/>
      </c>
      <c r="R373" s="232"/>
      <c r="S373" s="100"/>
      <c r="T373" s="100"/>
      <c r="U373" s="100"/>
      <c r="V373" s="100"/>
      <c r="W373" s="233"/>
      <c r="X373" s="233"/>
      <c r="Y373" s="234"/>
      <c r="Z373" s="234"/>
      <c r="AA373" s="232"/>
      <c r="AB373" s="100"/>
      <c r="AC373" s="100"/>
      <c r="AD373" s="100"/>
      <c r="AE373" s="100"/>
      <c r="AF373" s="100"/>
      <c r="AG373" s="233"/>
      <c r="AH373" s="233"/>
      <c r="AI373" s="234"/>
      <c r="AJ373" s="234"/>
      <c r="AK373" s="232"/>
      <c r="AL373" s="100"/>
      <c r="AM373" s="100"/>
      <c r="AN373" s="100"/>
      <c r="AO373" s="100"/>
      <c r="AP373" s="100"/>
      <c r="AQ373" s="233"/>
      <c r="AR373" s="233"/>
      <c r="AS373" s="234"/>
      <c r="AT373" s="234"/>
      <c r="AU373" s="232"/>
      <c r="AV373" s="100"/>
      <c r="AW373" s="100"/>
      <c r="AX373" s="100"/>
      <c r="AY373" s="100"/>
      <c r="AZ373" s="100"/>
      <c r="BA373" s="233"/>
      <c r="BB373" s="233"/>
      <c r="BC373" s="234"/>
      <c r="BD373" s="234"/>
      <c r="BE373" s="232"/>
      <c r="BF373" s="100"/>
      <c r="BG373" s="100"/>
      <c r="BH373" s="233"/>
      <c r="BI373" s="234"/>
      <c r="BU373" s="197" t="str">
        <f>+IF(BZ373="","",MAX(BU$1:BU372)+1)</f>
        <v/>
      </c>
      <c r="BV373" s="197" t="str">
        <f>IF(With_Addon_CPMS1!B395="","",With_Addon_CPMS1!B395)</f>
        <v/>
      </c>
      <c r="BW373" s="197" t="str">
        <f>IF(With_Addon_CPMS1!C395="","",With_Addon_CPMS1!C395)</f>
        <v/>
      </c>
      <c r="BX373" s="197" t="str">
        <f>IF(With_Addon_CPMS1!E395="","",With_Addon_CPMS1!E395)</f>
        <v/>
      </c>
      <c r="BY373" s="197" t="str">
        <f t="shared" si="131"/>
        <v/>
      </c>
      <c r="BZ373" s="198" t="str">
        <f>IF(COUNTIF(BY$1:BY373,BY373)=1,BY373,"")</f>
        <v/>
      </c>
      <c r="CA373" s="198" t="str">
        <f t="shared" si="132"/>
        <v/>
      </c>
      <c r="CB373" s="199" t="str">
        <f t="shared" si="133"/>
        <v/>
      </c>
      <c r="CC373" s="199" t="str">
        <f t="shared" si="134"/>
        <v/>
      </c>
      <c r="CD373" s="199" t="str">
        <f t="shared" si="135"/>
        <v/>
      </c>
      <c r="CF373" s="197" t="str">
        <f>+IF(CK373="","",MAX(CF$1:CF372)+1)</f>
        <v/>
      </c>
      <c r="CG373" s="197" t="str">
        <f>IF(With_Addon_CPMS2!N395="","",With_Addon_CPMS2!N395)</f>
        <v/>
      </c>
      <c r="CH373" s="197" t="str">
        <f>IF(With_Addon_CPMS2!O395="","",With_Addon_CPMS2!O395)</f>
        <v/>
      </c>
      <c r="CI373" s="197" t="str">
        <f>IF(With_Addon_CPMS2!Q395="","",With_Addon_CPMS2!Q395)</f>
        <v/>
      </c>
      <c r="CJ373" s="197" t="str">
        <f t="shared" si="136"/>
        <v/>
      </c>
      <c r="CK373" s="198" t="str">
        <f>IF(COUNTIF(CJ$1:CJ373,CJ373)=1,CJ373,"")</f>
        <v/>
      </c>
      <c r="CL373" s="198" t="str">
        <f t="shared" si="137"/>
        <v/>
      </c>
      <c r="CM373" s="199" t="str">
        <f t="shared" si="138"/>
        <v/>
      </c>
      <c r="CN373" s="199" t="str">
        <f t="shared" si="139"/>
        <v/>
      </c>
      <c r="CO373" s="199" t="str">
        <f t="shared" si="140"/>
        <v/>
      </c>
      <c r="CQ373" s="197" t="str">
        <f>+IF(CV373="","",MAX(CQ$1:CQ372)+1)</f>
        <v/>
      </c>
      <c r="CR373" s="197" t="str">
        <f>IF(With_Addon_OpLimit!B395="","",With_Addon_OpLimit!B395)</f>
        <v/>
      </c>
      <c r="CS373" s="197" t="str">
        <f>IF(With_Addon_OpLimit!C395="","",With_Addon_OpLimit!C395)</f>
        <v/>
      </c>
      <c r="CT373" s="197" t="str">
        <f>IF(With_Addon_OpLimit!E395="","",With_Addon_OpLimit!E395)</f>
        <v/>
      </c>
      <c r="CU373" s="197" t="str">
        <f t="shared" si="141"/>
        <v/>
      </c>
      <c r="CV373" s="198" t="str">
        <f>IF(COUNTIF(CU$1:CU373,CU373)=1,CU373,"")</f>
        <v/>
      </c>
      <c r="CW373" s="198" t="str">
        <f t="shared" si="142"/>
        <v/>
      </c>
      <c r="CX373" s="199" t="str">
        <f t="shared" si="143"/>
        <v/>
      </c>
      <c r="CY373" s="199" t="str">
        <f t="shared" si="144"/>
        <v/>
      </c>
      <c r="CZ373" s="199" t="str">
        <f t="shared" si="145"/>
        <v/>
      </c>
    </row>
    <row r="374" spans="11:104" ht="16.5" x14ac:dyDescent="0.45">
      <c r="K374" s="119" t="str">
        <f>+IF(N374="","",MAX(K$1:K373)+1)</f>
        <v/>
      </c>
      <c r="L374" s="192" t="str">
        <f>IF(With_Addon_CPMS1!E396="","",With_Addon_CPMS1!E396)</f>
        <v/>
      </c>
      <c r="M374" s="211" t="str">
        <f t="shared" si="130"/>
        <v/>
      </c>
      <c r="N374" s="203" t="str">
        <f>IF(COUNTIF(L$2:L374,L374)=1,L374,"")</f>
        <v/>
      </c>
      <c r="R374" s="232"/>
      <c r="S374" s="100"/>
      <c r="T374" s="100"/>
      <c r="U374" s="100"/>
      <c r="V374" s="100"/>
      <c r="W374" s="233"/>
      <c r="X374" s="233"/>
      <c r="Y374" s="234"/>
      <c r="Z374" s="234"/>
      <c r="AA374" s="232"/>
      <c r="AB374" s="100"/>
      <c r="AC374" s="100"/>
      <c r="AD374" s="100"/>
      <c r="AE374" s="100"/>
      <c r="AF374" s="100"/>
      <c r="AG374" s="233"/>
      <c r="AH374" s="233"/>
      <c r="AI374" s="234"/>
      <c r="AJ374" s="234"/>
      <c r="AK374" s="232"/>
      <c r="AL374" s="100"/>
      <c r="AM374" s="100"/>
      <c r="AN374" s="100"/>
      <c r="AO374" s="100"/>
      <c r="AP374" s="100"/>
      <c r="AQ374" s="233"/>
      <c r="AR374" s="233"/>
      <c r="AS374" s="234"/>
      <c r="AT374" s="234"/>
      <c r="AU374" s="232"/>
      <c r="AV374" s="100"/>
      <c r="AW374" s="100"/>
      <c r="AX374" s="100"/>
      <c r="AY374" s="100"/>
      <c r="AZ374" s="100"/>
      <c r="BA374" s="233"/>
      <c r="BB374" s="233"/>
      <c r="BC374" s="234"/>
      <c r="BD374" s="234"/>
      <c r="BE374" s="232"/>
      <c r="BF374" s="100"/>
      <c r="BG374" s="100"/>
      <c r="BH374" s="233"/>
      <c r="BI374" s="234"/>
      <c r="BU374" s="197" t="str">
        <f>+IF(BZ374="","",MAX(BU$1:BU373)+1)</f>
        <v/>
      </c>
      <c r="BV374" s="197" t="str">
        <f>IF(With_Addon_CPMS1!B396="","",With_Addon_CPMS1!B396)</f>
        <v/>
      </c>
      <c r="BW374" s="197" t="str">
        <f>IF(With_Addon_CPMS1!C396="","",With_Addon_CPMS1!C396)</f>
        <v/>
      </c>
      <c r="BX374" s="197" t="str">
        <f>IF(With_Addon_CPMS1!E396="","",With_Addon_CPMS1!E396)</f>
        <v/>
      </c>
      <c r="BY374" s="197" t="str">
        <f t="shared" si="131"/>
        <v/>
      </c>
      <c r="BZ374" s="198" t="str">
        <f>IF(COUNTIF(BY$1:BY374,BY374)=1,BY374,"")</f>
        <v/>
      </c>
      <c r="CA374" s="198" t="str">
        <f t="shared" si="132"/>
        <v/>
      </c>
      <c r="CB374" s="199" t="str">
        <f t="shared" si="133"/>
        <v/>
      </c>
      <c r="CC374" s="199" t="str">
        <f t="shared" si="134"/>
        <v/>
      </c>
      <c r="CD374" s="199" t="str">
        <f t="shared" si="135"/>
        <v/>
      </c>
      <c r="CF374" s="197" t="str">
        <f>+IF(CK374="","",MAX(CF$1:CF373)+1)</f>
        <v/>
      </c>
      <c r="CG374" s="197" t="str">
        <f>IF(With_Addon_CPMS2!N396="","",With_Addon_CPMS2!N396)</f>
        <v/>
      </c>
      <c r="CH374" s="197" t="str">
        <f>IF(With_Addon_CPMS2!O396="","",With_Addon_CPMS2!O396)</f>
        <v/>
      </c>
      <c r="CI374" s="197" t="str">
        <f>IF(With_Addon_CPMS2!Q396="","",With_Addon_CPMS2!Q396)</f>
        <v/>
      </c>
      <c r="CJ374" s="197" t="str">
        <f t="shared" si="136"/>
        <v/>
      </c>
      <c r="CK374" s="198" t="str">
        <f>IF(COUNTIF(CJ$1:CJ374,CJ374)=1,CJ374,"")</f>
        <v/>
      </c>
      <c r="CL374" s="198" t="str">
        <f t="shared" si="137"/>
        <v/>
      </c>
      <c r="CM374" s="199" t="str">
        <f t="shared" si="138"/>
        <v/>
      </c>
      <c r="CN374" s="199" t="str">
        <f t="shared" si="139"/>
        <v/>
      </c>
      <c r="CO374" s="199" t="str">
        <f t="shared" si="140"/>
        <v/>
      </c>
      <c r="CQ374" s="197" t="str">
        <f>+IF(CV374="","",MAX(CQ$1:CQ373)+1)</f>
        <v/>
      </c>
      <c r="CR374" s="197" t="str">
        <f>IF(With_Addon_OpLimit!B396="","",With_Addon_OpLimit!B396)</f>
        <v/>
      </c>
      <c r="CS374" s="197" t="str">
        <f>IF(With_Addon_OpLimit!C396="","",With_Addon_OpLimit!C396)</f>
        <v/>
      </c>
      <c r="CT374" s="197" t="str">
        <f>IF(With_Addon_OpLimit!E396="","",With_Addon_OpLimit!E396)</f>
        <v/>
      </c>
      <c r="CU374" s="197" t="str">
        <f t="shared" si="141"/>
        <v/>
      </c>
      <c r="CV374" s="198" t="str">
        <f>IF(COUNTIF(CU$1:CU374,CU374)=1,CU374,"")</f>
        <v/>
      </c>
      <c r="CW374" s="198" t="str">
        <f t="shared" si="142"/>
        <v/>
      </c>
      <c r="CX374" s="199" t="str">
        <f t="shared" si="143"/>
        <v/>
      </c>
      <c r="CY374" s="199" t="str">
        <f t="shared" si="144"/>
        <v/>
      </c>
      <c r="CZ374" s="199" t="str">
        <f t="shared" si="145"/>
        <v/>
      </c>
    </row>
    <row r="375" spans="11:104" ht="16.5" x14ac:dyDescent="0.45">
      <c r="K375" s="24" t="str">
        <f>+IF(N375="","",MAX(K$1:K374)+1)</f>
        <v/>
      </c>
      <c r="L375" s="23" t="str">
        <f>IF(With_Addon_CPMS1!E397="","",With_Addon_CPMS1!E397)</f>
        <v/>
      </c>
      <c r="M375" s="210" t="str">
        <f t="shared" si="130"/>
        <v/>
      </c>
      <c r="N375" s="120" t="str">
        <f>IF(COUNTIF(L$2:L375,L375)=1,L375,"")</f>
        <v/>
      </c>
      <c r="R375" s="232"/>
      <c r="S375" s="100"/>
      <c r="T375" s="100"/>
      <c r="U375" s="100"/>
      <c r="V375" s="100"/>
      <c r="W375" s="233"/>
      <c r="X375" s="233"/>
      <c r="Y375" s="234"/>
      <c r="Z375" s="234"/>
      <c r="AA375" s="232"/>
      <c r="AB375" s="100"/>
      <c r="AC375" s="100"/>
      <c r="AD375" s="100"/>
      <c r="AE375" s="100"/>
      <c r="AF375" s="100"/>
      <c r="AG375" s="233"/>
      <c r="AH375" s="233"/>
      <c r="AI375" s="234"/>
      <c r="AJ375" s="234"/>
      <c r="AK375" s="232"/>
      <c r="AL375" s="100"/>
      <c r="AM375" s="100"/>
      <c r="AN375" s="100"/>
      <c r="AO375" s="100"/>
      <c r="AP375" s="100"/>
      <c r="AQ375" s="233"/>
      <c r="AR375" s="233"/>
      <c r="AS375" s="234"/>
      <c r="AT375" s="234"/>
      <c r="AU375" s="232"/>
      <c r="AV375" s="100"/>
      <c r="AW375" s="100"/>
      <c r="AX375" s="100"/>
      <c r="AY375" s="100"/>
      <c r="AZ375" s="100"/>
      <c r="BA375" s="233"/>
      <c r="BB375" s="233"/>
      <c r="BC375" s="234"/>
      <c r="BD375" s="234"/>
      <c r="BE375" s="232"/>
      <c r="BF375" s="100"/>
      <c r="BG375" s="100"/>
      <c r="BH375" s="233"/>
      <c r="BI375" s="234"/>
      <c r="BU375" s="197" t="str">
        <f>+IF(BZ375="","",MAX(BU$1:BU374)+1)</f>
        <v/>
      </c>
      <c r="BV375" s="197" t="str">
        <f>IF(With_Addon_CPMS1!B397="","",With_Addon_CPMS1!B397)</f>
        <v/>
      </c>
      <c r="BW375" s="197" t="str">
        <f>IF(With_Addon_CPMS1!C397="","",With_Addon_CPMS1!C397)</f>
        <v/>
      </c>
      <c r="BX375" s="197" t="str">
        <f>IF(With_Addon_CPMS1!E397="","",With_Addon_CPMS1!E397)</f>
        <v/>
      </c>
      <c r="BY375" s="197" t="str">
        <f t="shared" si="131"/>
        <v/>
      </c>
      <c r="BZ375" s="198" t="str">
        <f>IF(COUNTIF(BY$1:BY375,BY375)=1,BY375,"")</f>
        <v/>
      </c>
      <c r="CA375" s="198" t="str">
        <f t="shared" si="132"/>
        <v/>
      </c>
      <c r="CB375" s="199" t="str">
        <f t="shared" si="133"/>
        <v/>
      </c>
      <c r="CC375" s="199" t="str">
        <f t="shared" si="134"/>
        <v/>
      </c>
      <c r="CD375" s="199" t="str">
        <f t="shared" si="135"/>
        <v/>
      </c>
      <c r="CF375" s="197" t="str">
        <f>+IF(CK375="","",MAX(CF$1:CF374)+1)</f>
        <v/>
      </c>
      <c r="CG375" s="197" t="str">
        <f>IF(With_Addon_CPMS2!N397="","",With_Addon_CPMS2!N397)</f>
        <v/>
      </c>
      <c r="CH375" s="197" t="str">
        <f>IF(With_Addon_CPMS2!O397="","",With_Addon_CPMS2!O397)</f>
        <v/>
      </c>
      <c r="CI375" s="197" t="str">
        <f>IF(With_Addon_CPMS2!Q397="","",With_Addon_CPMS2!Q397)</f>
        <v/>
      </c>
      <c r="CJ375" s="197" t="str">
        <f t="shared" si="136"/>
        <v/>
      </c>
      <c r="CK375" s="198" t="str">
        <f>IF(COUNTIF(CJ$1:CJ375,CJ375)=1,CJ375,"")</f>
        <v/>
      </c>
      <c r="CL375" s="198" t="str">
        <f t="shared" si="137"/>
        <v/>
      </c>
      <c r="CM375" s="199" t="str">
        <f t="shared" si="138"/>
        <v/>
      </c>
      <c r="CN375" s="199" t="str">
        <f t="shared" si="139"/>
        <v/>
      </c>
      <c r="CO375" s="199" t="str">
        <f t="shared" si="140"/>
        <v/>
      </c>
      <c r="CQ375" s="197" t="str">
        <f>+IF(CV375="","",MAX(CQ$1:CQ374)+1)</f>
        <v/>
      </c>
      <c r="CR375" s="197" t="str">
        <f>IF(With_Addon_OpLimit!B397="","",With_Addon_OpLimit!B397)</f>
        <v/>
      </c>
      <c r="CS375" s="197" t="str">
        <f>IF(With_Addon_OpLimit!C397="","",With_Addon_OpLimit!C397)</f>
        <v/>
      </c>
      <c r="CT375" s="197" t="str">
        <f>IF(With_Addon_OpLimit!E397="","",With_Addon_OpLimit!E397)</f>
        <v/>
      </c>
      <c r="CU375" s="197" t="str">
        <f t="shared" si="141"/>
        <v/>
      </c>
      <c r="CV375" s="198" t="str">
        <f>IF(COUNTIF(CU$1:CU375,CU375)=1,CU375,"")</f>
        <v/>
      </c>
      <c r="CW375" s="198" t="str">
        <f t="shared" si="142"/>
        <v/>
      </c>
      <c r="CX375" s="199" t="str">
        <f t="shared" si="143"/>
        <v/>
      </c>
      <c r="CY375" s="199" t="str">
        <f t="shared" si="144"/>
        <v/>
      </c>
      <c r="CZ375" s="199" t="str">
        <f t="shared" si="145"/>
        <v/>
      </c>
    </row>
    <row r="376" spans="11:104" ht="16.5" x14ac:dyDescent="0.45">
      <c r="K376" s="119" t="str">
        <f>+IF(N376="","",MAX(K$1:K375)+1)</f>
        <v/>
      </c>
      <c r="L376" s="192" t="str">
        <f>IF(With_Addon_CPMS1!E398="","",With_Addon_CPMS1!E398)</f>
        <v/>
      </c>
      <c r="M376" s="211" t="str">
        <f t="shared" si="130"/>
        <v/>
      </c>
      <c r="N376" s="203" t="str">
        <f>IF(COUNTIF(L$2:L376,L376)=1,L376,"")</f>
        <v/>
      </c>
      <c r="R376" s="232"/>
      <c r="S376" s="100"/>
      <c r="T376" s="100"/>
      <c r="U376" s="100"/>
      <c r="V376" s="100"/>
      <c r="W376" s="233"/>
      <c r="X376" s="233"/>
      <c r="Y376" s="234"/>
      <c r="Z376" s="234"/>
      <c r="AA376" s="232"/>
      <c r="AB376" s="100"/>
      <c r="AC376" s="100"/>
      <c r="AD376" s="100"/>
      <c r="AE376" s="100"/>
      <c r="AF376" s="100"/>
      <c r="AG376" s="233"/>
      <c r="AH376" s="233"/>
      <c r="AI376" s="234"/>
      <c r="AJ376" s="234"/>
      <c r="AK376" s="232"/>
      <c r="AL376" s="100"/>
      <c r="AM376" s="100"/>
      <c r="AN376" s="100"/>
      <c r="AO376" s="100"/>
      <c r="AP376" s="100"/>
      <c r="AQ376" s="233"/>
      <c r="AR376" s="233"/>
      <c r="AS376" s="234"/>
      <c r="AT376" s="234"/>
      <c r="AU376" s="232"/>
      <c r="AV376" s="100"/>
      <c r="AW376" s="100"/>
      <c r="AX376" s="100"/>
      <c r="AY376" s="100"/>
      <c r="AZ376" s="100"/>
      <c r="BA376" s="233"/>
      <c r="BB376" s="233"/>
      <c r="BC376" s="234"/>
      <c r="BD376" s="234"/>
      <c r="BE376" s="232"/>
      <c r="BF376" s="100"/>
      <c r="BG376" s="100"/>
      <c r="BH376" s="233"/>
      <c r="BI376" s="234"/>
      <c r="BU376" s="197" t="str">
        <f>+IF(BZ376="","",MAX(BU$1:BU375)+1)</f>
        <v/>
      </c>
      <c r="BV376" s="197" t="str">
        <f>IF(With_Addon_CPMS1!B398="","",With_Addon_CPMS1!B398)</f>
        <v/>
      </c>
      <c r="BW376" s="197" t="str">
        <f>IF(With_Addon_CPMS1!C398="","",With_Addon_CPMS1!C398)</f>
        <v/>
      </c>
      <c r="BX376" s="197" t="str">
        <f>IF(With_Addon_CPMS1!E398="","",With_Addon_CPMS1!E398)</f>
        <v/>
      </c>
      <c r="BY376" s="197" t="str">
        <f t="shared" si="131"/>
        <v/>
      </c>
      <c r="BZ376" s="198" t="str">
        <f>IF(COUNTIF(BY$1:BY376,BY376)=1,BY376,"")</f>
        <v/>
      </c>
      <c r="CA376" s="198" t="str">
        <f t="shared" si="132"/>
        <v/>
      </c>
      <c r="CB376" s="199" t="str">
        <f t="shared" si="133"/>
        <v/>
      </c>
      <c r="CC376" s="199" t="str">
        <f t="shared" si="134"/>
        <v/>
      </c>
      <c r="CD376" s="199" t="str">
        <f t="shared" si="135"/>
        <v/>
      </c>
      <c r="CF376" s="197" t="str">
        <f>+IF(CK376="","",MAX(CF$1:CF375)+1)</f>
        <v/>
      </c>
      <c r="CG376" s="197" t="str">
        <f>IF(With_Addon_CPMS2!N398="","",With_Addon_CPMS2!N398)</f>
        <v/>
      </c>
      <c r="CH376" s="197" t="str">
        <f>IF(With_Addon_CPMS2!O398="","",With_Addon_CPMS2!O398)</f>
        <v/>
      </c>
      <c r="CI376" s="197" t="str">
        <f>IF(With_Addon_CPMS2!Q398="","",With_Addon_CPMS2!Q398)</f>
        <v/>
      </c>
      <c r="CJ376" s="197" t="str">
        <f t="shared" si="136"/>
        <v/>
      </c>
      <c r="CK376" s="198" t="str">
        <f>IF(COUNTIF(CJ$1:CJ376,CJ376)=1,CJ376,"")</f>
        <v/>
      </c>
      <c r="CL376" s="198" t="str">
        <f t="shared" si="137"/>
        <v/>
      </c>
      <c r="CM376" s="199" t="str">
        <f t="shared" si="138"/>
        <v/>
      </c>
      <c r="CN376" s="199" t="str">
        <f t="shared" si="139"/>
        <v/>
      </c>
      <c r="CO376" s="199" t="str">
        <f t="shared" si="140"/>
        <v/>
      </c>
      <c r="CQ376" s="197" t="str">
        <f>+IF(CV376="","",MAX(CQ$1:CQ375)+1)</f>
        <v/>
      </c>
      <c r="CR376" s="197" t="str">
        <f>IF(With_Addon_OpLimit!B398="","",With_Addon_OpLimit!B398)</f>
        <v/>
      </c>
      <c r="CS376" s="197" t="str">
        <f>IF(With_Addon_OpLimit!C398="","",With_Addon_OpLimit!C398)</f>
        <v/>
      </c>
      <c r="CT376" s="197" t="str">
        <f>IF(With_Addon_OpLimit!E398="","",With_Addon_OpLimit!E398)</f>
        <v/>
      </c>
      <c r="CU376" s="197" t="str">
        <f t="shared" si="141"/>
        <v/>
      </c>
      <c r="CV376" s="198" t="str">
        <f>IF(COUNTIF(CU$1:CU376,CU376)=1,CU376,"")</f>
        <v/>
      </c>
      <c r="CW376" s="198" t="str">
        <f t="shared" si="142"/>
        <v/>
      </c>
      <c r="CX376" s="199" t="str">
        <f t="shared" si="143"/>
        <v/>
      </c>
      <c r="CY376" s="199" t="str">
        <f t="shared" si="144"/>
        <v/>
      </c>
      <c r="CZ376" s="199" t="str">
        <f t="shared" si="145"/>
        <v/>
      </c>
    </row>
    <row r="377" spans="11:104" ht="16.5" x14ac:dyDescent="0.45">
      <c r="K377" s="24" t="str">
        <f>+IF(N377="","",MAX(K$1:K376)+1)</f>
        <v/>
      </c>
      <c r="L377" s="23" t="str">
        <f>IF(With_Addon_CPMS1!E399="","",With_Addon_CPMS1!E399)</f>
        <v/>
      </c>
      <c r="M377" s="210" t="str">
        <f t="shared" si="130"/>
        <v/>
      </c>
      <c r="N377" s="120" t="str">
        <f>IF(COUNTIF(L$2:L377,L377)=1,L377,"")</f>
        <v/>
      </c>
      <c r="R377" s="232"/>
      <c r="S377" s="100"/>
      <c r="T377" s="100"/>
      <c r="U377" s="100"/>
      <c r="V377" s="100"/>
      <c r="W377" s="233"/>
      <c r="X377" s="233"/>
      <c r="Y377" s="234"/>
      <c r="Z377" s="234"/>
      <c r="AA377" s="232"/>
      <c r="AB377" s="100"/>
      <c r="AC377" s="100"/>
      <c r="AD377" s="100"/>
      <c r="AE377" s="100"/>
      <c r="AF377" s="100"/>
      <c r="AG377" s="233"/>
      <c r="AH377" s="233"/>
      <c r="AI377" s="234"/>
      <c r="AJ377" s="234"/>
      <c r="AK377" s="232"/>
      <c r="AL377" s="100"/>
      <c r="AM377" s="100"/>
      <c r="AN377" s="100"/>
      <c r="AO377" s="100"/>
      <c r="AP377" s="100"/>
      <c r="AQ377" s="233"/>
      <c r="AR377" s="233"/>
      <c r="AS377" s="234"/>
      <c r="AT377" s="234"/>
      <c r="AU377" s="232"/>
      <c r="AV377" s="100"/>
      <c r="AW377" s="100"/>
      <c r="AX377" s="100"/>
      <c r="AY377" s="100"/>
      <c r="AZ377" s="100"/>
      <c r="BA377" s="233"/>
      <c r="BB377" s="233"/>
      <c r="BC377" s="234"/>
      <c r="BD377" s="234"/>
      <c r="BE377" s="232"/>
      <c r="BF377" s="100"/>
      <c r="BG377" s="100"/>
      <c r="BH377" s="233"/>
      <c r="BI377" s="234"/>
      <c r="BU377" s="197" t="str">
        <f>+IF(BZ377="","",MAX(BU$1:BU376)+1)</f>
        <v/>
      </c>
      <c r="BV377" s="197" t="str">
        <f>IF(With_Addon_CPMS1!B399="","",With_Addon_CPMS1!B399)</f>
        <v/>
      </c>
      <c r="BW377" s="197" t="str">
        <f>IF(With_Addon_CPMS1!C399="","",With_Addon_CPMS1!C399)</f>
        <v/>
      </c>
      <c r="BX377" s="197" t="str">
        <f>IF(With_Addon_CPMS1!E399="","",With_Addon_CPMS1!E399)</f>
        <v/>
      </c>
      <c r="BY377" s="197" t="str">
        <f t="shared" si="131"/>
        <v/>
      </c>
      <c r="BZ377" s="198" t="str">
        <f>IF(COUNTIF(BY$1:BY377,BY377)=1,BY377,"")</f>
        <v/>
      </c>
      <c r="CA377" s="198" t="str">
        <f t="shared" si="132"/>
        <v/>
      </c>
      <c r="CB377" s="199" t="str">
        <f t="shared" si="133"/>
        <v/>
      </c>
      <c r="CC377" s="199" t="str">
        <f t="shared" si="134"/>
        <v/>
      </c>
      <c r="CD377" s="199" t="str">
        <f t="shared" si="135"/>
        <v/>
      </c>
      <c r="CF377" s="197" t="str">
        <f>+IF(CK377="","",MAX(CF$1:CF376)+1)</f>
        <v/>
      </c>
      <c r="CG377" s="197" t="str">
        <f>IF(With_Addon_CPMS2!N399="","",With_Addon_CPMS2!N399)</f>
        <v/>
      </c>
      <c r="CH377" s="197" t="str">
        <f>IF(With_Addon_CPMS2!O399="","",With_Addon_CPMS2!O399)</f>
        <v/>
      </c>
      <c r="CI377" s="197" t="str">
        <f>IF(With_Addon_CPMS2!Q399="","",With_Addon_CPMS2!Q399)</f>
        <v/>
      </c>
      <c r="CJ377" s="197" t="str">
        <f t="shared" si="136"/>
        <v/>
      </c>
      <c r="CK377" s="198" t="str">
        <f>IF(COUNTIF(CJ$1:CJ377,CJ377)=1,CJ377,"")</f>
        <v/>
      </c>
      <c r="CL377" s="198" t="str">
        <f t="shared" si="137"/>
        <v/>
      </c>
      <c r="CM377" s="199" t="str">
        <f t="shared" si="138"/>
        <v/>
      </c>
      <c r="CN377" s="199" t="str">
        <f t="shared" si="139"/>
        <v/>
      </c>
      <c r="CO377" s="199" t="str">
        <f t="shared" si="140"/>
        <v/>
      </c>
      <c r="CQ377" s="197" t="str">
        <f>+IF(CV377="","",MAX(CQ$1:CQ376)+1)</f>
        <v/>
      </c>
      <c r="CR377" s="197" t="str">
        <f>IF(With_Addon_OpLimit!B399="","",With_Addon_OpLimit!B399)</f>
        <v/>
      </c>
      <c r="CS377" s="197" t="str">
        <f>IF(With_Addon_OpLimit!C399="","",With_Addon_OpLimit!C399)</f>
        <v/>
      </c>
      <c r="CT377" s="197" t="str">
        <f>IF(With_Addon_OpLimit!E399="","",With_Addon_OpLimit!E399)</f>
        <v/>
      </c>
      <c r="CU377" s="197" t="str">
        <f t="shared" si="141"/>
        <v/>
      </c>
      <c r="CV377" s="198" t="str">
        <f>IF(COUNTIF(CU$1:CU377,CU377)=1,CU377,"")</f>
        <v/>
      </c>
      <c r="CW377" s="198" t="str">
        <f t="shared" si="142"/>
        <v/>
      </c>
      <c r="CX377" s="199" t="str">
        <f t="shared" si="143"/>
        <v/>
      </c>
      <c r="CY377" s="199" t="str">
        <f t="shared" si="144"/>
        <v/>
      </c>
      <c r="CZ377" s="199" t="str">
        <f t="shared" si="145"/>
        <v/>
      </c>
    </row>
    <row r="378" spans="11:104" ht="16.5" x14ac:dyDescent="0.45">
      <c r="K378" s="119" t="str">
        <f>+IF(N378="","",MAX(K$1:K377)+1)</f>
        <v/>
      </c>
      <c r="L378" s="192" t="str">
        <f>IF(With_Addon_CPMS1!E400="","",With_Addon_CPMS1!E400)</f>
        <v/>
      </c>
      <c r="M378" s="211" t="str">
        <f t="shared" si="130"/>
        <v/>
      </c>
      <c r="N378" s="203" t="str">
        <f>IF(COUNTIF(L$2:L378,L378)=1,L378,"")</f>
        <v/>
      </c>
      <c r="R378" s="232"/>
      <c r="S378" s="100"/>
      <c r="T378" s="100"/>
      <c r="U378" s="100"/>
      <c r="V378" s="100"/>
      <c r="W378" s="233"/>
      <c r="X378" s="233"/>
      <c r="Y378" s="234"/>
      <c r="Z378" s="234"/>
      <c r="AA378" s="232"/>
      <c r="AB378" s="100"/>
      <c r="AC378" s="100"/>
      <c r="AD378" s="100"/>
      <c r="AE378" s="100"/>
      <c r="AF378" s="100"/>
      <c r="AG378" s="233"/>
      <c r="AH378" s="233"/>
      <c r="AI378" s="234"/>
      <c r="AJ378" s="234"/>
      <c r="AK378" s="232"/>
      <c r="AL378" s="100"/>
      <c r="AM378" s="100"/>
      <c r="AN378" s="100"/>
      <c r="AO378" s="100"/>
      <c r="AP378" s="100"/>
      <c r="AQ378" s="233"/>
      <c r="AR378" s="233"/>
      <c r="AS378" s="234"/>
      <c r="AT378" s="234"/>
      <c r="AU378" s="232"/>
      <c r="AV378" s="100"/>
      <c r="AW378" s="100"/>
      <c r="AX378" s="100"/>
      <c r="AY378" s="100"/>
      <c r="AZ378" s="100"/>
      <c r="BA378" s="233"/>
      <c r="BB378" s="233"/>
      <c r="BC378" s="234"/>
      <c r="BD378" s="234"/>
      <c r="BE378" s="232"/>
      <c r="BF378" s="100"/>
      <c r="BG378" s="100"/>
      <c r="BH378" s="233"/>
      <c r="BI378" s="234"/>
      <c r="BU378" s="197" t="str">
        <f>+IF(BZ378="","",MAX(BU$1:BU377)+1)</f>
        <v/>
      </c>
      <c r="BV378" s="197" t="str">
        <f>IF(With_Addon_CPMS1!B400="","",With_Addon_CPMS1!B400)</f>
        <v/>
      </c>
      <c r="BW378" s="197" t="str">
        <f>IF(With_Addon_CPMS1!C400="","",With_Addon_CPMS1!C400)</f>
        <v/>
      </c>
      <c r="BX378" s="197" t="str">
        <f>IF(With_Addon_CPMS1!E400="","",With_Addon_CPMS1!E400)</f>
        <v/>
      </c>
      <c r="BY378" s="197" t="str">
        <f t="shared" si="131"/>
        <v/>
      </c>
      <c r="BZ378" s="198" t="str">
        <f>IF(COUNTIF(BY$1:BY378,BY378)=1,BY378,"")</f>
        <v/>
      </c>
      <c r="CA378" s="198" t="str">
        <f t="shared" si="132"/>
        <v/>
      </c>
      <c r="CB378" s="199" t="str">
        <f t="shared" si="133"/>
        <v/>
      </c>
      <c r="CC378" s="199" t="str">
        <f t="shared" si="134"/>
        <v/>
      </c>
      <c r="CD378" s="199" t="str">
        <f t="shared" si="135"/>
        <v/>
      </c>
      <c r="CF378" s="197" t="str">
        <f>+IF(CK378="","",MAX(CF$1:CF377)+1)</f>
        <v/>
      </c>
      <c r="CG378" s="197" t="str">
        <f>IF(With_Addon_CPMS2!N400="","",With_Addon_CPMS2!N400)</f>
        <v/>
      </c>
      <c r="CH378" s="197" t="str">
        <f>IF(With_Addon_CPMS2!O400="","",With_Addon_CPMS2!O400)</f>
        <v/>
      </c>
      <c r="CI378" s="197" t="str">
        <f>IF(With_Addon_CPMS2!Q400="","",With_Addon_CPMS2!Q400)</f>
        <v/>
      </c>
      <c r="CJ378" s="197" t="str">
        <f t="shared" si="136"/>
        <v/>
      </c>
      <c r="CK378" s="198" t="str">
        <f>IF(COUNTIF(CJ$1:CJ378,CJ378)=1,CJ378,"")</f>
        <v/>
      </c>
      <c r="CL378" s="198" t="str">
        <f t="shared" si="137"/>
        <v/>
      </c>
      <c r="CM378" s="199" t="str">
        <f t="shared" si="138"/>
        <v/>
      </c>
      <c r="CN378" s="199" t="str">
        <f t="shared" si="139"/>
        <v/>
      </c>
      <c r="CO378" s="199" t="str">
        <f t="shared" si="140"/>
        <v/>
      </c>
      <c r="CQ378" s="197" t="str">
        <f>+IF(CV378="","",MAX(CQ$1:CQ377)+1)</f>
        <v/>
      </c>
      <c r="CR378" s="197" t="str">
        <f>IF(With_Addon_OpLimit!B400="","",With_Addon_OpLimit!B400)</f>
        <v/>
      </c>
      <c r="CS378" s="197" t="str">
        <f>IF(With_Addon_OpLimit!C400="","",With_Addon_OpLimit!C400)</f>
        <v/>
      </c>
      <c r="CT378" s="197" t="str">
        <f>IF(With_Addon_OpLimit!E400="","",With_Addon_OpLimit!E400)</f>
        <v/>
      </c>
      <c r="CU378" s="197" t="str">
        <f t="shared" si="141"/>
        <v/>
      </c>
      <c r="CV378" s="198" t="str">
        <f>IF(COUNTIF(CU$1:CU378,CU378)=1,CU378,"")</f>
        <v/>
      </c>
      <c r="CW378" s="198" t="str">
        <f t="shared" si="142"/>
        <v/>
      </c>
      <c r="CX378" s="199" t="str">
        <f t="shared" si="143"/>
        <v/>
      </c>
      <c r="CY378" s="199" t="str">
        <f t="shared" si="144"/>
        <v/>
      </c>
      <c r="CZ378" s="199" t="str">
        <f t="shared" si="145"/>
        <v/>
      </c>
    </row>
    <row r="379" spans="11:104" ht="16.5" x14ac:dyDescent="0.45">
      <c r="K379" s="24" t="str">
        <f>+IF(N379="","",MAX(K$1:K378)+1)</f>
        <v/>
      </c>
      <c r="L379" s="23" t="str">
        <f>IF(With_Addon_CPMS1!E401="","",With_Addon_CPMS1!E401)</f>
        <v/>
      </c>
      <c r="M379" s="210" t="str">
        <f t="shared" si="130"/>
        <v/>
      </c>
      <c r="N379" s="120" t="str">
        <f>IF(COUNTIF(L$2:L379,L379)=1,L379,"")</f>
        <v/>
      </c>
      <c r="R379" s="232"/>
      <c r="S379" s="100"/>
      <c r="T379" s="100"/>
      <c r="U379" s="100"/>
      <c r="V379" s="100"/>
      <c r="W379" s="233"/>
      <c r="X379" s="233"/>
      <c r="Y379" s="234"/>
      <c r="Z379" s="234"/>
      <c r="AA379" s="232"/>
      <c r="AB379" s="100"/>
      <c r="AC379" s="100"/>
      <c r="AD379" s="100"/>
      <c r="AE379" s="100"/>
      <c r="AF379" s="100"/>
      <c r="AG379" s="233"/>
      <c r="AH379" s="233"/>
      <c r="AI379" s="234"/>
      <c r="AJ379" s="234"/>
      <c r="AK379" s="232"/>
      <c r="AL379" s="100"/>
      <c r="AM379" s="100"/>
      <c r="AN379" s="100"/>
      <c r="AO379" s="100"/>
      <c r="AP379" s="100"/>
      <c r="AQ379" s="233"/>
      <c r="AR379" s="233"/>
      <c r="AS379" s="234"/>
      <c r="AT379" s="234"/>
      <c r="AU379" s="232"/>
      <c r="AV379" s="100"/>
      <c r="AW379" s="100"/>
      <c r="AX379" s="100"/>
      <c r="AY379" s="100"/>
      <c r="AZ379" s="100"/>
      <c r="BA379" s="233"/>
      <c r="BB379" s="233"/>
      <c r="BC379" s="234"/>
      <c r="BD379" s="234"/>
      <c r="BE379" s="232"/>
      <c r="BF379" s="100"/>
      <c r="BG379" s="100"/>
      <c r="BH379" s="233"/>
      <c r="BI379" s="234"/>
      <c r="BU379" s="197" t="str">
        <f>+IF(BZ379="","",MAX(BU$1:BU378)+1)</f>
        <v/>
      </c>
      <c r="BV379" s="197" t="str">
        <f>IF(With_Addon_CPMS1!B401="","",With_Addon_CPMS1!B401)</f>
        <v/>
      </c>
      <c r="BW379" s="197" t="str">
        <f>IF(With_Addon_CPMS1!C401="","",With_Addon_CPMS1!C401)</f>
        <v/>
      </c>
      <c r="BX379" s="197" t="str">
        <f>IF(With_Addon_CPMS1!E401="","",With_Addon_CPMS1!E401)</f>
        <v/>
      </c>
      <c r="BY379" s="197" t="str">
        <f t="shared" si="131"/>
        <v/>
      </c>
      <c r="BZ379" s="198" t="str">
        <f>IF(COUNTIF(BY$1:BY379,BY379)=1,BY379,"")</f>
        <v/>
      </c>
      <c r="CA379" s="198" t="str">
        <f t="shared" si="132"/>
        <v/>
      </c>
      <c r="CB379" s="199" t="str">
        <f t="shared" si="133"/>
        <v/>
      </c>
      <c r="CC379" s="199" t="str">
        <f t="shared" si="134"/>
        <v/>
      </c>
      <c r="CD379" s="199" t="str">
        <f t="shared" si="135"/>
        <v/>
      </c>
      <c r="CF379" s="197" t="str">
        <f>+IF(CK379="","",MAX(CF$1:CF378)+1)</f>
        <v/>
      </c>
      <c r="CG379" s="197" t="str">
        <f>IF(With_Addon_CPMS2!N401="","",With_Addon_CPMS2!N401)</f>
        <v/>
      </c>
      <c r="CH379" s="197" t="str">
        <f>IF(With_Addon_CPMS2!O401="","",With_Addon_CPMS2!O401)</f>
        <v/>
      </c>
      <c r="CI379" s="197" t="str">
        <f>IF(With_Addon_CPMS2!Q401="","",With_Addon_CPMS2!Q401)</f>
        <v/>
      </c>
      <c r="CJ379" s="197" t="str">
        <f t="shared" si="136"/>
        <v/>
      </c>
      <c r="CK379" s="198" t="str">
        <f>IF(COUNTIF(CJ$1:CJ379,CJ379)=1,CJ379,"")</f>
        <v/>
      </c>
      <c r="CL379" s="198" t="str">
        <f t="shared" si="137"/>
        <v/>
      </c>
      <c r="CM379" s="199" t="str">
        <f t="shared" si="138"/>
        <v/>
      </c>
      <c r="CN379" s="199" t="str">
        <f t="shared" si="139"/>
        <v/>
      </c>
      <c r="CO379" s="199" t="str">
        <f t="shared" si="140"/>
        <v/>
      </c>
      <c r="CQ379" s="197" t="str">
        <f>+IF(CV379="","",MAX(CQ$1:CQ378)+1)</f>
        <v/>
      </c>
      <c r="CR379" s="197" t="str">
        <f>IF(With_Addon_OpLimit!B401="","",With_Addon_OpLimit!B401)</f>
        <v/>
      </c>
      <c r="CS379" s="197" t="str">
        <f>IF(With_Addon_OpLimit!C401="","",With_Addon_OpLimit!C401)</f>
        <v/>
      </c>
      <c r="CT379" s="197" t="str">
        <f>IF(With_Addon_OpLimit!E401="","",With_Addon_OpLimit!E401)</f>
        <v/>
      </c>
      <c r="CU379" s="197" t="str">
        <f t="shared" si="141"/>
        <v/>
      </c>
      <c r="CV379" s="198" t="str">
        <f>IF(COUNTIF(CU$1:CU379,CU379)=1,CU379,"")</f>
        <v/>
      </c>
      <c r="CW379" s="198" t="str">
        <f t="shared" si="142"/>
        <v/>
      </c>
      <c r="CX379" s="199" t="str">
        <f t="shared" si="143"/>
        <v/>
      </c>
      <c r="CY379" s="199" t="str">
        <f t="shared" si="144"/>
        <v/>
      </c>
      <c r="CZ379" s="199" t="str">
        <f t="shared" si="145"/>
        <v/>
      </c>
    </row>
    <row r="380" spans="11:104" ht="16.5" x14ac:dyDescent="0.45">
      <c r="K380" s="119" t="str">
        <f>+IF(N380="","",MAX(K$1:K379)+1)</f>
        <v/>
      </c>
      <c r="L380" s="192" t="str">
        <f>IF(With_Addon_CPMS1!E402="","",With_Addon_CPMS1!E402)</f>
        <v/>
      </c>
      <c r="M380" s="211" t="str">
        <f t="shared" si="130"/>
        <v/>
      </c>
      <c r="N380" s="203" t="str">
        <f>IF(COUNTIF(L$2:L380,L380)=1,L380,"")</f>
        <v/>
      </c>
      <c r="R380" s="232"/>
      <c r="S380" s="100"/>
      <c r="T380" s="100"/>
      <c r="U380" s="100"/>
      <c r="V380" s="100"/>
      <c r="W380" s="233"/>
      <c r="X380" s="233"/>
      <c r="Y380" s="234"/>
      <c r="Z380" s="234"/>
      <c r="AA380" s="232"/>
      <c r="AB380" s="100"/>
      <c r="AC380" s="100"/>
      <c r="AD380" s="100"/>
      <c r="AE380" s="100"/>
      <c r="AF380" s="100"/>
      <c r="AG380" s="233"/>
      <c r="AH380" s="233"/>
      <c r="AI380" s="234"/>
      <c r="AJ380" s="234"/>
      <c r="AK380" s="232"/>
      <c r="AL380" s="100"/>
      <c r="AM380" s="100"/>
      <c r="AN380" s="100"/>
      <c r="AO380" s="100"/>
      <c r="AP380" s="100"/>
      <c r="AQ380" s="233"/>
      <c r="AR380" s="233"/>
      <c r="AS380" s="234"/>
      <c r="AT380" s="234"/>
      <c r="AU380" s="232"/>
      <c r="AV380" s="100"/>
      <c r="AW380" s="100"/>
      <c r="AX380" s="100"/>
      <c r="AY380" s="100"/>
      <c r="AZ380" s="100"/>
      <c r="BA380" s="233"/>
      <c r="BB380" s="233"/>
      <c r="BC380" s="234"/>
      <c r="BD380" s="234"/>
      <c r="BE380" s="232"/>
      <c r="BF380" s="100"/>
      <c r="BG380" s="100"/>
      <c r="BH380" s="233"/>
      <c r="BI380" s="234"/>
      <c r="BU380" s="197" t="str">
        <f>+IF(BZ380="","",MAX(BU$1:BU379)+1)</f>
        <v/>
      </c>
      <c r="BV380" s="197" t="str">
        <f>IF(With_Addon_CPMS1!B402="","",With_Addon_CPMS1!B402)</f>
        <v/>
      </c>
      <c r="BW380" s="197" t="str">
        <f>IF(With_Addon_CPMS1!C402="","",With_Addon_CPMS1!C402)</f>
        <v/>
      </c>
      <c r="BX380" s="197" t="str">
        <f>IF(With_Addon_CPMS1!E402="","",With_Addon_CPMS1!E402)</f>
        <v/>
      </c>
      <c r="BY380" s="197" t="str">
        <f t="shared" si="131"/>
        <v/>
      </c>
      <c r="BZ380" s="198" t="str">
        <f>IF(COUNTIF(BY$1:BY380,BY380)=1,BY380,"")</f>
        <v/>
      </c>
      <c r="CA380" s="198" t="str">
        <f t="shared" si="132"/>
        <v/>
      </c>
      <c r="CB380" s="199" t="str">
        <f t="shared" si="133"/>
        <v/>
      </c>
      <c r="CC380" s="199" t="str">
        <f t="shared" si="134"/>
        <v/>
      </c>
      <c r="CD380" s="199" t="str">
        <f t="shared" si="135"/>
        <v/>
      </c>
      <c r="CF380" s="197" t="str">
        <f>+IF(CK380="","",MAX(CF$1:CF379)+1)</f>
        <v/>
      </c>
      <c r="CG380" s="197" t="str">
        <f>IF(With_Addon_CPMS2!N402="","",With_Addon_CPMS2!N402)</f>
        <v/>
      </c>
      <c r="CH380" s="197" t="str">
        <f>IF(With_Addon_CPMS2!O402="","",With_Addon_CPMS2!O402)</f>
        <v/>
      </c>
      <c r="CI380" s="197" t="str">
        <f>IF(With_Addon_CPMS2!Q402="","",With_Addon_CPMS2!Q402)</f>
        <v/>
      </c>
      <c r="CJ380" s="197" t="str">
        <f t="shared" si="136"/>
        <v/>
      </c>
      <c r="CK380" s="198" t="str">
        <f>IF(COUNTIF(CJ$1:CJ380,CJ380)=1,CJ380,"")</f>
        <v/>
      </c>
      <c r="CL380" s="198" t="str">
        <f t="shared" si="137"/>
        <v/>
      </c>
      <c r="CM380" s="199" t="str">
        <f t="shared" si="138"/>
        <v/>
      </c>
      <c r="CN380" s="199" t="str">
        <f t="shared" si="139"/>
        <v/>
      </c>
      <c r="CO380" s="199" t="str">
        <f t="shared" si="140"/>
        <v/>
      </c>
      <c r="CQ380" s="197" t="str">
        <f>+IF(CV380="","",MAX(CQ$1:CQ379)+1)</f>
        <v/>
      </c>
      <c r="CR380" s="197" t="str">
        <f>IF(With_Addon_OpLimit!B402="","",With_Addon_OpLimit!B402)</f>
        <v/>
      </c>
      <c r="CS380" s="197" t="str">
        <f>IF(With_Addon_OpLimit!C402="","",With_Addon_OpLimit!C402)</f>
        <v/>
      </c>
      <c r="CT380" s="197" t="str">
        <f>IF(With_Addon_OpLimit!E402="","",With_Addon_OpLimit!E402)</f>
        <v/>
      </c>
      <c r="CU380" s="197" t="str">
        <f t="shared" si="141"/>
        <v/>
      </c>
      <c r="CV380" s="198" t="str">
        <f>IF(COUNTIF(CU$1:CU380,CU380)=1,CU380,"")</f>
        <v/>
      </c>
      <c r="CW380" s="198" t="str">
        <f t="shared" si="142"/>
        <v/>
      </c>
      <c r="CX380" s="199" t="str">
        <f t="shared" si="143"/>
        <v/>
      </c>
      <c r="CY380" s="199" t="str">
        <f t="shared" si="144"/>
        <v/>
      </c>
      <c r="CZ380" s="199" t="str">
        <f t="shared" si="145"/>
        <v/>
      </c>
    </row>
    <row r="381" spans="11:104" ht="16.5" x14ac:dyDescent="0.45">
      <c r="K381" s="24" t="str">
        <f>+IF(N381="","",MAX(K$1:K380)+1)</f>
        <v/>
      </c>
      <c r="L381" s="23" t="str">
        <f>IF(With_Addon_CPMS1!E403="","",With_Addon_CPMS1!E403)</f>
        <v/>
      </c>
      <c r="M381" s="210" t="str">
        <f t="shared" si="130"/>
        <v/>
      </c>
      <c r="N381" s="120" t="str">
        <f>IF(COUNTIF(L$2:L381,L381)=1,L381,"")</f>
        <v/>
      </c>
      <c r="R381" s="232"/>
      <c r="S381" s="100"/>
      <c r="T381" s="100"/>
      <c r="U381" s="100"/>
      <c r="V381" s="100"/>
      <c r="W381" s="233"/>
      <c r="X381" s="233"/>
      <c r="Y381" s="234"/>
      <c r="Z381" s="234"/>
      <c r="AA381" s="232"/>
      <c r="AB381" s="100"/>
      <c r="AC381" s="100"/>
      <c r="AD381" s="100"/>
      <c r="AE381" s="100"/>
      <c r="AF381" s="100"/>
      <c r="AG381" s="233"/>
      <c r="AH381" s="233"/>
      <c r="AI381" s="234"/>
      <c r="AJ381" s="234"/>
      <c r="AK381" s="232"/>
      <c r="AL381" s="100"/>
      <c r="AM381" s="100"/>
      <c r="AN381" s="100"/>
      <c r="AO381" s="100"/>
      <c r="AP381" s="100"/>
      <c r="AQ381" s="233"/>
      <c r="AR381" s="233"/>
      <c r="AS381" s="234"/>
      <c r="AT381" s="234"/>
      <c r="AU381" s="232"/>
      <c r="AV381" s="100"/>
      <c r="AW381" s="100"/>
      <c r="AX381" s="100"/>
      <c r="AY381" s="100"/>
      <c r="AZ381" s="100"/>
      <c r="BA381" s="233"/>
      <c r="BB381" s="233"/>
      <c r="BC381" s="234"/>
      <c r="BD381" s="234"/>
      <c r="BE381" s="232"/>
      <c r="BF381" s="100"/>
      <c r="BG381" s="100"/>
      <c r="BH381" s="233"/>
      <c r="BI381" s="234"/>
      <c r="BU381" s="197" t="str">
        <f>+IF(BZ381="","",MAX(BU$1:BU380)+1)</f>
        <v/>
      </c>
      <c r="BV381" s="197" t="str">
        <f>IF(With_Addon_CPMS1!B403="","",With_Addon_CPMS1!B403)</f>
        <v/>
      </c>
      <c r="BW381" s="197" t="str">
        <f>IF(With_Addon_CPMS1!C403="","",With_Addon_CPMS1!C403)</f>
        <v/>
      </c>
      <c r="BX381" s="197" t="str">
        <f>IF(With_Addon_CPMS1!E403="","",With_Addon_CPMS1!E403)</f>
        <v/>
      </c>
      <c r="BY381" s="197" t="str">
        <f t="shared" si="131"/>
        <v/>
      </c>
      <c r="BZ381" s="198" t="str">
        <f>IF(COUNTIF(BY$1:BY381,BY381)=1,BY381,"")</f>
        <v/>
      </c>
      <c r="CA381" s="198" t="str">
        <f t="shared" si="132"/>
        <v/>
      </c>
      <c r="CB381" s="199" t="str">
        <f t="shared" si="133"/>
        <v/>
      </c>
      <c r="CC381" s="199" t="str">
        <f t="shared" si="134"/>
        <v/>
      </c>
      <c r="CD381" s="199" t="str">
        <f t="shared" si="135"/>
        <v/>
      </c>
      <c r="CF381" s="197" t="str">
        <f>+IF(CK381="","",MAX(CF$1:CF380)+1)</f>
        <v/>
      </c>
      <c r="CG381" s="197" t="str">
        <f>IF(With_Addon_CPMS2!N403="","",With_Addon_CPMS2!N403)</f>
        <v/>
      </c>
      <c r="CH381" s="197" t="str">
        <f>IF(With_Addon_CPMS2!O403="","",With_Addon_CPMS2!O403)</f>
        <v/>
      </c>
      <c r="CI381" s="197" t="str">
        <f>IF(With_Addon_CPMS2!Q403="","",With_Addon_CPMS2!Q403)</f>
        <v/>
      </c>
      <c r="CJ381" s="197" t="str">
        <f t="shared" si="136"/>
        <v/>
      </c>
      <c r="CK381" s="198" t="str">
        <f>IF(COUNTIF(CJ$1:CJ381,CJ381)=1,CJ381,"")</f>
        <v/>
      </c>
      <c r="CL381" s="198" t="str">
        <f t="shared" si="137"/>
        <v/>
      </c>
      <c r="CM381" s="199" t="str">
        <f t="shared" si="138"/>
        <v/>
      </c>
      <c r="CN381" s="199" t="str">
        <f t="shared" si="139"/>
        <v/>
      </c>
      <c r="CO381" s="199" t="str">
        <f t="shared" si="140"/>
        <v/>
      </c>
      <c r="CQ381" s="197" t="str">
        <f>+IF(CV381="","",MAX(CQ$1:CQ380)+1)</f>
        <v/>
      </c>
      <c r="CR381" s="197" t="str">
        <f>IF(With_Addon_OpLimit!B403="","",With_Addon_OpLimit!B403)</f>
        <v/>
      </c>
      <c r="CS381" s="197" t="str">
        <f>IF(With_Addon_OpLimit!C403="","",With_Addon_OpLimit!C403)</f>
        <v/>
      </c>
      <c r="CT381" s="197" t="str">
        <f>IF(With_Addon_OpLimit!E403="","",With_Addon_OpLimit!E403)</f>
        <v/>
      </c>
      <c r="CU381" s="197" t="str">
        <f t="shared" si="141"/>
        <v/>
      </c>
      <c r="CV381" s="198" t="str">
        <f>IF(COUNTIF(CU$1:CU381,CU381)=1,CU381,"")</f>
        <v/>
      </c>
      <c r="CW381" s="198" t="str">
        <f t="shared" si="142"/>
        <v/>
      </c>
      <c r="CX381" s="199" t="str">
        <f t="shared" si="143"/>
        <v/>
      </c>
      <c r="CY381" s="199" t="str">
        <f t="shared" si="144"/>
        <v/>
      </c>
      <c r="CZ381" s="199" t="str">
        <f t="shared" si="145"/>
        <v/>
      </c>
    </row>
    <row r="382" spans="11:104" ht="16.5" x14ac:dyDescent="0.45">
      <c r="K382" s="119" t="str">
        <f>+IF(N382="","",MAX(K$1:K381)+1)</f>
        <v/>
      </c>
      <c r="L382" s="192" t="str">
        <f>IF(With_Addon_CPMS1!E404="","",With_Addon_CPMS1!E404)</f>
        <v/>
      </c>
      <c r="M382" s="211" t="str">
        <f t="shared" si="130"/>
        <v/>
      </c>
      <c r="N382" s="203" t="str">
        <f>IF(COUNTIF(L$2:L382,L382)=1,L382,"")</f>
        <v/>
      </c>
      <c r="R382" s="232"/>
      <c r="S382" s="100"/>
      <c r="T382" s="100"/>
      <c r="U382" s="100"/>
      <c r="V382" s="100"/>
      <c r="W382" s="233"/>
      <c r="X382" s="233"/>
      <c r="Y382" s="234"/>
      <c r="Z382" s="234"/>
      <c r="AA382" s="232"/>
      <c r="AB382" s="100"/>
      <c r="AC382" s="100"/>
      <c r="AD382" s="100"/>
      <c r="AE382" s="100"/>
      <c r="AF382" s="100"/>
      <c r="AG382" s="233"/>
      <c r="AH382" s="233"/>
      <c r="AI382" s="234"/>
      <c r="AJ382" s="234"/>
      <c r="AK382" s="232"/>
      <c r="AL382" s="100"/>
      <c r="AM382" s="100"/>
      <c r="AN382" s="100"/>
      <c r="AO382" s="100"/>
      <c r="AP382" s="100"/>
      <c r="AQ382" s="233"/>
      <c r="AR382" s="233"/>
      <c r="AS382" s="234"/>
      <c r="AT382" s="234"/>
      <c r="AU382" s="232"/>
      <c r="AV382" s="100"/>
      <c r="AW382" s="100"/>
      <c r="AX382" s="100"/>
      <c r="AY382" s="100"/>
      <c r="AZ382" s="100"/>
      <c r="BA382" s="233"/>
      <c r="BB382" s="233"/>
      <c r="BC382" s="234"/>
      <c r="BD382" s="234"/>
      <c r="BE382" s="232"/>
      <c r="BF382" s="100"/>
      <c r="BG382" s="100"/>
      <c r="BH382" s="233"/>
      <c r="BI382" s="234"/>
      <c r="BU382" s="197" t="str">
        <f>+IF(BZ382="","",MAX(BU$1:BU381)+1)</f>
        <v/>
      </c>
      <c r="BV382" s="197" t="str">
        <f>IF(With_Addon_CPMS1!B404="","",With_Addon_CPMS1!B404)</f>
        <v/>
      </c>
      <c r="BW382" s="197" t="str">
        <f>IF(With_Addon_CPMS1!C404="","",With_Addon_CPMS1!C404)</f>
        <v/>
      </c>
      <c r="BX382" s="197" t="str">
        <f>IF(With_Addon_CPMS1!E404="","",With_Addon_CPMS1!E404)</f>
        <v/>
      </c>
      <c r="BY382" s="197" t="str">
        <f t="shared" si="131"/>
        <v/>
      </c>
      <c r="BZ382" s="198" t="str">
        <f>IF(COUNTIF(BY$1:BY382,BY382)=1,BY382,"")</f>
        <v/>
      </c>
      <c r="CA382" s="198" t="str">
        <f t="shared" si="132"/>
        <v/>
      </c>
      <c r="CB382" s="199" t="str">
        <f t="shared" si="133"/>
        <v/>
      </c>
      <c r="CC382" s="199" t="str">
        <f t="shared" si="134"/>
        <v/>
      </c>
      <c r="CD382" s="199" t="str">
        <f t="shared" si="135"/>
        <v/>
      </c>
      <c r="CF382" s="197" t="str">
        <f>+IF(CK382="","",MAX(CF$1:CF381)+1)</f>
        <v/>
      </c>
      <c r="CG382" s="197" t="str">
        <f>IF(With_Addon_CPMS2!N404="","",With_Addon_CPMS2!N404)</f>
        <v/>
      </c>
      <c r="CH382" s="197" t="str">
        <f>IF(With_Addon_CPMS2!O404="","",With_Addon_CPMS2!O404)</f>
        <v/>
      </c>
      <c r="CI382" s="197" t="str">
        <f>IF(With_Addon_CPMS2!Q404="","",With_Addon_CPMS2!Q404)</f>
        <v/>
      </c>
      <c r="CJ382" s="197" t="str">
        <f t="shared" si="136"/>
        <v/>
      </c>
      <c r="CK382" s="198" t="str">
        <f>IF(COUNTIF(CJ$1:CJ382,CJ382)=1,CJ382,"")</f>
        <v/>
      </c>
      <c r="CL382" s="198" t="str">
        <f t="shared" si="137"/>
        <v/>
      </c>
      <c r="CM382" s="199" t="str">
        <f t="shared" si="138"/>
        <v/>
      </c>
      <c r="CN382" s="199" t="str">
        <f t="shared" si="139"/>
        <v/>
      </c>
      <c r="CO382" s="199" t="str">
        <f t="shared" si="140"/>
        <v/>
      </c>
      <c r="CQ382" s="197" t="str">
        <f>+IF(CV382="","",MAX(CQ$1:CQ381)+1)</f>
        <v/>
      </c>
      <c r="CR382" s="197" t="str">
        <f>IF(With_Addon_OpLimit!B404="","",With_Addon_OpLimit!B404)</f>
        <v/>
      </c>
      <c r="CS382" s="197" t="str">
        <f>IF(With_Addon_OpLimit!C404="","",With_Addon_OpLimit!C404)</f>
        <v/>
      </c>
      <c r="CT382" s="197" t="str">
        <f>IF(With_Addon_OpLimit!E404="","",With_Addon_OpLimit!E404)</f>
        <v/>
      </c>
      <c r="CU382" s="197" t="str">
        <f t="shared" si="141"/>
        <v/>
      </c>
      <c r="CV382" s="198" t="str">
        <f>IF(COUNTIF(CU$1:CU382,CU382)=1,CU382,"")</f>
        <v/>
      </c>
      <c r="CW382" s="198" t="str">
        <f t="shared" si="142"/>
        <v/>
      </c>
      <c r="CX382" s="199" t="str">
        <f t="shared" si="143"/>
        <v/>
      </c>
      <c r="CY382" s="199" t="str">
        <f t="shared" si="144"/>
        <v/>
      </c>
      <c r="CZ382" s="199" t="str">
        <f t="shared" si="145"/>
        <v/>
      </c>
    </row>
    <row r="383" spans="11:104" ht="16.5" x14ac:dyDescent="0.45">
      <c r="K383" s="24" t="str">
        <f>+IF(N383="","",MAX(K$1:K382)+1)</f>
        <v/>
      </c>
      <c r="L383" s="23" t="str">
        <f>IF(With_Addon_CPMS1!E405="","",With_Addon_CPMS1!E405)</f>
        <v/>
      </c>
      <c r="M383" s="210" t="str">
        <f t="shared" si="130"/>
        <v/>
      </c>
      <c r="N383" s="120" t="str">
        <f>IF(COUNTIF(L$2:L383,L383)=1,L383,"")</f>
        <v/>
      </c>
      <c r="R383" s="232"/>
      <c r="S383" s="100"/>
      <c r="T383" s="100"/>
      <c r="U383" s="100"/>
      <c r="V383" s="100"/>
      <c r="W383" s="233"/>
      <c r="X383" s="233"/>
      <c r="Y383" s="234"/>
      <c r="Z383" s="234"/>
      <c r="AA383" s="232"/>
      <c r="AB383" s="100"/>
      <c r="AC383" s="100"/>
      <c r="AD383" s="100"/>
      <c r="AE383" s="100"/>
      <c r="AF383" s="100"/>
      <c r="AG383" s="233"/>
      <c r="AH383" s="233"/>
      <c r="AI383" s="234"/>
      <c r="AJ383" s="234"/>
      <c r="AK383" s="232"/>
      <c r="AL383" s="100"/>
      <c r="AM383" s="100"/>
      <c r="AN383" s="100"/>
      <c r="AO383" s="100"/>
      <c r="AP383" s="100"/>
      <c r="AQ383" s="233"/>
      <c r="AR383" s="233"/>
      <c r="AS383" s="234"/>
      <c r="AT383" s="234"/>
      <c r="AU383" s="232"/>
      <c r="AV383" s="100"/>
      <c r="AW383" s="100"/>
      <c r="AX383" s="100"/>
      <c r="AY383" s="100"/>
      <c r="AZ383" s="100"/>
      <c r="BA383" s="233"/>
      <c r="BB383" s="233"/>
      <c r="BC383" s="234"/>
      <c r="BD383" s="234"/>
      <c r="BE383" s="232"/>
      <c r="BF383" s="100"/>
      <c r="BG383" s="100"/>
      <c r="BH383" s="233"/>
      <c r="BI383" s="234"/>
      <c r="BU383" s="197" t="str">
        <f>+IF(BZ383="","",MAX(BU$1:BU382)+1)</f>
        <v/>
      </c>
      <c r="BV383" s="197" t="str">
        <f>IF(With_Addon_CPMS1!B405="","",With_Addon_CPMS1!B405)</f>
        <v/>
      </c>
      <c r="BW383" s="197" t="str">
        <f>IF(With_Addon_CPMS1!C405="","",With_Addon_CPMS1!C405)</f>
        <v/>
      </c>
      <c r="BX383" s="197" t="str">
        <f>IF(With_Addon_CPMS1!E405="","",With_Addon_CPMS1!E405)</f>
        <v/>
      </c>
      <c r="BY383" s="197" t="str">
        <f t="shared" si="131"/>
        <v/>
      </c>
      <c r="BZ383" s="198" t="str">
        <f>IF(COUNTIF(BY$1:BY383,BY383)=1,BY383,"")</f>
        <v/>
      </c>
      <c r="CA383" s="198" t="str">
        <f t="shared" si="132"/>
        <v/>
      </c>
      <c r="CB383" s="199" t="str">
        <f t="shared" si="133"/>
        <v/>
      </c>
      <c r="CC383" s="199" t="str">
        <f t="shared" si="134"/>
        <v/>
      </c>
      <c r="CD383" s="199" t="str">
        <f t="shared" si="135"/>
        <v/>
      </c>
      <c r="CF383" s="197" t="str">
        <f>+IF(CK383="","",MAX(CF$1:CF382)+1)</f>
        <v/>
      </c>
      <c r="CG383" s="197" t="str">
        <f>IF(With_Addon_CPMS2!N405="","",With_Addon_CPMS2!N405)</f>
        <v/>
      </c>
      <c r="CH383" s="197" t="str">
        <f>IF(With_Addon_CPMS2!O405="","",With_Addon_CPMS2!O405)</f>
        <v/>
      </c>
      <c r="CI383" s="197" t="str">
        <f>IF(With_Addon_CPMS2!Q405="","",With_Addon_CPMS2!Q405)</f>
        <v/>
      </c>
      <c r="CJ383" s="197" t="str">
        <f t="shared" si="136"/>
        <v/>
      </c>
      <c r="CK383" s="198" t="str">
        <f>IF(COUNTIF(CJ$1:CJ383,CJ383)=1,CJ383,"")</f>
        <v/>
      </c>
      <c r="CL383" s="198" t="str">
        <f t="shared" si="137"/>
        <v/>
      </c>
      <c r="CM383" s="199" t="str">
        <f t="shared" si="138"/>
        <v/>
      </c>
      <c r="CN383" s="199" t="str">
        <f t="shared" si="139"/>
        <v/>
      </c>
      <c r="CO383" s="199" t="str">
        <f t="shared" si="140"/>
        <v/>
      </c>
      <c r="CQ383" s="197" t="str">
        <f>+IF(CV383="","",MAX(CQ$1:CQ382)+1)</f>
        <v/>
      </c>
      <c r="CR383" s="197" t="str">
        <f>IF(With_Addon_OpLimit!B405="","",With_Addon_OpLimit!B405)</f>
        <v/>
      </c>
      <c r="CS383" s="197" t="str">
        <f>IF(With_Addon_OpLimit!C405="","",With_Addon_OpLimit!C405)</f>
        <v/>
      </c>
      <c r="CT383" s="197" t="str">
        <f>IF(With_Addon_OpLimit!E405="","",With_Addon_OpLimit!E405)</f>
        <v/>
      </c>
      <c r="CU383" s="197" t="str">
        <f t="shared" si="141"/>
        <v/>
      </c>
      <c r="CV383" s="198" t="str">
        <f>IF(COUNTIF(CU$1:CU383,CU383)=1,CU383,"")</f>
        <v/>
      </c>
      <c r="CW383" s="198" t="str">
        <f t="shared" si="142"/>
        <v/>
      </c>
      <c r="CX383" s="199" t="str">
        <f t="shared" si="143"/>
        <v/>
      </c>
      <c r="CY383" s="199" t="str">
        <f t="shared" si="144"/>
        <v/>
      </c>
      <c r="CZ383" s="199" t="str">
        <f t="shared" si="145"/>
        <v/>
      </c>
    </row>
    <row r="384" spans="11:104" ht="16.5" x14ac:dyDescent="0.45">
      <c r="K384" s="119" t="str">
        <f>+IF(N384="","",MAX(K$1:K383)+1)</f>
        <v/>
      </c>
      <c r="L384" s="192" t="str">
        <f>IF(With_Addon_CPMS1!E406="","",With_Addon_CPMS1!E406)</f>
        <v/>
      </c>
      <c r="M384" s="211" t="str">
        <f t="shared" si="130"/>
        <v/>
      </c>
      <c r="N384" s="203" t="str">
        <f>IF(COUNTIF(L$2:L384,L384)=1,L384,"")</f>
        <v/>
      </c>
      <c r="R384" s="232"/>
      <c r="S384" s="100"/>
      <c r="T384" s="100"/>
      <c r="U384" s="100"/>
      <c r="V384" s="100"/>
      <c r="W384" s="233"/>
      <c r="X384" s="233"/>
      <c r="Y384" s="234"/>
      <c r="Z384" s="234"/>
      <c r="AA384" s="232"/>
      <c r="AB384" s="100"/>
      <c r="AC384" s="100"/>
      <c r="AD384" s="100"/>
      <c r="AE384" s="100"/>
      <c r="AF384" s="100"/>
      <c r="AG384" s="233"/>
      <c r="AH384" s="233"/>
      <c r="AI384" s="234"/>
      <c r="AJ384" s="234"/>
      <c r="AK384" s="232"/>
      <c r="AL384" s="100"/>
      <c r="AM384" s="100"/>
      <c r="AN384" s="100"/>
      <c r="AO384" s="100"/>
      <c r="AP384" s="100"/>
      <c r="AQ384" s="233"/>
      <c r="AR384" s="233"/>
      <c r="AS384" s="234"/>
      <c r="AT384" s="234"/>
      <c r="AU384" s="232"/>
      <c r="AV384" s="100"/>
      <c r="AW384" s="100"/>
      <c r="AX384" s="100"/>
      <c r="AY384" s="100"/>
      <c r="AZ384" s="100"/>
      <c r="BA384" s="233"/>
      <c r="BB384" s="233"/>
      <c r="BC384" s="234"/>
      <c r="BD384" s="234"/>
      <c r="BE384" s="232"/>
      <c r="BF384" s="100"/>
      <c r="BG384" s="100"/>
      <c r="BH384" s="233"/>
      <c r="BI384" s="234"/>
      <c r="BU384" s="197" t="str">
        <f>+IF(BZ384="","",MAX(BU$1:BU383)+1)</f>
        <v/>
      </c>
      <c r="BV384" s="197" t="str">
        <f>IF(With_Addon_CPMS1!B406="","",With_Addon_CPMS1!B406)</f>
        <v/>
      </c>
      <c r="BW384" s="197" t="str">
        <f>IF(With_Addon_CPMS1!C406="","",With_Addon_CPMS1!C406)</f>
        <v/>
      </c>
      <c r="BX384" s="197" t="str">
        <f>IF(With_Addon_CPMS1!E406="","",With_Addon_CPMS1!E406)</f>
        <v/>
      </c>
      <c r="BY384" s="197" t="str">
        <f t="shared" si="131"/>
        <v/>
      </c>
      <c r="BZ384" s="198" t="str">
        <f>IF(COUNTIF(BY$1:BY384,BY384)=1,BY384,"")</f>
        <v/>
      </c>
      <c r="CA384" s="198" t="str">
        <f t="shared" si="132"/>
        <v/>
      </c>
      <c r="CB384" s="199" t="str">
        <f t="shared" si="133"/>
        <v/>
      </c>
      <c r="CC384" s="199" t="str">
        <f t="shared" si="134"/>
        <v/>
      </c>
      <c r="CD384" s="199" t="str">
        <f t="shared" si="135"/>
        <v/>
      </c>
      <c r="CF384" s="197" t="str">
        <f>+IF(CK384="","",MAX(CF$1:CF383)+1)</f>
        <v/>
      </c>
      <c r="CG384" s="197" t="str">
        <f>IF(With_Addon_CPMS2!N406="","",With_Addon_CPMS2!N406)</f>
        <v/>
      </c>
      <c r="CH384" s="197" t="str">
        <f>IF(With_Addon_CPMS2!O406="","",With_Addon_CPMS2!O406)</f>
        <v/>
      </c>
      <c r="CI384" s="197" t="str">
        <f>IF(With_Addon_CPMS2!Q406="","",With_Addon_CPMS2!Q406)</f>
        <v/>
      </c>
      <c r="CJ384" s="197" t="str">
        <f t="shared" si="136"/>
        <v/>
      </c>
      <c r="CK384" s="198" t="str">
        <f>IF(COUNTIF(CJ$1:CJ384,CJ384)=1,CJ384,"")</f>
        <v/>
      </c>
      <c r="CL384" s="198" t="str">
        <f t="shared" si="137"/>
        <v/>
      </c>
      <c r="CM384" s="199" t="str">
        <f t="shared" si="138"/>
        <v/>
      </c>
      <c r="CN384" s="199" t="str">
        <f t="shared" si="139"/>
        <v/>
      </c>
      <c r="CO384" s="199" t="str">
        <f t="shared" si="140"/>
        <v/>
      </c>
      <c r="CQ384" s="197" t="str">
        <f>+IF(CV384="","",MAX(CQ$1:CQ383)+1)</f>
        <v/>
      </c>
      <c r="CR384" s="197" t="str">
        <f>IF(With_Addon_OpLimit!B406="","",With_Addon_OpLimit!B406)</f>
        <v/>
      </c>
      <c r="CS384" s="197" t="str">
        <f>IF(With_Addon_OpLimit!C406="","",With_Addon_OpLimit!C406)</f>
        <v/>
      </c>
      <c r="CT384" s="197" t="str">
        <f>IF(With_Addon_OpLimit!E406="","",With_Addon_OpLimit!E406)</f>
        <v/>
      </c>
      <c r="CU384" s="197" t="str">
        <f t="shared" si="141"/>
        <v/>
      </c>
      <c r="CV384" s="198" t="str">
        <f>IF(COUNTIF(CU$1:CU384,CU384)=1,CU384,"")</f>
        <v/>
      </c>
      <c r="CW384" s="198" t="str">
        <f t="shared" si="142"/>
        <v/>
      </c>
      <c r="CX384" s="199" t="str">
        <f t="shared" si="143"/>
        <v/>
      </c>
      <c r="CY384" s="199" t="str">
        <f t="shared" si="144"/>
        <v/>
      </c>
      <c r="CZ384" s="199" t="str">
        <f t="shared" si="145"/>
        <v/>
      </c>
    </row>
    <row r="385" spans="11:104" ht="16.5" x14ac:dyDescent="0.45">
      <c r="K385" s="24" t="str">
        <f>+IF(N385="","",MAX(K$1:K384)+1)</f>
        <v/>
      </c>
      <c r="L385" s="23" t="str">
        <f>IF(With_Addon_CPMS1!E407="","",With_Addon_CPMS1!E407)</f>
        <v/>
      </c>
      <c r="M385" s="210" t="str">
        <f t="shared" si="130"/>
        <v/>
      </c>
      <c r="N385" s="120" t="str">
        <f>IF(COUNTIF(L$2:L385,L385)=1,L385,"")</f>
        <v/>
      </c>
      <c r="R385" s="232"/>
      <c r="S385" s="100"/>
      <c r="T385" s="100"/>
      <c r="U385" s="100"/>
      <c r="V385" s="100"/>
      <c r="W385" s="233"/>
      <c r="X385" s="233"/>
      <c r="Y385" s="234"/>
      <c r="Z385" s="234"/>
      <c r="AA385" s="232"/>
      <c r="AB385" s="100"/>
      <c r="AC385" s="100"/>
      <c r="AD385" s="100"/>
      <c r="AE385" s="100"/>
      <c r="AF385" s="100"/>
      <c r="AG385" s="233"/>
      <c r="AH385" s="233"/>
      <c r="AI385" s="234"/>
      <c r="AJ385" s="234"/>
      <c r="AK385" s="232"/>
      <c r="AL385" s="100"/>
      <c r="AM385" s="100"/>
      <c r="AN385" s="100"/>
      <c r="AO385" s="100"/>
      <c r="AP385" s="100"/>
      <c r="AQ385" s="233"/>
      <c r="AR385" s="233"/>
      <c r="AS385" s="234"/>
      <c r="AT385" s="234"/>
      <c r="AU385" s="232"/>
      <c r="AV385" s="100"/>
      <c r="AW385" s="100"/>
      <c r="AX385" s="100"/>
      <c r="AY385" s="100"/>
      <c r="AZ385" s="100"/>
      <c r="BA385" s="233"/>
      <c r="BB385" s="233"/>
      <c r="BC385" s="234"/>
      <c r="BD385" s="234"/>
      <c r="BE385" s="232"/>
      <c r="BF385" s="100"/>
      <c r="BG385" s="100"/>
      <c r="BH385" s="233"/>
      <c r="BI385" s="234"/>
      <c r="BU385" s="197" t="str">
        <f>+IF(BZ385="","",MAX(BU$1:BU384)+1)</f>
        <v/>
      </c>
      <c r="BV385" s="197" t="str">
        <f>IF(With_Addon_CPMS1!B407="","",With_Addon_CPMS1!B407)</f>
        <v/>
      </c>
      <c r="BW385" s="197" t="str">
        <f>IF(With_Addon_CPMS1!C407="","",With_Addon_CPMS1!C407)</f>
        <v/>
      </c>
      <c r="BX385" s="197" t="str">
        <f>IF(With_Addon_CPMS1!E407="","",With_Addon_CPMS1!E407)</f>
        <v/>
      </c>
      <c r="BY385" s="197" t="str">
        <f t="shared" si="131"/>
        <v/>
      </c>
      <c r="BZ385" s="198" t="str">
        <f>IF(COUNTIF(BY$1:BY385,BY385)=1,BY385,"")</f>
        <v/>
      </c>
      <c r="CA385" s="198" t="str">
        <f t="shared" si="132"/>
        <v/>
      </c>
      <c r="CB385" s="199" t="str">
        <f t="shared" si="133"/>
        <v/>
      </c>
      <c r="CC385" s="199" t="str">
        <f t="shared" si="134"/>
        <v/>
      </c>
      <c r="CD385" s="199" t="str">
        <f t="shared" si="135"/>
        <v/>
      </c>
      <c r="CF385" s="197" t="str">
        <f>+IF(CK385="","",MAX(CF$1:CF384)+1)</f>
        <v/>
      </c>
      <c r="CG385" s="197" t="str">
        <f>IF(With_Addon_CPMS2!N407="","",With_Addon_CPMS2!N407)</f>
        <v/>
      </c>
      <c r="CH385" s="197" t="str">
        <f>IF(With_Addon_CPMS2!O407="","",With_Addon_CPMS2!O407)</f>
        <v/>
      </c>
      <c r="CI385" s="197" t="str">
        <f>IF(With_Addon_CPMS2!Q407="","",With_Addon_CPMS2!Q407)</f>
        <v/>
      </c>
      <c r="CJ385" s="197" t="str">
        <f t="shared" si="136"/>
        <v/>
      </c>
      <c r="CK385" s="198" t="str">
        <f>IF(COUNTIF(CJ$1:CJ385,CJ385)=1,CJ385,"")</f>
        <v/>
      </c>
      <c r="CL385" s="198" t="str">
        <f t="shared" si="137"/>
        <v/>
      </c>
      <c r="CM385" s="199" t="str">
        <f t="shared" si="138"/>
        <v/>
      </c>
      <c r="CN385" s="199" t="str">
        <f t="shared" si="139"/>
        <v/>
      </c>
      <c r="CO385" s="199" t="str">
        <f t="shared" si="140"/>
        <v/>
      </c>
      <c r="CQ385" s="197" t="str">
        <f>+IF(CV385="","",MAX(CQ$1:CQ384)+1)</f>
        <v/>
      </c>
      <c r="CR385" s="197" t="str">
        <f>IF(With_Addon_OpLimit!B407="","",With_Addon_OpLimit!B407)</f>
        <v/>
      </c>
      <c r="CS385" s="197" t="str">
        <f>IF(With_Addon_OpLimit!C407="","",With_Addon_OpLimit!C407)</f>
        <v/>
      </c>
      <c r="CT385" s="197" t="str">
        <f>IF(With_Addon_OpLimit!E407="","",With_Addon_OpLimit!E407)</f>
        <v/>
      </c>
      <c r="CU385" s="197" t="str">
        <f t="shared" si="141"/>
        <v/>
      </c>
      <c r="CV385" s="198" t="str">
        <f>IF(COUNTIF(CU$1:CU385,CU385)=1,CU385,"")</f>
        <v/>
      </c>
      <c r="CW385" s="198" t="str">
        <f t="shared" si="142"/>
        <v/>
      </c>
      <c r="CX385" s="199" t="str">
        <f t="shared" si="143"/>
        <v/>
      </c>
      <c r="CY385" s="199" t="str">
        <f t="shared" si="144"/>
        <v/>
      </c>
      <c r="CZ385" s="199" t="str">
        <f t="shared" si="145"/>
        <v/>
      </c>
    </row>
    <row r="386" spans="11:104" ht="16.5" x14ac:dyDescent="0.45">
      <c r="K386" s="119" t="str">
        <f>+IF(N386="","",MAX(K$1:K385)+1)</f>
        <v/>
      </c>
      <c r="L386" s="192" t="str">
        <f>IF(With_Addon_CPMS1!E408="","",With_Addon_CPMS1!E408)</f>
        <v/>
      </c>
      <c r="M386" s="211" t="str">
        <f t="shared" ref="M386:M449" si="146">+IFERROR(INDEX($L$2:$L$501,MATCH(ROW()-ROW($M$1),$K$2:$K$501,0)),"")</f>
        <v/>
      </c>
      <c r="N386" s="203" t="str">
        <f>IF(COUNTIF(L$2:L386,L386)=1,L386,"")</f>
        <v/>
      </c>
      <c r="R386" s="232"/>
      <c r="S386" s="100"/>
      <c r="T386" s="100"/>
      <c r="U386" s="100"/>
      <c r="V386" s="100"/>
      <c r="W386" s="233"/>
      <c r="X386" s="233"/>
      <c r="Y386" s="234"/>
      <c r="Z386" s="234"/>
      <c r="AA386" s="232"/>
      <c r="AB386" s="100"/>
      <c r="AC386" s="100"/>
      <c r="AD386" s="100"/>
      <c r="AE386" s="100"/>
      <c r="AF386" s="100"/>
      <c r="AG386" s="233"/>
      <c r="AH386" s="233"/>
      <c r="AI386" s="234"/>
      <c r="AJ386" s="234"/>
      <c r="AK386" s="232"/>
      <c r="AL386" s="100"/>
      <c r="AM386" s="100"/>
      <c r="AN386" s="100"/>
      <c r="AO386" s="100"/>
      <c r="AP386" s="100"/>
      <c r="AQ386" s="233"/>
      <c r="AR386" s="233"/>
      <c r="AS386" s="234"/>
      <c r="AT386" s="234"/>
      <c r="AU386" s="232"/>
      <c r="AV386" s="100"/>
      <c r="AW386" s="100"/>
      <c r="AX386" s="100"/>
      <c r="AY386" s="100"/>
      <c r="AZ386" s="100"/>
      <c r="BA386" s="233"/>
      <c r="BB386" s="233"/>
      <c r="BC386" s="234"/>
      <c r="BD386" s="234"/>
      <c r="BE386" s="232"/>
      <c r="BF386" s="100"/>
      <c r="BG386" s="100"/>
      <c r="BH386" s="233"/>
      <c r="BI386" s="234"/>
      <c r="BU386" s="197" t="str">
        <f>+IF(BZ386="","",MAX(BU$1:BU385)+1)</f>
        <v/>
      </c>
      <c r="BV386" s="197" t="str">
        <f>IF(With_Addon_CPMS1!B408="","",With_Addon_CPMS1!B408)</f>
        <v/>
      </c>
      <c r="BW386" s="197" t="str">
        <f>IF(With_Addon_CPMS1!C408="","",With_Addon_CPMS1!C408)</f>
        <v/>
      </c>
      <c r="BX386" s="197" t="str">
        <f>IF(With_Addon_CPMS1!E408="","",With_Addon_CPMS1!E408)</f>
        <v/>
      </c>
      <c r="BY386" s="197" t="str">
        <f t="shared" si="131"/>
        <v/>
      </c>
      <c r="BZ386" s="198" t="str">
        <f>IF(COUNTIF(BY$1:BY386,BY386)=1,BY386,"")</f>
        <v/>
      </c>
      <c r="CA386" s="198" t="str">
        <f t="shared" si="132"/>
        <v/>
      </c>
      <c r="CB386" s="199" t="str">
        <f t="shared" si="133"/>
        <v/>
      </c>
      <c r="CC386" s="199" t="str">
        <f t="shared" si="134"/>
        <v/>
      </c>
      <c r="CD386" s="199" t="str">
        <f t="shared" si="135"/>
        <v/>
      </c>
      <c r="CF386" s="197" t="str">
        <f>+IF(CK386="","",MAX(CF$1:CF385)+1)</f>
        <v/>
      </c>
      <c r="CG386" s="197" t="str">
        <f>IF(With_Addon_CPMS2!N408="","",With_Addon_CPMS2!N408)</f>
        <v/>
      </c>
      <c r="CH386" s="197" t="str">
        <f>IF(With_Addon_CPMS2!O408="","",With_Addon_CPMS2!O408)</f>
        <v/>
      </c>
      <c r="CI386" s="197" t="str">
        <f>IF(With_Addon_CPMS2!Q408="","",With_Addon_CPMS2!Q408)</f>
        <v/>
      </c>
      <c r="CJ386" s="197" t="str">
        <f t="shared" si="136"/>
        <v/>
      </c>
      <c r="CK386" s="198" t="str">
        <f>IF(COUNTIF(CJ$1:CJ386,CJ386)=1,CJ386,"")</f>
        <v/>
      </c>
      <c r="CL386" s="198" t="str">
        <f t="shared" si="137"/>
        <v/>
      </c>
      <c r="CM386" s="199" t="str">
        <f t="shared" si="138"/>
        <v/>
      </c>
      <c r="CN386" s="199" t="str">
        <f t="shared" si="139"/>
        <v/>
      </c>
      <c r="CO386" s="199" t="str">
        <f t="shared" si="140"/>
        <v/>
      </c>
      <c r="CQ386" s="197" t="str">
        <f>+IF(CV386="","",MAX(CQ$1:CQ385)+1)</f>
        <v/>
      </c>
      <c r="CR386" s="197" t="str">
        <f>IF(With_Addon_OpLimit!B408="","",With_Addon_OpLimit!B408)</f>
        <v/>
      </c>
      <c r="CS386" s="197" t="str">
        <f>IF(With_Addon_OpLimit!C408="","",With_Addon_OpLimit!C408)</f>
        <v/>
      </c>
      <c r="CT386" s="197" t="str">
        <f>IF(With_Addon_OpLimit!E408="","",With_Addon_OpLimit!E408)</f>
        <v/>
      </c>
      <c r="CU386" s="197" t="str">
        <f t="shared" si="141"/>
        <v/>
      </c>
      <c r="CV386" s="198" t="str">
        <f>IF(COUNTIF(CU$1:CU386,CU386)=1,CU386,"")</f>
        <v/>
      </c>
      <c r="CW386" s="198" t="str">
        <f t="shared" si="142"/>
        <v/>
      </c>
      <c r="CX386" s="199" t="str">
        <f t="shared" si="143"/>
        <v/>
      </c>
      <c r="CY386" s="199" t="str">
        <f t="shared" si="144"/>
        <v/>
      </c>
      <c r="CZ386" s="199" t="str">
        <f t="shared" si="145"/>
        <v/>
      </c>
    </row>
    <row r="387" spans="11:104" ht="16.5" x14ac:dyDescent="0.45">
      <c r="K387" s="24" t="str">
        <f>+IF(N387="","",MAX(K$1:K386)+1)</f>
        <v/>
      </c>
      <c r="L387" s="23" t="str">
        <f>IF(With_Addon_CPMS1!E409="","",With_Addon_CPMS1!E409)</f>
        <v/>
      </c>
      <c r="M387" s="210" t="str">
        <f t="shared" si="146"/>
        <v/>
      </c>
      <c r="N387" s="120" t="str">
        <f>IF(COUNTIF(L$2:L387,L387)=1,L387,"")</f>
        <v/>
      </c>
      <c r="R387" s="232"/>
      <c r="S387" s="100"/>
      <c r="T387" s="100"/>
      <c r="U387" s="100"/>
      <c r="V387" s="100"/>
      <c r="W387" s="233"/>
      <c r="X387" s="233"/>
      <c r="Y387" s="234"/>
      <c r="Z387" s="234"/>
      <c r="AA387" s="232"/>
      <c r="AB387" s="100"/>
      <c r="AC387" s="100"/>
      <c r="AD387" s="100"/>
      <c r="AE387" s="100"/>
      <c r="AF387" s="100"/>
      <c r="AG387" s="233"/>
      <c r="AH387" s="233"/>
      <c r="AI387" s="234"/>
      <c r="AJ387" s="234"/>
      <c r="AK387" s="232"/>
      <c r="AL387" s="100"/>
      <c r="AM387" s="100"/>
      <c r="AN387" s="100"/>
      <c r="AO387" s="100"/>
      <c r="AP387" s="100"/>
      <c r="AQ387" s="233"/>
      <c r="AR387" s="233"/>
      <c r="AS387" s="234"/>
      <c r="AT387" s="234"/>
      <c r="AU387" s="232"/>
      <c r="AV387" s="100"/>
      <c r="AW387" s="100"/>
      <c r="AX387" s="100"/>
      <c r="AY387" s="100"/>
      <c r="AZ387" s="100"/>
      <c r="BA387" s="233"/>
      <c r="BB387" s="233"/>
      <c r="BC387" s="234"/>
      <c r="BD387" s="234"/>
      <c r="BE387" s="232"/>
      <c r="BF387" s="100"/>
      <c r="BG387" s="100"/>
      <c r="BH387" s="233"/>
      <c r="BI387" s="234"/>
      <c r="BU387" s="197" t="str">
        <f>+IF(BZ387="","",MAX(BU$1:BU386)+1)</f>
        <v/>
      </c>
      <c r="BV387" s="197" t="str">
        <f>IF(With_Addon_CPMS1!B409="","",With_Addon_CPMS1!B409)</f>
        <v/>
      </c>
      <c r="BW387" s="197" t="str">
        <f>IF(With_Addon_CPMS1!C409="","",With_Addon_CPMS1!C409)</f>
        <v/>
      </c>
      <c r="BX387" s="197" t="str">
        <f>IF(With_Addon_CPMS1!E409="","",With_Addon_CPMS1!E409)</f>
        <v/>
      </c>
      <c r="BY387" s="197" t="str">
        <f t="shared" ref="BY387:BY450" si="147">BV387&amp;BW387&amp;BX387</f>
        <v/>
      </c>
      <c r="BZ387" s="198" t="str">
        <f>IF(COUNTIF(BY$1:BY387,BY387)=1,BY387,"")</f>
        <v/>
      </c>
      <c r="CA387" s="198" t="str">
        <f t="shared" ref="CA387:CA450" si="148">IF(CB387="","",CB387&amp;" "&amp;CC387&amp;" "&amp;CD387)</f>
        <v/>
      </c>
      <c r="CB387" s="199" t="str">
        <f t="shared" ref="CB387:CB450" si="149">+IFERROR(INDEX($BV$2:$BV$500,MATCH(ROW()-ROW($CA$1),$BU$2:$BU$500,0)),"")</f>
        <v/>
      </c>
      <c r="CC387" s="199" t="str">
        <f t="shared" ref="CC387:CC450" si="150">+IFERROR(INDEX($BW$2:$BW$500,MATCH(ROW()-ROW($CA$1),$BU$2:$BU$500,0)),"")</f>
        <v/>
      </c>
      <c r="CD387" s="199" t="str">
        <f t="shared" ref="CD387:CD450" si="151">+IFERROR(INDEX($BX$2:$BX$500,MATCH(ROW()-ROW($CA$1),$BU$2:$BU$500,0)),"")</f>
        <v/>
      </c>
      <c r="CF387" s="197" t="str">
        <f>+IF(CK387="","",MAX(CF$1:CF386)+1)</f>
        <v/>
      </c>
      <c r="CG387" s="197" t="str">
        <f>IF(With_Addon_CPMS2!N409="","",With_Addon_CPMS2!N409)</f>
        <v/>
      </c>
      <c r="CH387" s="197" t="str">
        <f>IF(With_Addon_CPMS2!O409="","",With_Addon_CPMS2!O409)</f>
        <v/>
      </c>
      <c r="CI387" s="197" t="str">
        <f>IF(With_Addon_CPMS2!Q409="","",With_Addon_CPMS2!Q409)</f>
        <v/>
      </c>
      <c r="CJ387" s="197" t="str">
        <f t="shared" ref="CJ387:CJ450" si="152">CG387&amp;CH387&amp;CI387</f>
        <v/>
      </c>
      <c r="CK387" s="198" t="str">
        <f>IF(COUNTIF(CJ$1:CJ387,CJ387)=1,CJ387,"")</f>
        <v/>
      </c>
      <c r="CL387" s="198" t="str">
        <f t="shared" ref="CL387:CL450" si="153">IF(CM387="","",CM387&amp;" "&amp;CN387&amp;" "&amp;CO387)</f>
        <v/>
      </c>
      <c r="CM387" s="199" t="str">
        <f t="shared" ref="CM387:CM450" si="154">+IFERROR(INDEX($CG$2:$CG$500,MATCH(ROW()-ROW($CL$1),$CF$2:$CF$500,0)),"")</f>
        <v/>
      </c>
      <c r="CN387" s="199" t="str">
        <f t="shared" ref="CN387:CN450" si="155">+IFERROR(INDEX($CH$2:$CH$500,MATCH(ROW()-ROW($CL$1),$CF$2:$CF$500,0)),"")</f>
        <v/>
      </c>
      <c r="CO387" s="199" t="str">
        <f t="shared" ref="CO387:CO450" si="156">+IFERROR(INDEX($CI$2:$CI$500,MATCH(ROW()-ROW($CL$1),$CF$2:$CF$500,0)),"")</f>
        <v/>
      </c>
      <c r="CQ387" s="197" t="str">
        <f>+IF(CV387="","",MAX(CQ$1:CQ386)+1)</f>
        <v/>
      </c>
      <c r="CR387" s="197" t="str">
        <f>IF(With_Addon_OpLimit!B409="","",With_Addon_OpLimit!B409)</f>
        <v/>
      </c>
      <c r="CS387" s="197" t="str">
        <f>IF(With_Addon_OpLimit!C409="","",With_Addon_OpLimit!C409)</f>
        <v/>
      </c>
      <c r="CT387" s="197" t="str">
        <f>IF(With_Addon_OpLimit!E409="","",With_Addon_OpLimit!E409)</f>
        <v/>
      </c>
      <c r="CU387" s="197" t="str">
        <f t="shared" ref="CU387:CU450" si="157">CR387&amp;CT387</f>
        <v/>
      </c>
      <c r="CV387" s="198" t="str">
        <f>IF(COUNTIF(CU$1:CU387,CU387)=1,CU387,"")</f>
        <v/>
      </c>
      <c r="CW387" s="198" t="str">
        <f t="shared" ref="CW387:CW450" si="158">IF(CX387="","",CX387&amp;" "&amp;CZ387)</f>
        <v/>
      </c>
      <c r="CX387" s="199" t="str">
        <f t="shared" ref="CX387:CX450" si="159">+IFERROR(INDEX($CR$2:$CR$500,MATCH(ROW()-ROW($CW$1),$CQ$2:$CQ$500,0)),"")</f>
        <v/>
      </c>
      <c r="CY387" s="199" t="str">
        <f t="shared" ref="CY387:CY450" si="160">+IFERROR(INDEX($CS$2:$CS$500,MATCH(ROW()-ROW($CW$1),$CQ$2:$CQ$500,0)),"")</f>
        <v/>
      </c>
      <c r="CZ387" s="199" t="str">
        <f t="shared" ref="CZ387:CZ450" si="161">+IFERROR(INDEX($CT$2:$CT$500,MATCH(ROW()-ROW($CW$1),$CQ$2:$CQ$500,0)),"")</f>
        <v/>
      </c>
    </row>
    <row r="388" spans="11:104" ht="16.5" x14ac:dyDescent="0.45">
      <c r="K388" s="119" t="str">
        <f>+IF(N388="","",MAX(K$1:K387)+1)</f>
        <v/>
      </c>
      <c r="L388" s="192" t="str">
        <f>IF(With_Addon_CPMS1!E410="","",With_Addon_CPMS1!E410)</f>
        <v/>
      </c>
      <c r="M388" s="211" t="str">
        <f t="shared" si="146"/>
        <v/>
      </c>
      <c r="N388" s="203" t="str">
        <f>IF(COUNTIF(L$2:L388,L388)=1,L388,"")</f>
        <v/>
      </c>
      <c r="R388" s="232"/>
      <c r="S388" s="100"/>
      <c r="T388" s="100"/>
      <c r="U388" s="100"/>
      <c r="V388" s="100"/>
      <c r="W388" s="233"/>
      <c r="X388" s="233"/>
      <c r="Y388" s="234"/>
      <c r="Z388" s="234"/>
      <c r="AA388" s="232"/>
      <c r="AB388" s="100"/>
      <c r="AC388" s="100"/>
      <c r="AD388" s="100"/>
      <c r="AE388" s="100"/>
      <c r="AF388" s="100"/>
      <c r="AG388" s="233"/>
      <c r="AH388" s="233"/>
      <c r="AI388" s="234"/>
      <c r="AJ388" s="234"/>
      <c r="AK388" s="232"/>
      <c r="AL388" s="100"/>
      <c r="AM388" s="100"/>
      <c r="AN388" s="100"/>
      <c r="AO388" s="100"/>
      <c r="AP388" s="100"/>
      <c r="AQ388" s="233"/>
      <c r="AR388" s="233"/>
      <c r="AS388" s="234"/>
      <c r="AT388" s="234"/>
      <c r="AU388" s="232"/>
      <c r="AV388" s="100"/>
      <c r="AW388" s="100"/>
      <c r="AX388" s="100"/>
      <c r="AY388" s="100"/>
      <c r="AZ388" s="100"/>
      <c r="BA388" s="233"/>
      <c r="BB388" s="233"/>
      <c r="BC388" s="234"/>
      <c r="BD388" s="234"/>
      <c r="BE388" s="232"/>
      <c r="BF388" s="100"/>
      <c r="BG388" s="100"/>
      <c r="BH388" s="233"/>
      <c r="BI388" s="234"/>
      <c r="BU388" s="197" t="str">
        <f>+IF(BZ388="","",MAX(BU$1:BU387)+1)</f>
        <v/>
      </c>
      <c r="BV388" s="197" t="str">
        <f>IF(With_Addon_CPMS1!B410="","",With_Addon_CPMS1!B410)</f>
        <v/>
      </c>
      <c r="BW388" s="197" t="str">
        <f>IF(With_Addon_CPMS1!C410="","",With_Addon_CPMS1!C410)</f>
        <v/>
      </c>
      <c r="BX388" s="197" t="str">
        <f>IF(With_Addon_CPMS1!E410="","",With_Addon_CPMS1!E410)</f>
        <v/>
      </c>
      <c r="BY388" s="197" t="str">
        <f t="shared" si="147"/>
        <v/>
      </c>
      <c r="BZ388" s="198" t="str">
        <f>IF(COUNTIF(BY$1:BY388,BY388)=1,BY388,"")</f>
        <v/>
      </c>
      <c r="CA388" s="198" t="str">
        <f t="shared" si="148"/>
        <v/>
      </c>
      <c r="CB388" s="199" t="str">
        <f t="shared" si="149"/>
        <v/>
      </c>
      <c r="CC388" s="199" t="str">
        <f t="shared" si="150"/>
        <v/>
      </c>
      <c r="CD388" s="199" t="str">
        <f t="shared" si="151"/>
        <v/>
      </c>
      <c r="CF388" s="197" t="str">
        <f>+IF(CK388="","",MAX(CF$1:CF387)+1)</f>
        <v/>
      </c>
      <c r="CG388" s="197" t="str">
        <f>IF(With_Addon_CPMS2!N410="","",With_Addon_CPMS2!N410)</f>
        <v/>
      </c>
      <c r="CH388" s="197" t="str">
        <f>IF(With_Addon_CPMS2!O410="","",With_Addon_CPMS2!O410)</f>
        <v/>
      </c>
      <c r="CI388" s="197" t="str">
        <f>IF(With_Addon_CPMS2!Q410="","",With_Addon_CPMS2!Q410)</f>
        <v/>
      </c>
      <c r="CJ388" s="197" t="str">
        <f t="shared" si="152"/>
        <v/>
      </c>
      <c r="CK388" s="198" t="str">
        <f>IF(COUNTIF(CJ$1:CJ388,CJ388)=1,CJ388,"")</f>
        <v/>
      </c>
      <c r="CL388" s="198" t="str">
        <f t="shared" si="153"/>
        <v/>
      </c>
      <c r="CM388" s="199" t="str">
        <f t="shared" si="154"/>
        <v/>
      </c>
      <c r="CN388" s="199" t="str">
        <f t="shared" si="155"/>
        <v/>
      </c>
      <c r="CO388" s="199" t="str">
        <f t="shared" si="156"/>
        <v/>
      </c>
      <c r="CQ388" s="197" t="str">
        <f>+IF(CV388="","",MAX(CQ$1:CQ387)+1)</f>
        <v/>
      </c>
      <c r="CR388" s="197" t="str">
        <f>IF(With_Addon_OpLimit!B410="","",With_Addon_OpLimit!B410)</f>
        <v/>
      </c>
      <c r="CS388" s="197" t="str">
        <f>IF(With_Addon_OpLimit!C410="","",With_Addon_OpLimit!C410)</f>
        <v/>
      </c>
      <c r="CT388" s="197" t="str">
        <f>IF(With_Addon_OpLimit!E410="","",With_Addon_OpLimit!E410)</f>
        <v/>
      </c>
      <c r="CU388" s="197" t="str">
        <f t="shared" si="157"/>
        <v/>
      </c>
      <c r="CV388" s="198" t="str">
        <f>IF(COUNTIF(CU$1:CU388,CU388)=1,CU388,"")</f>
        <v/>
      </c>
      <c r="CW388" s="198" t="str">
        <f t="shared" si="158"/>
        <v/>
      </c>
      <c r="CX388" s="199" t="str">
        <f t="shared" si="159"/>
        <v/>
      </c>
      <c r="CY388" s="199" t="str">
        <f t="shared" si="160"/>
        <v/>
      </c>
      <c r="CZ388" s="199" t="str">
        <f t="shared" si="161"/>
        <v/>
      </c>
    </row>
    <row r="389" spans="11:104" ht="16.5" x14ac:dyDescent="0.45">
      <c r="K389" s="24" t="str">
        <f>+IF(N389="","",MAX(K$1:K388)+1)</f>
        <v/>
      </c>
      <c r="L389" s="23" t="str">
        <f>IF(With_Addon_CPMS1!E411="","",With_Addon_CPMS1!E411)</f>
        <v/>
      </c>
      <c r="M389" s="210" t="str">
        <f t="shared" si="146"/>
        <v/>
      </c>
      <c r="N389" s="120" t="str">
        <f>IF(COUNTIF(L$2:L389,L389)=1,L389,"")</f>
        <v/>
      </c>
      <c r="R389" s="232"/>
      <c r="S389" s="100"/>
      <c r="T389" s="100"/>
      <c r="U389" s="100"/>
      <c r="V389" s="100"/>
      <c r="W389" s="233"/>
      <c r="X389" s="233"/>
      <c r="Y389" s="234"/>
      <c r="Z389" s="234"/>
      <c r="AA389" s="232"/>
      <c r="AB389" s="100"/>
      <c r="AC389" s="100"/>
      <c r="AD389" s="100"/>
      <c r="AE389" s="100"/>
      <c r="AF389" s="100"/>
      <c r="AG389" s="233"/>
      <c r="AH389" s="233"/>
      <c r="AI389" s="234"/>
      <c r="AJ389" s="234"/>
      <c r="AK389" s="232"/>
      <c r="AL389" s="100"/>
      <c r="AM389" s="100"/>
      <c r="AN389" s="100"/>
      <c r="AO389" s="100"/>
      <c r="AP389" s="100"/>
      <c r="AQ389" s="233"/>
      <c r="AR389" s="233"/>
      <c r="AS389" s="234"/>
      <c r="AT389" s="234"/>
      <c r="AU389" s="232"/>
      <c r="AV389" s="100"/>
      <c r="AW389" s="100"/>
      <c r="AX389" s="100"/>
      <c r="AY389" s="100"/>
      <c r="AZ389" s="100"/>
      <c r="BA389" s="233"/>
      <c r="BB389" s="233"/>
      <c r="BC389" s="234"/>
      <c r="BD389" s="234"/>
      <c r="BE389" s="232"/>
      <c r="BF389" s="100"/>
      <c r="BG389" s="100"/>
      <c r="BH389" s="233"/>
      <c r="BI389" s="234"/>
      <c r="BU389" s="197" t="str">
        <f>+IF(BZ389="","",MAX(BU$1:BU388)+1)</f>
        <v/>
      </c>
      <c r="BV389" s="197" t="str">
        <f>IF(With_Addon_CPMS1!B411="","",With_Addon_CPMS1!B411)</f>
        <v/>
      </c>
      <c r="BW389" s="197" t="str">
        <f>IF(With_Addon_CPMS1!C411="","",With_Addon_CPMS1!C411)</f>
        <v/>
      </c>
      <c r="BX389" s="197" t="str">
        <f>IF(With_Addon_CPMS1!E411="","",With_Addon_CPMS1!E411)</f>
        <v/>
      </c>
      <c r="BY389" s="197" t="str">
        <f t="shared" si="147"/>
        <v/>
      </c>
      <c r="BZ389" s="198" t="str">
        <f>IF(COUNTIF(BY$1:BY389,BY389)=1,BY389,"")</f>
        <v/>
      </c>
      <c r="CA389" s="198" t="str">
        <f t="shared" si="148"/>
        <v/>
      </c>
      <c r="CB389" s="199" t="str">
        <f t="shared" si="149"/>
        <v/>
      </c>
      <c r="CC389" s="199" t="str">
        <f t="shared" si="150"/>
        <v/>
      </c>
      <c r="CD389" s="199" t="str">
        <f t="shared" si="151"/>
        <v/>
      </c>
      <c r="CF389" s="197" t="str">
        <f>+IF(CK389="","",MAX(CF$1:CF388)+1)</f>
        <v/>
      </c>
      <c r="CG389" s="197" t="str">
        <f>IF(With_Addon_CPMS2!N411="","",With_Addon_CPMS2!N411)</f>
        <v/>
      </c>
      <c r="CH389" s="197" t="str">
        <f>IF(With_Addon_CPMS2!O411="","",With_Addon_CPMS2!O411)</f>
        <v/>
      </c>
      <c r="CI389" s="197" t="str">
        <f>IF(With_Addon_CPMS2!Q411="","",With_Addon_CPMS2!Q411)</f>
        <v/>
      </c>
      <c r="CJ389" s="197" t="str">
        <f t="shared" si="152"/>
        <v/>
      </c>
      <c r="CK389" s="198" t="str">
        <f>IF(COUNTIF(CJ$1:CJ389,CJ389)=1,CJ389,"")</f>
        <v/>
      </c>
      <c r="CL389" s="198" t="str">
        <f t="shared" si="153"/>
        <v/>
      </c>
      <c r="CM389" s="199" t="str">
        <f t="shared" si="154"/>
        <v/>
      </c>
      <c r="CN389" s="199" t="str">
        <f t="shared" si="155"/>
        <v/>
      </c>
      <c r="CO389" s="199" t="str">
        <f t="shared" si="156"/>
        <v/>
      </c>
      <c r="CQ389" s="197" t="str">
        <f>+IF(CV389="","",MAX(CQ$1:CQ388)+1)</f>
        <v/>
      </c>
      <c r="CR389" s="197" t="str">
        <f>IF(With_Addon_OpLimit!B411="","",With_Addon_OpLimit!B411)</f>
        <v/>
      </c>
      <c r="CS389" s="197" t="str">
        <f>IF(With_Addon_OpLimit!C411="","",With_Addon_OpLimit!C411)</f>
        <v/>
      </c>
      <c r="CT389" s="197" t="str">
        <f>IF(With_Addon_OpLimit!E411="","",With_Addon_OpLimit!E411)</f>
        <v/>
      </c>
      <c r="CU389" s="197" t="str">
        <f t="shared" si="157"/>
        <v/>
      </c>
      <c r="CV389" s="198" t="str">
        <f>IF(COUNTIF(CU$1:CU389,CU389)=1,CU389,"")</f>
        <v/>
      </c>
      <c r="CW389" s="198" t="str">
        <f t="shared" si="158"/>
        <v/>
      </c>
      <c r="CX389" s="199" t="str">
        <f t="shared" si="159"/>
        <v/>
      </c>
      <c r="CY389" s="199" t="str">
        <f t="shared" si="160"/>
        <v/>
      </c>
      <c r="CZ389" s="199" t="str">
        <f t="shared" si="161"/>
        <v/>
      </c>
    </row>
    <row r="390" spans="11:104" ht="16.5" x14ac:dyDescent="0.45">
      <c r="K390" s="119" t="str">
        <f>+IF(N390="","",MAX(K$1:K389)+1)</f>
        <v/>
      </c>
      <c r="L390" s="192" t="str">
        <f>IF(With_Addon_CPMS1!E412="","",With_Addon_CPMS1!E412)</f>
        <v/>
      </c>
      <c r="M390" s="211" t="str">
        <f t="shared" si="146"/>
        <v/>
      </c>
      <c r="N390" s="203" t="str">
        <f>IF(COUNTIF(L$2:L390,L390)=1,L390,"")</f>
        <v/>
      </c>
      <c r="R390" s="232"/>
      <c r="S390" s="100"/>
      <c r="T390" s="100"/>
      <c r="U390" s="100"/>
      <c r="V390" s="100"/>
      <c r="W390" s="233"/>
      <c r="X390" s="233"/>
      <c r="Y390" s="234"/>
      <c r="Z390" s="234"/>
      <c r="AA390" s="232"/>
      <c r="AB390" s="100"/>
      <c r="AC390" s="100"/>
      <c r="AD390" s="100"/>
      <c r="AE390" s="100"/>
      <c r="AF390" s="100"/>
      <c r="AG390" s="233"/>
      <c r="AH390" s="233"/>
      <c r="AI390" s="234"/>
      <c r="AJ390" s="234"/>
      <c r="AK390" s="232"/>
      <c r="AL390" s="100"/>
      <c r="AM390" s="100"/>
      <c r="AN390" s="100"/>
      <c r="AO390" s="100"/>
      <c r="AP390" s="100"/>
      <c r="AQ390" s="233"/>
      <c r="AR390" s="233"/>
      <c r="AS390" s="234"/>
      <c r="AT390" s="234"/>
      <c r="AU390" s="232"/>
      <c r="AV390" s="100"/>
      <c r="AW390" s="100"/>
      <c r="AX390" s="100"/>
      <c r="AY390" s="100"/>
      <c r="AZ390" s="100"/>
      <c r="BA390" s="233"/>
      <c r="BB390" s="233"/>
      <c r="BC390" s="234"/>
      <c r="BD390" s="234"/>
      <c r="BE390" s="232"/>
      <c r="BF390" s="100"/>
      <c r="BG390" s="100"/>
      <c r="BH390" s="233"/>
      <c r="BI390" s="234"/>
      <c r="BU390" s="197" t="str">
        <f>+IF(BZ390="","",MAX(BU$1:BU389)+1)</f>
        <v/>
      </c>
      <c r="BV390" s="197" t="str">
        <f>IF(With_Addon_CPMS1!B412="","",With_Addon_CPMS1!B412)</f>
        <v/>
      </c>
      <c r="BW390" s="197" t="str">
        <f>IF(With_Addon_CPMS1!C412="","",With_Addon_CPMS1!C412)</f>
        <v/>
      </c>
      <c r="BX390" s="197" t="str">
        <f>IF(With_Addon_CPMS1!E412="","",With_Addon_CPMS1!E412)</f>
        <v/>
      </c>
      <c r="BY390" s="197" t="str">
        <f t="shared" si="147"/>
        <v/>
      </c>
      <c r="BZ390" s="198" t="str">
        <f>IF(COUNTIF(BY$1:BY390,BY390)=1,BY390,"")</f>
        <v/>
      </c>
      <c r="CA390" s="198" t="str">
        <f t="shared" si="148"/>
        <v/>
      </c>
      <c r="CB390" s="199" t="str">
        <f t="shared" si="149"/>
        <v/>
      </c>
      <c r="CC390" s="199" t="str">
        <f t="shared" si="150"/>
        <v/>
      </c>
      <c r="CD390" s="199" t="str">
        <f t="shared" si="151"/>
        <v/>
      </c>
      <c r="CF390" s="197" t="str">
        <f>+IF(CK390="","",MAX(CF$1:CF389)+1)</f>
        <v/>
      </c>
      <c r="CG390" s="197" t="str">
        <f>IF(With_Addon_CPMS2!N412="","",With_Addon_CPMS2!N412)</f>
        <v/>
      </c>
      <c r="CH390" s="197" t="str">
        <f>IF(With_Addon_CPMS2!O412="","",With_Addon_CPMS2!O412)</f>
        <v/>
      </c>
      <c r="CI390" s="197" t="str">
        <f>IF(With_Addon_CPMS2!Q412="","",With_Addon_CPMS2!Q412)</f>
        <v/>
      </c>
      <c r="CJ390" s="197" t="str">
        <f t="shared" si="152"/>
        <v/>
      </c>
      <c r="CK390" s="198" t="str">
        <f>IF(COUNTIF(CJ$1:CJ390,CJ390)=1,CJ390,"")</f>
        <v/>
      </c>
      <c r="CL390" s="198" t="str">
        <f t="shared" si="153"/>
        <v/>
      </c>
      <c r="CM390" s="199" t="str">
        <f t="shared" si="154"/>
        <v/>
      </c>
      <c r="CN390" s="199" t="str">
        <f t="shared" si="155"/>
        <v/>
      </c>
      <c r="CO390" s="199" t="str">
        <f t="shared" si="156"/>
        <v/>
      </c>
      <c r="CQ390" s="197" t="str">
        <f>+IF(CV390="","",MAX(CQ$1:CQ389)+1)</f>
        <v/>
      </c>
      <c r="CR390" s="197" t="str">
        <f>IF(With_Addon_OpLimit!B412="","",With_Addon_OpLimit!B412)</f>
        <v/>
      </c>
      <c r="CS390" s="197" t="str">
        <f>IF(With_Addon_OpLimit!C412="","",With_Addon_OpLimit!C412)</f>
        <v/>
      </c>
      <c r="CT390" s="197" t="str">
        <f>IF(With_Addon_OpLimit!E412="","",With_Addon_OpLimit!E412)</f>
        <v/>
      </c>
      <c r="CU390" s="197" t="str">
        <f t="shared" si="157"/>
        <v/>
      </c>
      <c r="CV390" s="198" t="str">
        <f>IF(COUNTIF(CU$1:CU390,CU390)=1,CU390,"")</f>
        <v/>
      </c>
      <c r="CW390" s="198" t="str">
        <f t="shared" si="158"/>
        <v/>
      </c>
      <c r="CX390" s="199" t="str">
        <f t="shared" si="159"/>
        <v/>
      </c>
      <c r="CY390" s="199" t="str">
        <f t="shared" si="160"/>
        <v/>
      </c>
      <c r="CZ390" s="199" t="str">
        <f t="shared" si="161"/>
        <v/>
      </c>
    </row>
    <row r="391" spans="11:104" ht="16.5" x14ac:dyDescent="0.45">
      <c r="K391" s="24" t="str">
        <f>+IF(N391="","",MAX(K$1:K390)+1)</f>
        <v/>
      </c>
      <c r="L391" s="23" t="str">
        <f>IF(With_Addon_CPMS1!E413="","",With_Addon_CPMS1!E413)</f>
        <v/>
      </c>
      <c r="M391" s="210" t="str">
        <f t="shared" si="146"/>
        <v/>
      </c>
      <c r="N391" s="120" t="str">
        <f>IF(COUNTIF(L$2:L391,L391)=1,L391,"")</f>
        <v/>
      </c>
      <c r="R391" s="232"/>
      <c r="S391" s="100"/>
      <c r="T391" s="100"/>
      <c r="U391" s="100"/>
      <c r="V391" s="100"/>
      <c r="W391" s="233"/>
      <c r="X391" s="233"/>
      <c r="Y391" s="234"/>
      <c r="Z391" s="234"/>
      <c r="AA391" s="232"/>
      <c r="AB391" s="100"/>
      <c r="AC391" s="100"/>
      <c r="AD391" s="100"/>
      <c r="AE391" s="100"/>
      <c r="AF391" s="100"/>
      <c r="AG391" s="233"/>
      <c r="AH391" s="233"/>
      <c r="AI391" s="234"/>
      <c r="AJ391" s="234"/>
      <c r="AK391" s="232"/>
      <c r="AL391" s="100"/>
      <c r="AM391" s="100"/>
      <c r="AN391" s="100"/>
      <c r="AO391" s="100"/>
      <c r="AP391" s="100"/>
      <c r="AQ391" s="233"/>
      <c r="AR391" s="233"/>
      <c r="AS391" s="234"/>
      <c r="AT391" s="234"/>
      <c r="AU391" s="232"/>
      <c r="AV391" s="100"/>
      <c r="AW391" s="100"/>
      <c r="AX391" s="100"/>
      <c r="AY391" s="100"/>
      <c r="AZ391" s="100"/>
      <c r="BA391" s="233"/>
      <c r="BB391" s="233"/>
      <c r="BC391" s="234"/>
      <c r="BD391" s="234"/>
      <c r="BE391" s="232"/>
      <c r="BF391" s="100"/>
      <c r="BG391" s="100"/>
      <c r="BH391" s="233"/>
      <c r="BI391" s="234"/>
      <c r="BU391" s="197" t="str">
        <f>+IF(BZ391="","",MAX(BU$1:BU390)+1)</f>
        <v/>
      </c>
      <c r="BV391" s="197" t="str">
        <f>IF(With_Addon_CPMS1!B413="","",With_Addon_CPMS1!B413)</f>
        <v/>
      </c>
      <c r="BW391" s="197" t="str">
        <f>IF(With_Addon_CPMS1!C413="","",With_Addon_CPMS1!C413)</f>
        <v/>
      </c>
      <c r="BX391" s="197" t="str">
        <f>IF(With_Addon_CPMS1!E413="","",With_Addon_CPMS1!E413)</f>
        <v/>
      </c>
      <c r="BY391" s="197" t="str">
        <f t="shared" si="147"/>
        <v/>
      </c>
      <c r="BZ391" s="198" t="str">
        <f>IF(COUNTIF(BY$1:BY391,BY391)=1,BY391,"")</f>
        <v/>
      </c>
      <c r="CA391" s="198" t="str">
        <f t="shared" si="148"/>
        <v/>
      </c>
      <c r="CB391" s="199" t="str">
        <f t="shared" si="149"/>
        <v/>
      </c>
      <c r="CC391" s="199" t="str">
        <f t="shared" si="150"/>
        <v/>
      </c>
      <c r="CD391" s="199" t="str">
        <f t="shared" si="151"/>
        <v/>
      </c>
      <c r="CF391" s="197" t="str">
        <f>+IF(CK391="","",MAX(CF$1:CF390)+1)</f>
        <v/>
      </c>
      <c r="CG391" s="197" t="str">
        <f>IF(With_Addon_CPMS2!N413="","",With_Addon_CPMS2!N413)</f>
        <v/>
      </c>
      <c r="CH391" s="197" t="str">
        <f>IF(With_Addon_CPMS2!O413="","",With_Addon_CPMS2!O413)</f>
        <v/>
      </c>
      <c r="CI391" s="197" t="str">
        <f>IF(With_Addon_CPMS2!Q413="","",With_Addon_CPMS2!Q413)</f>
        <v/>
      </c>
      <c r="CJ391" s="197" t="str">
        <f t="shared" si="152"/>
        <v/>
      </c>
      <c r="CK391" s="198" t="str">
        <f>IF(COUNTIF(CJ$1:CJ391,CJ391)=1,CJ391,"")</f>
        <v/>
      </c>
      <c r="CL391" s="198" t="str">
        <f t="shared" si="153"/>
        <v/>
      </c>
      <c r="CM391" s="199" t="str">
        <f t="shared" si="154"/>
        <v/>
      </c>
      <c r="CN391" s="199" t="str">
        <f t="shared" si="155"/>
        <v/>
      </c>
      <c r="CO391" s="199" t="str">
        <f t="shared" si="156"/>
        <v/>
      </c>
      <c r="CQ391" s="197" t="str">
        <f>+IF(CV391="","",MAX(CQ$1:CQ390)+1)</f>
        <v/>
      </c>
      <c r="CR391" s="197" t="str">
        <f>IF(With_Addon_OpLimit!B413="","",With_Addon_OpLimit!B413)</f>
        <v/>
      </c>
      <c r="CS391" s="197" t="str">
        <f>IF(With_Addon_OpLimit!C413="","",With_Addon_OpLimit!C413)</f>
        <v/>
      </c>
      <c r="CT391" s="197" t="str">
        <f>IF(With_Addon_OpLimit!E413="","",With_Addon_OpLimit!E413)</f>
        <v/>
      </c>
      <c r="CU391" s="197" t="str">
        <f t="shared" si="157"/>
        <v/>
      </c>
      <c r="CV391" s="198" t="str">
        <f>IF(COUNTIF(CU$1:CU391,CU391)=1,CU391,"")</f>
        <v/>
      </c>
      <c r="CW391" s="198" t="str">
        <f t="shared" si="158"/>
        <v/>
      </c>
      <c r="CX391" s="199" t="str">
        <f t="shared" si="159"/>
        <v/>
      </c>
      <c r="CY391" s="199" t="str">
        <f t="shared" si="160"/>
        <v/>
      </c>
      <c r="CZ391" s="199" t="str">
        <f t="shared" si="161"/>
        <v/>
      </c>
    </row>
    <row r="392" spans="11:104" ht="16.5" x14ac:dyDescent="0.45">
      <c r="K392" s="119" t="str">
        <f>+IF(N392="","",MAX(K$1:K391)+1)</f>
        <v/>
      </c>
      <c r="L392" s="192" t="str">
        <f>IF(With_Addon_CPMS1!E414="","",With_Addon_CPMS1!E414)</f>
        <v/>
      </c>
      <c r="M392" s="211" t="str">
        <f t="shared" si="146"/>
        <v/>
      </c>
      <c r="N392" s="203" t="str">
        <f>IF(COUNTIF(L$2:L392,L392)=1,L392,"")</f>
        <v/>
      </c>
      <c r="R392" s="232"/>
      <c r="S392" s="100"/>
      <c r="T392" s="100"/>
      <c r="U392" s="100"/>
      <c r="V392" s="100"/>
      <c r="W392" s="233"/>
      <c r="X392" s="233"/>
      <c r="Y392" s="234"/>
      <c r="Z392" s="234"/>
      <c r="AA392" s="232"/>
      <c r="AB392" s="100"/>
      <c r="AC392" s="100"/>
      <c r="AD392" s="100"/>
      <c r="AE392" s="100"/>
      <c r="AF392" s="100"/>
      <c r="AG392" s="233"/>
      <c r="AH392" s="233"/>
      <c r="AI392" s="234"/>
      <c r="AJ392" s="234"/>
      <c r="AK392" s="232"/>
      <c r="AL392" s="100"/>
      <c r="AM392" s="100"/>
      <c r="AN392" s="100"/>
      <c r="AO392" s="100"/>
      <c r="AP392" s="100"/>
      <c r="AQ392" s="233"/>
      <c r="AR392" s="233"/>
      <c r="AS392" s="234"/>
      <c r="AT392" s="234"/>
      <c r="AU392" s="232"/>
      <c r="AV392" s="100"/>
      <c r="AW392" s="100"/>
      <c r="AX392" s="100"/>
      <c r="AY392" s="100"/>
      <c r="AZ392" s="100"/>
      <c r="BA392" s="233"/>
      <c r="BB392" s="233"/>
      <c r="BC392" s="234"/>
      <c r="BD392" s="234"/>
      <c r="BE392" s="232"/>
      <c r="BF392" s="100"/>
      <c r="BG392" s="100"/>
      <c r="BH392" s="233"/>
      <c r="BI392" s="234"/>
      <c r="BU392" s="197" t="str">
        <f>+IF(BZ392="","",MAX(BU$1:BU391)+1)</f>
        <v/>
      </c>
      <c r="BV392" s="197" t="str">
        <f>IF(With_Addon_CPMS1!B414="","",With_Addon_CPMS1!B414)</f>
        <v/>
      </c>
      <c r="BW392" s="197" t="str">
        <f>IF(With_Addon_CPMS1!C414="","",With_Addon_CPMS1!C414)</f>
        <v/>
      </c>
      <c r="BX392" s="197" t="str">
        <f>IF(With_Addon_CPMS1!E414="","",With_Addon_CPMS1!E414)</f>
        <v/>
      </c>
      <c r="BY392" s="197" t="str">
        <f t="shared" si="147"/>
        <v/>
      </c>
      <c r="BZ392" s="198" t="str">
        <f>IF(COUNTIF(BY$1:BY392,BY392)=1,BY392,"")</f>
        <v/>
      </c>
      <c r="CA392" s="198" t="str">
        <f t="shared" si="148"/>
        <v/>
      </c>
      <c r="CB392" s="199" t="str">
        <f t="shared" si="149"/>
        <v/>
      </c>
      <c r="CC392" s="199" t="str">
        <f t="shared" si="150"/>
        <v/>
      </c>
      <c r="CD392" s="199" t="str">
        <f t="shared" si="151"/>
        <v/>
      </c>
      <c r="CF392" s="197" t="str">
        <f>+IF(CK392="","",MAX(CF$1:CF391)+1)</f>
        <v/>
      </c>
      <c r="CG392" s="197" t="str">
        <f>IF(With_Addon_CPMS2!N414="","",With_Addon_CPMS2!N414)</f>
        <v/>
      </c>
      <c r="CH392" s="197" t="str">
        <f>IF(With_Addon_CPMS2!O414="","",With_Addon_CPMS2!O414)</f>
        <v/>
      </c>
      <c r="CI392" s="197" t="str">
        <f>IF(With_Addon_CPMS2!Q414="","",With_Addon_CPMS2!Q414)</f>
        <v/>
      </c>
      <c r="CJ392" s="197" t="str">
        <f t="shared" si="152"/>
        <v/>
      </c>
      <c r="CK392" s="198" t="str">
        <f>IF(COUNTIF(CJ$1:CJ392,CJ392)=1,CJ392,"")</f>
        <v/>
      </c>
      <c r="CL392" s="198" t="str">
        <f t="shared" si="153"/>
        <v/>
      </c>
      <c r="CM392" s="199" t="str">
        <f t="shared" si="154"/>
        <v/>
      </c>
      <c r="CN392" s="199" t="str">
        <f t="shared" si="155"/>
        <v/>
      </c>
      <c r="CO392" s="199" t="str">
        <f t="shared" si="156"/>
        <v/>
      </c>
      <c r="CQ392" s="197" t="str">
        <f>+IF(CV392="","",MAX(CQ$1:CQ391)+1)</f>
        <v/>
      </c>
      <c r="CR392" s="197" t="str">
        <f>IF(With_Addon_OpLimit!B414="","",With_Addon_OpLimit!B414)</f>
        <v/>
      </c>
      <c r="CS392" s="197" t="str">
        <f>IF(With_Addon_OpLimit!C414="","",With_Addon_OpLimit!C414)</f>
        <v/>
      </c>
      <c r="CT392" s="197" t="str">
        <f>IF(With_Addon_OpLimit!E414="","",With_Addon_OpLimit!E414)</f>
        <v/>
      </c>
      <c r="CU392" s="197" t="str">
        <f t="shared" si="157"/>
        <v/>
      </c>
      <c r="CV392" s="198" t="str">
        <f>IF(COUNTIF(CU$1:CU392,CU392)=1,CU392,"")</f>
        <v/>
      </c>
      <c r="CW392" s="198" t="str">
        <f t="shared" si="158"/>
        <v/>
      </c>
      <c r="CX392" s="199" t="str">
        <f t="shared" si="159"/>
        <v/>
      </c>
      <c r="CY392" s="199" t="str">
        <f t="shared" si="160"/>
        <v/>
      </c>
      <c r="CZ392" s="199" t="str">
        <f t="shared" si="161"/>
        <v/>
      </c>
    </row>
    <row r="393" spans="11:104" ht="16.5" x14ac:dyDescent="0.45">
      <c r="K393" s="24" t="str">
        <f>+IF(N393="","",MAX(K$1:K392)+1)</f>
        <v/>
      </c>
      <c r="L393" s="23" t="str">
        <f>IF(With_Addon_CPMS1!E415="","",With_Addon_CPMS1!E415)</f>
        <v/>
      </c>
      <c r="M393" s="210" t="str">
        <f t="shared" si="146"/>
        <v/>
      </c>
      <c r="N393" s="120" t="str">
        <f>IF(COUNTIF(L$2:L393,L393)=1,L393,"")</f>
        <v/>
      </c>
      <c r="R393" s="232"/>
      <c r="S393" s="100"/>
      <c r="T393" s="100"/>
      <c r="U393" s="100"/>
      <c r="V393" s="100"/>
      <c r="W393" s="233"/>
      <c r="X393" s="233"/>
      <c r="Y393" s="234"/>
      <c r="Z393" s="234"/>
      <c r="AA393" s="232"/>
      <c r="AB393" s="100"/>
      <c r="AC393" s="100"/>
      <c r="AD393" s="100"/>
      <c r="AE393" s="100"/>
      <c r="AF393" s="100"/>
      <c r="AG393" s="233"/>
      <c r="AH393" s="233"/>
      <c r="AI393" s="234"/>
      <c r="AJ393" s="234"/>
      <c r="AK393" s="232"/>
      <c r="AL393" s="100"/>
      <c r="AM393" s="100"/>
      <c r="AN393" s="100"/>
      <c r="AO393" s="100"/>
      <c r="AP393" s="100"/>
      <c r="AQ393" s="233"/>
      <c r="AR393" s="233"/>
      <c r="AS393" s="234"/>
      <c r="AT393" s="234"/>
      <c r="AU393" s="232"/>
      <c r="AV393" s="100"/>
      <c r="AW393" s="100"/>
      <c r="AX393" s="100"/>
      <c r="AY393" s="100"/>
      <c r="AZ393" s="100"/>
      <c r="BA393" s="233"/>
      <c r="BB393" s="233"/>
      <c r="BC393" s="234"/>
      <c r="BD393" s="234"/>
      <c r="BE393" s="232"/>
      <c r="BF393" s="100"/>
      <c r="BG393" s="100"/>
      <c r="BH393" s="233"/>
      <c r="BI393" s="234"/>
      <c r="BU393" s="197" t="str">
        <f>+IF(BZ393="","",MAX(BU$1:BU392)+1)</f>
        <v/>
      </c>
      <c r="BV393" s="197" t="str">
        <f>IF(With_Addon_CPMS1!B415="","",With_Addon_CPMS1!B415)</f>
        <v/>
      </c>
      <c r="BW393" s="197" t="str">
        <f>IF(With_Addon_CPMS1!C415="","",With_Addon_CPMS1!C415)</f>
        <v/>
      </c>
      <c r="BX393" s="197" t="str">
        <f>IF(With_Addon_CPMS1!E415="","",With_Addon_CPMS1!E415)</f>
        <v/>
      </c>
      <c r="BY393" s="197" t="str">
        <f t="shared" si="147"/>
        <v/>
      </c>
      <c r="BZ393" s="198" t="str">
        <f>IF(COUNTIF(BY$1:BY393,BY393)=1,BY393,"")</f>
        <v/>
      </c>
      <c r="CA393" s="198" t="str">
        <f t="shared" si="148"/>
        <v/>
      </c>
      <c r="CB393" s="199" t="str">
        <f t="shared" si="149"/>
        <v/>
      </c>
      <c r="CC393" s="199" t="str">
        <f t="shared" si="150"/>
        <v/>
      </c>
      <c r="CD393" s="199" t="str">
        <f t="shared" si="151"/>
        <v/>
      </c>
      <c r="CF393" s="197" t="str">
        <f>+IF(CK393="","",MAX(CF$1:CF392)+1)</f>
        <v/>
      </c>
      <c r="CG393" s="197" t="str">
        <f>IF(With_Addon_CPMS2!N415="","",With_Addon_CPMS2!N415)</f>
        <v/>
      </c>
      <c r="CH393" s="197" t="str">
        <f>IF(With_Addon_CPMS2!O415="","",With_Addon_CPMS2!O415)</f>
        <v/>
      </c>
      <c r="CI393" s="197" t="str">
        <f>IF(With_Addon_CPMS2!Q415="","",With_Addon_CPMS2!Q415)</f>
        <v/>
      </c>
      <c r="CJ393" s="197" t="str">
        <f t="shared" si="152"/>
        <v/>
      </c>
      <c r="CK393" s="198" t="str">
        <f>IF(COUNTIF(CJ$1:CJ393,CJ393)=1,CJ393,"")</f>
        <v/>
      </c>
      <c r="CL393" s="198" t="str">
        <f t="shared" si="153"/>
        <v/>
      </c>
      <c r="CM393" s="199" t="str">
        <f t="shared" si="154"/>
        <v/>
      </c>
      <c r="CN393" s="199" t="str">
        <f t="shared" si="155"/>
        <v/>
      </c>
      <c r="CO393" s="199" t="str">
        <f t="shared" si="156"/>
        <v/>
      </c>
      <c r="CQ393" s="197" t="str">
        <f>+IF(CV393="","",MAX(CQ$1:CQ392)+1)</f>
        <v/>
      </c>
      <c r="CR393" s="197" t="str">
        <f>IF(With_Addon_OpLimit!B415="","",With_Addon_OpLimit!B415)</f>
        <v/>
      </c>
      <c r="CS393" s="197" t="str">
        <f>IF(With_Addon_OpLimit!C415="","",With_Addon_OpLimit!C415)</f>
        <v/>
      </c>
      <c r="CT393" s="197" t="str">
        <f>IF(With_Addon_OpLimit!E415="","",With_Addon_OpLimit!E415)</f>
        <v/>
      </c>
      <c r="CU393" s="197" t="str">
        <f t="shared" si="157"/>
        <v/>
      </c>
      <c r="CV393" s="198" t="str">
        <f>IF(COUNTIF(CU$1:CU393,CU393)=1,CU393,"")</f>
        <v/>
      </c>
      <c r="CW393" s="198" t="str">
        <f t="shared" si="158"/>
        <v/>
      </c>
      <c r="CX393" s="199" t="str">
        <f t="shared" si="159"/>
        <v/>
      </c>
      <c r="CY393" s="199" t="str">
        <f t="shared" si="160"/>
        <v/>
      </c>
      <c r="CZ393" s="199" t="str">
        <f t="shared" si="161"/>
        <v/>
      </c>
    </row>
    <row r="394" spans="11:104" ht="16.5" x14ac:dyDescent="0.45">
      <c r="K394" s="119" t="str">
        <f>+IF(N394="","",MAX(K$1:K393)+1)</f>
        <v/>
      </c>
      <c r="L394" s="192" t="str">
        <f>IF(With_Addon_CPMS1!E416="","",With_Addon_CPMS1!E416)</f>
        <v/>
      </c>
      <c r="M394" s="211" t="str">
        <f t="shared" si="146"/>
        <v/>
      </c>
      <c r="N394" s="203" t="str">
        <f>IF(COUNTIF(L$2:L394,L394)=1,L394,"")</f>
        <v/>
      </c>
      <c r="R394" s="232"/>
      <c r="S394" s="100"/>
      <c r="T394" s="100"/>
      <c r="U394" s="100"/>
      <c r="V394" s="100"/>
      <c r="W394" s="233"/>
      <c r="X394" s="233"/>
      <c r="Y394" s="234"/>
      <c r="Z394" s="234"/>
      <c r="AA394" s="232"/>
      <c r="AB394" s="100"/>
      <c r="AC394" s="100"/>
      <c r="AD394" s="100"/>
      <c r="AE394" s="100"/>
      <c r="AF394" s="100"/>
      <c r="AG394" s="233"/>
      <c r="AH394" s="233"/>
      <c r="AI394" s="234"/>
      <c r="AJ394" s="234"/>
      <c r="AK394" s="232"/>
      <c r="AL394" s="100"/>
      <c r="AM394" s="100"/>
      <c r="AN394" s="100"/>
      <c r="AO394" s="100"/>
      <c r="AP394" s="100"/>
      <c r="AQ394" s="233"/>
      <c r="AR394" s="233"/>
      <c r="AS394" s="234"/>
      <c r="AT394" s="234"/>
      <c r="AU394" s="232"/>
      <c r="AV394" s="100"/>
      <c r="AW394" s="100"/>
      <c r="AX394" s="100"/>
      <c r="AY394" s="100"/>
      <c r="AZ394" s="100"/>
      <c r="BA394" s="233"/>
      <c r="BB394" s="233"/>
      <c r="BC394" s="234"/>
      <c r="BD394" s="234"/>
      <c r="BE394" s="232"/>
      <c r="BF394" s="100"/>
      <c r="BG394" s="100"/>
      <c r="BH394" s="233"/>
      <c r="BI394" s="234"/>
      <c r="BU394" s="197" t="str">
        <f>+IF(BZ394="","",MAX(BU$1:BU393)+1)</f>
        <v/>
      </c>
      <c r="BV394" s="197" t="str">
        <f>IF(With_Addon_CPMS1!B416="","",With_Addon_CPMS1!B416)</f>
        <v/>
      </c>
      <c r="BW394" s="197" t="str">
        <f>IF(With_Addon_CPMS1!C416="","",With_Addon_CPMS1!C416)</f>
        <v/>
      </c>
      <c r="BX394" s="197" t="str">
        <f>IF(With_Addon_CPMS1!E416="","",With_Addon_CPMS1!E416)</f>
        <v/>
      </c>
      <c r="BY394" s="197" t="str">
        <f t="shared" si="147"/>
        <v/>
      </c>
      <c r="BZ394" s="198" t="str">
        <f>IF(COUNTIF(BY$1:BY394,BY394)=1,BY394,"")</f>
        <v/>
      </c>
      <c r="CA394" s="198" t="str">
        <f t="shared" si="148"/>
        <v/>
      </c>
      <c r="CB394" s="199" t="str">
        <f t="shared" si="149"/>
        <v/>
      </c>
      <c r="CC394" s="199" t="str">
        <f t="shared" si="150"/>
        <v/>
      </c>
      <c r="CD394" s="199" t="str">
        <f t="shared" si="151"/>
        <v/>
      </c>
      <c r="CF394" s="197" t="str">
        <f>+IF(CK394="","",MAX(CF$1:CF393)+1)</f>
        <v/>
      </c>
      <c r="CG394" s="197" t="str">
        <f>IF(With_Addon_CPMS2!N416="","",With_Addon_CPMS2!N416)</f>
        <v/>
      </c>
      <c r="CH394" s="197" t="str">
        <f>IF(With_Addon_CPMS2!O416="","",With_Addon_CPMS2!O416)</f>
        <v/>
      </c>
      <c r="CI394" s="197" t="str">
        <f>IF(With_Addon_CPMS2!Q416="","",With_Addon_CPMS2!Q416)</f>
        <v/>
      </c>
      <c r="CJ394" s="197" t="str">
        <f t="shared" si="152"/>
        <v/>
      </c>
      <c r="CK394" s="198" t="str">
        <f>IF(COUNTIF(CJ$1:CJ394,CJ394)=1,CJ394,"")</f>
        <v/>
      </c>
      <c r="CL394" s="198" t="str">
        <f t="shared" si="153"/>
        <v/>
      </c>
      <c r="CM394" s="199" t="str">
        <f t="shared" si="154"/>
        <v/>
      </c>
      <c r="CN394" s="199" t="str">
        <f t="shared" si="155"/>
        <v/>
      </c>
      <c r="CO394" s="199" t="str">
        <f t="shared" si="156"/>
        <v/>
      </c>
      <c r="CQ394" s="197" t="str">
        <f>+IF(CV394="","",MAX(CQ$1:CQ393)+1)</f>
        <v/>
      </c>
      <c r="CR394" s="197" t="str">
        <f>IF(With_Addon_OpLimit!B416="","",With_Addon_OpLimit!B416)</f>
        <v/>
      </c>
      <c r="CS394" s="197" t="str">
        <f>IF(With_Addon_OpLimit!C416="","",With_Addon_OpLimit!C416)</f>
        <v/>
      </c>
      <c r="CT394" s="197" t="str">
        <f>IF(With_Addon_OpLimit!E416="","",With_Addon_OpLimit!E416)</f>
        <v/>
      </c>
      <c r="CU394" s="197" t="str">
        <f t="shared" si="157"/>
        <v/>
      </c>
      <c r="CV394" s="198" t="str">
        <f>IF(COUNTIF(CU$1:CU394,CU394)=1,CU394,"")</f>
        <v/>
      </c>
      <c r="CW394" s="198" t="str">
        <f t="shared" si="158"/>
        <v/>
      </c>
      <c r="CX394" s="199" t="str">
        <f t="shared" si="159"/>
        <v/>
      </c>
      <c r="CY394" s="199" t="str">
        <f t="shared" si="160"/>
        <v/>
      </c>
      <c r="CZ394" s="199" t="str">
        <f t="shared" si="161"/>
        <v/>
      </c>
    </row>
    <row r="395" spans="11:104" ht="16.5" x14ac:dyDescent="0.45">
      <c r="K395" s="24" t="str">
        <f>+IF(N395="","",MAX(K$1:K394)+1)</f>
        <v/>
      </c>
      <c r="L395" s="23" t="str">
        <f>IF(With_Addon_CPMS1!E417="","",With_Addon_CPMS1!E417)</f>
        <v/>
      </c>
      <c r="M395" s="210" t="str">
        <f t="shared" si="146"/>
        <v/>
      </c>
      <c r="N395" s="120" t="str">
        <f>IF(COUNTIF(L$2:L395,L395)=1,L395,"")</f>
        <v/>
      </c>
      <c r="R395" s="232"/>
      <c r="S395" s="100"/>
      <c r="T395" s="100"/>
      <c r="U395" s="100"/>
      <c r="V395" s="100"/>
      <c r="W395" s="233"/>
      <c r="X395" s="233"/>
      <c r="Y395" s="234"/>
      <c r="Z395" s="234"/>
      <c r="AA395" s="232"/>
      <c r="AB395" s="100"/>
      <c r="AC395" s="100"/>
      <c r="AD395" s="100"/>
      <c r="AE395" s="100"/>
      <c r="AF395" s="100"/>
      <c r="AG395" s="233"/>
      <c r="AH395" s="233"/>
      <c r="AI395" s="234"/>
      <c r="AJ395" s="234"/>
      <c r="AK395" s="232"/>
      <c r="AL395" s="100"/>
      <c r="AM395" s="100"/>
      <c r="AN395" s="100"/>
      <c r="AO395" s="100"/>
      <c r="AP395" s="100"/>
      <c r="AQ395" s="233"/>
      <c r="AR395" s="233"/>
      <c r="AS395" s="234"/>
      <c r="AT395" s="234"/>
      <c r="AU395" s="232"/>
      <c r="AV395" s="100"/>
      <c r="AW395" s="100"/>
      <c r="AX395" s="100"/>
      <c r="AY395" s="100"/>
      <c r="AZ395" s="100"/>
      <c r="BA395" s="233"/>
      <c r="BB395" s="233"/>
      <c r="BC395" s="234"/>
      <c r="BD395" s="234"/>
      <c r="BE395" s="232"/>
      <c r="BF395" s="100"/>
      <c r="BG395" s="100"/>
      <c r="BH395" s="233"/>
      <c r="BI395" s="234"/>
      <c r="BU395" s="197" t="str">
        <f>+IF(BZ395="","",MAX(BU$1:BU394)+1)</f>
        <v/>
      </c>
      <c r="BV395" s="197" t="str">
        <f>IF(With_Addon_CPMS1!B417="","",With_Addon_CPMS1!B417)</f>
        <v/>
      </c>
      <c r="BW395" s="197" t="str">
        <f>IF(With_Addon_CPMS1!C417="","",With_Addon_CPMS1!C417)</f>
        <v/>
      </c>
      <c r="BX395" s="197" t="str">
        <f>IF(With_Addon_CPMS1!E417="","",With_Addon_CPMS1!E417)</f>
        <v/>
      </c>
      <c r="BY395" s="197" t="str">
        <f t="shared" si="147"/>
        <v/>
      </c>
      <c r="BZ395" s="198" t="str">
        <f>IF(COUNTIF(BY$1:BY395,BY395)=1,BY395,"")</f>
        <v/>
      </c>
      <c r="CA395" s="198" t="str">
        <f t="shared" si="148"/>
        <v/>
      </c>
      <c r="CB395" s="199" t="str">
        <f t="shared" si="149"/>
        <v/>
      </c>
      <c r="CC395" s="199" t="str">
        <f t="shared" si="150"/>
        <v/>
      </c>
      <c r="CD395" s="199" t="str">
        <f t="shared" si="151"/>
        <v/>
      </c>
      <c r="CF395" s="197" t="str">
        <f>+IF(CK395="","",MAX(CF$1:CF394)+1)</f>
        <v/>
      </c>
      <c r="CG395" s="197" t="str">
        <f>IF(With_Addon_CPMS2!N417="","",With_Addon_CPMS2!N417)</f>
        <v/>
      </c>
      <c r="CH395" s="197" t="str">
        <f>IF(With_Addon_CPMS2!O417="","",With_Addon_CPMS2!O417)</f>
        <v/>
      </c>
      <c r="CI395" s="197" t="str">
        <f>IF(With_Addon_CPMS2!Q417="","",With_Addon_CPMS2!Q417)</f>
        <v/>
      </c>
      <c r="CJ395" s="197" t="str">
        <f t="shared" si="152"/>
        <v/>
      </c>
      <c r="CK395" s="198" t="str">
        <f>IF(COUNTIF(CJ$1:CJ395,CJ395)=1,CJ395,"")</f>
        <v/>
      </c>
      <c r="CL395" s="198" t="str">
        <f t="shared" si="153"/>
        <v/>
      </c>
      <c r="CM395" s="199" t="str">
        <f t="shared" si="154"/>
        <v/>
      </c>
      <c r="CN395" s="199" t="str">
        <f t="shared" si="155"/>
        <v/>
      </c>
      <c r="CO395" s="199" t="str">
        <f t="shared" si="156"/>
        <v/>
      </c>
      <c r="CQ395" s="197" t="str">
        <f>+IF(CV395="","",MAX(CQ$1:CQ394)+1)</f>
        <v/>
      </c>
      <c r="CR395" s="197" t="str">
        <f>IF(With_Addon_OpLimit!B417="","",With_Addon_OpLimit!B417)</f>
        <v/>
      </c>
      <c r="CS395" s="197" t="str">
        <f>IF(With_Addon_OpLimit!C417="","",With_Addon_OpLimit!C417)</f>
        <v/>
      </c>
      <c r="CT395" s="197" t="str">
        <f>IF(With_Addon_OpLimit!E417="","",With_Addon_OpLimit!E417)</f>
        <v/>
      </c>
      <c r="CU395" s="197" t="str">
        <f t="shared" si="157"/>
        <v/>
      </c>
      <c r="CV395" s="198" t="str">
        <f>IF(COUNTIF(CU$1:CU395,CU395)=1,CU395,"")</f>
        <v/>
      </c>
      <c r="CW395" s="198" t="str">
        <f t="shared" si="158"/>
        <v/>
      </c>
      <c r="CX395" s="199" t="str">
        <f t="shared" si="159"/>
        <v/>
      </c>
      <c r="CY395" s="199" t="str">
        <f t="shared" si="160"/>
        <v/>
      </c>
      <c r="CZ395" s="199" t="str">
        <f t="shared" si="161"/>
        <v/>
      </c>
    </row>
    <row r="396" spans="11:104" ht="16.5" x14ac:dyDescent="0.45">
      <c r="K396" s="119" t="str">
        <f>+IF(N396="","",MAX(K$1:K395)+1)</f>
        <v/>
      </c>
      <c r="L396" s="192" t="str">
        <f>IF(With_Addon_CPMS1!E418="","",With_Addon_CPMS1!E418)</f>
        <v/>
      </c>
      <c r="M396" s="211" t="str">
        <f t="shared" si="146"/>
        <v/>
      </c>
      <c r="N396" s="203" t="str">
        <f>IF(COUNTIF(L$2:L396,L396)=1,L396,"")</f>
        <v/>
      </c>
      <c r="R396" s="232"/>
      <c r="S396" s="100"/>
      <c r="T396" s="100"/>
      <c r="U396" s="100"/>
      <c r="V396" s="100"/>
      <c r="W396" s="233"/>
      <c r="X396" s="233"/>
      <c r="Y396" s="234"/>
      <c r="Z396" s="234"/>
      <c r="AA396" s="232"/>
      <c r="AB396" s="100"/>
      <c r="AC396" s="100"/>
      <c r="AD396" s="100"/>
      <c r="AE396" s="100"/>
      <c r="AF396" s="100"/>
      <c r="AG396" s="233"/>
      <c r="AH396" s="233"/>
      <c r="AI396" s="234"/>
      <c r="AJ396" s="234"/>
      <c r="AK396" s="232"/>
      <c r="AL396" s="100"/>
      <c r="AM396" s="100"/>
      <c r="AN396" s="100"/>
      <c r="AO396" s="100"/>
      <c r="AP396" s="100"/>
      <c r="AQ396" s="233"/>
      <c r="AR396" s="233"/>
      <c r="AS396" s="234"/>
      <c r="AT396" s="234"/>
      <c r="AU396" s="232"/>
      <c r="AV396" s="100"/>
      <c r="AW396" s="100"/>
      <c r="AX396" s="100"/>
      <c r="AY396" s="100"/>
      <c r="AZ396" s="100"/>
      <c r="BA396" s="233"/>
      <c r="BB396" s="233"/>
      <c r="BC396" s="234"/>
      <c r="BD396" s="234"/>
      <c r="BE396" s="232"/>
      <c r="BF396" s="100"/>
      <c r="BG396" s="100"/>
      <c r="BH396" s="233"/>
      <c r="BI396" s="234"/>
      <c r="BU396" s="197" t="str">
        <f>+IF(BZ396="","",MAX(BU$1:BU395)+1)</f>
        <v/>
      </c>
      <c r="BV396" s="197" t="str">
        <f>IF(With_Addon_CPMS1!B418="","",With_Addon_CPMS1!B418)</f>
        <v/>
      </c>
      <c r="BW396" s="197" t="str">
        <f>IF(With_Addon_CPMS1!C418="","",With_Addon_CPMS1!C418)</f>
        <v/>
      </c>
      <c r="BX396" s="197" t="str">
        <f>IF(With_Addon_CPMS1!E418="","",With_Addon_CPMS1!E418)</f>
        <v/>
      </c>
      <c r="BY396" s="197" t="str">
        <f t="shared" si="147"/>
        <v/>
      </c>
      <c r="BZ396" s="198" t="str">
        <f>IF(COUNTIF(BY$1:BY396,BY396)=1,BY396,"")</f>
        <v/>
      </c>
      <c r="CA396" s="198" t="str">
        <f t="shared" si="148"/>
        <v/>
      </c>
      <c r="CB396" s="199" t="str">
        <f t="shared" si="149"/>
        <v/>
      </c>
      <c r="CC396" s="199" t="str">
        <f t="shared" si="150"/>
        <v/>
      </c>
      <c r="CD396" s="199" t="str">
        <f t="shared" si="151"/>
        <v/>
      </c>
      <c r="CF396" s="197" t="str">
        <f>+IF(CK396="","",MAX(CF$1:CF395)+1)</f>
        <v/>
      </c>
      <c r="CG396" s="197" t="str">
        <f>IF(With_Addon_CPMS2!N418="","",With_Addon_CPMS2!N418)</f>
        <v/>
      </c>
      <c r="CH396" s="197" t="str">
        <f>IF(With_Addon_CPMS2!O418="","",With_Addon_CPMS2!O418)</f>
        <v/>
      </c>
      <c r="CI396" s="197" t="str">
        <f>IF(With_Addon_CPMS2!Q418="","",With_Addon_CPMS2!Q418)</f>
        <v/>
      </c>
      <c r="CJ396" s="197" t="str">
        <f t="shared" si="152"/>
        <v/>
      </c>
      <c r="CK396" s="198" t="str">
        <f>IF(COUNTIF(CJ$1:CJ396,CJ396)=1,CJ396,"")</f>
        <v/>
      </c>
      <c r="CL396" s="198" t="str">
        <f t="shared" si="153"/>
        <v/>
      </c>
      <c r="CM396" s="199" t="str">
        <f t="shared" si="154"/>
        <v/>
      </c>
      <c r="CN396" s="199" t="str">
        <f t="shared" si="155"/>
        <v/>
      </c>
      <c r="CO396" s="199" t="str">
        <f t="shared" si="156"/>
        <v/>
      </c>
      <c r="CQ396" s="197" t="str">
        <f>+IF(CV396="","",MAX(CQ$1:CQ395)+1)</f>
        <v/>
      </c>
      <c r="CR396" s="197" t="str">
        <f>IF(With_Addon_OpLimit!B418="","",With_Addon_OpLimit!B418)</f>
        <v/>
      </c>
      <c r="CS396" s="197" t="str">
        <f>IF(With_Addon_OpLimit!C418="","",With_Addon_OpLimit!C418)</f>
        <v/>
      </c>
      <c r="CT396" s="197" t="str">
        <f>IF(With_Addon_OpLimit!E418="","",With_Addon_OpLimit!E418)</f>
        <v/>
      </c>
      <c r="CU396" s="197" t="str">
        <f t="shared" si="157"/>
        <v/>
      </c>
      <c r="CV396" s="198" t="str">
        <f>IF(COUNTIF(CU$1:CU396,CU396)=1,CU396,"")</f>
        <v/>
      </c>
      <c r="CW396" s="198" t="str">
        <f t="shared" si="158"/>
        <v/>
      </c>
      <c r="CX396" s="199" t="str">
        <f t="shared" si="159"/>
        <v/>
      </c>
      <c r="CY396" s="199" t="str">
        <f t="shared" si="160"/>
        <v/>
      </c>
      <c r="CZ396" s="199" t="str">
        <f t="shared" si="161"/>
        <v/>
      </c>
    </row>
    <row r="397" spans="11:104" ht="16.5" x14ac:dyDescent="0.45">
      <c r="K397" s="24" t="str">
        <f>+IF(N397="","",MAX(K$1:K396)+1)</f>
        <v/>
      </c>
      <c r="L397" s="23" t="str">
        <f>IF(With_Addon_CPMS1!E419="","",With_Addon_CPMS1!E419)</f>
        <v/>
      </c>
      <c r="M397" s="210" t="str">
        <f t="shared" si="146"/>
        <v/>
      </c>
      <c r="N397" s="120" t="str">
        <f>IF(COUNTIF(L$2:L397,L397)=1,L397,"")</f>
        <v/>
      </c>
      <c r="R397" s="232"/>
      <c r="S397" s="100"/>
      <c r="T397" s="100"/>
      <c r="U397" s="100"/>
      <c r="V397" s="100"/>
      <c r="W397" s="233"/>
      <c r="X397" s="233"/>
      <c r="Y397" s="234"/>
      <c r="Z397" s="234"/>
      <c r="AA397" s="232"/>
      <c r="AB397" s="100"/>
      <c r="AC397" s="100"/>
      <c r="AD397" s="100"/>
      <c r="AE397" s="100"/>
      <c r="AF397" s="100"/>
      <c r="AG397" s="233"/>
      <c r="AH397" s="233"/>
      <c r="AI397" s="234"/>
      <c r="AJ397" s="234"/>
      <c r="AK397" s="232"/>
      <c r="AL397" s="100"/>
      <c r="AM397" s="100"/>
      <c r="AN397" s="100"/>
      <c r="AO397" s="100"/>
      <c r="AP397" s="100"/>
      <c r="AQ397" s="233"/>
      <c r="AR397" s="233"/>
      <c r="AS397" s="234"/>
      <c r="AT397" s="234"/>
      <c r="AU397" s="232"/>
      <c r="AV397" s="100"/>
      <c r="AW397" s="100"/>
      <c r="AX397" s="100"/>
      <c r="AY397" s="100"/>
      <c r="AZ397" s="100"/>
      <c r="BA397" s="233"/>
      <c r="BB397" s="233"/>
      <c r="BC397" s="234"/>
      <c r="BD397" s="234"/>
      <c r="BE397" s="232"/>
      <c r="BF397" s="100"/>
      <c r="BG397" s="100"/>
      <c r="BH397" s="233"/>
      <c r="BI397" s="234"/>
      <c r="BU397" s="197" t="str">
        <f>+IF(BZ397="","",MAX(BU$1:BU396)+1)</f>
        <v/>
      </c>
      <c r="BV397" s="197" t="str">
        <f>IF(With_Addon_CPMS1!B419="","",With_Addon_CPMS1!B419)</f>
        <v/>
      </c>
      <c r="BW397" s="197" t="str">
        <f>IF(With_Addon_CPMS1!C419="","",With_Addon_CPMS1!C419)</f>
        <v/>
      </c>
      <c r="BX397" s="197" t="str">
        <f>IF(With_Addon_CPMS1!E419="","",With_Addon_CPMS1!E419)</f>
        <v/>
      </c>
      <c r="BY397" s="197" t="str">
        <f t="shared" si="147"/>
        <v/>
      </c>
      <c r="BZ397" s="198" t="str">
        <f>IF(COUNTIF(BY$1:BY397,BY397)=1,BY397,"")</f>
        <v/>
      </c>
      <c r="CA397" s="198" t="str">
        <f t="shared" si="148"/>
        <v/>
      </c>
      <c r="CB397" s="199" t="str">
        <f t="shared" si="149"/>
        <v/>
      </c>
      <c r="CC397" s="199" t="str">
        <f t="shared" si="150"/>
        <v/>
      </c>
      <c r="CD397" s="199" t="str">
        <f t="shared" si="151"/>
        <v/>
      </c>
      <c r="CF397" s="197" t="str">
        <f>+IF(CK397="","",MAX(CF$1:CF396)+1)</f>
        <v/>
      </c>
      <c r="CG397" s="197" t="str">
        <f>IF(With_Addon_CPMS2!N419="","",With_Addon_CPMS2!N419)</f>
        <v/>
      </c>
      <c r="CH397" s="197" t="str">
        <f>IF(With_Addon_CPMS2!O419="","",With_Addon_CPMS2!O419)</f>
        <v/>
      </c>
      <c r="CI397" s="197" t="str">
        <f>IF(With_Addon_CPMS2!Q419="","",With_Addon_CPMS2!Q419)</f>
        <v/>
      </c>
      <c r="CJ397" s="197" t="str">
        <f t="shared" si="152"/>
        <v/>
      </c>
      <c r="CK397" s="198" t="str">
        <f>IF(COUNTIF(CJ$1:CJ397,CJ397)=1,CJ397,"")</f>
        <v/>
      </c>
      <c r="CL397" s="198" t="str">
        <f t="shared" si="153"/>
        <v/>
      </c>
      <c r="CM397" s="199" t="str">
        <f t="shared" si="154"/>
        <v/>
      </c>
      <c r="CN397" s="199" t="str">
        <f t="shared" si="155"/>
        <v/>
      </c>
      <c r="CO397" s="199" t="str">
        <f t="shared" si="156"/>
        <v/>
      </c>
      <c r="CQ397" s="197" t="str">
        <f>+IF(CV397="","",MAX(CQ$1:CQ396)+1)</f>
        <v/>
      </c>
      <c r="CR397" s="197" t="str">
        <f>IF(With_Addon_OpLimit!B419="","",With_Addon_OpLimit!B419)</f>
        <v/>
      </c>
      <c r="CS397" s="197" t="str">
        <f>IF(With_Addon_OpLimit!C419="","",With_Addon_OpLimit!C419)</f>
        <v/>
      </c>
      <c r="CT397" s="197" t="str">
        <f>IF(With_Addon_OpLimit!E419="","",With_Addon_OpLimit!E419)</f>
        <v/>
      </c>
      <c r="CU397" s="197" t="str">
        <f t="shared" si="157"/>
        <v/>
      </c>
      <c r="CV397" s="198" t="str">
        <f>IF(COUNTIF(CU$1:CU397,CU397)=1,CU397,"")</f>
        <v/>
      </c>
      <c r="CW397" s="198" t="str">
        <f t="shared" si="158"/>
        <v/>
      </c>
      <c r="CX397" s="199" t="str">
        <f t="shared" si="159"/>
        <v/>
      </c>
      <c r="CY397" s="199" t="str">
        <f t="shared" si="160"/>
        <v/>
      </c>
      <c r="CZ397" s="199" t="str">
        <f t="shared" si="161"/>
        <v/>
      </c>
    </row>
    <row r="398" spans="11:104" ht="16.5" x14ac:dyDescent="0.45">
      <c r="K398" s="119" t="str">
        <f>+IF(N398="","",MAX(K$1:K397)+1)</f>
        <v/>
      </c>
      <c r="L398" s="192" t="str">
        <f>IF(With_Addon_CPMS1!E420="","",With_Addon_CPMS1!E420)</f>
        <v/>
      </c>
      <c r="M398" s="211" t="str">
        <f t="shared" si="146"/>
        <v/>
      </c>
      <c r="N398" s="203" t="str">
        <f>IF(COUNTIF(L$2:L398,L398)=1,L398,"")</f>
        <v/>
      </c>
      <c r="R398" s="232"/>
      <c r="S398" s="100"/>
      <c r="T398" s="100"/>
      <c r="U398" s="100"/>
      <c r="V398" s="100"/>
      <c r="W398" s="233"/>
      <c r="X398" s="233"/>
      <c r="Y398" s="234"/>
      <c r="Z398" s="234"/>
      <c r="AA398" s="232"/>
      <c r="AB398" s="100"/>
      <c r="AC398" s="100"/>
      <c r="AD398" s="100"/>
      <c r="AE398" s="100"/>
      <c r="AF398" s="100"/>
      <c r="AG398" s="233"/>
      <c r="AH398" s="233"/>
      <c r="AI398" s="234"/>
      <c r="AJ398" s="234"/>
      <c r="AK398" s="232"/>
      <c r="AL398" s="100"/>
      <c r="AM398" s="100"/>
      <c r="AN398" s="100"/>
      <c r="AO398" s="100"/>
      <c r="AP398" s="100"/>
      <c r="AQ398" s="233"/>
      <c r="AR398" s="233"/>
      <c r="AS398" s="234"/>
      <c r="AT398" s="234"/>
      <c r="AU398" s="232"/>
      <c r="AV398" s="100"/>
      <c r="AW398" s="100"/>
      <c r="AX398" s="100"/>
      <c r="AY398" s="100"/>
      <c r="AZ398" s="100"/>
      <c r="BA398" s="233"/>
      <c r="BB398" s="233"/>
      <c r="BC398" s="234"/>
      <c r="BD398" s="234"/>
      <c r="BE398" s="232"/>
      <c r="BF398" s="100"/>
      <c r="BG398" s="100"/>
      <c r="BH398" s="233"/>
      <c r="BI398" s="234"/>
      <c r="BU398" s="197" t="str">
        <f>+IF(BZ398="","",MAX(BU$1:BU397)+1)</f>
        <v/>
      </c>
      <c r="BV398" s="197" t="str">
        <f>IF(With_Addon_CPMS1!B420="","",With_Addon_CPMS1!B420)</f>
        <v/>
      </c>
      <c r="BW398" s="197" t="str">
        <f>IF(With_Addon_CPMS1!C420="","",With_Addon_CPMS1!C420)</f>
        <v/>
      </c>
      <c r="BX398" s="197" t="str">
        <f>IF(With_Addon_CPMS1!E420="","",With_Addon_CPMS1!E420)</f>
        <v/>
      </c>
      <c r="BY398" s="197" t="str">
        <f t="shared" si="147"/>
        <v/>
      </c>
      <c r="BZ398" s="198" t="str">
        <f>IF(COUNTIF(BY$1:BY398,BY398)=1,BY398,"")</f>
        <v/>
      </c>
      <c r="CA398" s="198" t="str">
        <f t="shared" si="148"/>
        <v/>
      </c>
      <c r="CB398" s="199" t="str">
        <f t="shared" si="149"/>
        <v/>
      </c>
      <c r="CC398" s="199" t="str">
        <f t="shared" si="150"/>
        <v/>
      </c>
      <c r="CD398" s="199" t="str">
        <f t="shared" si="151"/>
        <v/>
      </c>
      <c r="CF398" s="197" t="str">
        <f>+IF(CK398="","",MAX(CF$1:CF397)+1)</f>
        <v/>
      </c>
      <c r="CG398" s="197" t="str">
        <f>IF(With_Addon_CPMS2!N420="","",With_Addon_CPMS2!N420)</f>
        <v/>
      </c>
      <c r="CH398" s="197" t="str">
        <f>IF(With_Addon_CPMS2!O420="","",With_Addon_CPMS2!O420)</f>
        <v/>
      </c>
      <c r="CI398" s="197" t="str">
        <f>IF(With_Addon_CPMS2!Q420="","",With_Addon_CPMS2!Q420)</f>
        <v/>
      </c>
      <c r="CJ398" s="197" t="str">
        <f t="shared" si="152"/>
        <v/>
      </c>
      <c r="CK398" s="198" t="str">
        <f>IF(COUNTIF(CJ$1:CJ398,CJ398)=1,CJ398,"")</f>
        <v/>
      </c>
      <c r="CL398" s="198" t="str">
        <f t="shared" si="153"/>
        <v/>
      </c>
      <c r="CM398" s="199" t="str">
        <f t="shared" si="154"/>
        <v/>
      </c>
      <c r="CN398" s="199" t="str">
        <f t="shared" si="155"/>
        <v/>
      </c>
      <c r="CO398" s="199" t="str">
        <f t="shared" si="156"/>
        <v/>
      </c>
      <c r="CQ398" s="197" t="str">
        <f>+IF(CV398="","",MAX(CQ$1:CQ397)+1)</f>
        <v/>
      </c>
      <c r="CR398" s="197" t="str">
        <f>IF(With_Addon_OpLimit!B420="","",With_Addon_OpLimit!B420)</f>
        <v/>
      </c>
      <c r="CS398" s="197" t="str">
        <f>IF(With_Addon_OpLimit!C420="","",With_Addon_OpLimit!C420)</f>
        <v/>
      </c>
      <c r="CT398" s="197" t="str">
        <f>IF(With_Addon_OpLimit!E420="","",With_Addon_OpLimit!E420)</f>
        <v/>
      </c>
      <c r="CU398" s="197" t="str">
        <f t="shared" si="157"/>
        <v/>
      </c>
      <c r="CV398" s="198" t="str">
        <f>IF(COUNTIF(CU$1:CU398,CU398)=1,CU398,"")</f>
        <v/>
      </c>
      <c r="CW398" s="198" t="str">
        <f t="shared" si="158"/>
        <v/>
      </c>
      <c r="CX398" s="199" t="str">
        <f t="shared" si="159"/>
        <v/>
      </c>
      <c r="CY398" s="199" t="str">
        <f t="shared" si="160"/>
        <v/>
      </c>
      <c r="CZ398" s="199" t="str">
        <f t="shared" si="161"/>
        <v/>
      </c>
    </row>
    <row r="399" spans="11:104" ht="16.5" x14ac:dyDescent="0.45">
      <c r="K399" s="24" t="str">
        <f>+IF(N399="","",MAX(K$1:K398)+1)</f>
        <v/>
      </c>
      <c r="L399" s="23" t="str">
        <f>IF(With_Addon_CPMS1!E421="","",With_Addon_CPMS1!E421)</f>
        <v/>
      </c>
      <c r="M399" s="210" t="str">
        <f t="shared" si="146"/>
        <v/>
      </c>
      <c r="N399" s="120" t="str">
        <f>IF(COUNTIF(L$2:L399,L399)=1,L399,"")</f>
        <v/>
      </c>
      <c r="R399" s="232"/>
      <c r="S399" s="100"/>
      <c r="T399" s="100"/>
      <c r="U399" s="100"/>
      <c r="V399" s="100"/>
      <c r="W399" s="233"/>
      <c r="X399" s="233"/>
      <c r="Y399" s="234"/>
      <c r="Z399" s="234"/>
      <c r="AA399" s="232"/>
      <c r="AB399" s="100"/>
      <c r="AC399" s="100"/>
      <c r="AD399" s="100"/>
      <c r="AE399" s="100"/>
      <c r="AF399" s="100"/>
      <c r="AG399" s="233"/>
      <c r="AH399" s="233"/>
      <c r="AI399" s="234"/>
      <c r="AJ399" s="234"/>
      <c r="AK399" s="232"/>
      <c r="AL399" s="100"/>
      <c r="AM399" s="100"/>
      <c r="AN399" s="100"/>
      <c r="AO399" s="100"/>
      <c r="AP399" s="100"/>
      <c r="AQ399" s="233"/>
      <c r="AR399" s="233"/>
      <c r="AS399" s="234"/>
      <c r="AT399" s="234"/>
      <c r="AU399" s="232"/>
      <c r="AV399" s="100"/>
      <c r="AW399" s="100"/>
      <c r="AX399" s="100"/>
      <c r="AY399" s="100"/>
      <c r="AZ399" s="100"/>
      <c r="BA399" s="233"/>
      <c r="BB399" s="233"/>
      <c r="BC399" s="234"/>
      <c r="BD399" s="234"/>
      <c r="BE399" s="232"/>
      <c r="BF399" s="100"/>
      <c r="BG399" s="100"/>
      <c r="BH399" s="233"/>
      <c r="BI399" s="234"/>
      <c r="BU399" s="197" t="str">
        <f>+IF(BZ399="","",MAX(BU$1:BU398)+1)</f>
        <v/>
      </c>
      <c r="BV399" s="197" t="str">
        <f>IF(With_Addon_CPMS1!B421="","",With_Addon_CPMS1!B421)</f>
        <v/>
      </c>
      <c r="BW399" s="197" t="str">
        <f>IF(With_Addon_CPMS1!C421="","",With_Addon_CPMS1!C421)</f>
        <v/>
      </c>
      <c r="BX399" s="197" t="str">
        <f>IF(With_Addon_CPMS1!E421="","",With_Addon_CPMS1!E421)</f>
        <v/>
      </c>
      <c r="BY399" s="197" t="str">
        <f t="shared" si="147"/>
        <v/>
      </c>
      <c r="BZ399" s="198" t="str">
        <f>IF(COUNTIF(BY$1:BY399,BY399)=1,BY399,"")</f>
        <v/>
      </c>
      <c r="CA399" s="198" t="str">
        <f t="shared" si="148"/>
        <v/>
      </c>
      <c r="CB399" s="199" t="str">
        <f t="shared" si="149"/>
        <v/>
      </c>
      <c r="CC399" s="199" t="str">
        <f t="shared" si="150"/>
        <v/>
      </c>
      <c r="CD399" s="199" t="str">
        <f t="shared" si="151"/>
        <v/>
      </c>
      <c r="CF399" s="197" t="str">
        <f>+IF(CK399="","",MAX(CF$1:CF398)+1)</f>
        <v/>
      </c>
      <c r="CG399" s="197" t="str">
        <f>IF(With_Addon_CPMS2!N421="","",With_Addon_CPMS2!N421)</f>
        <v/>
      </c>
      <c r="CH399" s="197" t="str">
        <f>IF(With_Addon_CPMS2!O421="","",With_Addon_CPMS2!O421)</f>
        <v/>
      </c>
      <c r="CI399" s="197" t="str">
        <f>IF(With_Addon_CPMS2!Q421="","",With_Addon_CPMS2!Q421)</f>
        <v/>
      </c>
      <c r="CJ399" s="197" t="str">
        <f t="shared" si="152"/>
        <v/>
      </c>
      <c r="CK399" s="198" t="str">
        <f>IF(COUNTIF(CJ$1:CJ399,CJ399)=1,CJ399,"")</f>
        <v/>
      </c>
      <c r="CL399" s="198" t="str">
        <f t="shared" si="153"/>
        <v/>
      </c>
      <c r="CM399" s="199" t="str">
        <f t="shared" si="154"/>
        <v/>
      </c>
      <c r="CN399" s="199" t="str">
        <f t="shared" si="155"/>
        <v/>
      </c>
      <c r="CO399" s="199" t="str">
        <f t="shared" si="156"/>
        <v/>
      </c>
      <c r="CQ399" s="197" t="str">
        <f>+IF(CV399="","",MAX(CQ$1:CQ398)+1)</f>
        <v/>
      </c>
      <c r="CR399" s="197" t="str">
        <f>IF(With_Addon_OpLimit!B421="","",With_Addon_OpLimit!B421)</f>
        <v/>
      </c>
      <c r="CS399" s="197" t="str">
        <f>IF(With_Addon_OpLimit!C421="","",With_Addon_OpLimit!C421)</f>
        <v/>
      </c>
      <c r="CT399" s="197" t="str">
        <f>IF(With_Addon_OpLimit!E421="","",With_Addon_OpLimit!E421)</f>
        <v/>
      </c>
      <c r="CU399" s="197" t="str">
        <f t="shared" si="157"/>
        <v/>
      </c>
      <c r="CV399" s="198" t="str">
        <f>IF(COUNTIF(CU$1:CU399,CU399)=1,CU399,"")</f>
        <v/>
      </c>
      <c r="CW399" s="198" t="str">
        <f t="shared" si="158"/>
        <v/>
      </c>
      <c r="CX399" s="199" t="str">
        <f t="shared" si="159"/>
        <v/>
      </c>
      <c r="CY399" s="199" t="str">
        <f t="shared" si="160"/>
        <v/>
      </c>
      <c r="CZ399" s="199" t="str">
        <f t="shared" si="161"/>
        <v/>
      </c>
    </row>
    <row r="400" spans="11:104" ht="16.5" x14ac:dyDescent="0.45">
      <c r="K400" s="119" t="str">
        <f>+IF(N400="","",MAX(K$1:K399)+1)</f>
        <v/>
      </c>
      <c r="L400" s="192" t="str">
        <f>IF(With_Addon_CPMS1!E422="","",With_Addon_CPMS1!E422)</f>
        <v/>
      </c>
      <c r="M400" s="211" t="str">
        <f t="shared" si="146"/>
        <v/>
      </c>
      <c r="N400" s="203" t="str">
        <f>IF(COUNTIF(L$2:L400,L400)=1,L400,"")</f>
        <v/>
      </c>
      <c r="R400" s="232"/>
      <c r="S400" s="100"/>
      <c r="T400" s="100"/>
      <c r="U400" s="100"/>
      <c r="V400" s="100"/>
      <c r="W400" s="233"/>
      <c r="X400" s="233"/>
      <c r="Y400" s="234"/>
      <c r="Z400" s="234"/>
      <c r="AA400" s="232"/>
      <c r="AB400" s="100"/>
      <c r="AC400" s="100"/>
      <c r="AD400" s="100"/>
      <c r="AE400" s="100"/>
      <c r="AF400" s="100"/>
      <c r="AG400" s="233"/>
      <c r="AH400" s="233"/>
      <c r="AI400" s="234"/>
      <c r="AJ400" s="234"/>
      <c r="AK400" s="232"/>
      <c r="AL400" s="100"/>
      <c r="AM400" s="100"/>
      <c r="AN400" s="100"/>
      <c r="AO400" s="100"/>
      <c r="AP400" s="100"/>
      <c r="AQ400" s="233"/>
      <c r="AR400" s="233"/>
      <c r="AS400" s="234"/>
      <c r="AT400" s="234"/>
      <c r="AU400" s="232"/>
      <c r="AV400" s="100"/>
      <c r="AW400" s="100"/>
      <c r="AX400" s="100"/>
      <c r="AY400" s="100"/>
      <c r="AZ400" s="100"/>
      <c r="BA400" s="233"/>
      <c r="BB400" s="233"/>
      <c r="BC400" s="234"/>
      <c r="BD400" s="234"/>
      <c r="BE400" s="232"/>
      <c r="BF400" s="100"/>
      <c r="BG400" s="100"/>
      <c r="BH400" s="233"/>
      <c r="BI400" s="234"/>
      <c r="BU400" s="197" t="str">
        <f>+IF(BZ400="","",MAX(BU$1:BU399)+1)</f>
        <v/>
      </c>
      <c r="BV400" s="197" t="str">
        <f>IF(With_Addon_CPMS1!B422="","",With_Addon_CPMS1!B422)</f>
        <v/>
      </c>
      <c r="BW400" s="197" t="str">
        <f>IF(With_Addon_CPMS1!C422="","",With_Addon_CPMS1!C422)</f>
        <v/>
      </c>
      <c r="BX400" s="197" t="str">
        <f>IF(With_Addon_CPMS1!E422="","",With_Addon_CPMS1!E422)</f>
        <v/>
      </c>
      <c r="BY400" s="197" t="str">
        <f t="shared" si="147"/>
        <v/>
      </c>
      <c r="BZ400" s="198" t="str">
        <f>IF(COUNTIF(BY$1:BY400,BY400)=1,BY400,"")</f>
        <v/>
      </c>
      <c r="CA400" s="198" t="str">
        <f t="shared" si="148"/>
        <v/>
      </c>
      <c r="CB400" s="199" t="str">
        <f t="shared" si="149"/>
        <v/>
      </c>
      <c r="CC400" s="199" t="str">
        <f t="shared" si="150"/>
        <v/>
      </c>
      <c r="CD400" s="199" t="str">
        <f t="shared" si="151"/>
        <v/>
      </c>
      <c r="CF400" s="197" t="str">
        <f>+IF(CK400="","",MAX(CF$1:CF399)+1)</f>
        <v/>
      </c>
      <c r="CG400" s="197" t="str">
        <f>IF(With_Addon_CPMS2!N422="","",With_Addon_CPMS2!N422)</f>
        <v/>
      </c>
      <c r="CH400" s="197" t="str">
        <f>IF(With_Addon_CPMS2!O422="","",With_Addon_CPMS2!O422)</f>
        <v/>
      </c>
      <c r="CI400" s="197" t="str">
        <f>IF(With_Addon_CPMS2!Q422="","",With_Addon_CPMS2!Q422)</f>
        <v/>
      </c>
      <c r="CJ400" s="197" t="str">
        <f t="shared" si="152"/>
        <v/>
      </c>
      <c r="CK400" s="198" t="str">
        <f>IF(COUNTIF(CJ$1:CJ400,CJ400)=1,CJ400,"")</f>
        <v/>
      </c>
      <c r="CL400" s="198" t="str">
        <f t="shared" si="153"/>
        <v/>
      </c>
      <c r="CM400" s="199" t="str">
        <f t="shared" si="154"/>
        <v/>
      </c>
      <c r="CN400" s="199" t="str">
        <f t="shared" si="155"/>
        <v/>
      </c>
      <c r="CO400" s="199" t="str">
        <f t="shared" si="156"/>
        <v/>
      </c>
      <c r="CQ400" s="197" t="str">
        <f>+IF(CV400="","",MAX(CQ$1:CQ399)+1)</f>
        <v/>
      </c>
      <c r="CR400" s="197" t="str">
        <f>IF(With_Addon_OpLimit!B422="","",With_Addon_OpLimit!B422)</f>
        <v/>
      </c>
      <c r="CS400" s="197" t="str">
        <f>IF(With_Addon_OpLimit!C422="","",With_Addon_OpLimit!C422)</f>
        <v/>
      </c>
      <c r="CT400" s="197" t="str">
        <f>IF(With_Addon_OpLimit!E422="","",With_Addon_OpLimit!E422)</f>
        <v/>
      </c>
      <c r="CU400" s="197" t="str">
        <f t="shared" si="157"/>
        <v/>
      </c>
      <c r="CV400" s="198" t="str">
        <f>IF(COUNTIF(CU$1:CU400,CU400)=1,CU400,"")</f>
        <v/>
      </c>
      <c r="CW400" s="198" t="str">
        <f t="shared" si="158"/>
        <v/>
      </c>
      <c r="CX400" s="199" t="str">
        <f t="shared" si="159"/>
        <v/>
      </c>
      <c r="CY400" s="199" t="str">
        <f t="shared" si="160"/>
        <v/>
      </c>
      <c r="CZ400" s="199" t="str">
        <f t="shared" si="161"/>
        <v/>
      </c>
    </row>
    <row r="401" spans="11:104" ht="16.5" x14ac:dyDescent="0.45">
      <c r="K401" s="24" t="str">
        <f>+IF(N401="","",MAX(K$1:K400)+1)</f>
        <v/>
      </c>
      <c r="L401" s="23" t="str">
        <f>IF(With_Addon_CPMS1!E423="","",With_Addon_CPMS1!E423)</f>
        <v/>
      </c>
      <c r="M401" s="210" t="str">
        <f t="shared" si="146"/>
        <v/>
      </c>
      <c r="N401" s="120" t="str">
        <f>IF(COUNTIF(L$2:L401,L401)=1,L401,"")</f>
        <v/>
      </c>
      <c r="R401" s="232"/>
      <c r="S401" s="100"/>
      <c r="T401" s="100"/>
      <c r="U401" s="100"/>
      <c r="V401" s="100"/>
      <c r="W401" s="233"/>
      <c r="X401" s="233"/>
      <c r="Y401" s="234"/>
      <c r="Z401" s="234"/>
      <c r="AA401" s="232"/>
      <c r="AB401" s="100"/>
      <c r="AC401" s="100"/>
      <c r="AD401" s="100"/>
      <c r="AE401" s="100"/>
      <c r="AF401" s="100"/>
      <c r="AG401" s="233"/>
      <c r="AH401" s="233"/>
      <c r="AI401" s="234"/>
      <c r="AJ401" s="234"/>
      <c r="AK401" s="232"/>
      <c r="AL401" s="100"/>
      <c r="AM401" s="100"/>
      <c r="AN401" s="100"/>
      <c r="AO401" s="100"/>
      <c r="AP401" s="100"/>
      <c r="AQ401" s="233"/>
      <c r="AR401" s="233"/>
      <c r="AS401" s="234"/>
      <c r="AT401" s="234"/>
      <c r="AU401" s="232"/>
      <c r="AV401" s="100"/>
      <c r="AW401" s="100"/>
      <c r="AX401" s="100"/>
      <c r="AY401" s="100"/>
      <c r="AZ401" s="100"/>
      <c r="BA401" s="233"/>
      <c r="BB401" s="233"/>
      <c r="BC401" s="234"/>
      <c r="BD401" s="234"/>
      <c r="BE401" s="232"/>
      <c r="BF401" s="100"/>
      <c r="BG401" s="100"/>
      <c r="BH401" s="233"/>
      <c r="BI401" s="234"/>
      <c r="BU401" s="197" t="str">
        <f>+IF(BZ401="","",MAX(BU$1:BU400)+1)</f>
        <v/>
      </c>
      <c r="BV401" s="197" t="str">
        <f>IF(With_Addon_CPMS1!B423="","",With_Addon_CPMS1!B423)</f>
        <v/>
      </c>
      <c r="BW401" s="197" t="str">
        <f>IF(With_Addon_CPMS1!C423="","",With_Addon_CPMS1!C423)</f>
        <v/>
      </c>
      <c r="BX401" s="197" t="str">
        <f>IF(With_Addon_CPMS1!E423="","",With_Addon_CPMS1!E423)</f>
        <v/>
      </c>
      <c r="BY401" s="197" t="str">
        <f t="shared" si="147"/>
        <v/>
      </c>
      <c r="BZ401" s="198" t="str">
        <f>IF(COUNTIF(BY$1:BY401,BY401)=1,BY401,"")</f>
        <v/>
      </c>
      <c r="CA401" s="198" t="str">
        <f t="shared" si="148"/>
        <v/>
      </c>
      <c r="CB401" s="199" t="str">
        <f t="shared" si="149"/>
        <v/>
      </c>
      <c r="CC401" s="199" t="str">
        <f t="shared" si="150"/>
        <v/>
      </c>
      <c r="CD401" s="199" t="str">
        <f t="shared" si="151"/>
        <v/>
      </c>
      <c r="CF401" s="197" t="str">
        <f>+IF(CK401="","",MAX(CF$1:CF400)+1)</f>
        <v/>
      </c>
      <c r="CG401" s="197" t="str">
        <f>IF(With_Addon_CPMS2!N423="","",With_Addon_CPMS2!N423)</f>
        <v/>
      </c>
      <c r="CH401" s="197" t="str">
        <f>IF(With_Addon_CPMS2!O423="","",With_Addon_CPMS2!O423)</f>
        <v/>
      </c>
      <c r="CI401" s="197" t="str">
        <f>IF(With_Addon_CPMS2!Q423="","",With_Addon_CPMS2!Q423)</f>
        <v/>
      </c>
      <c r="CJ401" s="197" t="str">
        <f t="shared" si="152"/>
        <v/>
      </c>
      <c r="CK401" s="198" t="str">
        <f>IF(COUNTIF(CJ$1:CJ401,CJ401)=1,CJ401,"")</f>
        <v/>
      </c>
      <c r="CL401" s="198" t="str">
        <f t="shared" si="153"/>
        <v/>
      </c>
      <c r="CM401" s="199" t="str">
        <f t="shared" si="154"/>
        <v/>
      </c>
      <c r="CN401" s="199" t="str">
        <f t="shared" si="155"/>
        <v/>
      </c>
      <c r="CO401" s="199" t="str">
        <f t="shared" si="156"/>
        <v/>
      </c>
      <c r="CQ401" s="197" t="str">
        <f>+IF(CV401="","",MAX(CQ$1:CQ400)+1)</f>
        <v/>
      </c>
      <c r="CR401" s="197" t="str">
        <f>IF(With_Addon_OpLimit!B423="","",With_Addon_OpLimit!B423)</f>
        <v/>
      </c>
      <c r="CS401" s="197" t="str">
        <f>IF(With_Addon_OpLimit!C423="","",With_Addon_OpLimit!C423)</f>
        <v/>
      </c>
      <c r="CT401" s="197" t="str">
        <f>IF(With_Addon_OpLimit!E423="","",With_Addon_OpLimit!E423)</f>
        <v/>
      </c>
      <c r="CU401" s="197" t="str">
        <f t="shared" si="157"/>
        <v/>
      </c>
      <c r="CV401" s="198" t="str">
        <f>IF(COUNTIF(CU$1:CU401,CU401)=1,CU401,"")</f>
        <v/>
      </c>
      <c r="CW401" s="198" t="str">
        <f t="shared" si="158"/>
        <v/>
      </c>
      <c r="CX401" s="199" t="str">
        <f t="shared" si="159"/>
        <v/>
      </c>
      <c r="CY401" s="199" t="str">
        <f t="shared" si="160"/>
        <v/>
      </c>
      <c r="CZ401" s="199" t="str">
        <f t="shared" si="161"/>
        <v/>
      </c>
    </row>
    <row r="402" spans="11:104" ht="16.5" x14ac:dyDescent="0.45">
      <c r="K402" s="119" t="str">
        <f>+IF(N402="","",MAX(K$1:K401)+1)</f>
        <v/>
      </c>
      <c r="L402" s="192" t="str">
        <f>IF(With_Addon_CPMS1!E424="","",With_Addon_CPMS1!E424)</f>
        <v/>
      </c>
      <c r="M402" s="211" t="str">
        <f t="shared" si="146"/>
        <v/>
      </c>
      <c r="N402" s="203" t="str">
        <f>IF(COUNTIF(L$2:L402,L402)=1,L402,"")</f>
        <v/>
      </c>
      <c r="R402" s="232"/>
      <c r="S402" s="100"/>
      <c r="T402" s="100"/>
      <c r="U402" s="100"/>
      <c r="V402" s="100"/>
      <c r="W402" s="233"/>
      <c r="X402" s="233"/>
      <c r="Y402" s="234"/>
      <c r="Z402" s="234"/>
      <c r="AA402" s="232"/>
      <c r="AB402" s="100"/>
      <c r="AC402" s="100"/>
      <c r="AD402" s="100"/>
      <c r="AE402" s="100"/>
      <c r="AF402" s="100"/>
      <c r="AG402" s="233"/>
      <c r="AH402" s="233"/>
      <c r="AI402" s="234"/>
      <c r="AJ402" s="234"/>
      <c r="AK402" s="232"/>
      <c r="AL402" s="100"/>
      <c r="AM402" s="100"/>
      <c r="AN402" s="100"/>
      <c r="AO402" s="100"/>
      <c r="AP402" s="100"/>
      <c r="AQ402" s="233"/>
      <c r="AR402" s="233"/>
      <c r="AS402" s="234"/>
      <c r="AT402" s="234"/>
      <c r="AU402" s="232"/>
      <c r="AV402" s="100"/>
      <c r="AW402" s="100"/>
      <c r="AX402" s="100"/>
      <c r="AY402" s="100"/>
      <c r="AZ402" s="100"/>
      <c r="BA402" s="233"/>
      <c r="BB402" s="233"/>
      <c r="BC402" s="234"/>
      <c r="BD402" s="234"/>
      <c r="BE402" s="232"/>
      <c r="BF402" s="100"/>
      <c r="BG402" s="100"/>
      <c r="BH402" s="233"/>
      <c r="BI402" s="234"/>
      <c r="BU402" s="197" t="str">
        <f>+IF(BZ402="","",MAX(BU$1:BU401)+1)</f>
        <v/>
      </c>
      <c r="BV402" s="197" t="str">
        <f>IF(With_Addon_CPMS1!B424="","",With_Addon_CPMS1!B424)</f>
        <v/>
      </c>
      <c r="BW402" s="197" t="str">
        <f>IF(With_Addon_CPMS1!C424="","",With_Addon_CPMS1!C424)</f>
        <v/>
      </c>
      <c r="BX402" s="197" t="str">
        <f>IF(With_Addon_CPMS1!E424="","",With_Addon_CPMS1!E424)</f>
        <v/>
      </c>
      <c r="BY402" s="197" t="str">
        <f t="shared" si="147"/>
        <v/>
      </c>
      <c r="BZ402" s="198" t="str">
        <f>IF(COUNTIF(BY$1:BY402,BY402)=1,BY402,"")</f>
        <v/>
      </c>
      <c r="CA402" s="198" t="str">
        <f t="shared" si="148"/>
        <v/>
      </c>
      <c r="CB402" s="199" t="str">
        <f t="shared" si="149"/>
        <v/>
      </c>
      <c r="CC402" s="199" t="str">
        <f t="shared" si="150"/>
        <v/>
      </c>
      <c r="CD402" s="199" t="str">
        <f t="shared" si="151"/>
        <v/>
      </c>
      <c r="CF402" s="197" t="str">
        <f>+IF(CK402="","",MAX(CF$1:CF401)+1)</f>
        <v/>
      </c>
      <c r="CG402" s="197" t="str">
        <f>IF(With_Addon_CPMS2!N424="","",With_Addon_CPMS2!N424)</f>
        <v/>
      </c>
      <c r="CH402" s="197" t="str">
        <f>IF(With_Addon_CPMS2!O424="","",With_Addon_CPMS2!O424)</f>
        <v/>
      </c>
      <c r="CI402" s="197" t="str">
        <f>IF(With_Addon_CPMS2!Q424="","",With_Addon_CPMS2!Q424)</f>
        <v/>
      </c>
      <c r="CJ402" s="197" t="str">
        <f t="shared" si="152"/>
        <v/>
      </c>
      <c r="CK402" s="198" t="str">
        <f>IF(COUNTIF(CJ$1:CJ402,CJ402)=1,CJ402,"")</f>
        <v/>
      </c>
      <c r="CL402" s="198" t="str">
        <f t="shared" si="153"/>
        <v/>
      </c>
      <c r="CM402" s="199" t="str">
        <f t="shared" si="154"/>
        <v/>
      </c>
      <c r="CN402" s="199" t="str">
        <f t="shared" si="155"/>
        <v/>
      </c>
      <c r="CO402" s="199" t="str">
        <f t="shared" si="156"/>
        <v/>
      </c>
      <c r="CQ402" s="197" t="str">
        <f>+IF(CV402="","",MAX(CQ$1:CQ401)+1)</f>
        <v/>
      </c>
      <c r="CR402" s="197" t="str">
        <f>IF(With_Addon_OpLimit!B424="","",With_Addon_OpLimit!B424)</f>
        <v/>
      </c>
      <c r="CS402" s="197" t="str">
        <f>IF(With_Addon_OpLimit!C424="","",With_Addon_OpLimit!C424)</f>
        <v/>
      </c>
      <c r="CT402" s="197" t="str">
        <f>IF(With_Addon_OpLimit!E424="","",With_Addon_OpLimit!E424)</f>
        <v/>
      </c>
      <c r="CU402" s="197" t="str">
        <f t="shared" si="157"/>
        <v/>
      </c>
      <c r="CV402" s="198" t="str">
        <f>IF(COUNTIF(CU$1:CU402,CU402)=1,CU402,"")</f>
        <v/>
      </c>
      <c r="CW402" s="198" t="str">
        <f t="shared" si="158"/>
        <v/>
      </c>
      <c r="CX402" s="199" t="str">
        <f t="shared" si="159"/>
        <v/>
      </c>
      <c r="CY402" s="199" t="str">
        <f t="shared" si="160"/>
        <v/>
      </c>
      <c r="CZ402" s="199" t="str">
        <f t="shared" si="161"/>
        <v/>
      </c>
    </row>
    <row r="403" spans="11:104" ht="16.5" x14ac:dyDescent="0.45">
      <c r="K403" s="24" t="str">
        <f>+IF(N403="","",MAX(K$1:K402)+1)</f>
        <v/>
      </c>
      <c r="L403" s="23" t="str">
        <f>IF(With_Addon_CPMS1!E425="","",With_Addon_CPMS1!E425)</f>
        <v/>
      </c>
      <c r="M403" s="210" t="str">
        <f t="shared" si="146"/>
        <v/>
      </c>
      <c r="N403" s="120" t="str">
        <f>IF(COUNTIF(L$2:L403,L403)=1,L403,"")</f>
        <v/>
      </c>
      <c r="R403" s="232"/>
      <c r="S403" s="100"/>
      <c r="T403" s="100"/>
      <c r="U403" s="100"/>
      <c r="V403" s="100"/>
      <c r="W403" s="233"/>
      <c r="X403" s="233"/>
      <c r="Y403" s="234"/>
      <c r="Z403" s="234"/>
      <c r="AA403" s="232"/>
      <c r="AB403" s="100"/>
      <c r="AC403" s="100"/>
      <c r="AD403" s="100"/>
      <c r="AE403" s="100"/>
      <c r="AF403" s="100"/>
      <c r="AG403" s="233"/>
      <c r="AH403" s="233"/>
      <c r="AI403" s="234"/>
      <c r="AJ403" s="234"/>
      <c r="AK403" s="232"/>
      <c r="AL403" s="100"/>
      <c r="AM403" s="100"/>
      <c r="AN403" s="100"/>
      <c r="AO403" s="100"/>
      <c r="AP403" s="100"/>
      <c r="AQ403" s="233"/>
      <c r="AR403" s="233"/>
      <c r="AS403" s="234"/>
      <c r="AT403" s="234"/>
      <c r="AU403" s="232"/>
      <c r="AV403" s="100"/>
      <c r="AW403" s="100"/>
      <c r="AX403" s="100"/>
      <c r="AY403" s="100"/>
      <c r="AZ403" s="100"/>
      <c r="BA403" s="233"/>
      <c r="BB403" s="233"/>
      <c r="BC403" s="234"/>
      <c r="BD403" s="234"/>
      <c r="BE403" s="232"/>
      <c r="BF403" s="100"/>
      <c r="BG403" s="100"/>
      <c r="BH403" s="233"/>
      <c r="BI403" s="234"/>
      <c r="BU403" s="197" t="str">
        <f>+IF(BZ403="","",MAX(BU$1:BU402)+1)</f>
        <v/>
      </c>
      <c r="BV403" s="197" t="str">
        <f>IF(With_Addon_CPMS1!B425="","",With_Addon_CPMS1!B425)</f>
        <v/>
      </c>
      <c r="BW403" s="197" t="str">
        <f>IF(With_Addon_CPMS1!C425="","",With_Addon_CPMS1!C425)</f>
        <v/>
      </c>
      <c r="BX403" s="197" t="str">
        <f>IF(With_Addon_CPMS1!E425="","",With_Addon_CPMS1!E425)</f>
        <v/>
      </c>
      <c r="BY403" s="197" t="str">
        <f t="shared" si="147"/>
        <v/>
      </c>
      <c r="BZ403" s="198" t="str">
        <f>IF(COUNTIF(BY$1:BY403,BY403)=1,BY403,"")</f>
        <v/>
      </c>
      <c r="CA403" s="198" t="str">
        <f t="shared" si="148"/>
        <v/>
      </c>
      <c r="CB403" s="199" t="str">
        <f t="shared" si="149"/>
        <v/>
      </c>
      <c r="CC403" s="199" t="str">
        <f t="shared" si="150"/>
        <v/>
      </c>
      <c r="CD403" s="199" t="str">
        <f t="shared" si="151"/>
        <v/>
      </c>
      <c r="CF403" s="197" t="str">
        <f>+IF(CK403="","",MAX(CF$1:CF402)+1)</f>
        <v/>
      </c>
      <c r="CG403" s="197" t="str">
        <f>IF(With_Addon_CPMS2!N425="","",With_Addon_CPMS2!N425)</f>
        <v/>
      </c>
      <c r="CH403" s="197" t="str">
        <f>IF(With_Addon_CPMS2!O425="","",With_Addon_CPMS2!O425)</f>
        <v/>
      </c>
      <c r="CI403" s="197" t="str">
        <f>IF(With_Addon_CPMS2!Q425="","",With_Addon_CPMS2!Q425)</f>
        <v/>
      </c>
      <c r="CJ403" s="197" t="str">
        <f t="shared" si="152"/>
        <v/>
      </c>
      <c r="CK403" s="198" t="str">
        <f>IF(COUNTIF(CJ$1:CJ403,CJ403)=1,CJ403,"")</f>
        <v/>
      </c>
      <c r="CL403" s="198" t="str">
        <f t="shared" si="153"/>
        <v/>
      </c>
      <c r="CM403" s="199" t="str">
        <f t="shared" si="154"/>
        <v/>
      </c>
      <c r="CN403" s="199" t="str">
        <f t="shared" si="155"/>
        <v/>
      </c>
      <c r="CO403" s="199" t="str">
        <f t="shared" si="156"/>
        <v/>
      </c>
      <c r="CQ403" s="197" t="str">
        <f>+IF(CV403="","",MAX(CQ$1:CQ402)+1)</f>
        <v/>
      </c>
      <c r="CR403" s="197" t="str">
        <f>IF(With_Addon_OpLimit!B425="","",With_Addon_OpLimit!B425)</f>
        <v/>
      </c>
      <c r="CS403" s="197" t="str">
        <f>IF(With_Addon_OpLimit!C425="","",With_Addon_OpLimit!C425)</f>
        <v/>
      </c>
      <c r="CT403" s="197" t="str">
        <f>IF(With_Addon_OpLimit!E425="","",With_Addon_OpLimit!E425)</f>
        <v/>
      </c>
      <c r="CU403" s="197" t="str">
        <f t="shared" si="157"/>
        <v/>
      </c>
      <c r="CV403" s="198" t="str">
        <f>IF(COUNTIF(CU$1:CU403,CU403)=1,CU403,"")</f>
        <v/>
      </c>
      <c r="CW403" s="198" t="str">
        <f t="shared" si="158"/>
        <v/>
      </c>
      <c r="CX403" s="199" t="str">
        <f t="shared" si="159"/>
        <v/>
      </c>
      <c r="CY403" s="199" t="str">
        <f t="shared" si="160"/>
        <v/>
      </c>
      <c r="CZ403" s="199" t="str">
        <f t="shared" si="161"/>
        <v/>
      </c>
    </row>
    <row r="404" spans="11:104" ht="16.5" x14ac:dyDescent="0.45">
      <c r="K404" s="119" t="str">
        <f>+IF(N404="","",MAX(K$1:K403)+1)</f>
        <v/>
      </c>
      <c r="L404" s="192" t="str">
        <f>IF(With_Addon_CPMS1!E426="","",With_Addon_CPMS1!E426)</f>
        <v/>
      </c>
      <c r="M404" s="211" t="str">
        <f t="shared" si="146"/>
        <v/>
      </c>
      <c r="N404" s="203" t="str">
        <f>IF(COUNTIF(L$2:L404,L404)=1,L404,"")</f>
        <v/>
      </c>
      <c r="R404" s="232"/>
      <c r="S404" s="100"/>
      <c r="T404" s="100"/>
      <c r="U404" s="100"/>
      <c r="V404" s="100"/>
      <c r="W404" s="233"/>
      <c r="X404" s="233"/>
      <c r="Y404" s="234"/>
      <c r="Z404" s="234"/>
      <c r="AA404" s="232"/>
      <c r="AB404" s="100"/>
      <c r="AC404" s="100"/>
      <c r="AD404" s="100"/>
      <c r="AE404" s="100"/>
      <c r="AF404" s="100"/>
      <c r="AG404" s="233"/>
      <c r="AH404" s="233"/>
      <c r="AI404" s="234"/>
      <c r="AJ404" s="234"/>
      <c r="AK404" s="232"/>
      <c r="AL404" s="100"/>
      <c r="AM404" s="100"/>
      <c r="AN404" s="100"/>
      <c r="AO404" s="100"/>
      <c r="AP404" s="100"/>
      <c r="AQ404" s="233"/>
      <c r="AR404" s="233"/>
      <c r="AS404" s="234"/>
      <c r="AT404" s="234"/>
      <c r="AU404" s="232"/>
      <c r="AV404" s="100"/>
      <c r="AW404" s="100"/>
      <c r="AX404" s="100"/>
      <c r="AY404" s="100"/>
      <c r="AZ404" s="100"/>
      <c r="BA404" s="233"/>
      <c r="BB404" s="233"/>
      <c r="BC404" s="234"/>
      <c r="BD404" s="234"/>
      <c r="BE404" s="232"/>
      <c r="BF404" s="100"/>
      <c r="BG404" s="100"/>
      <c r="BH404" s="233"/>
      <c r="BI404" s="234"/>
      <c r="BU404" s="197" t="str">
        <f>+IF(BZ404="","",MAX(BU$1:BU403)+1)</f>
        <v/>
      </c>
      <c r="BV404" s="197" t="str">
        <f>IF(With_Addon_CPMS1!B426="","",With_Addon_CPMS1!B426)</f>
        <v/>
      </c>
      <c r="BW404" s="197" t="str">
        <f>IF(With_Addon_CPMS1!C426="","",With_Addon_CPMS1!C426)</f>
        <v/>
      </c>
      <c r="BX404" s="197" t="str">
        <f>IF(With_Addon_CPMS1!E426="","",With_Addon_CPMS1!E426)</f>
        <v/>
      </c>
      <c r="BY404" s="197" t="str">
        <f t="shared" si="147"/>
        <v/>
      </c>
      <c r="BZ404" s="198" t="str">
        <f>IF(COUNTIF(BY$1:BY404,BY404)=1,BY404,"")</f>
        <v/>
      </c>
      <c r="CA404" s="198" t="str">
        <f t="shared" si="148"/>
        <v/>
      </c>
      <c r="CB404" s="199" t="str">
        <f t="shared" si="149"/>
        <v/>
      </c>
      <c r="CC404" s="199" t="str">
        <f t="shared" si="150"/>
        <v/>
      </c>
      <c r="CD404" s="199" t="str">
        <f t="shared" si="151"/>
        <v/>
      </c>
      <c r="CF404" s="197" t="str">
        <f>+IF(CK404="","",MAX(CF$1:CF403)+1)</f>
        <v/>
      </c>
      <c r="CG404" s="197" t="str">
        <f>IF(With_Addon_CPMS2!N426="","",With_Addon_CPMS2!N426)</f>
        <v/>
      </c>
      <c r="CH404" s="197" t="str">
        <f>IF(With_Addon_CPMS2!O426="","",With_Addon_CPMS2!O426)</f>
        <v/>
      </c>
      <c r="CI404" s="197" t="str">
        <f>IF(With_Addon_CPMS2!Q426="","",With_Addon_CPMS2!Q426)</f>
        <v/>
      </c>
      <c r="CJ404" s="197" t="str">
        <f t="shared" si="152"/>
        <v/>
      </c>
      <c r="CK404" s="198" t="str">
        <f>IF(COUNTIF(CJ$1:CJ404,CJ404)=1,CJ404,"")</f>
        <v/>
      </c>
      <c r="CL404" s="198" t="str">
        <f t="shared" si="153"/>
        <v/>
      </c>
      <c r="CM404" s="199" t="str">
        <f t="shared" si="154"/>
        <v/>
      </c>
      <c r="CN404" s="199" t="str">
        <f t="shared" si="155"/>
        <v/>
      </c>
      <c r="CO404" s="199" t="str">
        <f t="shared" si="156"/>
        <v/>
      </c>
      <c r="CQ404" s="197" t="str">
        <f>+IF(CV404="","",MAX(CQ$1:CQ403)+1)</f>
        <v/>
      </c>
      <c r="CR404" s="197" t="str">
        <f>IF(With_Addon_OpLimit!B426="","",With_Addon_OpLimit!B426)</f>
        <v/>
      </c>
      <c r="CS404" s="197" t="str">
        <f>IF(With_Addon_OpLimit!C426="","",With_Addon_OpLimit!C426)</f>
        <v/>
      </c>
      <c r="CT404" s="197" t="str">
        <f>IF(With_Addon_OpLimit!E426="","",With_Addon_OpLimit!E426)</f>
        <v/>
      </c>
      <c r="CU404" s="197" t="str">
        <f t="shared" si="157"/>
        <v/>
      </c>
      <c r="CV404" s="198" t="str">
        <f>IF(COUNTIF(CU$1:CU404,CU404)=1,CU404,"")</f>
        <v/>
      </c>
      <c r="CW404" s="198" t="str">
        <f t="shared" si="158"/>
        <v/>
      </c>
      <c r="CX404" s="199" t="str">
        <f t="shared" si="159"/>
        <v/>
      </c>
      <c r="CY404" s="199" t="str">
        <f t="shared" si="160"/>
        <v/>
      </c>
      <c r="CZ404" s="199" t="str">
        <f t="shared" si="161"/>
        <v/>
      </c>
    </row>
    <row r="405" spans="11:104" ht="16.5" x14ac:dyDescent="0.45">
      <c r="K405" s="24" t="str">
        <f>+IF(N405="","",MAX(K$1:K404)+1)</f>
        <v/>
      </c>
      <c r="L405" s="23" t="str">
        <f>IF(With_Addon_CPMS1!E427="","",With_Addon_CPMS1!E427)</f>
        <v/>
      </c>
      <c r="M405" s="210" t="str">
        <f t="shared" si="146"/>
        <v/>
      </c>
      <c r="N405" s="120" t="str">
        <f>IF(COUNTIF(L$2:L405,L405)=1,L405,"")</f>
        <v/>
      </c>
      <c r="R405" s="232"/>
      <c r="S405" s="100"/>
      <c r="T405" s="100"/>
      <c r="U405" s="100"/>
      <c r="V405" s="100"/>
      <c r="W405" s="233"/>
      <c r="X405" s="233"/>
      <c r="Y405" s="234"/>
      <c r="Z405" s="234"/>
      <c r="AA405" s="232"/>
      <c r="AB405" s="100"/>
      <c r="AC405" s="100"/>
      <c r="AD405" s="100"/>
      <c r="AE405" s="100"/>
      <c r="AF405" s="100"/>
      <c r="AG405" s="233"/>
      <c r="AH405" s="233"/>
      <c r="AI405" s="234"/>
      <c r="AJ405" s="234"/>
      <c r="AK405" s="232"/>
      <c r="AL405" s="100"/>
      <c r="AM405" s="100"/>
      <c r="AN405" s="100"/>
      <c r="AO405" s="100"/>
      <c r="AP405" s="100"/>
      <c r="AQ405" s="233"/>
      <c r="AR405" s="233"/>
      <c r="AS405" s="234"/>
      <c r="AT405" s="234"/>
      <c r="AU405" s="232"/>
      <c r="AV405" s="100"/>
      <c r="AW405" s="100"/>
      <c r="AX405" s="100"/>
      <c r="AY405" s="100"/>
      <c r="AZ405" s="100"/>
      <c r="BA405" s="233"/>
      <c r="BB405" s="233"/>
      <c r="BC405" s="234"/>
      <c r="BD405" s="234"/>
      <c r="BE405" s="232"/>
      <c r="BF405" s="100"/>
      <c r="BG405" s="100"/>
      <c r="BH405" s="233"/>
      <c r="BI405" s="234"/>
      <c r="BU405" s="197" t="str">
        <f>+IF(BZ405="","",MAX(BU$1:BU404)+1)</f>
        <v/>
      </c>
      <c r="BV405" s="197" t="str">
        <f>IF(With_Addon_CPMS1!B427="","",With_Addon_CPMS1!B427)</f>
        <v/>
      </c>
      <c r="BW405" s="197" t="str">
        <f>IF(With_Addon_CPMS1!C427="","",With_Addon_CPMS1!C427)</f>
        <v/>
      </c>
      <c r="BX405" s="197" t="str">
        <f>IF(With_Addon_CPMS1!E427="","",With_Addon_CPMS1!E427)</f>
        <v/>
      </c>
      <c r="BY405" s="197" t="str">
        <f t="shared" si="147"/>
        <v/>
      </c>
      <c r="BZ405" s="198" t="str">
        <f>IF(COUNTIF(BY$1:BY405,BY405)=1,BY405,"")</f>
        <v/>
      </c>
      <c r="CA405" s="198" t="str">
        <f t="shared" si="148"/>
        <v/>
      </c>
      <c r="CB405" s="199" t="str">
        <f t="shared" si="149"/>
        <v/>
      </c>
      <c r="CC405" s="199" t="str">
        <f t="shared" si="150"/>
        <v/>
      </c>
      <c r="CD405" s="199" t="str">
        <f t="shared" si="151"/>
        <v/>
      </c>
      <c r="CF405" s="197" t="str">
        <f>+IF(CK405="","",MAX(CF$1:CF404)+1)</f>
        <v/>
      </c>
      <c r="CG405" s="197" t="str">
        <f>IF(With_Addon_CPMS2!N427="","",With_Addon_CPMS2!N427)</f>
        <v/>
      </c>
      <c r="CH405" s="197" t="str">
        <f>IF(With_Addon_CPMS2!O427="","",With_Addon_CPMS2!O427)</f>
        <v/>
      </c>
      <c r="CI405" s="197" t="str">
        <f>IF(With_Addon_CPMS2!Q427="","",With_Addon_CPMS2!Q427)</f>
        <v/>
      </c>
      <c r="CJ405" s="197" t="str">
        <f t="shared" si="152"/>
        <v/>
      </c>
      <c r="CK405" s="198" t="str">
        <f>IF(COUNTIF(CJ$1:CJ405,CJ405)=1,CJ405,"")</f>
        <v/>
      </c>
      <c r="CL405" s="198" t="str">
        <f t="shared" si="153"/>
        <v/>
      </c>
      <c r="CM405" s="199" t="str">
        <f t="shared" si="154"/>
        <v/>
      </c>
      <c r="CN405" s="199" t="str">
        <f t="shared" si="155"/>
        <v/>
      </c>
      <c r="CO405" s="199" t="str">
        <f t="shared" si="156"/>
        <v/>
      </c>
      <c r="CQ405" s="197" t="str">
        <f>+IF(CV405="","",MAX(CQ$1:CQ404)+1)</f>
        <v/>
      </c>
      <c r="CR405" s="197" t="str">
        <f>IF(With_Addon_OpLimit!B427="","",With_Addon_OpLimit!B427)</f>
        <v/>
      </c>
      <c r="CS405" s="197" t="str">
        <f>IF(With_Addon_OpLimit!C427="","",With_Addon_OpLimit!C427)</f>
        <v/>
      </c>
      <c r="CT405" s="197" t="str">
        <f>IF(With_Addon_OpLimit!E427="","",With_Addon_OpLimit!E427)</f>
        <v/>
      </c>
      <c r="CU405" s="197" t="str">
        <f t="shared" si="157"/>
        <v/>
      </c>
      <c r="CV405" s="198" t="str">
        <f>IF(COUNTIF(CU$1:CU405,CU405)=1,CU405,"")</f>
        <v/>
      </c>
      <c r="CW405" s="198" t="str">
        <f t="shared" si="158"/>
        <v/>
      </c>
      <c r="CX405" s="199" t="str">
        <f t="shared" si="159"/>
        <v/>
      </c>
      <c r="CY405" s="199" t="str">
        <f t="shared" si="160"/>
        <v/>
      </c>
      <c r="CZ405" s="199" t="str">
        <f t="shared" si="161"/>
        <v/>
      </c>
    </row>
    <row r="406" spans="11:104" ht="16.5" x14ac:dyDescent="0.45">
      <c r="K406" s="119" t="str">
        <f>+IF(N406="","",MAX(K$1:K405)+1)</f>
        <v/>
      </c>
      <c r="L406" s="192" t="str">
        <f>IF(With_Addon_CPMS1!E428="","",With_Addon_CPMS1!E428)</f>
        <v/>
      </c>
      <c r="M406" s="211" t="str">
        <f t="shared" si="146"/>
        <v/>
      </c>
      <c r="N406" s="203" t="str">
        <f>IF(COUNTIF(L$2:L406,L406)=1,L406,"")</f>
        <v/>
      </c>
      <c r="R406" s="232"/>
      <c r="S406" s="100"/>
      <c r="T406" s="100"/>
      <c r="U406" s="100"/>
      <c r="V406" s="100"/>
      <c r="W406" s="233"/>
      <c r="X406" s="233"/>
      <c r="Y406" s="234"/>
      <c r="Z406" s="234"/>
      <c r="AA406" s="232"/>
      <c r="AB406" s="100"/>
      <c r="AC406" s="100"/>
      <c r="AD406" s="100"/>
      <c r="AE406" s="100"/>
      <c r="AF406" s="100"/>
      <c r="AG406" s="233"/>
      <c r="AH406" s="233"/>
      <c r="AI406" s="234"/>
      <c r="AJ406" s="234"/>
      <c r="AK406" s="232"/>
      <c r="AL406" s="100"/>
      <c r="AM406" s="100"/>
      <c r="AN406" s="100"/>
      <c r="AO406" s="100"/>
      <c r="AP406" s="100"/>
      <c r="AQ406" s="233"/>
      <c r="AR406" s="233"/>
      <c r="AS406" s="234"/>
      <c r="AT406" s="234"/>
      <c r="AU406" s="232"/>
      <c r="AV406" s="100"/>
      <c r="AW406" s="100"/>
      <c r="AX406" s="100"/>
      <c r="AY406" s="100"/>
      <c r="AZ406" s="100"/>
      <c r="BA406" s="233"/>
      <c r="BB406" s="233"/>
      <c r="BC406" s="234"/>
      <c r="BD406" s="234"/>
      <c r="BE406" s="232"/>
      <c r="BF406" s="100"/>
      <c r="BG406" s="100"/>
      <c r="BH406" s="233"/>
      <c r="BI406" s="234"/>
      <c r="BU406" s="197" t="str">
        <f>+IF(BZ406="","",MAX(BU$1:BU405)+1)</f>
        <v/>
      </c>
      <c r="BV406" s="197" t="str">
        <f>IF(With_Addon_CPMS1!B428="","",With_Addon_CPMS1!B428)</f>
        <v/>
      </c>
      <c r="BW406" s="197" t="str">
        <f>IF(With_Addon_CPMS1!C428="","",With_Addon_CPMS1!C428)</f>
        <v/>
      </c>
      <c r="BX406" s="197" t="str">
        <f>IF(With_Addon_CPMS1!E428="","",With_Addon_CPMS1!E428)</f>
        <v/>
      </c>
      <c r="BY406" s="197" t="str">
        <f t="shared" si="147"/>
        <v/>
      </c>
      <c r="BZ406" s="198" t="str">
        <f>IF(COUNTIF(BY$1:BY406,BY406)=1,BY406,"")</f>
        <v/>
      </c>
      <c r="CA406" s="198" t="str">
        <f t="shared" si="148"/>
        <v/>
      </c>
      <c r="CB406" s="199" t="str">
        <f t="shared" si="149"/>
        <v/>
      </c>
      <c r="CC406" s="199" t="str">
        <f t="shared" si="150"/>
        <v/>
      </c>
      <c r="CD406" s="199" t="str">
        <f t="shared" si="151"/>
        <v/>
      </c>
      <c r="CF406" s="197" t="str">
        <f>+IF(CK406="","",MAX(CF$1:CF405)+1)</f>
        <v/>
      </c>
      <c r="CG406" s="197" t="str">
        <f>IF(With_Addon_CPMS2!N428="","",With_Addon_CPMS2!N428)</f>
        <v/>
      </c>
      <c r="CH406" s="197" t="str">
        <f>IF(With_Addon_CPMS2!O428="","",With_Addon_CPMS2!O428)</f>
        <v/>
      </c>
      <c r="CI406" s="197" t="str">
        <f>IF(With_Addon_CPMS2!Q428="","",With_Addon_CPMS2!Q428)</f>
        <v/>
      </c>
      <c r="CJ406" s="197" t="str">
        <f t="shared" si="152"/>
        <v/>
      </c>
      <c r="CK406" s="198" t="str">
        <f>IF(COUNTIF(CJ$1:CJ406,CJ406)=1,CJ406,"")</f>
        <v/>
      </c>
      <c r="CL406" s="198" t="str">
        <f t="shared" si="153"/>
        <v/>
      </c>
      <c r="CM406" s="199" t="str">
        <f t="shared" si="154"/>
        <v/>
      </c>
      <c r="CN406" s="199" t="str">
        <f t="shared" si="155"/>
        <v/>
      </c>
      <c r="CO406" s="199" t="str">
        <f t="shared" si="156"/>
        <v/>
      </c>
      <c r="CQ406" s="197" t="str">
        <f>+IF(CV406="","",MAX(CQ$1:CQ405)+1)</f>
        <v/>
      </c>
      <c r="CR406" s="197" t="str">
        <f>IF(With_Addon_OpLimit!B428="","",With_Addon_OpLimit!B428)</f>
        <v/>
      </c>
      <c r="CS406" s="197" t="str">
        <f>IF(With_Addon_OpLimit!C428="","",With_Addon_OpLimit!C428)</f>
        <v/>
      </c>
      <c r="CT406" s="197" t="str">
        <f>IF(With_Addon_OpLimit!E428="","",With_Addon_OpLimit!E428)</f>
        <v/>
      </c>
      <c r="CU406" s="197" t="str">
        <f t="shared" si="157"/>
        <v/>
      </c>
      <c r="CV406" s="198" t="str">
        <f>IF(COUNTIF(CU$1:CU406,CU406)=1,CU406,"")</f>
        <v/>
      </c>
      <c r="CW406" s="198" t="str">
        <f t="shared" si="158"/>
        <v/>
      </c>
      <c r="CX406" s="199" t="str">
        <f t="shared" si="159"/>
        <v/>
      </c>
      <c r="CY406" s="199" t="str">
        <f t="shared" si="160"/>
        <v/>
      </c>
      <c r="CZ406" s="199" t="str">
        <f t="shared" si="161"/>
        <v/>
      </c>
    </row>
    <row r="407" spans="11:104" ht="16.5" x14ac:dyDescent="0.45">
      <c r="K407" s="24" t="str">
        <f>+IF(N407="","",MAX(K$1:K406)+1)</f>
        <v/>
      </c>
      <c r="L407" s="23" t="str">
        <f>IF(With_Addon_CPMS1!E429="","",With_Addon_CPMS1!E429)</f>
        <v/>
      </c>
      <c r="M407" s="210" t="str">
        <f t="shared" si="146"/>
        <v/>
      </c>
      <c r="N407" s="120" t="str">
        <f>IF(COUNTIF(L$2:L407,L407)=1,L407,"")</f>
        <v/>
      </c>
      <c r="R407" s="232"/>
      <c r="S407" s="100"/>
      <c r="T407" s="100"/>
      <c r="U407" s="100"/>
      <c r="V407" s="100"/>
      <c r="W407" s="233"/>
      <c r="X407" s="233"/>
      <c r="Y407" s="234"/>
      <c r="Z407" s="234"/>
      <c r="AA407" s="232"/>
      <c r="AB407" s="100"/>
      <c r="AC407" s="100"/>
      <c r="AD407" s="100"/>
      <c r="AE407" s="100"/>
      <c r="AF407" s="100"/>
      <c r="AG407" s="233"/>
      <c r="AH407" s="233"/>
      <c r="AI407" s="234"/>
      <c r="AJ407" s="234"/>
      <c r="AK407" s="232"/>
      <c r="AL407" s="100"/>
      <c r="AM407" s="100"/>
      <c r="AN407" s="100"/>
      <c r="AO407" s="100"/>
      <c r="AP407" s="100"/>
      <c r="AQ407" s="233"/>
      <c r="AR407" s="233"/>
      <c r="AS407" s="234"/>
      <c r="AT407" s="234"/>
      <c r="AU407" s="232"/>
      <c r="AV407" s="100"/>
      <c r="AW407" s="100"/>
      <c r="AX407" s="100"/>
      <c r="AY407" s="100"/>
      <c r="AZ407" s="100"/>
      <c r="BA407" s="233"/>
      <c r="BB407" s="233"/>
      <c r="BC407" s="234"/>
      <c r="BD407" s="234"/>
      <c r="BE407" s="232"/>
      <c r="BF407" s="100"/>
      <c r="BG407" s="100"/>
      <c r="BH407" s="233"/>
      <c r="BI407" s="234"/>
      <c r="BU407" s="197" t="str">
        <f>+IF(BZ407="","",MAX(BU$1:BU406)+1)</f>
        <v/>
      </c>
      <c r="BV407" s="197" t="str">
        <f>IF(With_Addon_CPMS1!B429="","",With_Addon_CPMS1!B429)</f>
        <v/>
      </c>
      <c r="BW407" s="197" t="str">
        <f>IF(With_Addon_CPMS1!C429="","",With_Addon_CPMS1!C429)</f>
        <v/>
      </c>
      <c r="BX407" s="197" t="str">
        <f>IF(With_Addon_CPMS1!E429="","",With_Addon_CPMS1!E429)</f>
        <v/>
      </c>
      <c r="BY407" s="197" t="str">
        <f t="shared" si="147"/>
        <v/>
      </c>
      <c r="BZ407" s="198" t="str">
        <f>IF(COUNTIF(BY$1:BY407,BY407)=1,BY407,"")</f>
        <v/>
      </c>
      <c r="CA407" s="198" t="str">
        <f t="shared" si="148"/>
        <v/>
      </c>
      <c r="CB407" s="199" t="str">
        <f t="shared" si="149"/>
        <v/>
      </c>
      <c r="CC407" s="199" t="str">
        <f t="shared" si="150"/>
        <v/>
      </c>
      <c r="CD407" s="199" t="str">
        <f t="shared" si="151"/>
        <v/>
      </c>
      <c r="CF407" s="197" t="str">
        <f>+IF(CK407="","",MAX(CF$1:CF406)+1)</f>
        <v/>
      </c>
      <c r="CG407" s="197" t="str">
        <f>IF(With_Addon_CPMS2!N429="","",With_Addon_CPMS2!N429)</f>
        <v/>
      </c>
      <c r="CH407" s="197" t="str">
        <f>IF(With_Addon_CPMS2!O429="","",With_Addon_CPMS2!O429)</f>
        <v/>
      </c>
      <c r="CI407" s="197" t="str">
        <f>IF(With_Addon_CPMS2!Q429="","",With_Addon_CPMS2!Q429)</f>
        <v/>
      </c>
      <c r="CJ407" s="197" t="str">
        <f t="shared" si="152"/>
        <v/>
      </c>
      <c r="CK407" s="198" t="str">
        <f>IF(COUNTIF(CJ$1:CJ407,CJ407)=1,CJ407,"")</f>
        <v/>
      </c>
      <c r="CL407" s="198" t="str">
        <f t="shared" si="153"/>
        <v/>
      </c>
      <c r="CM407" s="199" t="str">
        <f t="shared" si="154"/>
        <v/>
      </c>
      <c r="CN407" s="199" t="str">
        <f t="shared" si="155"/>
        <v/>
      </c>
      <c r="CO407" s="199" t="str">
        <f t="shared" si="156"/>
        <v/>
      </c>
      <c r="CQ407" s="197" t="str">
        <f>+IF(CV407="","",MAX(CQ$1:CQ406)+1)</f>
        <v/>
      </c>
      <c r="CR407" s="197" t="str">
        <f>IF(With_Addon_OpLimit!B429="","",With_Addon_OpLimit!B429)</f>
        <v/>
      </c>
      <c r="CS407" s="197" t="str">
        <f>IF(With_Addon_OpLimit!C429="","",With_Addon_OpLimit!C429)</f>
        <v/>
      </c>
      <c r="CT407" s="197" t="str">
        <f>IF(With_Addon_OpLimit!E429="","",With_Addon_OpLimit!E429)</f>
        <v/>
      </c>
      <c r="CU407" s="197" t="str">
        <f t="shared" si="157"/>
        <v/>
      </c>
      <c r="CV407" s="198" t="str">
        <f>IF(COUNTIF(CU$1:CU407,CU407)=1,CU407,"")</f>
        <v/>
      </c>
      <c r="CW407" s="198" t="str">
        <f t="shared" si="158"/>
        <v/>
      </c>
      <c r="CX407" s="199" t="str">
        <f t="shared" si="159"/>
        <v/>
      </c>
      <c r="CY407" s="199" t="str">
        <f t="shared" si="160"/>
        <v/>
      </c>
      <c r="CZ407" s="199" t="str">
        <f t="shared" si="161"/>
        <v/>
      </c>
    </row>
    <row r="408" spans="11:104" ht="16.5" x14ac:dyDescent="0.45">
      <c r="K408" s="119" t="str">
        <f>+IF(N408="","",MAX(K$1:K407)+1)</f>
        <v/>
      </c>
      <c r="L408" s="192" t="str">
        <f>IF(With_Addon_CPMS1!E430="","",With_Addon_CPMS1!E430)</f>
        <v/>
      </c>
      <c r="M408" s="211" t="str">
        <f t="shared" si="146"/>
        <v/>
      </c>
      <c r="N408" s="203" t="str">
        <f>IF(COUNTIF(L$2:L408,L408)=1,L408,"")</f>
        <v/>
      </c>
      <c r="R408" s="232"/>
      <c r="S408" s="100"/>
      <c r="T408" s="100"/>
      <c r="U408" s="100"/>
      <c r="V408" s="100"/>
      <c r="W408" s="233"/>
      <c r="X408" s="233"/>
      <c r="Y408" s="234"/>
      <c r="Z408" s="234"/>
      <c r="AA408" s="232"/>
      <c r="AB408" s="100"/>
      <c r="AC408" s="100"/>
      <c r="AD408" s="100"/>
      <c r="AE408" s="100"/>
      <c r="AF408" s="100"/>
      <c r="AG408" s="233"/>
      <c r="AH408" s="233"/>
      <c r="AI408" s="234"/>
      <c r="AJ408" s="234"/>
      <c r="AK408" s="232"/>
      <c r="AL408" s="100"/>
      <c r="AM408" s="100"/>
      <c r="AN408" s="100"/>
      <c r="AO408" s="100"/>
      <c r="AP408" s="100"/>
      <c r="AQ408" s="233"/>
      <c r="AR408" s="233"/>
      <c r="AS408" s="234"/>
      <c r="AT408" s="234"/>
      <c r="AU408" s="232"/>
      <c r="AV408" s="100"/>
      <c r="AW408" s="100"/>
      <c r="AX408" s="100"/>
      <c r="AY408" s="100"/>
      <c r="AZ408" s="100"/>
      <c r="BA408" s="233"/>
      <c r="BB408" s="233"/>
      <c r="BC408" s="234"/>
      <c r="BD408" s="234"/>
      <c r="BE408" s="232"/>
      <c r="BF408" s="100"/>
      <c r="BG408" s="100"/>
      <c r="BH408" s="233"/>
      <c r="BI408" s="234"/>
      <c r="BU408" s="197" t="str">
        <f>+IF(BZ408="","",MAX(BU$1:BU407)+1)</f>
        <v/>
      </c>
      <c r="BV408" s="197" t="str">
        <f>IF(With_Addon_CPMS1!B430="","",With_Addon_CPMS1!B430)</f>
        <v/>
      </c>
      <c r="BW408" s="197" t="str">
        <f>IF(With_Addon_CPMS1!C430="","",With_Addon_CPMS1!C430)</f>
        <v/>
      </c>
      <c r="BX408" s="197" t="str">
        <f>IF(With_Addon_CPMS1!E430="","",With_Addon_CPMS1!E430)</f>
        <v/>
      </c>
      <c r="BY408" s="197" t="str">
        <f t="shared" si="147"/>
        <v/>
      </c>
      <c r="BZ408" s="198" t="str">
        <f>IF(COUNTIF(BY$1:BY408,BY408)=1,BY408,"")</f>
        <v/>
      </c>
      <c r="CA408" s="198" t="str">
        <f t="shared" si="148"/>
        <v/>
      </c>
      <c r="CB408" s="199" t="str">
        <f t="shared" si="149"/>
        <v/>
      </c>
      <c r="CC408" s="199" t="str">
        <f t="shared" si="150"/>
        <v/>
      </c>
      <c r="CD408" s="199" t="str">
        <f t="shared" si="151"/>
        <v/>
      </c>
      <c r="CF408" s="197" t="str">
        <f>+IF(CK408="","",MAX(CF$1:CF407)+1)</f>
        <v/>
      </c>
      <c r="CG408" s="197" t="str">
        <f>IF(With_Addon_CPMS2!N430="","",With_Addon_CPMS2!N430)</f>
        <v/>
      </c>
      <c r="CH408" s="197" t="str">
        <f>IF(With_Addon_CPMS2!O430="","",With_Addon_CPMS2!O430)</f>
        <v/>
      </c>
      <c r="CI408" s="197" t="str">
        <f>IF(With_Addon_CPMS2!Q430="","",With_Addon_CPMS2!Q430)</f>
        <v/>
      </c>
      <c r="CJ408" s="197" t="str">
        <f t="shared" si="152"/>
        <v/>
      </c>
      <c r="CK408" s="198" t="str">
        <f>IF(COUNTIF(CJ$1:CJ408,CJ408)=1,CJ408,"")</f>
        <v/>
      </c>
      <c r="CL408" s="198" t="str">
        <f t="shared" si="153"/>
        <v/>
      </c>
      <c r="CM408" s="199" t="str">
        <f t="shared" si="154"/>
        <v/>
      </c>
      <c r="CN408" s="199" t="str">
        <f t="shared" si="155"/>
        <v/>
      </c>
      <c r="CO408" s="199" t="str">
        <f t="shared" si="156"/>
        <v/>
      </c>
      <c r="CQ408" s="197" t="str">
        <f>+IF(CV408="","",MAX(CQ$1:CQ407)+1)</f>
        <v/>
      </c>
      <c r="CR408" s="197" t="str">
        <f>IF(With_Addon_OpLimit!B430="","",With_Addon_OpLimit!B430)</f>
        <v/>
      </c>
      <c r="CS408" s="197" t="str">
        <f>IF(With_Addon_OpLimit!C430="","",With_Addon_OpLimit!C430)</f>
        <v/>
      </c>
      <c r="CT408" s="197" t="str">
        <f>IF(With_Addon_OpLimit!E430="","",With_Addon_OpLimit!E430)</f>
        <v/>
      </c>
      <c r="CU408" s="197" t="str">
        <f t="shared" si="157"/>
        <v/>
      </c>
      <c r="CV408" s="198" t="str">
        <f>IF(COUNTIF(CU$1:CU408,CU408)=1,CU408,"")</f>
        <v/>
      </c>
      <c r="CW408" s="198" t="str">
        <f t="shared" si="158"/>
        <v/>
      </c>
      <c r="CX408" s="199" t="str">
        <f t="shared" si="159"/>
        <v/>
      </c>
      <c r="CY408" s="199" t="str">
        <f t="shared" si="160"/>
        <v/>
      </c>
      <c r="CZ408" s="199" t="str">
        <f t="shared" si="161"/>
        <v/>
      </c>
    </row>
    <row r="409" spans="11:104" ht="16.5" x14ac:dyDescent="0.45">
      <c r="K409" s="24" t="str">
        <f>+IF(N409="","",MAX(K$1:K408)+1)</f>
        <v/>
      </c>
      <c r="L409" s="23" t="str">
        <f>IF(With_Addon_CPMS1!E431="","",With_Addon_CPMS1!E431)</f>
        <v/>
      </c>
      <c r="M409" s="210" t="str">
        <f t="shared" si="146"/>
        <v/>
      </c>
      <c r="N409" s="120" t="str">
        <f>IF(COUNTIF(L$2:L409,L409)=1,L409,"")</f>
        <v/>
      </c>
      <c r="R409" s="232"/>
      <c r="S409" s="100"/>
      <c r="T409" s="100"/>
      <c r="U409" s="100"/>
      <c r="V409" s="100"/>
      <c r="W409" s="233"/>
      <c r="X409" s="233"/>
      <c r="Y409" s="234"/>
      <c r="Z409" s="234"/>
      <c r="AA409" s="232"/>
      <c r="AB409" s="100"/>
      <c r="AC409" s="100"/>
      <c r="AD409" s="100"/>
      <c r="AE409" s="100"/>
      <c r="AF409" s="100"/>
      <c r="AG409" s="233"/>
      <c r="AH409" s="233"/>
      <c r="AI409" s="234"/>
      <c r="AJ409" s="234"/>
      <c r="AK409" s="232"/>
      <c r="AL409" s="100"/>
      <c r="AM409" s="100"/>
      <c r="AN409" s="100"/>
      <c r="AO409" s="100"/>
      <c r="AP409" s="100"/>
      <c r="AQ409" s="233"/>
      <c r="AR409" s="233"/>
      <c r="AS409" s="234"/>
      <c r="AT409" s="234"/>
      <c r="AU409" s="232"/>
      <c r="AV409" s="100"/>
      <c r="AW409" s="100"/>
      <c r="AX409" s="100"/>
      <c r="AY409" s="100"/>
      <c r="AZ409" s="100"/>
      <c r="BA409" s="233"/>
      <c r="BB409" s="233"/>
      <c r="BC409" s="234"/>
      <c r="BD409" s="234"/>
      <c r="BE409" s="232"/>
      <c r="BF409" s="100"/>
      <c r="BG409" s="100"/>
      <c r="BH409" s="233"/>
      <c r="BI409" s="234"/>
      <c r="BU409" s="197" t="str">
        <f>+IF(BZ409="","",MAX(BU$1:BU408)+1)</f>
        <v/>
      </c>
      <c r="BV409" s="197" t="str">
        <f>IF(With_Addon_CPMS1!B431="","",With_Addon_CPMS1!B431)</f>
        <v/>
      </c>
      <c r="BW409" s="197" t="str">
        <f>IF(With_Addon_CPMS1!C431="","",With_Addon_CPMS1!C431)</f>
        <v/>
      </c>
      <c r="BX409" s="197" t="str">
        <f>IF(With_Addon_CPMS1!E431="","",With_Addon_CPMS1!E431)</f>
        <v/>
      </c>
      <c r="BY409" s="197" t="str">
        <f t="shared" si="147"/>
        <v/>
      </c>
      <c r="BZ409" s="198" t="str">
        <f>IF(COUNTIF(BY$1:BY409,BY409)=1,BY409,"")</f>
        <v/>
      </c>
      <c r="CA409" s="198" t="str">
        <f t="shared" si="148"/>
        <v/>
      </c>
      <c r="CB409" s="199" t="str">
        <f t="shared" si="149"/>
        <v/>
      </c>
      <c r="CC409" s="199" t="str">
        <f t="shared" si="150"/>
        <v/>
      </c>
      <c r="CD409" s="199" t="str">
        <f t="shared" si="151"/>
        <v/>
      </c>
      <c r="CF409" s="197" t="str">
        <f>+IF(CK409="","",MAX(CF$1:CF408)+1)</f>
        <v/>
      </c>
      <c r="CG409" s="197" t="str">
        <f>IF(With_Addon_CPMS2!N431="","",With_Addon_CPMS2!N431)</f>
        <v/>
      </c>
      <c r="CH409" s="197" t="str">
        <f>IF(With_Addon_CPMS2!O431="","",With_Addon_CPMS2!O431)</f>
        <v/>
      </c>
      <c r="CI409" s="197" t="str">
        <f>IF(With_Addon_CPMS2!Q431="","",With_Addon_CPMS2!Q431)</f>
        <v/>
      </c>
      <c r="CJ409" s="197" t="str">
        <f t="shared" si="152"/>
        <v/>
      </c>
      <c r="CK409" s="198" t="str">
        <f>IF(COUNTIF(CJ$1:CJ409,CJ409)=1,CJ409,"")</f>
        <v/>
      </c>
      <c r="CL409" s="198" t="str">
        <f t="shared" si="153"/>
        <v/>
      </c>
      <c r="CM409" s="199" t="str">
        <f t="shared" si="154"/>
        <v/>
      </c>
      <c r="CN409" s="199" t="str">
        <f t="shared" si="155"/>
        <v/>
      </c>
      <c r="CO409" s="199" t="str">
        <f t="shared" si="156"/>
        <v/>
      </c>
      <c r="CQ409" s="197" t="str">
        <f>+IF(CV409="","",MAX(CQ$1:CQ408)+1)</f>
        <v/>
      </c>
      <c r="CR409" s="197" t="str">
        <f>IF(With_Addon_OpLimit!B431="","",With_Addon_OpLimit!B431)</f>
        <v/>
      </c>
      <c r="CS409" s="197" t="str">
        <f>IF(With_Addon_OpLimit!C431="","",With_Addon_OpLimit!C431)</f>
        <v/>
      </c>
      <c r="CT409" s="197" t="str">
        <f>IF(With_Addon_OpLimit!E431="","",With_Addon_OpLimit!E431)</f>
        <v/>
      </c>
      <c r="CU409" s="197" t="str">
        <f t="shared" si="157"/>
        <v/>
      </c>
      <c r="CV409" s="198" t="str">
        <f>IF(COUNTIF(CU$1:CU409,CU409)=1,CU409,"")</f>
        <v/>
      </c>
      <c r="CW409" s="198" t="str">
        <f t="shared" si="158"/>
        <v/>
      </c>
      <c r="CX409" s="199" t="str">
        <f t="shared" si="159"/>
        <v/>
      </c>
      <c r="CY409" s="199" t="str">
        <f t="shared" si="160"/>
        <v/>
      </c>
      <c r="CZ409" s="199" t="str">
        <f t="shared" si="161"/>
        <v/>
      </c>
    </row>
    <row r="410" spans="11:104" ht="16.5" x14ac:dyDescent="0.45">
      <c r="K410" s="119" t="str">
        <f>+IF(N410="","",MAX(K$1:K409)+1)</f>
        <v/>
      </c>
      <c r="L410" s="192" t="str">
        <f>IF(With_Addon_CPMS1!E432="","",With_Addon_CPMS1!E432)</f>
        <v/>
      </c>
      <c r="M410" s="211" t="str">
        <f t="shared" si="146"/>
        <v/>
      </c>
      <c r="N410" s="203" t="str">
        <f>IF(COUNTIF(L$2:L410,L410)=1,L410,"")</f>
        <v/>
      </c>
      <c r="R410" s="232"/>
      <c r="S410" s="100"/>
      <c r="T410" s="100"/>
      <c r="U410" s="100"/>
      <c r="V410" s="100"/>
      <c r="W410" s="233"/>
      <c r="X410" s="233"/>
      <c r="Y410" s="234"/>
      <c r="Z410" s="234"/>
      <c r="AA410" s="232"/>
      <c r="AB410" s="100"/>
      <c r="AC410" s="100"/>
      <c r="AD410" s="100"/>
      <c r="AE410" s="100"/>
      <c r="AF410" s="100"/>
      <c r="AG410" s="233"/>
      <c r="AH410" s="233"/>
      <c r="AI410" s="234"/>
      <c r="AJ410" s="234"/>
      <c r="AK410" s="232"/>
      <c r="AL410" s="100"/>
      <c r="AM410" s="100"/>
      <c r="AN410" s="100"/>
      <c r="AO410" s="100"/>
      <c r="AP410" s="100"/>
      <c r="AQ410" s="233"/>
      <c r="AR410" s="233"/>
      <c r="AS410" s="234"/>
      <c r="AT410" s="234"/>
      <c r="AU410" s="232"/>
      <c r="AV410" s="100"/>
      <c r="AW410" s="100"/>
      <c r="AX410" s="100"/>
      <c r="AY410" s="100"/>
      <c r="AZ410" s="100"/>
      <c r="BA410" s="233"/>
      <c r="BB410" s="233"/>
      <c r="BC410" s="234"/>
      <c r="BD410" s="234"/>
      <c r="BE410" s="232"/>
      <c r="BF410" s="100"/>
      <c r="BG410" s="100"/>
      <c r="BH410" s="233"/>
      <c r="BI410" s="234"/>
      <c r="BU410" s="197" t="str">
        <f>+IF(BZ410="","",MAX(BU$1:BU409)+1)</f>
        <v/>
      </c>
      <c r="BV410" s="197" t="str">
        <f>IF(With_Addon_CPMS1!B432="","",With_Addon_CPMS1!B432)</f>
        <v/>
      </c>
      <c r="BW410" s="197" t="str">
        <f>IF(With_Addon_CPMS1!C432="","",With_Addon_CPMS1!C432)</f>
        <v/>
      </c>
      <c r="BX410" s="197" t="str">
        <f>IF(With_Addon_CPMS1!E432="","",With_Addon_CPMS1!E432)</f>
        <v/>
      </c>
      <c r="BY410" s="197" t="str">
        <f t="shared" si="147"/>
        <v/>
      </c>
      <c r="BZ410" s="198" t="str">
        <f>IF(COUNTIF(BY$1:BY410,BY410)=1,BY410,"")</f>
        <v/>
      </c>
      <c r="CA410" s="198" t="str">
        <f t="shared" si="148"/>
        <v/>
      </c>
      <c r="CB410" s="199" t="str">
        <f t="shared" si="149"/>
        <v/>
      </c>
      <c r="CC410" s="199" t="str">
        <f t="shared" si="150"/>
        <v/>
      </c>
      <c r="CD410" s="199" t="str">
        <f t="shared" si="151"/>
        <v/>
      </c>
      <c r="CF410" s="197" t="str">
        <f>+IF(CK410="","",MAX(CF$1:CF409)+1)</f>
        <v/>
      </c>
      <c r="CG410" s="197" t="str">
        <f>IF(With_Addon_CPMS2!N432="","",With_Addon_CPMS2!N432)</f>
        <v/>
      </c>
      <c r="CH410" s="197" t="str">
        <f>IF(With_Addon_CPMS2!O432="","",With_Addon_CPMS2!O432)</f>
        <v/>
      </c>
      <c r="CI410" s="197" t="str">
        <f>IF(With_Addon_CPMS2!Q432="","",With_Addon_CPMS2!Q432)</f>
        <v/>
      </c>
      <c r="CJ410" s="197" t="str">
        <f t="shared" si="152"/>
        <v/>
      </c>
      <c r="CK410" s="198" t="str">
        <f>IF(COUNTIF(CJ$1:CJ410,CJ410)=1,CJ410,"")</f>
        <v/>
      </c>
      <c r="CL410" s="198" t="str">
        <f t="shared" si="153"/>
        <v/>
      </c>
      <c r="CM410" s="199" t="str">
        <f t="shared" si="154"/>
        <v/>
      </c>
      <c r="CN410" s="199" t="str">
        <f t="shared" si="155"/>
        <v/>
      </c>
      <c r="CO410" s="199" t="str">
        <f t="shared" si="156"/>
        <v/>
      </c>
      <c r="CQ410" s="197" t="str">
        <f>+IF(CV410="","",MAX(CQ$1:CQ409)+1)</f>
        <v/>
      </c>
      <c r="CR410" s="197" t="str">
        <f>IF(With_Addon_OpLimit!B432="","",With_Addon_OpLimit!B432)</f>
        <v/>
      </c>
      <c r="CS410" s="197" t="str">
        <f>IF(With_Addon_OpLimit!C432="","",With_Addon_OpLimit!C432)</f>
        <v/>
      </c>
      <c r="CT410" s="197" t="str">
        <f>IF(With_Addon_OpLimit!E432="","",With_Addon_OpLimit!E432)</f>
        <v/>
      </c>
      <c r="CU410" s="197" t="str">
        <f t="shared" si="157"/>
        <v/>
      </c>
      <c r="CV410" s="198" t="str">
        <f>IF(COUNTIF(CU$1:CU410,CU410)=1,CU410,"")</f>
        <v/>
      </c>
      <c r="CW410" s="198" t="str">
        <f t="shared" si="158"/>
        <v/>
      </c>
      <c r="CX410" s="199" t="str">
        <f t="shared" si="159"/>
        <v/>
      </c>
      <c r="CY410" s="199" t="str">
        <f t="shared" si="160"/>
        <v/>
      </c>
      <c r="CZ410" s="199" t="str">
        <f t="shared" si="161"/>
        <v/>
      </c>
    </row>
    <row r="411" spans="11:104" ht="16.5" x14ac:dyDescent="0.45">
      <c r="K411" s="24" t="str">
        <f>+IF(N411="","",MAX(K$1:K410)+1)</f>
        <v/>
      </c>
      <c r="L411" s="23" t="str">
        <f>IF(With_Addon_CPMS1!E433="","",With_Addon_CPMS1!E433)</f>
        <v/>
      </c>
      <c r="M411" s="210" t="str">
        <f t="shared" si="146"/>
        <v/>
      </c>
      <c r="N411" s="120" t="str">
        <f>IF(COUNTIF(L$2:L411,L411)=1,L411,"")</f>
        <v/>
      </c>
      <c r="R411" s="232"/>
      <c r="S411" s="100"/>
      <c r="T411" s="100"/>
      <c r="U411" s="100"/>
      <c r="V411" s="100"/>
      <c r="W411" s="233"/>
      <c r="X411" s="233"/>
      <c r="Y411" s="234"/>
      <c r="Z411" s="234"/>
      <c r="AA411" s="232"/>
      <c r="AB411" s="100"/>
      <c r="AC411" s="100"/>
      <c r="AD411" s="100"/>
      <c r="AE411" s="100"/>
      <c r="AF411" s="100"/>
      <c r="AG411" s="233"/>
      <c r="AH411" s="233"/>
      <c r="AI411" s="234"/>
      <c r="AJ411" s="234"/>
      <c r="AK411" s="232"/>
      <c r="AL411" s="100"/>
      <c r="AM411" s="100"/>
      <c r="AN411" s="100"/>
      <c r="AO411" s="100"/>
      <c r="AP411" s="100"/>
      <c r="AQ411" s="233"/>
      <c r="AR411" s="233"/>
      <c r="AS411" s="234"/>
      <c r="AT411" s="234"/>
      <c r="AU411" s="232"/>
      <c r="AV411" s="100"/>
      <c r="AW411" s="100"/>
      <c r="AX411" s="100"/>
      <c r="AY411" s="100"/>
      <c r="AZ411" s="100"/>
      <c r="BA411" s="233"/>
      <c r="BB411" s="233"/>
      <c r="BC411" s="234"/>
      <c r="BD411" s="234"/>
      <c r="BE411" s="232"/>
      <c r="BF411" s="100"/>
      <c r="BG411" s="100"/>
      <c r="BH411" s="233"/>
      <c r="BI411" s="234"/>
      <c r="BU411" s="197" t="str">
        <f>+IF(BZ411="","",MAX(BU$1:BU410)+1)</f>
        <v/>
      </c>
      <c r="BV411" s="197" t="str">
        <f>IF(With_Addon_CPMS1!B433="","",With_Addon_CPMS1!B433)</f>
        <v/>
      </c>
      <c r="BW411" s="197" t="str">
        <f>IF(With_Addon_CPMS1!C433="","",With_Addon_CPMS1!C433)</f>
        <v/>
      </c>
      <c r="BX411" s="197" t="str">
        <f>IF(With_Addon_CPMS1!E433="","",With_Addon_CPMS1!E433)</f>
        <v/>
      </c>
      <c r="BY411" s="197" t="str">
        <f t="shared" si="147"/>
        <v/>
      </c>
      <c r="BZ411" s="198" t="str">
        <f>IF(COUNTIF(BY$1:BY411,BY411)=1,BY411,"")</f>
        <v/>
      </c>
      <c r="CA411" s="198" t="str">
        <f t="shared" si="148"/>
        <v/>
      </c>
      <c r="CB411" s="199" t="str">
        <f t="shared" si="149"/>
        <v/>
      </c>
      <c r="CC411" s="199" t="str">
        <f t="shared" si="150"/>
        <v/>
      </c>
      <c r="CD411" s="199" t="str">
        <f t="shared" si="151"/>
        <v/>
      </c>
      <c r="CF411" s="197" t="str">
        <f>+IF(CK411="","",MAX(CF$1:CF410)+1)</f>
        <v/>
      </c>
      <c r="CG411" s="197" t="str">
        <f>IF(With_Addon_CPMS2!N433="","",With_Addon_CPMS2!N433)</f>
        <v/>
      </c>
      <c r="CH411" s="197" t="str">
        <f>IF(With_Addon_CPMS2!O433="","",With_Addon_CPMS2!O433)</f>
        <v/>
      </c>
      <c r="CI411" s="197" t="str">
        <f>IF(With_Addon_CPMS2!Q433="","",With_Addon_CPMS2!Q433)</f>
        <v/>
      </c>
      <c r="CJ411" s="197" t="str">
        <f t="shared" si="152"/>
        <v/>
      </c>
      <c r="CK411" s="198" t="str">
        <f>IF(COUNTIF(CJ$1:CJ411,CJ411)=1,CJ411,"")</f>
        <v/>
      </c>
      <c r="CL411" s="198" t="str">
        <f t="shared" si="153"/>
        <v/>
      </c>
      <c r="CM411" s="199" t="str">
        <f t="shared" si="154"/>
        <v/>
      </c>
      <c r="CN411" s="199" t="str">
        <f t="shared" si="155"/>
        <v/>
      </c>
      <c r="CO411" s="199" t="str">
        <f t="shared" si="156"/>
        <v/>
      </c>
      <c r="CQ411" s="197" t="str">
        <f>+IF(CV411="","",MAX(CQ$1:CQ410)+1)</f>
        <v/>
      </c>
      <c r="CR411" s="197" t="str">
        <f>IF(With_Addon_OpLimit!B433="","",With_Addon_OpLimit!B433)</f>
        <v/>
      </c>
      <c r="CS411" s="197" t="str">
        <f>IF(With_Addon_OpLimit!C433="","",With_Addon_OpLimit!C433)</f>
        <v/>
      </c>
      <c r="CT411" s="197" t="str">
        <f>IF(With_Addon_OpLimit!E433="","",With_Addon_OpLimit!E433)</f>
        <v/>
      </c>
      <c r="CU411" s="197" t="str">
        <f t="shared" si="157"/>
        <v/>
      </c>
      <c r="CV411" s="198" t="str">
        <f>IF(COUNTIF(CU$1:CU411,CU411)=1,CU411,"")</f>
        <v/>
      </c>
      <c r="CW411" s="198" t="str">
        <f t="shared" si="158"/>
        <v/>
      </c>
      <c r="CX411" s="199" t="str">
        <f t="shared" si="159"/>
        <v/>
      </c>
      <c r="CY411" s="199" t="str">
        <f t="shared" si="160"/>
        <v/>
      </c>
      <c r="CZ411" s="199" t="str">
        <f t="shared" si="161"/>
        <v/>
      </c>
    </row>
    <row r="412" spans="11:104" ht="16.5" x14ac:dyDescent="0.45">
      <c r="K412" s="119" t="str">
        <f>+IF(N412="","",MAX(K$1:K411)+1)</f>
        <v/>
      </c>
      <c r="L412" s="192" t="str">
        <f>IF(With_Addon_CPMS1!E434="","",With_Addon_CPMS1!E434)</f>
        <v/>
      </c>
      <c r="M412" s="211" t="str">
        <f t="shared" si="146"/>
        <v/>
      </c>
      <c r="N412" s="203" t="str">
        <f>IF(COUNTIF(L$2:L412,L412)=1,L412,"")</f>
        <v/>
      </c>
      <c r="R412" s="232"/>
      <c r="S412" s="100"/>
      <c r="T412" s="100"/>
      <c r="U412" s="100"/>
      <c r="V412" s="100"/>
      <c r="W412" s="233"/>
      <c r="X412" s="233"/>
      <c r="Y412" s="234"/>
      <c r="Z412" s="234"/>
      <c r="AA412" s="232"/>
      <c r="AB412" s="100"/>
      <c r="AC412" s="100"/>
      <c r="AD412" s="100"/>
      <c r="AE412" s="100"/>
      <c r="AF412" s="100"/>
      <c r="AG412" s="233"/>
      <c r="AH412" s="233"/>
      <c r="AI412" s="234"/>
      <c r="AJ412" s="234"/>
      <c r="AK412" s="232"/>
      <c r="AL412" s="100"/>
      <c r="AM412" s="100"/>
      <c r="AN412" s="100"/>
      <c r="AO412" s="100"/>
      <c r="AP412" s="100"/>
      <c r="AQ412" s="233"/>
      <c r="AR412" s="233"/>
      <c r="AS412" s="234"/>
      <c r="AT412" s="234"/>
      <c r="AU412" s="232"/>
      <c r="AV412" s="100"/>
      <c r="AW412" s="100"/>
      <c r="AX412" s="100"/>
      <c r="AY412" s="100"/>
      <c r="AZ412" s="100"/>
      <c r="BA412" s="233"/>
      <c r="BB412" s="233"/>
      <c r="BC412" s="234"/>
      <c r="BD412" s="234"/>
      <c r="BE412" s="232"/>
      <c r="BF412" s="100"/>
      <c r="BG412" s="100"/>
      <c r="BH412" s="233"/>
      <c r="BI412" s="234"/>
      <c r="BU412" s="197" t="str">
        <f>+IF(BZ412="","",MAX(BU$1:BU411)+1)</f>
        <v/>
      </c>
      <c r="BV412" s="197" t="str">
        <f>IF(With_Addon_CPMS1!B434="","",With_Addon_CPMS1!B434)</f>
        <v/>
      </c>
      <c r="BW412" s="197" t="str">
        <f>IF(With_Addon_CPMS1!C434="","",With_Addon_CPMS1!C434)</f>
        <v/>
      </c>
      <c r="BX412" s="197" t="str">
        <f>IF(With_Addon_CPMS1!E434="","",With_Addon_CPMS1!E434)</f>
        <v/>
      </c>
      <c r="BY412" s="197" t="str">
        <f t="shared" si="147"/>
        <v/>
      </c>
      <c r="BZ412" s="198" t="str">
        <f>IF(COUNTIF(BY$1:BY412,BY412)=1,BY412,"")</f>
        <v/>
      </c>
      <c r="CA412" s="198" t="str">
        <f t="shared" si="148"/>
        <v/>
      </c>
      <c r="CB412" s="199" t="str">
        <f t="shared" si="149"/>
        <v/>
      </c>
      <c r="CC412" s="199" t="str">
        <f t="shared" si="150"/>
        <v/>
      </c>
      <c r="CD412" s="199" t="str">
        <f t="shared" si="151"/>
        <v/>
      </c>
      <c r="CF412" s="197" t="str">
        <f>+IF(CK412="","",MAX(CF$1:CF411)+1)</f>
        <v/>
      </c>
      <c r="CG412" s="197" t="str">
        <f>IF(With_Addon_CPMS2!N434="","",With_Addon_CPMS2!N434)</f>
        <v/>
      </c>
      <c r="CH412" s="197" t="str">
        <f>IF(With_Addon_CPMS2!O434="","",With_Addon_CPMS2!O434)</f>
        <v/>
      </c>
      <c r="CI412" s="197" t="str">
        <f>IF(With_Addon_CPMS2!Q434="","",With_Addon_CPMS2!Q434)</f>
        <v/>
      </c>
      <c r="CJ412" s="197" t="str">
        <f t="shared" si="152"/>
        <v/>
      </c>
      <c r="CK412" s="198" t="str">
        <f>IF(COUNTIF(CJ$1:CJ412,CJ412)=1,CJ412,"")</f>
        <v/>
      </c>
      <c r="CL412" s="198" t="str">
        <f t="shared" si="153"/>
        <v/>
      </c>
      <c r="CM412" s="199" t="str">
        <f t="shared" si="154"/>
        <v/>
      </c>
      <c r="CN412" s="199" t="str">
        <f t="shared" si="155"/>
        <v/>
      </c>
      <c r="CO412" s="199" t="str">
        <f t="shared" si="156"/>
        <v/>
      </c>
      <c r="CQ412" s="197" t="str">
        <f>+IF(CV412="","",MAX(CQ$1:CQ411)+1)</f>
        <v/>
      </c>
      <c r="CR412" s="197" t="str">
        <f>IF(With_Addon_OpLimit!B434="","",With_Addon_OpLimit!B434)</f>
        <v/>
      </c>
      <c r="CS412" s="197" t="str">
        <f>IF(With_Addon_OpLimit!C434="","",With_Addon_OpLimit!C434)</f>
        <v/>
      </c>
      <c r="CT412" s="197" t="str">
        <f>IF(With_Addon_OpLimit!E434="","",With_Addon_OpLimit!E434)</f>
        <v/>
      </c>
      <c r="CU412" s="197" t="str">
        <f t="shared" si="157"/>
        <v/>
      </c>
      <c r="CV412" s="198" t="str">
        <f>IF(COUNTIF(CU$1:CU412,CU412)=1,CU412,"")</f>
        <v/>
      </c>
      <c r="CW412" s="198" t="str">
        <f t="shared" si="158"/>
        <v/>
      </c>
      <c r="CX412" s="199" t="str">
        <f t="shared" si="159"/>
        <v/>
      </c>
      <c r="CY412" s="199" t="str">
        <f t="shared" si="160"/>
        <v/>
      </c>
      <c r="CZ412" s="199" t="str">
        <f t="shared" si="161"/>
        <v/>
      </c>
    </row>
    <row r="413" spans="11:104" ht="16.5" x14ac:dyDescent="0.45">
      <c r="K413" s="24" t="str">
        <f>+IF(N413="","",MAX(K$1:K412)+1)</f>
        <v/>
      </c>
      <c r="L413" s="23" t="str">
        <f>IF(With_Addon_CPMS1!E435="","",With_Addon_CPMS1!E435)</f>
        <v/>
      </c>
      <c r="M413" s="210" t="str">
        <f t="shared" si="146"/>
        <v/>
      </c>
      <c r="N413" s="120" t="str">
        <f>IF(COUNTIF(L$2:L413,L413)=1,L413,"")</f>
        <v/>
      </c>
      <c r="R413" s="232"/>
      <c r="S413" s="100"/>
      <c r="T413" s="100"/>
      <c r="U413" s="100"/>
      <c r="V413" s="100"/>
      <c r="W413" s="233"/>
      <c r="X413" s="233"/>
      <c r="Y413" s="234"/>
      <c r="Z413" s="234"/>
      <c r="AA413" s="232"/>
      <c r="AB413" s="100"/>
      <c r="AC413" s="100"/>
      <c r="AD413" s="100"/>
      <c r="AE413" s="100"/>
      <c r="AF413" s="100"/>
      <c r="AG413" s="233"/>
      <c r="AH413" s="233"/>
      <c r="AI413" s="234"/>
      <c r="AJ413" s="234"/>
      <c r="AK413" s="232"/>
      <c r="AL413" s="100"/>
      <c r="AM413" s="100"/>
      <c r="AN413" s="100"/>
      <c r="AO413" s="100"/>
      <c r="AP413" s="100"/>
      <c r="AQ413" s="233"/>
      <c r="AR413" s="233"/>
      <c r="AS413" s="234"/>
      <c r="AT413" s="234"/>
      <c r="AU413" s="232"/>
      <c r="AV413" s="100"/>
      <c r="AW413" s="100"/>
      <c r="AX413" s="100"/>
      <c r="AY413" s="100"/>
      <c r="AZ413" s="100"/>
      <c r="BA413" s="233"/>
      <c r="BB413" s="233"/>
      <c r="BC413" s="234"/>
      <c r="BD413" s="234"/>
      <c r="BE413" s="232"/>
      <c r="BF413" s="100"/>
      <c r="BG413" s="100"/>
      <c r="BH413" s="233"/>
      <c r="BI413" s="234"/>
      <c r="BU413" s="197" t="str">
        <f>+IF(BZ413="","",MAX(BU$1:BU412)+1)</f>
        <v/>
      </c>
      <c r="BV413" s="197" t="str">
        <f>IF(With_Addon_CPMS1!B435="","",With_Addon_CPMS1!B435)</f>
        <v/>
      </c>
      <c r="BW413" s="197" t="str">
        <f>IF(With_Addon_CPMS1!C435="","",With_Addon_CPMS1!C435)</f>
        <v/>
      </c>
      <c r="BX413" s="197" t="str">
        <f>IF(With_Addon_CPMS1!E435="","",With_Addon_CPMS1!E435)</f>
        <v/>
      </c>
      <c r="BY413" s="197" t="str">
        <f t="shared" si="147"/>
        <v/>
      </c>
      <c r="BZ413" s="198" t="str">
        <f>IF(COUNTIF(BY$1:BY413,BY413)=1,BY413,"")</f>
        <v/>
      </c>
      <c r="CA413" s="198" t="str">
        <f t="shared" si="148"/>
        <v/>
      </c>
      <c r="CB413" s="199" t="str">
        <f t="shared" si="149"/>
        <v/>
      </c>
      <c r="CC413" s="199" t="str">
        <f t="shared" si="150"/>
        <v/>
      </c>
      <c r="CD413" s="199" t="str">
        <f t="shared" si="151"/>
        <v/>
      </c>
      <c r="CF413" s="197" t="str">
        <f>+IF(CK413="","",MAX(CF$1:CF412)+1)</f>
        <v/>
      </c>
      <c r="CG413" s="197" t="str">
        <f>IF(With_Addon_CPMS2!N435="","",With_Addon_CPMS2!N435)</f>
        <v/>
      </c>
      <c r="CH413" s="197" t="str">
        <f>IF(With_Addon_CPMS2!O435="","",With_Addon_CPMS2!O435)</f>
        <v/>
      </c>
      <c r="CI413" s="197" t="str">
        <f>IF(With_Addon_CPMS2!Q435="","",With_Addon_CPMS2!Q435)</f>
        <v/>
      </c>
      <c r="CJ413" s="197" t="str">
        <f t="shared" si="152"/>
        <v/>
      </c>
      <c r="CK413" s="198" t="str">
        <f>IF(COUNTIF(CJ$1:CJ413,CJ413)=1,CJ413,"")</f>
        <v/>
      </c>
      <c r="CL413" s="198" t="str">
        <f t="shared" si="153"/>
        <v/>
      </c>
      <c r="CM413" s="199" t="str">
        <f t="shared" si="154"/>
        <v/>
      </c>
      <c r="CN413" s="199" t="str">
        <f t="shared" si="155"/>
        <v/>
      </c>
      <c r="CO413" s="199" t="str">
        <f t="shared" si="156"/>
        <v/>
      </c>
      <c r="CQ413" s="197" t="str">
        <f>+IF(CV413="","",MAX(CQ$1:CQ412)+1)</f>
        <v/>
      </c>
      <c r="CR413" s="197" t="str">
        <f>IF(With_Addon_OpLimit!B435="","",With_Addon_OpLimit!B435)</f>
        <v/>
      </c>
      <c r="CS413" s="197" t="str">
        <f>IF(With_Addon_OpLimit!C435="","",With_Addon_OpLimit!C435)</f>
        <v/>
      </c>
      <c r="CT413" s="197" t="str">
        <f>IF(With_Addon_OpLimit!E435="","",With_Addon_OpLimit!E435)</f>
        <v/>
      </c>
      <c r="CU413" s="197" t="str">
        <f t="shared" si="157"/>
        <v/>
      </c>
      <c r="CV413" s="198" t="str">
        <f>IF(COUNTIF(CU$1:CU413,CU413)=1,CU413,"")</f>
        <v/>
      </c>
      <c r="CW413" s="198" t="str">
        <f t="shared" si="158"/>
        <v/>
      </c>
      <c r="CX413" s="199" t="str">
        <f t="shared" si="159"/>
        <v/>
      </c>
      <c r="CY413" s="199" t="str">
        <f t="shared" si="160"/>
        <v/>
      </c>
      <c r="CZ413" s="199" t="str">
        <f t="shared" si="161"/>
        <v/>
      </c>
    </row>
    <row r="414" spans="11:104" ht="16.5" x14ac:dyDescent="0.45">
      <c r="K414" s="119" t="str">
        <f>+IF(N414="","",MAX(K$1:K413)+1)</f>
        <v/>
      </c>
      <c r="L414" s="192" t="str">
        <f>IF(With_Addon_CPMS1!E436="","",With_Addon_CPMS1!E436)</f>
        <v/>
      </c>
      <c r="M414" s="211" t="str">
        <f t="shared" si="146"/>
        <v/>
      </c>
      <c r="N414" s="203" t="str">
        <f>IF(COUNTIF(L$2:L414,L414)=1,L414,"")</f>
        <v/>
      </c>
      <c r="R414" s="232"/>
      <c r="S414" s="100"/>
      <c r="T414" s="100"/>
      <c r="U414" s="100"/>
      <c r="V414" s="100"/>
      <c r="W414" s="233"/>
      <c r="X414" s="233"/>
      <c r="Y414" s="234"/>
      <c r="Z414" s="234"/>
      <c r="AA414" s="232"/>
      <c r="AB414" s="100"/>
      <c r="AC414" s="100"/>
      <c r="AD414" s="100"/>
      <c r="AE414" s="100"/>
      <c r="AF414" s="100"/>
      <c r="AG414" s="233"/>
      <c r="AH414" s="233"/>
      <c r="AI414" s="234"/>
      <c r="AJ414" s="234"/>
      <c r="AK414" s="232"/>
      <c r="AL414" s="100"/>
      <c r="AM414" s="100"/>
      <c r="AN414" s="100"/>
      <c r="AO414" s="100"/>
      <c r="AP414" s="100"/>
      <c r="AQ414" s="233"/>
      <c r="AR414" s="233"/>
      <c r="AS414" s="234"/>
      <c r="AT414" s="234"/>
      <c r="AU414" s="232"/>
      <c r="AV414" s="100"/>
      <c r="AW414" s="100"/>
      <c r="AX414" s="100"/>
      <c r="AY414" s="100"/>
      <c r="AZ414" s="100"/>
      <c r="BA414" s="233"/>
      <c r="BB414" s="233"/>
      <c r="BC414" s="234"/>
      <c r="BD414" s="234"/>
      <c r="BE414" s="232"/>
      <c r="BF414" s="100"/>
      <c r="BG414" s="100"/>
      <c r="BH414" s="233"/>
      <c r="BI414" s="234"/>
      <c r="BU414" s="197" t="str">
        <f>+IF(BZ414="","",MAX(BU$1:BU413)+1)</f>
        <v/>
      </c>
      <c r="BV414" s="197" t="str">
        <f>IF(With_Addon_CPMS1!B436="","",With_Addon_CPMS1!B436)</f>
        <v/>
      </c>
      <c r="BW414" s="197" t="str">
        <f>IF(With_Addon_CPMS1!C436="","",With_Addon_CPMS1!C436)</f>
        <v/>
      </c>
      <c r="BX414" s="197" t="str">
        <f>IF(With_Addon_CPMS1!E436="","",With_Addon_CPMS1!E436)</f>
        <v/>
      </c>
      <c r="BY414" s="197" t="str">
        <f t="shared" si="147"/>
        <v/>
      </c>
      <c r="BZ414" s="198" t="str">
        <f>IF(COUNTIF(BY$1:BY414,BY414)=1,BY414,"")</f>
        <v/>
      </c>
      <c r="CA414" s="198" t="str">
        <f t="shared" si="148"/>
        <v/>
      </c>
      <c r="CB414" s="199" t="str">
        <f t="shared" si="149"/>
        <v/>
      </c>
      <c r="CC414" s="199" t="str">
        <f t="shared" si="150"/>
        <v/>
      </c>
      <c r="CD414" s="199" t="str">
        <f t="shared" si="151"/>
        <v/>
      </c>
      <c r="CF414" s="197" t="str">
        <f>+IF(CK414="","",MAX(CF$1:CF413)+1)</f>
        <v/>
      </c>
      <c r="CG414" s="197" t="str">
        <f>IF(With_Addon_CPMS2!N436="","",With_Addon_CPMS2!N436)</f>
        <v/>
      </c>
      <c r="CH414" s="197" t="str">
        <f>IF(With_Addon_CPMS2!O436="","",With_Addon_CPMS2!O436)</f>
        <v/>
      </c>
      <c r="CI414" s="197" t="str">
        <f>IF(With_Addon_CPMS2!Q436="","",With_Addon_CPMS2!Q436)</f>
        <v/>
      </c>
      <c r="CJ414" s="197" t="str">
        <f t="shared" si="152"/>
        <v/>
      </c>
      <c r="CK414" s="198" t="str">
        <f>IF(COUNTIF(CJ$1:CJ414,CJ414)=1,CJ414,"")</f>
        <v/>
      </c>
      <c r="CL414" s="198" t="str">
        <f t="shared" si="153"/>
        <v/>
      </c>
      <c r="CM414" s="199" t="str">
        <f t="shared" si="154"/>
        <v/>
      </c>
      <c r="CN414" s="199" t="str">
        <f t="shared" si="155"/>
        <v/>
      </c>
      <c r="CO414" s="199" t="str">
        <f t="shared" si="156"/>
        <v/>
      </c>
      <c r="CQ414" s="197" t="str">
        <f>+IF(CV414="","",MAX(CQ$1:CQ413)+1)</f>
        <v/>
      </c>
      <c r="CR414" s="197" t="str">
        <f>IF(With_Addon_OpLimit!B436="","",With_Addon_OpLimit!B436)</f>
        <v/>
      </c>
      <c r="CS414" s="197" t="str">
        <f>IF(With_Addon_OpLimit!C436="","",With_Addon_OpLimit!C436)</f>
        <v/>
      </c>
      <c r="CT414" s="197" t="str">
        <f>IF(With_Addon_OpLimit!E436="","",With_Addon_OpLimit!E436)</f>
        <v/>
      </c>
      <c r="CU414" s="197" t="str">
        <f t="shared" si="157"/>
        <v/>
      </c>
      <c r="CV414" s="198" t="str">
        <f>IF(COUNTIF(CU$1:CU414,CU414)=1,CU414,"")</f>
        <v/>
      </c>
      <c r="CW414" s="198" t="str">
        <f t="shared" si="158"/>
        <v/>
      </c>
      <c r="CX414" s="199" t="str">
        <f t="shared" si="159"/>
        <v/>
      </c>
      <c r="CY414" s="199" t="str">
        <f t="shared" si="160"/>
        <v/>
      </c>
      <c r="CZ414" s="199" t="str">
        <f t="shared" si="161"/>
        <v/>
      </c>
    </row>
    <row r="415" spans="11:104" ht="16.5" x14ac:dyDescent="0.45">
      <c r="K415" s="24" t="str">
        <f>+IF(N415="","",MAX(K$1:K414)+1)</f>
        <v/>
      </c>
      <c r="L415" s="23" t="str">
        <f>IF(With_Addon_CPMS1!E437="","",With_Addon_CPMS1!E437)</f>
        <v/>
      </c>
      <c r="M415" s="210" t="str">
        <f t="shared" si="146"/>
        <v/>
      </c>
      <c r="N415" s="120" t="str">
        <f>IF(COUNTIF(L$2:L415,L415)=1,L415,"")</f>
        <v/>
      </c>
      <c r="R415" s="232"/>
      <c r="S415" s="100"/>
      <c r="T415" s="100"/>
      <c r="U415" s="100"/>
      <c r="V415" s="100"/>
      <c r="W415" s="233"/>
      <c r="X415" s="233"/>
      <c r="Y415" s="234"/>
      <c r="Z415" s="234"/>
      <c r="AA415" s="232"/>
      <c r="AB415" s="100"/>
      <c r="AC415" s="100"/>
      <c r="AD415" s="100"/>
      <c r="AE415" s="100"/>
      <c r="AF415" s="100"/>
      <c r="AG415" s="233"/>
      <c r="AH415" s="233"/>
      <c r="AI415" s="234"/>
      <c r="AJ415" s="234"/>
      <c r="AK415" s="232"/>
      <c r="AL415" s="100"/>
      <c r="AM415" s="100"/>
      <c r="AN415" s="100"/>
      <c r="AO415" s="100"/>
      <c r="AP415" s="100"/>
      <c r="AQ415" s="233"/>
      <c r="AR415" s="233"/>
      <c r="AS415" s="234"/>
      <c r="AT415" s="234"/>
      <c r="AU415" s="232"/>
      <c r="AV415" s="100"/>
      <c r="AW415" s="100"/>
      <c r="AX415" s="100"/>
      <c r="AY415" s="100"/>
      <c r="AZ415" s="100"/>
      <c r="BA415" s="233"/>
      <c r="BB415" s="233"/>
      <c r="BC415" s="234"/>
      <c r="BD415" s="234"/>
      <c r="BE415" s="232"/>
      <c r="BF415" s="100"/>
      <c r="BG415" s="100"/>
      <c r="BH415" s="233"/>
      <c r="BI415" s="234"/>
      <c r="BU415" s="197" t="str">
        <f>+IF(BZ415="","",MAX(BU$1:BU414)+1)</f>
        <v/>
      </c>
      <c r="BV415" s="197" t="str">
        <f>IF(With_Addon_CPMS1!B437="","",With_Addon_CPMS1!B437)</f>
        <v/>
      </c>
      <c r="BW415" s="197" t="str">
        <f>IF(With_Addon_CPMS1!C437="","",With_Addon_CPMS1!C437)</f>
        <v/>
      </c>
      <c r="BX415" s="197" t="str">
        <f>IF(With_Addon_CPMS1!E437="","",With_Addon_CPMS1!E437)</f>
        <v/>
      </c>
      <c r="BY415" s="197" t="str">
        <f t="shared" si="147"/>
        <v/>
      </c>
      <c r="BZ415" s="198" t="str">
        <f>IF(COUNTIF(BY$1:BY415,BY415)=1,BY415,"")</f>
        <v/>
      </c>
      <c r="CA415" s="198" t="str">
        <f t="shared" si="148"/>
        <v/>
      </c>
      <c r="CB415" s="199" t="str">
        <f t="shared" si="149"/>
        <v/>
      </c>
      <c r="CC415" s="199" t="str">
        <f t="shared" si="150"/>
        <v/>
      </c>
      <c r="CD415" s="199" t="str">
        <f t="shared" si="151"/>
        <v/>
      </c>
      <c r="CF415" s="197" t="str">
        <f>+IF(CK415="","",MAX(CF$1:CF414)+1)</f>
        <v/>
      </c>
      <c r="CG415" s="197" t="str">
        <f>IF(With_Addon_CPMS2!N437="","",With_Addon_CPMS2!N437)</f>
        <v/>
      </c>
      <c r="CH415" s="197" t="str">
        <f>IF(With_Addon_CPMS2!O437="","",With_Addon_CPMS2!O437)</f>
        <v/>
      </c>
      <c r="CI415" s="197" t="str">
        <f>IF(With_Addon_CPMS2!Q437="","",With_Addon_CPMS2!Q437)</f>
        <v/>
      </c>
      <c r="CJ415" s="197" t="str">
        <f t="shared" si="152"/>
        <v/>
      </c>
      <c r="CK415" s="198" t="str">
        <f>IF(COUNTIF(CJ$1:CJ415,CJ415)=1,CJ415,"")</f>
        <v/>
      </c>
      <c r="CL415" s="198" t="str">
        <f t="shared" si="153"/>
        <v/>
      </c>
      <c r="CM415" s="199" t="str">
        <f t="shared" si="154"/>
        <v/>
      </c>
      <c r="CN415" s="199" t="str">
        <f t="shared" si="155"/>
        <v/>
      </c>
      <c r="CO415" s="199" t="str">
        <f t="shared" si="156"/>
        <v/>
      </c>
      <c r="CQ415" s="197" t="str">
        <f>+IF(CV415="","",MAX(CQ$1:CQ414)+1)</f>
        <v/>
      </c>
      <c r="CR415" s="197" t="str">
        <f>IF(With_Addon_OpLimit!B437="","",With_Addon_OpLimit!B437)</f>
        <v/>
      </c>
      <c r="CS415" s="197" t="str">
        <f>IF(With_Addon_OpLimit!C437="","",With_Addon_OpLimit!C437)</f>
        <v/>
      </c>
      <c r="CT415" s="197" t="str">
        <f>IF(With_Addon_OpLimit!E437="","",With_Addon_OpLimit!E437)</f>
        <v/>
      </c>
      <c r="CU415" s="197" t="str">
        <f t="shared" si="157"/>
        <v/>
      </c>
      <c r="CV415" s="198" t="str">
        <f>IF(COUNTIF(CU$1:CU415,CU415)=1,CU415,"")</f>
        <v/>
      </c>
      <c r="CW415" s="198" t="str">
        <f t="shared" si="158"/>
        <v/>
      </c>
      <c r="CX415" s="199" t="str">
        <f t="shared" si="159"/>
        <v/>
      </c>
      <c r="CY415" s="199" t="str">
        <f t="shared" si="160"/>
        <v/>
      </c>
      <c r="CZ415" s="199" t="str">
        <f t="shared" si="161"/>
        <v/>
      </c>
    </row>
    <row r="416" spans="11:104" ht="16.5" x14ac:dyDescent="0.45">
      <c r="K416" s="119" t="str">
        <f>+IF(N416="","",MAX(K$1:K415)+1)</f>
        <v/>
      </c>
      <c r="L416" s="192" t="str">
        <f>IF(With_Addon_CPMS1!E438="","",With_Addon_CPMS1!E438)</f>
        <v/>
      </c>
      <c r="M416" s="211" t="str">
        <f t="shared" si="146"/>
        <v/>
      </c>
      <c r="N416" s="203" t="str">
        <f>IF(COUNTIF(L$2:L416,L416)=1,L416,"")</f>
        <v/>
      </c>
      <c r="R416" s="232"/>
      <c r="S416" s="100"/>
      <c r="T416" s="100"/>
      <c r="U416" s="100"/>
      <c r="V416" s="100"/>
      <c r="W416" s="233"/>
      <c r="X416" s="233"/>
      <c r="Y416" s="234"/>
      <c r="Z416" s="234"/>
      <c r="AA416" s="232"/>
      <c r="AB416" s="100"/>
      <c r="AC416" s="100"/>
      <c r="AD416" s="100"/>
      <c r="AE416" s="100"/>
      <c r="AF416" s="100"/>
      <c r="AG416" s="233"/>
      <c r="AH416" s="233"/>
      <c r="AI416" s="234"/>
      <c r="AJ416" s="234"/>
      <c r="AK416" s="232"/>
      <c r="AL416" s="100"/>
      <c r="AM416" s="100"/>
      <c r="AN416" s="100"/>
      <c r="AO416" s="100"/>
      <c r="AP416" s="100"/>
      <c r="AQ416" s="233"/>
      <c r="AR416" s="233"/>
      <c r="AS416" s="234"/>
      <c r="AT416" s="234"/>
      <c r="AU416" s="232"/>
      <c r="AV416" s="100"/>
      <c r="AW416" s="100"/>
      <c r="AX416" s="100"/>
      <c r="AY416" s="100"/>
      <c r="AZ416" s="100"/>
      <c r="BA416" s="233"/>
      <c r="BB416" s="233"/>
      <c r="BC416" s="234"/>
      <c r="BD416" s="234"/>
      <c r="BE416" s="232"/>
      <c r="BF416" s="100"/>
      <c r="BG416" s="100"/>
      <c r="BH416" s="233"/>
      <c r="BI416" s="234"/>
      <c r="BU416" s="197" t="str">
        <f>+IF(BZ416="","",MAX(BU$1:BU415)+1)</f>
        <v/>
      </c>
      <c r="BV416" s="197" t="str">
        <f>IF(With_Addon_CPMS1!B438="","",With_Addon_CPMS1!B438)</f>
        <v/>
      </c>
      <c r="BW416" s="197" t="str">
        <f>IF(With_Addon_CPMS1!C438="","",With_Addon_CPMS1!C438)</f>
        <v/>
      </c>
      <c r="BX416" s="197" t="str">
        <f>IF(With_Addon_CPMS1!E438="","",With_Addon_CPMS1!E438)</f>
        <v/>
      </c>
      <c r="BY416" s="197" t="str">
        <f t="shared" si="147"/>
        <v/>
      </c>
      <c r="BZ416" s="198" t="str">
        <f>IF(COUNTIF(BY$1:BY416,BY416)=1,BY416,"")</f>
        <v/>
      </c>
      <c r="CA416" s="198" t="str">
        <f t="shared" si="148"/>
        <v/>
      </c>
      <c r="CB416" s="199" t="str">
        <f t="shared" si="149"/>
        <v/>
      </c>
      <c r="CC416" s="199" t="str">
        <f t="shared" si="150"/>
        <v/>
      </c>
      <c r="CD416" s="199" t="str">
        <f t="shared" si="151"/>
        <v/>
      </c>
      <c r="CF416" s="197" t="str">
        <f>+IF(CK416="","",MAX(CF$1:CF415)+1)</f>
        <v/>
      </c>
      <c r="CG416" s="197" t="str">
        <f>IF(With_Addon_CPMS2!N438="","",With_Addon_CPMS2!N438)</f>
        <v/>
      </c>
      <c r="CH416" s="197" t="str">
        <f>IF(With_Addon_CPMS2!O438="","",With_Addon_CPMS2!O438)</f>
        <v/>
      </c>
      <c r="CI416" s="197" t="str">
        <f>IF(With_Addon_CPMS2!Q438="","",With_Addon_CPMS2!Q438)</f>
        <v/>
      </c>
      <c r="CJ416" s="197" t="str">
        <f t="shared" si="152"/>
        <v/>
      </c>
      <c r="CK416" s="198" t="str">
        <f>IF(COUNTIF(CJ$1:CJ416,CJ416)=1,CJ416,"")</f>
        <v/>
      </c>
      <c r="CL416" s="198" t="str">
        <f t="shared" si="153"/>
        <v/>
      </c>
      <c r="CM416" s="199" t="str">
        <f t="shared" si="154"/>
        <v/>
      </c>
      <c r="CN416" s="199" t="str">
        <f t="shared" si="155"/>
        <v/>
      </c>
      <c r="CO416" s="199" t="str">
        <f t="shared" si="156"/>
        <v/>
      </c>
      <c r="CQ416" s="197" t="str">
        <f>+IF(CV416="","",MAX(CQ$1:CQ415)+1)</f>
        <v/>
      </c>
      <c r="CR416" s="197" t="str">
        <f>IF(With_Addon_OpLimit!B438="","",With_Addon_OpLimit!B438)</f>
        <v/>
      </c>
      <c r="CS416" s="197" t="str">
        <f>IF(With_Addon_OpLimit!C438="","",With_Addon_OpLimit!C438)</f>
        <v/>
      </c>
      <c r="CT416" s="197" t="str">
        <f>IF(With_Addon_OpLimit!E438="","",With_Addon_OpLimit!E438)</f>
        <v/>
      </c>
      <c r="CU416" s="197" t="str">
        <f t="shared" si="157"/>
        <v/>
      </c>
      <c r="CV416" s="198" t="str">
        <f>IF(COUNTIF(CU$1:CU416,CU416)=1,CU416,"")</f>
        <v/>
      </c>
      <c r="CW416" s="198" t="str">
        <f t="shared" si="158"/>
        <v/>
      </c>
      <c r="CX416" s="199" t="str">
        <f t="shared" si="159"/>
        <v/>
      </c>
      <c r="CY416" s="199" t="str">
        <f t="shared" si="160"/>
        <v/>
      </c>
      <c r="CZ416" s="199" t="str">
        <f t="shared" si="161"/>
        <v/>
      </c>
    </row>
    <row r="417" spans="11:104" ht="16.5" x14ac:dyDescent="0.45">
      <c r="K417" s="24" t="str">
        <f>+IF(N417="","",MAX(K$1:K416)+1)</f>
        <v/>
      </c>
      <c r="L417" s="23" t="str">
        <f>IF(With_Addon_CPMS1!E439="","",With_Addon_CPMS1!E439)</f>
        <v/>
      </c>
      <c r="M417" s="210" t="str">
        <f t="shared" si="146"/>
        <v/>
      </c>
      <c r="N417" s="120" t="str">
        <f>IF(COUNTIF(L$2:L417,L417)=1,L417,"")</f>
        <v/>
      </c>
      <c r="R417" s="232"/>
      <c r="S417" s="100"/>
      <c r="T417" s="100"/>
      <c r="U417" s="100"/>
      <c r="V417" s="100"/>
      <c r="W417" s="233"/>
      <c r="X417" s="233"/>
      <c r="Y417" s="234"/>
      <c r="Z417" s="234"/>
      <c r="AA417" s="232"/>
      <c r="AB417" s="100"/>
      <c r="AC417" s="100"/>
      <c r="AD417" s="100"/>
      <c r="AE417" s="100"/>
      <c r="AF417" s="100"/>
      <c r="AG417" s="233"/>
      <c r="AH417" s="233"/>
      <c r="AI417" s="234"/>
      <c r="AJ417" s="234"/>
      <c r="AK417" s="232"/>
      <c r="AL417" s="100"/>
      <c r="AM417" s="100"/>
      <c r="AN417" s="100"/>
      <c r="AO417" s="100"/>
      <c r="AP417" s="100"/>
      <c r="AQ417" s="233"/>
      <c r="AR417" s="233"/>
      <c r="AS417" s="234"/>
      <c r="AT417" s="234"/>
      <c r="AU417" s="232"/>
      <c r="AV417" s="100"/>
      <c r="AW417" s="100"/>
      <c r="AX417" s="100"/>
      <c r="AY417" s="100"/>
      <c r="AZ417" s="100"/>
      <c r="BA417" s="233"/>
      <c r="BB417" s="233"/>
      <c r="BC417" s="234"/>
      <c r="BD417" s="234"/>
      <c r="BE417" s="232"/>
      <c r="BF417" s="100"/>
      <c r="BG417" s="100"/>
      <c r="BH417" s="233"/>
      <c r="BI417" s="234"/>
      <c r="BU417" s="197" t="str">
        <f>+IF(BZ417="","",MAX(BU$1:BU416)+1)</f>
        <v/>
      </c>
      <c r="BV417" s="197" t="str">
        <f>IF(With_Addon_CPMS1!B439="","",With_Addon_CPMS1!B439)</f>
        <v/>
      </c>
      <c r="BW417" s="197" t="str">
        <f>IF(With_Addon_CPMS1!C439="","",With_Addon_CPMS1!C439)</f>
        <v/>
      </c>
      <c r="BX417" s="197" t="str">
        <f>IF(With_Addon_CPMS1!E439="","",With_Addon_CPMS1!E439)</f>
        <v/>
      </c>
      <c r="BY417" s="197" t="str">
        <f t="shared" si="147"/>
        <v/>
      </c>
      <c r="BZ417" s="198" t="str">
        <f>IF(COUNTIF(BY$1:BY417,BY417)=1,BY417,"")</f>
        <v/>
      </c>
      <c r="CA417" s="198" t="str">
        <f t="shared" si="148"/>
        <v/>
      </c>
      <c r="CB417" s="199" t="str">
        <f t="shared" si="149"/>
        <v/>
      </c>
      <c r="CC417" s="199" t="str">
        <f t="shared" si="150"/>
        <v/>
      </c>
      <c r="CD417" s="199" t="str">
        <f t="shared" si="151"/>
        <v/>
      </c>
      <c r="CF417" s="197" t="str">
        <f>+IF(CK417="","",MAX(CF$1:CF416)+1)</f>
        <v/>
      </c>
      <c r="CG417" s="197" t="str">
        <f>IF(With_Addon_CPMS2!N439="","",With_Addon_CPMS2!N439)</f>
        <v/>
      </c>
      <c r="CH417" s="197" t="str">
        <f>IF(With_Addon_CPMS2!O439="","",With_Addon_CPMS2!O439)</f>
        <v/>
      </c>
      <c r="CI417" s="197" t="str">
        <f>IF(With_Addon_CPMS2!Q439="","",With_Addon_CPMS2!Q439)</f>
        <v/>
      </c>
      <c r="CJ417" s="197" t="str">
        <f t="shared" si="152"/>
        <v/>
      </c>
      <c r="CK417" s="198" t="str">
        <f>IF(COUNTIF(CJ$1:CJ417,CJ417)=1,CJ417,"")</f>
        <v/>
      </c>
      <c r="CL417" s="198" t="str">
        <f t="shared" si="153"/>
        <v/>
      </c>
      <c r="CM417" s="199" t="str">
        <f t="shared" si="154"/>
        <v/>
      </c>
      <c r="CN417" s="199" t="str">
        <f t="shared" si="155"/>
        <v/>
      </c>
      <c r="CO417" s="199" t="str">
        <f t="shared" si="156"/>
        <v/>
      </c>
      <c r="CQ417" s="197" t="str">
        <f>+IF(CV417="","",MAX(CQ$1:CQ416)+1)</f>
        <v/>
      </c>
      <c r="CR417" s="197" t="str">
        <f>IF(With_Addon_OpLimit!B439="","",With_Addon_OpLimit!B439)</f>
        <v/>
      </c>
      <c r="CS417" s="197" t="str">
        <f>IF(With_Addon_OpLimit!C439="","",With_Addon_OpLimit!C439)</f>
        <v/>
      </c>
      <c r="CT417" s="197" t="str">
        <f>IF(With_Addon_OpLimit!E439="","",With_Addon_OpLimit!E439)</f>
        <v/>
      </c>
      <c r="CU417" s="197" t="str">
        <f t="shared" si="157"/>
        <v/>
      </c>
      <c r="CV417" s="198" t="str">
        <f>IF(COUNTIF(CU$1:CU417,CU417)=1,CU417,"")</f>
        <v/>
      </c>
      <c r="CW417" s="198" t="str">
        <f t="shared" si="158"/>
        <v/>
      </c>
      <c r="CX417" s="199" t="str">
        <f t="shared" si="159"/>
        <v/>
      </c>
      <c r="CY417" s="199" t="str">
        <f t="shared" si="160"/>
        <v/>
      </c>
      <c r="CZ417" s="199" t="str">
        <f t="shared" si="161"/>
        <v/>
      </c>
    </row>
    <row r="418" spans="11:104" ht="16.5" x14ac:dyDescent="0.45">
      <c r="K418" s="119" t="str">
        <f>+IF(N418="","",MAX(K$1:K417)+1)</f>
        <v/>
      </c>
      <c r="L418" s="192" t="str">
        <f>IF(With_Addon_CPMS1!E440="","",With_Addon_CPMS1!E440)</f>
        <v/>
      </c>
      <c r="M418" s="211" t="str">
        <f t="shared" si="146"/>
        <v/>
      </c>
      <c r="N418" s="203" t="str">
        <f>IF(COUNTIF(L$2:L418,L418)=1,L418,"")</f>
        <v/>
      </c>
      <c r="R418" s="232"/>
      <c r="S418" s="100"/>
      <c r="T418" s="100"/>
      <c r="U418" s="100"/>
      <c r="V418" s="100"/>
      <c r="W418" s="233"/>
      <c r="X418" s="233"/>
      <c r="Y418" s="234"/>
      <c r="Z418" s="234"/>
      <c r="AA418" s="232"/>
      <c r="AB418" s="100"/>
      <c r="AC418" s="100"/>
      <c r="AD418" s="100"/>
      <c r="AE418" s="100"/>
      <c r="AF418" s="100"/>
      <c r="AG418" s="233"/>
      <c r="AH418" s="233"/>
      <c r="AI418" s="234"/>
      <c r="AJ418" s="234"/>
      <c r="AK418" s="232"/>
      <c r="AL418" s="100"/>
      <c r="AM418" s="100"/>
      <c r="AN418" s="100"/>
      <c r="AO418" s="100"/>
      <c r="AP418" s="100"/>
      <c r="AQ418" s="233"/>
      <c r="AR418" s="233"/>
      <c r="AS418" s="234"/>
      <c r="AT418" s="234"/>
      <c r="AU418" s="232"/>
      <c r="AV418" s="100"/>
      <c r="AW418" s="100"/>
      <c r="AX418" s="100"/>
      <c r="AY418" s="100"/>
      <c r="AZ418" s="100"/>
      <c r="BA418" s="233"/>
      <c r="BB418" s="233"/>
      <c r="BC418" s="234"/>
      <c r="BD418" s="234"/>
      <c r="BE418" s="232"/>
      <c r="BF418" s="100"/>
      <c r="BG418" s="100"/>
      <c r="BH418" s="233"/>
      <c r="BI418" s="234"/>
      <c r="BU418" s="197" t="str">
        <f>+IF(BZ418="","",MAX(BU$1:BU417)+1)</f>
        <v/>
      </c>
      <c r="BV418" s="197" t="str">
        <f>IF(With_Addon_CPMS1!B440="","",With_Addon_CPMS1!B440)</f>
        <v/>
      </c>
      <c r="BW418" s="197" t="str">
        <f>IF(With_Addon_CPMS1!C440="","",With_Addon_CPMS1!C440)</f>
        <v/>
      </c>
      <c r="BX418" s="197" t="str">
        <f>IF(With_Addon_CPMS1!E440="","",With_Addon_CPMS1!E440)</f>
        <v/>
      </c>
      <c r="BY418" s="197" t="str">
        <f t="shared" si="147"/>
        <v/>
      </c>
      <c r="BZ418" s="198" t="str">
        <f>IF(COUNTIF(BY$1:BY418,BY418)=1,BY418,"")</f>
        <v/>
      </c>
      <c r="CA418" s="198" t="str">
        <f t="shared" si="148"/>
        <v/>
      </c>
      <c r="CB418" s="199" t="str">
        <f t="shared" si="149"/>
        <v/>
      </c>
      <c r="CC418" s="199" t="str">
        <f t="shared" si="150"/>
        <v/>
      </c>
      <c r="CD418" s="199" t="str">
        <f t="shared" si="151"/>
        <v/>
      </c>
      <c r="CF418" s="197" t="str">
        <f>+IF(CK418="","",MAX(CF$1:CF417)+1)</f>
        <v/>
      </c>
      <c r="CG418" s="197" t="str">
        <f>IF(With_Addon_CPMS2!N440="","",With_Addon_CPMS2!N440)</f>
        <v/>
      </c>
      <c r="CH418" s="197" t="str">
        <f>IF(With_Addon_CPMS2!O440="","",With_Addon_CPMS2!O440)</f>
        <v/>
      </c>
      <c r="CI418" s="197" t="str">
        <f>IF(With_Addon_CPMS2!Q440="","",With_Addon_CPMS2!Q440)</f>
        <v/>
      </c>
      <c r="CJ418" s="197" t="str">
        <f t="shared" si="152"/>
        <v/>
      </c>
      <c r="CK418" s="198" t="str">
        <f>IF(COUNTIF(CJ$1:CJ418,CJ418)=1,CJ418,"")</f>
        <v/>
      </c>
      <c r="CL418" s="198" t="str">
        <f t="shared" si="153"/>
        <v/>
      </c>
      <c r="CM418" s="199" t="str">
        <f t="shared" si="154"/>
        <v/>
      </c>
      <c r="CN418" s="199" t="str">
        <f t="shared" si="155"/>
        <v/>
      </c>
      <c r="CO418" s="199" t="str">
        <f t="shared" si="156"/>
        <v/>
      </c>
      <c r="CQ418" s="197" t="str">
        <f>+IF(CV418="","",MAX(CQ$1:CQ417)+1)</f>
        <v/>
      </c>
      <c r="CR418" s="197" t="str">
        <f>IF(With_Addon_OpLimit!B440="","",With_Addon_OpLimit!B440)</f>
        <v/>
      </c>
      <c r="CS418" s="197" t="str">
        <f>IF(With_Addon_OpLimit!C440="","",With_Addon_OpLimit!C440)</f>
        <v/>
      </c>
      <c r="CT418" s="197" t="str">
        <f>IF(With_Addon_OpLimit!E440="","",With_Addon_OpLimit!E440)</f>
        <v/>
      </c>
      <c r="CU418" s="197" t="str">
        <f t="shared" si="157"/>
        <v/>
      </c>
      <c r="CV418" s="198" t="str">
        <f>IF(COUNTIF(CU$1:CU418,CU418)=1,CU418,"")</f>
        <v/>
      </c>
      <c r="CW418" s="198" t="str">
        <f t="shared" si="158"/>
        <v/>
      </c>
      <c r="CX418" s="199" t="str">
        <f t="shared" si="159"/>
        <v/>
      </c>
      <c r="CY418" s="199" t="str">
        <f t="shared" si="160"/>
        <v/>
      </c>
      <c r="CZ418" s="199" t="str">
        <f t="shared" si="161"/>
        <v/>
      </c>
    </row>
    <row r="419" spans="11:104" ht="16.5" x14ac:dyDescent="0.45">
      <c r="K419" s="24" t="str">
        <f>+IF(N419="","",MAX(K$1:K418)+1)</f>
        <v/>
      </c>
      <c r="L419" s="23" t="str">
        <f>IF(With_Addon_CPMS1!E441="","",With_Addon_CPMS1!E441)</f>
        <v/>
      </c>
      <c r="M419" s="210" t="str">
        <f t="shared" si="146"/>
        <v/>
      </c>
      <c r="N419" s="120" t="str">
        <f>IF(COUNTIF(L$2:L419,L419)=1,L419,"")</f>
        <v/>
      </c>
      <c r="R419" s="232"/>
      <c r="S419" s="100"/>
      <c r="T419" s="100"/>
      <c r="U419" s="100"/>
      <c r="V419" s="100"/>
      <c r="W419" s="233"/>
      <c r="X419" s="233"/>
      <c r="Y419" s="234"/>
      <c r="Z419" s="234"/>
      <c r="AA419" s="232"/>
      <c r="AB419" s="100"/>
      <c r="AC419" s="100"/>
      <c r="AD419" s="100"/>
      <c r="AE419" s="100"/>
      <c r="AF419" s="100"/>
      <c r="AG419" s="233"/>
      <c r="AH419" s="233"/>
      <c r="AI419" s="234"/>
      <c r="AJ419" s="234"/>
      <c r="AK419" s="232"/>
      <c r="AL419" s="100"/>
      <c r="AM419" s="100"/>
      <c r="AN419" s="100"/>
      <c r="AO419" s="100"/>
      <c r="AP419" s="100"/>
      <c r="AQ419" s="233"/>
      <c r="AR419" s="233"/>
      <c r="AS419" s="234"/>
      <c r="AT419" s="234"/>
      <c r="AU419" s="232"/>
      <c r="AV419" s="100"/>
      <c r="AW419" s="100"/>
      <c r="AX419" s="100"/>
      <c r="AY419" s="100"/>
      <c r="AZ419" s="100"/>
      <c r="BA419" s="233"/>
      <c r="BB419" s="233"/>
      <c r="BC419" s="234"/>
      <c r="BD419" s="234"/>
      <c r="BE419" s="232"/>
      <c r="BF419" s="100"/>
      <c r="BG419" s="100"/>
      <c r="BH419" s="233"/>
      <c r="BI419" s="234"/>
      <c r="BU419" s="197" t="str">
        <f>+IF(BZ419="","",MAX(BU$1:BU418)+1)</f>
        <v/>
      </c>
      <c r="BV419" s="197" t="str">
        <f>IF(With_Addon_CPMS1!B441="","",With_Addon_CPMS1!B441)</f>
        <v/>
      </c>
      <c r="BW419" s="197" t="str">
        <f>IF(With_Addon_CPMS1!C441="","",With_Addon_CPMS1!C441)</f>
        <v/>
      </c>
      <c r="BX419" s="197" t="str">
        <f>IF(With_Addon_CPMS1!E441="","",With_Addon_CPMS1!E441)</f>
        <v/>
      </c>
      <c r="BY419" s="197" t="str">
        <f t="shared" si="147"/>
        <v/>
      </c>
      <c r="BZ419" s="198" t="str">
        <f>IF(COUNTIF(BY$1:BY419,BY419)=1,BY419,"")</f>
        <v/>
      </c>
      <c r="CA419" s="198" t="str">
        <f t="shared" si="148"/>
        <v/>
      </c>
      <c r="CB419" s="199" t="str">
        <f t="shared" si="149"/>
        <v/>
      </c>
      <c r="CC419" s="199" t="str">
        <f t="shared" si="150"/>
        <v/>
      </c>
      <c r="CD419" s="199" t="str">
        <f t="shared" si="151"/>
        <v/>
      </c>
      <c r="CF419" s="197" t="str">
        <f>+IF(CK419="","",MAX(CF$1:CF418)+1)</f>
        <v/>
      </c>
      <c r="CG419" s="197" t="str">
        <f>IF(With_Addon_CPMS2!N441="","",With_Addon_CPMS2!N441)</f>
        <v/>
      </c>
      <c r="CH419" s="197" t="str">
        <f>IF(With_Addon_CPMS2!O441="","",With_Addon_CPMS2!O441)</f>
        <v/>
      </c>
      <c r="CI419" s="197" t="str">
        <f>IF(With_Addon_CPMS2!Q441="","",With_Addon_CPMS2!Q441)</f>
        <v/>
      </c>
      <c r="CJ419" s="197" t="str">
        <f t="shared" si="152"/>
        <v/>
      </c>
      <c r="CK419" s="198" t="str">
        <f>IF(COUNTIF(CJ$1:CJ419,CJ419)=1,CJ419,"")</f>
        <v/>
      </c>
      <c r="CL419" s="198" t="str">
        <f t="shared" si="153"/>
        <v/>
      </c>
      <c r="CM419" s="199" t="str">
        <f t="shared" si="154"/>
        <v/>
      </c>
      <c r="CN419" s="199" t="str">
        <f t="shared" si="155"/>
        <v/>
      </c>
      <c r="CO419" s="199" t="str">
        <f t="shared" si="156"/>
        <v/>
      </c>
      <c r="CQ419" s="197" t="str">
        <f>+IF(CV419="","",MAX(CQ$1:CQ418)+1)</f>
        <v/>
      </c>
      <c r="CR419" s="197" t="str">
        <f>IF(With_Addon_OpLimit!B441="","",With_Addon_OpLimit!B441)</f>
        <v/>
      </c>
      <c r="CS419" s="197" t="str">
        <f>IF(With_Addon_OpLimit!C441="","",With_Addon_OpLimit!C441)</f>
        <v/>
      </c>
      <c r="CT419" s="197" t="str">
        <f>IF(With_Addon_OpLimit!E441="","",With_Addon_OpLimit!E441)</f>
        <v/>
      </c>
      <c r="CU419" s="197" t="str">
        <f t="shared" si="157"/>
        <v/>
      </c>
      <c r="CV419" s="198" t="str">
        <f>IF(COUNTIF(CU$1:CU419,CU419)=1,CU419,"")</f>
        <v/>
      </c>
      <c r="CW419" s="198" t="str">
        <f t="shared" si="158"/>
        <v/>
      </c>
      <c r="CX419" s="199" t="str">
        <f t="shared" si="159"/>
        <v/>
      </c>
      <c r="CY419" s="199" t="str">
        <f t="shared" si="160"/>
        <v/>
      </c>
      <c r="CZ419" s="199" t="str">
        <f t="shared" si="161"/>
        <v/>
      </c>
    </row>
    <row r="420" spans="11:104" ht="16.5" x14ac:dyDescent="0.45">
      <c r="K420" s="119" t="str">
        <f>+IF(N420="","",MAX(K$1:K419)+1)</f>
        <v/>
      </c>
      <c r="L420" s="192" t="str">
        <f>IF(With_Addon_CPMS1!E442="","",With_Addon_CPMS1!E442)</f>
        <v/>
      </c>
      <c r="M420" s="211" t="str">
        <f t="shared" si="146"/>
        <v/>
      </c>
      <c r="N420" s="203" t="str">
        <f>IF(COUNTIF(L$2:L420,L420)=1,L420,"")</f>
        <v/>
      </c>
      <c r="R420" s="232"/>
      <c r="S420" s="100"/>
      <c r="T420" s="100"/>
      <c r="U420" s="100"/>
      <c r="V420" s="100"/>
      <c r="W420" s="233"/>
      <c r="X420" s="233"/>
      <c r="Y420" s="234"/>
      <c r="Z420" s="234"/>
      <c r="AA420" s="232"/>
      <c r="AB420" s="100"/>
      <c r="AC420" s="100"/>
      <c r="AD420" s="100"/>
      <c r="AE420" s="100"/>
      <c r="AF420" s="100"/>
      <c r="AG420" s="233"/>
      <c r="AH420" s="233"/>
      <c r="AI420" s="234"/>
      <c r="AJ420" s="234"/>
      <c r="AK420" s="232"/>
      <c r="AL420" s="100"/>
      <c r="AM420" s="100"/>
      <c r="AN420" s="100"/>
      <c r="AO420" s="100"/>
      <c r="AP420" s="100"/>
      <c r="AQ420" s="233"/>
      <c r="AR420" s="233"/>
      <c r="AS420" s="234"/>
      <c r="AT420" s="234"/>
      <c r="AU420" s="232"/>
      <c r="AV420" s="100"/>
      <c r="AW420" s="100"/>
      <c r="AX420" s="100"/>
      <c r="AY420" s="100"/>
      <c r="AZ420" s="100"/>
      <c r="BA420" s="233"/>
      <c r="BB420" s="233"/>
      <c r="BC420" s="234"/>
      <c r="BD420" s="234"/>
      <c r="BE420" s="232"/>
      <c r="BF420" s="100"/>
      <c r="BG420" s="100"/>
      <c r="BH420" s="233"/>
      <c r="BI420" s="234"/>
      <c r="BU420" s="197" t="str">
        <f>+IF(BZ420="","",MAX(BU$1:BU419)+1)</f>
        <v/>
      </c>
      <c r="BV420" s="197" t="str">
        <f>IF(With_Addon_CPMS1!B442="","",With_Addon_CPMS1!B442)</f>
        <v/>
      </c>
      <c r="BW420" s="197" t="str">
        <f>IF(With_Addon_CPMS1!C442="","",With_Addon_CPMS1!C442)</f>
        <v/>
      </c>
      <c r="BX420" s="197" t="str">
        <f>IF(With_Addon_CPMS1!E442="","",With_Addon_CPMS1!E442)</f>
        <v/>
      </c>
      <c r="BY420" s="197" t="str">
        <f t="shared" si="147"/>
        <v/>
      </c>
      <c r="BZ420" s="198" t="str">
        <f>IF(COUNTIF(BY$1:BY420,BY420)=1,BY420,"")</f>
        <v/>
      </c>
      <c r="CA420" s="198" t="str">
        <f t="shared" si="148"/>
        <v/>
      </c>
      <c r="CB420" s="199" t="str">
        <f t="shared" si="149"/>
        <v/>
      </c>
      <c r="CC420" s="199" t="str">
        <f t="shared" si="150"/>
        <v/>
      </c>
      <c r="CD420" s="199" t="str">
        <f t="shared" si="151"/>
        <v/>
      </c>
      <c r="CF420" s="197" t="str">
        <f>+IF(CK420="","",MAX(CF$1:CF419)+1)</f>
        <v/>
      </c>
      <c r="CG420" s="197" t="str">
        <f>IF(With_Addon_CPMS2!N442="","",With_Addon_CPMS2!N442)</f>
        <v/>
      </c>
      <c r="CH420" s="197" t="str">
        <f>IF(With_Addon_CPMS2!O442="","",With_Addon_CPMS2!O442)</f>
        <v/>
      </c>
      <c r="CI420" s="197" t="str">
        <f>IF(With_Addon_CPMS2!Q442="","",With_Addon_CPMS2!Q442)</f>
        <v/>
      </c>
      <c r="CJ420" s="197" t="str">
        <f t="shared" si="152"/>
        <v/>
      </c>
      <c r="CK420" s="198" t="str">
        <f>IF(COUNTIF(CJ$1:CJ420,CJ420)=1,CJ420,"")</f>
        <v/>
      </c>
      <c r="CL420" s="198" t="str">
        <f t="shared" si="153"/>
        <v/>
      </c>
      <c r="CM420" s="199" t="str">
        <f t="shared" si="154"/>
        <v/>
      </c>
      <c r="CN420" s="199" t="str">
        <f t="shared" si="155"/>
        <v/>
      </c>
      <c r="CO420" s="199" t="str">
        <f t="shared" si="156"/>
        <v/>
      </c>
      <c r="CQ420" s="197" t="str">
        <f>+IF(CV420="","",MAX(CQ$1:CQ419)+1)</f>
        <v/>
      </c>
      <c r="CR420" s="197" t="str">
        <f>IF(With_Addon_OpLimit!B442="","",With_Addon_OpLimit!B442)</f>
        <v/>
      </c>
      <c r="CS420" s="197" t="str">
        <f>IF(With_Addon_OpLimit!C442="","",With_Addon_OpLimit!C442)</f>
        <v/>
      </c>
      <c r="CT420" s="197" t="str">
        <f>IF(With_Addon_OpLimit!E442="","",With_Addon_OpLimit!E442)</f>
        <v/>
      </c>
      <c r="CU420" s="197" t="str">
        <f t="shared" si="157"/>
        <v/>
      </c>
      <c r="CV420" s="198" t="str">
        <f>IF(COUNTIF(CU$1:CU420,CU420)=1,CU420,"")</f>
        <v/>
      </c>
      <c r="CW420" s="198" t="str">
        <f t="shared" si="158"/>
        <v/>
      </c>
      <c r="CX420" s="199" t="str">
        <f t="shared" si="159"/>
        <v/>
      </c>
      <c r="CY420" s="199" t="str">
        <f t="shared" si="160"/>
        <v/>
      </c>
      <c r="CZ420" s="199" t="str">
        <f t="shared" si="161"/>
        <v/>
      </c>
    </row>
    <row r="421" spans="11:104" ht="16.5" x14ac:dyDescent="0.45">
      <c r="K421" s="24" t="str">
        <f>+IF(N421="","",MAX(K$1:K420)+1)</f>
        <v/>
      </c>
      <c r="L421" s="23" t="str">
        <f>IF(With_Addon_CPMS1!E443="","",With_Addon_CPMS1!E443)</f>
        <v/>
      </c>
      <c r="M421" s="210" t="str">
        <f t="shared" si="146"/>
        <v/>
      </c>
      <c r="N421" s="120" t="str">
        <f>IF(COUNTIF(L$2:L421,L421)=1,L421,"")</f>
        <v/>
      </c>
      <c r="R421" s="232"/>
      <c r="S421" s="100"/>
      <c r="T421" s="100"/>
      <c r="U421" s="100"/>
      <c r="V421" s="100"/>
      <c r="W421" s="233"/>
      <c r="X421" s="233"/>
      <c r="Y421" s="234"/>
      <c r="Z421" s="234"/>
      <c r="AA421" s="232"/>
      <c r="AB421" s="100"/>
      <c r="AC421" s="100"/>
      <c r="AD421" s="100"/>
      <c r="AE421" s="100"/>
      <c r="AF421" s="100"/>
      <c r="AG421" s="233"/>
      <c r="AH421" s="233"/>
      <c r="AI421" s="234"/>
      <c r="AJ421" s="234"/>
      <c r="AK421" s="232"/>
      <c r="AL421" s="100"/>
      <c r="AM421" s="100"/>
      <c r="AN421" s="100"/>
      <c r="AO421" s="100"/>
      <c r="AP421" s="100"/>
      <c r="AQ421" s="233"/>
      <c r="AR421" s="233"/>
      <c r="AS421" s="234"/>
      <c r="AT421" s="234"/>
      <c r="AU421" s="232"/>
      <c r="AV421" s="100"/>
      <c r="AW421" s="100"/>
      <c r="AX421" s="100"/>
      <c r="AY421" s="100"/>
      <c r="AZ421" s="100"/>
      <c r="BA421" s="233"/>
      <c r="BB421" s="233"/>
      <c r="BC421" s="234"/>
      <c r="BD421" s="234"/>
      <c r="BE421" s="232"/>
      <c r="BF421" s="100"/>
      <c r="BG421" s="100"/>
      <c r="BH421" s="233"/>
      <c r="BI421" s="234"/>
      <c r="BU421" s="197" t="str">
        <f>+IF(BZ421="","",MAX(BU$1:BU420)+1)</f>
        <v/>
      </c>
      <c r="BV421" s="197" t="str">
        <f>IF(With_Addon_CPMS1!B443="","",With_Addon_CPMS1!B443)</f>
        <v/>
      </c>
      <c r="BW421" s="197" t="str">
        <f>IF(With_Addon_CPMS1!C443="","",With_Addon_CPMS1!C443)</f>
        <v/>
      </c>
      <c r="BX421" s="197" t="str">
        <f>IF(With_Addon_CPMS1!E443="","",With_Addon_CPMS1!E443)</f>
        <v/>
      </c>
      <c r="BY421" s="197" t="str">
        <f t="shared" si="147"/>
        <v/>
      </c>
      <c r="BZ421" s="198" t="str">
        <f>IF(COUNTIF(BY$1:BY421,BY421)=1,BY421,"")</f>
        <v/>
      </c>
      <c r="CA421" s="198" t="str">
        <f t="shared" si="148"/>
        <v/>
      </c>
      <c r="CB421" s="199" t="str">
        <f t="shared" si="149"/>
        <v/>
      </c>
      <c r="CC421" s="199" t="str">
        <f t="shared" si="150"/>
        <v/>
      </c>
      <c r="CD421" s="199" t="str">
        <f t="shared" si="151"/>
        <v/>
      </c>
      <c r="CF421" s="197" t="str">
        <f>+IF(CK421="","",MAX(CF$1:CF420)+1)</f>
        <v/>
      </c>
      <c r="CG421" s="197" t="str">
        <f>IF(With_Addon_CPMS2!N443="","",With_Addon_CPMS2!N443)</f>
        <v/>
      </c>
      <c r="CH421" s="197" t="str">
        <f>IF(With_Addon_CPMS2!O443="","",With_Addon_CPMS2!O443)</f>
        <v/>
      </c>
      <c r="CI421" s="197" t="str">
        <f>IF(With_Addon_CPMS2!Q443="","",With_Addon_CPMS2!Q443)</f>
        <v/>
      </c>
      <c r="CJ421" s="197" t="str">
        <f t="shared" si="152"/>
        <v/>
      </c>
      <c r="CK421" s="198" t="str">
        <f>IF(COUNTIF(CJ$1:CJ421,CJ421)=1,CJ421,"")</f>
        <v/>
      </c>
      <c r="CL421" s="198" t="str">
        <f t="shared" si="153"/>
        <v/>
      </c>
      <c r="CM421" s="199" t="str">
        <f t="shared" si="154"/>
        <v/>
      </c>
      <c r="CN421" s="199" t="str">
        <f t="shared" si="155"/>
        <v/>
      </c>
      <c r="CO421" s="199" t="str">
        <f t="shared" si="156"/>
        <v/>
      </c>
      <c r="CQ421" s="197" t="str">
        <f>+IF(CV421="","",MAX(CQ$1:CQ420)+1)</f>
        <v/>
      </c>
      <c r="CR421" s="197" t="str">
        <f>IF(With_Addon_OpLimit!B443="","",With_Addon_OpLimit!B443)</f>
        <v/>
      </c>
      <c r="CS421" s="197" t="str">
        <f>IF(With_Addon_OpLimit!C443="","",With_Addon_OpLimit!C443)</f>
        <v/>
      </c>
      <c r="CT421" s="197" t="str">
        <f>IF(With_Addon_OpLimit!E443="","",With_Addon_OpLimit!E443)</f>
        <v/>
      </c>
      <c r="CU421" s="197" t="str">
        <f t="shared" si="157"/>
        <v/>
      </c>
      <c r="CV421" s="198" t="str">
        <f>IF(COUNTIF(CU$1:CU421,CU421)=1,CU421,"")</f>
        <v/>
      </c>
      <c r="CW421" s="198" t="str">
        <f t="shared" si="158"/>
        <v/>
      </c>
      <c r="CX421" s="199" t="str">
        <f t="shared" si="159"/>
        <v/>
      </c>
      <c r="CY421" s="199" t="str">
        <f t="shared" si="160"/>
        <v/>
      </c>
      <c r="CZ421" s="199" t="str">
        <f t="shared" si="161"/>
        <v/>
      </c>
    </row>
    <row r="422" spans="11:104" ht="16.5" x14ac:dyDescent="0.45">
      <c r="K422" s="119" t="str">
        <f>+IF(N422="","",MAX(K$1:K421)+1)</f>
        <v/>
      </c>
      <c r="L422" s="192" t="str">
        <f>IF(With_Addon_CPMS1!E444="","",With_Addon_CPMS1!E444)</f>
        <v/>
      </c>
      <c r="M422" s="211" t="str">
        <f t="shared" si="146"/>
        <v/>
      </c>
      <c r="N422" s="203" t="str">
        <f>IF(COUNTIF(L$2:L422,L422)=1,L422,"")</f>
        <v/>
      </c>
      <c r="R422" s="232"/>
      <c r="S422" s="100"/>
      <c r="T422" s="100"/>
      <c r="U422" s="100"/>
      <c r="V422" s="100"/>
      <c r="W422" s="233"/>
      <c r="X422" s="233"/>
      <c r="Y422" s="234"/>
      <c r="Z422" s="234"/>
      <c r="AA422" s="232"/>
      <c r="AB422" s="100"/>
      <c r="AC422" s="100"/>
      <c r="AD422" s="100"/>
      <c r="AE422" s="100"/>
      <c r="AF422" s="100"/>
      <c r="AG422" s="233"/>
      <c r="AH422" s="233"/>
      <c r="AI422" s="234"/>
      <c r="AJ422" s="234"/>
      <c r="AK422" s="232"/>
      <c r="AL422" s="100"/>
      <c r="AM422" s="100"/>
      <c r="AN422" s="100"/>
      <c r="AO422" s="100"/>
      <c r="AP422" s="100"/>
      <c r="AQ422" s="233"/>
      <c r="AR422" s="233"/>
      <c r="AS422" s="234"/>
      <c r="AT422" s="234"/>
      <c r="AU422" s="232"/>
      <c r="AV422" s="100"/>
      <c r="AW422" s="100"/>
      <c r="AX422" s="100"/>
      <c r="AY422" s="100"/>
      <c r="AZ422" s="100"/>
      <c r="BA422" s="233"/>
      <c r="BB422" s="233"/>
      <c r="BC422" s="234"/>
      <c r="BD422" s="234"/>
      <c r="BE422" s="232"/>
      <c r="BF422" s="100"/>
      <c r="BG422" s="100"/>
      <c r="BH422" s="233"/>
      <c r="BI422" s="234"/>
      <c r="BU422" s="197" t="str">
        <f>+IF(BZ422="","",MAX(BU$1:BU421)+1)</f>
        <v/>
      </c>
      <c r="BV422" s="197" t="str">
        <f>IF(With_Addon_CPMS1!B444="","",With_Addon_CPMS1!B444)</f>
        <v/>
      </c>
      <c r="BW422" s="197" t="str">
        <f>IF(With_Addon_CPMS1!C444="","",With_Addon_CPMS1!C444)</f>
        <v/>
      </c>
      <c r="BX422" s="197" t="str">
        <f>IF(With_Addon_CPMS1!E444="","",With_Addon_CPMS1!E444)</f>
        <v/>
      </c>
      <c r="BY422" s="197" t="str">
        <f t="shared" si="147"/>
        <v/>
      </c>
      <c r="BZ422" s="198" t="str">
        <f>IF(COUNTIF(BY$1:BY422,BY422)=1,BY422,"")</f>
        <v/>
      </c>
      <c r="CA422" s="198" t="str">
        <f t="shared" si="148"/>
        <v/>
      </c>
      <c r="CB422" s="199" t="str">
        <f t="shared" si="149"/>
        <v/>
      </c>
      <c r="CC422" s="199" t="str">
        <f t="shared" si="150"/>
        <v/>
      </c>
      <c r="CD422" s="199" t="str">
        <f t="shared" si="151"/>
        <v/>
      </c>
      <c r="CF422" s="197" t="str">
        <f>+IF(CK422="","",MAX(CF$1:CF421)+1)</f>
        <v/>
      </c>
      <c r="CG422" s="197" t="str">
        <f>IF(With_Addon_CPMS2!N444="","",With_Addon_CPMS2!N444)</f>
        <v/>
      </c>
      <c r="CH422" s="197" t="str">
        <f>IF(With_Addon_CPMS2!O444="","",With_Addon_CPMS2!O444)</f>
        <v/>
      </c>
      <c r="CI422" s="197" t="str">
        <f>IF(With_Addon_CPMS2!Q444="","",With_Addon_CPMS2!Q444)</f>
        <v/>
      </c>
      <c r="CJ422" s="197" t="str">
        <f t="shared" si="152"/>
        <v/>
      </c>
      <c r="CK422" s="198" t="str">
        <f>IF(COUNTIF(CJ$1:CJ422,CJ422)=1,CJ422,"")</f>
        <v/>
      </c>
      <c r="CL422" s="198" t="str">
        <f t="shared" si="153"/>
        <v/>
      </c>
      <c r="CM422" s="199" t="str">
        <f t="shared" si="154"/>
        <v/>
      </c>
      <c r="CN422" s="199" t="str">
        <f t="shared" si="155"/>
        <v/>
      </c>
      <c r="CO422" s="199" t="str">
        <f t="shared" si="156"/>
        <v/>
      </c>
      <c r="CQ422" s="197" t="str">
        <f>+IF(CV422="","",MAX(CQ$1:CQ421)+1)</f>
        <v/>
      </c>
      <c r="CR422" s="197" t="str">
        <f>IF(With_Addon_OpLimit!B444="","",With_Addon_OpLimit!B444)</f>
        <v/>
      </c>
      <c r="CS422" s="197" t="str">
        <f>IF(With_Addon_OpLimit!C444="","",With_Addon_OpLimit!C444)</f>
        <v/>
      </c>
      <c r="CT422" s="197" t="str">
        <f>IF(With_Addon_OpLimit!E444="","",With_Addon_OpLimit!E444)</f>
        <v/>
      </c>
      <c r="CU422" s="197" t="str">
        <f t="shared" si="157"/>
        <v/>
      </c>
      <c r="CV422" s="198" t="str">
        <f>IF(COUNTIF(CU$1:CU422,CU422)=1,CU422,"")</f>
        <v/>
      </c>
      <c r="CW422" s="198" t="str">
        <f t="shared" si="158"/>
        <v/>
      </c>
      <c r="CX422" s="199" t="str">
        <f t="shared" si="159"/>
        <v/>
      </c>
      <c r="CY422" s="199" t="str">
        <f t="shared" si="160"/>
        <v/>
      </c>
      <c r="CZ422" s="199" t="str">
        <f t="shared" si="161"/>
        <v/>
      </c>
    </row>
    <row r="423" spans="11:104" ht="16.5" x14ac:dyDescent="0.45">
      <c r="K423" s="24" t="str">
        <f>+IF(N423="","",MAX(K$1:K422)+1)</f>
        <v/>
      </c>
      <c r="L423" s="23" t="str">
        <f>IF(With_Addon_CPMS1!E445="","",With_Addon_CPMS1!E445)</f>
        <v/>
      </c>
      <c r="M423" s="210" t="str">
        <f t="shared" si="146"/>
        <v/>
      </c>
      <c r="N423" s="120" t="str">
        <f>IF(COUNTIF(L$2:L423,L423)=1,L423,"")</f>
        <v/>
      </c>
      <c r="R423" s="232"/>
      <c r="S423" s="100"/>
      <c r="T423" s="100"/>
      <c r="U423" s="100"/>
      <c r="V423" s="100"/>
      <c r="W423" s="233"/>
      <c r="X423" s="233"/>
      <c r="Y423" s="234"/>
      <c r="Z423" s="234"/>
      <c r="AA423" s="232"/>
      <c r="AB423" s="100"/>
      <c r="AC423" s="100"/>
      <c r="AD423" s="100"/>
      <c r="AE423" s="100"/>
      <c r="AF423" s="100"/>
      <c r="AG423" s="233"/>
      <c r="AH423" s="233"/>
      <c r="AI423" s="234"/>
      <c r="AJ423" s="234"/>
      <c r="AK423" s="232"/>
      <c r="AL423" s="100"/>
      <c r="AM423" s="100"/>
      <c r="AN423" s="100"/>
      <c r="AO423" s="100"/>
      <c r="AP423" s="100"/>
      <c r="AQ423" s="233"/>
      <c r="AR423" s="233"/>
      <c r="AS423" s="234"/>
      <c r="AT423" s="234"/>
      <c r="AU423" s="232"/>
      <c r="AV423" s="100"/>
      <c r="AW423" s="100"/>
      <c r="AX423" s="100"/>
      <c r="AY423" s="100"/>
      <c r="AZ423" s="100"/>
      <c r="BA423" s="233"/>
      <c r="BB423" s="233"/>
      <c r="BC423" s="234"/>
      <c r="BD423" s="234"/>
      <c r="BE423" s="232"/>
      <c r="BF423" s="100"/>
      <c r="BG423" s="100"/>
      <c r="BH423" s="233"/>
      <c r="BI423" s="234"/>
      <c r="BU423" s="197" t="str">
        <f>+IF(BZ423="","",MAX(BU$1:BU422)+1)</f>
        <v/>
      </c>
      <c r="BV423" s="197" t="str">
        <f>IF(With_Addon_CPMS1!B445="","",With_Addon_CPMS1!B445)</f>
        <v/>
      </c>
      <c r="BW423" s="197" t="str">
        <f>IF(With_Addon_CPMS1!C445="","",With_Addon_CPMS1!C445)</f>
        <v/>
      </c>
      <c r="BX423" s="197" t="str">
        <f>IF(With_Addon_CPMS1!E445="","",With_Addon_CPMS1!E445)</f>
        <v/>
      </c>
      <c r="BY423" s="197" t="str">
        <f t="shared" si="147"/>
        <v/>
      </c>
      <c r="BZ423" s="198" t="str">
        <f>IF(COUNTIF(BY$1:BY423,BY423)=1,BY423,"")</f>
        <v/>
      </c>
      <c r="CA423" s="198" t="str">
        <f t="shared" si="148"/>
        <v/>
      </c>
      <c r="CB423" s="199" t="str">
        <f t="shared" si="149"/>
        <v/>
      </c>
      <c r="CC423" s="199" t="str">
        <f t="shared" si="150"/>
        <v/>
      </c>
      <c r="CD423" s="199" t="str">
        <f t="shared" si="151"/>
        <v/>
      </c>
      <c r="CF423" s="197" t="str">
        <f>+IF(CK423="","",MAX(CF$1:CF422)+1)</f>
        <v/>
      </c>
      <c r="CG423" s="197" t="str">
        <f>IF(With_Addon_CPMS2!N445="","",With_Addon_CPMS2!N445)</f>
        <v/>
      </c>
      <c r="CH423" s="197" t="str">
        <f>IF(With_Addon_CPMS2!O445="","",With_Addon_CPMS2!O445)</f>
        <v/>
      </c>
      <c r="CI423" s="197" t="str">
        <f>IF(With_Addon_CPMS2!Q445="","",With_Addon_CPMS2!Q445)</f>
        <v/>
      </c>
      <c r="CJ423" s="197" t="str">
        <f t="shared" si="152"/>
        <v/>
      </c>
      <c r="CK423" s="198" t="str">
        <f>IF(COUNTIF(CJ$1:CJ423,CJ423)=1,CJ423,"")</f>
        <v/>
      </c>
      <c r="CL423" s="198" t="str">
        <f t="shared" si="153"/>
        <v/>
      </c>
      <c r="CM423" s="199" t="str">
        <f t="shared" si="154"/>
        <v/>
      </c>
      <c r="CN423" s="199" t="str">
        <f t="shared" si="155"/>
        <v/>
      </c>
      <c r="CO423" s="199" t="str">
        <f t="shared" si="156"/>
        <v/>
      </c>
      <c r="CQ423" s="197" t="str">
        <f>+IF(CV423="","",MAX(CQ$1:CQ422)+1)</f>
        <v/>
      </c>
      <c r="CR423" s="197" t="str">
        <f>IF(With_Addon_OpLimit!B445="","",With_Addon_OpLimit!B445)</f>
        <v/>
      </c>
      <c r="CS423" s="197" t="str">
        <f>IF(With_Addon_OpLimit!C445="","",With_Addon_OpLimit!C445)</f>
        <v/>
      </c>
      <c r="CT423" s="197" t="str">
        <f>IF(With_Addon_OpLimit!E445="","",With_Addon_OpLimit!E445)</f>
        <v/>
      </c>
      <c r="CU423" s="197" t="str">
        <f t="shared" si="157"/>
        <v/>
      </c>
      <c r="CV423" s="198" t="str">
        <f>IF(COUNTIF(CU$1:CU423,CU423)=1,CU423,"")</f>
        <v/>
      </c>
      <c r="CW423" s="198" t="str">
        <f t="shared" si="158"/>
        <v/>
      </c>
      <c r="CX423" s="199" t="str">
        <f t="shared" si="159"/>
        <v/>
      </c>
      <c r="CY423" s="199" t="str">
        <f t="shared" si="160"/>
        <v/>
      </c>
      <c r="CZ423" s="199" t="str">
        <f t="shared" si="161"/>
        <v/>
      </c>
    </row>
    <row r="424" spans="11:104" ht="16.5" x14ac:dyDescent="0.45">
      <c r="K424" s="119" t="str">
        <f>+IF(N424="","",MAX(K$1:K423)+1)</f>
        <v/>
      </c>
      <c r="L424" s="192" t="str">
        <f>IF(With_Addon_CPMS1!E446="","",With_Addon_CPMS1!E446)</f>
        <v/>
      </c>
      <c r="M424" s="211" t="str">
        <f t="shared" si="146"/>
        <v/>
      </c>
      <c r="N424" s="203" t="str">
        <f>IF(COUNTIF(L$2:L424,L424)=1,L424,"")</f>
        <v/>
      </c>
      <c r="R424" s="232"/>
      <c r="S424" s="100"/>
      <c r="T424" s="100"/>
      <c r="U424" s="100"/>
      <c r="V424" s="100"/>
      <c r="W424" s="233"/>
      <c r="X424" s="233"/>
      <c r="Y424" s="234"/>
      <c r="Z424" s="234"/>
      <c r="AA424" s="232"/>
      <c r="AB424" s="100"/>
      <c r="AC424" s="100"/>
      <c r="AD424" s="100"/>
      <c r="AE424" s="100"/>
      <c r="AF424" s="100"/>
      <c r="AG424" s="233"/>
      <c r="AH424" s="233"/>
      <c r="AI424" s="234"/>
      <c r="AJ424" s="234"/>
      <c r="AK424" s="232"/>
      <c r="AL424" s="100"/>
      <c r="AM424" s="100"/>
      <c r="AN424" s="100"/>
      <c r="AO424" s="100"/>
      <c r="AP424" s="100"/>
      <c r="AQ424" s="233"/>
      <c r="AR424" s="233"/>
      <c r="AS424" s="234"/>
      <c r="AT424" s="234"/>
      <c r="AU424" s="232"/>
      <c r="AV424" s="100"/>
      <c r="AW424" s="100"/>
      <c r="AX424" s="100"/>
      <c r="AY424" s="100"/>
      <c r="AZ424" s="100"/>
      <c r="BA424" s="233"/>
      <c r="BB424" s="233"/>
      <c r="BC424" s="234"/>
      <c r="BD424" s="234"/>
      <c r="BE424" s="232"/>
      <c r="BF424" s="100"/>
      <c r="BG424" s="100"/>
      <c r="BH424" s="233"/>
      <c r="BI424" s="234"/>
      <c r="BU424" s="197" t="str">
        <f>+IF(BZ424="","",MAX(BU$1:BU423)+1)</f>
        <v/>
      </c>
      <c r="BV424" s="197" t="str">
        <f>IF(With_Addon_CPMS1!B446="","",With_Addon_CPMS1!B446)</f>
        <v/>
      </c>
      <c r="BW424" s="197" t="str">
        <f>IF(With_Addon_CPMS1!C446="","",With_Addon_CPMS1!C446)</f>
        <v/>
      </c>
      <c r="BX424" s="197" t="str">
        <f>IF(With_Addon_CPMS1!E446="","",With_Addon_CPMS1!E446)</f>
        <v/>
      </c>
      <c r="BY424" s="197" t="str">
        <f t="shared" si="147"/>
        <v/>
      </c>
      <c r="BZ424" s="198" t="str">
        <f>IF(COUNTIF(BY$1:BY424,BY424)=1,BY424,"")</f>
        <v/>
      </c>
      <c r="CA424" s="198" t="str">
        <f t="shared" si="148"/>
        <v/>
      </c>
      <c r="CB424" s="199" t="str">
        <f t="shared" si="149"/>
        <v/>
      </c>
      <c r="CC424" s="199" t="str">
        <f t="shared" si="150"/>
        <v/>
      </c>
      <c r="CD424" s="199" t="str">
        <f t="shared" si="151"/>
        <v/>
      </c>
      <c r="CF424" s="197" t="str">
        <f>+IF(CK424="","",MAX(CF$1:CF423)+1)</f>
        <v/>
      </c>
      <c r="CG424" s="197" t="str">
        <f>IF(With_Addon_CPMS2!N446="","",With_Addon_CPMS2!N446)</f>
        <v/>
      </c>
      <c r="CH424" s="197" t="str">
        <f>IF(With_Addon_CPMS2!O446="","",With_Addon_CPMS2!O446)</f>
        <v/>
      </c>
      <c r="CI424" s="197" t="str">
        <f>IF(With_Addon_CPMS2!Q446="","",With_Addon_CPMS2!Q446)</f>
        <v/>
      </c>
      <c r="CJ424" s="197" t="str">
        <f t="shared" si="152"/>
        <v/>
      </c>
      <c r="CK424" s="198" t="str">
        <f>IF(COUNTIF(CJ$1:CJ424,CJ424)=1,CJ424,"")</f>
        <v/>
      </c>
      <c r="CL424" s="198" t="str">
        <f t="shared" si="153"/>
        <v/>
      </c>
      <c r="CM424" s="199" t="str">
        <f t="shared" si="154"/>
        <v/>
      </c>
      <c r="CN424" s="199" t="str">
        <f t="shared" si="155"/>
        <v/>
      </c>
      <c r="CO424" s="199" t="str">
        <f t="shared" si="156"/>
        <v/>
      </c>
      <c r="CQ424" s="197" t="str">
        <f>+IF(CV424="","",MAX(CQ$1:CQ423)+1)</f>
        <v/>
      </c>
      <c r="CR424" s="197" t="str">
        <f>IF(With_Addon_OpLimit!B446="","",With_Addon_OpLimit!B446)</f>
        <v/>
      </c>
      <c r="CS424" s="197" t="str">
        <f>IF(With_Addon_OpLimit!C446="","",With_Addon_OpLimit!C446)</f>
        <v/>
      </c>
      <c r="CT424" s="197" t="str">
        <f>IF(With_Addon_OpLimit!E446="","",With_Addon_OpLimit!E446)</f>
        <v/>
      </c>
      <c r="CU424" s="197" t="str">
        <f t="shared" si="157"/>
        <v/>
      </c>
      <c r="CV424" s="198" t="str">
        <f>IF(COUNTIF(CU$1:CU424,CU424)=1,CU424,"")</f>
        <v/>
      </c>
      <c r="CW424" s="198" t="str">
        <f t="shared" si="158"/>
        <v/>
      </c>
      <c r="CX424" s="199" t="str">
        <f t="shared" si="159"/>
        <v/>
      </c>
      <c r="CY424" s="199" t="str">
        <f t="shared" si="160"/>
        <v/>
      </c>
      <c r="CZ424" s="199" t="str">
        <f t="shared" si="161"/>
        <v/>
      </c>
    </row>
    <row r="425" spans="11:104" ht="16.5" x14ac:dyDescent="0.45">
      <c r="K425" s="24" t="str">
        <f>+IF(N425="","",MAX(K$1:K424)+1)</f>
        <v/>
      </c>
      <c r="L425" s="23" t="str">
        <f>IF(With_Addon_CPMS1!E447="","",With_Addon_CPMS1!E447)</f>
        <v/>
      </c>
      <c r="M425" s="210" t="str">
        <f t="shared" si="146"/>
        <v/>
      </c>
      <c r="N425" s="120" t="str">
        <f>IF(COUNTIF(L$2:L425,L425)=1,L425,"")</f>
        <v/>
      </c>
      <c r="R425" s="232"/>
      <c r="S425" s="100"/>
      <c r="T425" s="100"/>
      <c r="U425" s="100"/>
      <c r="V425" s="100"/>
      <c r="W425" s="233"/>
      <c r="X425" s="233"/>
      <c r="Y425" s="234"/>
      <c r="Z425" s="234"/>
      <c r="AA425" s="232"/>
      <c r="AB425" s="100"/>
      <c r="AC425" s="100"/>
      <c r="AD425" s="100"/>
      <c r="AE425" s="100"/>
      <c r="AF425" s="100"/>
      <c r="AG425" s="233"/>
      <c r="AH425" s="233"/>
      <c r="AI425" s="234"/>
      <c r="AJ425" s="234"/>
      <c r="AK425" s="232"/>
      <c r="AL425" s="100"/>
      <c r="AM425" s="100"/>
      <c r="AN425" s="100"/>
      <c r="AO425" s="100"/>
      <c r="AP425" s="100"/>
      <c r="AQ425" s="233"/>
      <c r="AR425" s="233"/>
      <c r="AS425" s="234"/>
      <c r="AT425" s="234"/>
      <c r="AU425" s="232"/>
      <c r="AV425" s="100"/>
      <c r="AW425" s="100"/>
      <c r="AX425" s="100"/>
      <c r="AY425" s="100"/>
      <c r="AZ425" s="100"/>
      <c r="BA425" s="233"/>
      <c r="BB425" s="233"/>
      <c r="BC425" s="234"/>
      <c r="BD425" s="234"/>
      <c r="BE425" s="232"/>
      <c r="BF425" s="100"/>
      <c r="BG425" s="100"/>
      <c r="BH425" s="233"/>
      <c r="BI425" s="234"/>
      <c r="BU425" s="197" t="str">
        <f>+IF(BZ425="","",MAX(BU$1:BU424)+1)</f>
        <v/>
      </c>
      <c r="BV425" s="197" t="str">
        <f>IF(With_Addon_CPMS1!B447="","",With_Addon_CPMS1!B447)</f>
        <v/>
      </c>
      <c r="BW425" s="197" t="str">
        <f>IF(With_Addon_CPMS1!C447="","",With_Addon_CPMS1!C447)</f>
        <v/>
      </c>
      <c r="BX425" s="197" t="str">
        <f>IF(With_Addon_CPMS1!E447="","",With_Addon_CPMS1!E447)</f>
        <v/>
      </c>
      <c r="BY425" s="197" t="str">
        <f t="shared" si="147"/>
        <v/>
      </c>
      <c r="BZ425" s="198" t="str">
        <f>IF(COUNTIF(BY$1:BY425,BY425)=1,BY425,"")</f>
        <v/>
      </c>
      <c r="CA425" s="198" t="str">
        <f t="shared" si="148"/>
        <v/>
      </c>
      <c r="CB425" s="199" t="str">
        <f t="shared" si="149"/>
        <v/>
      </c>
      <c r="CC425" s="199" t="str">
        <f t="shared" si="150"/>
        <v/>
      </c>
      <c r="CD425" s="199" t="str">
        <f t="shared" si="151"/>
        <v/>
      </c>
      <c r="CF425" s="197" t="str">
        <f>+IF(CK425="","",MAX(CF$1:CF424)+1)</f>
        <v/>
      </c>
      <c r="CG425" s="197" t="str">
        <f>IF(With_Addon_CPMS2!N447="","",With_Addon_CPMS2!N447)</f>
        <v/>
      </c>
      <c r="CH425" s="197" t="str">
        <f>IF(With_Addon_CPMS2!O447="","",With_Addon_CPMS2!O447)</f>
        <v/>
      </c>
      <c r="CI425" s="197" t="str">
        <f>IF(With_Addon_CPMS2!Q447="","",With_Addon_CPMS2!Q447)</f>
        <v/>
      </c>
      <c r="CJ425" s="197" t="str">
        <f t="shared" si="152"/>
        <v/>
      </c>
      <c r="CK425" s="198" t="str">
        <f>IF(COUNTIF(CJ$1:CJ425,CJ425)=1,CJ425,"")</f>
        <v/>
      </c>
      <c r="CL425" s="198" t="str">
        <f t="shared" si="153"/>
        <v/>
      </c>
      <c r="CM425" s="199" t="str">
        <f t="shared" si="154"/>
        <v/>
      </c>
      <c r="CN425" s="199" t="str">
        <f t="shared" si="155"/>
        <v/>
      </c>
      <c r="CO425" s="199" t="str">
        <f t="shared" si="156"/>
        <v/>
      </c>
      <c r="CQ425" s="197" t="str">
        <f>+IF(CV425="","",MAX(CQ$1:CQ424)+1)</f>
        <v/>
      </c>
      <c r="CR425" s="197" t="str">
        <f>IF(With_Addon_OpLimit!B447="","",With_Addon_OpLimit!B447)</f>
        <v/>
      </c>
      <c r="CS425" s="197" t="str">
        <f>IF(With_Addon_OpLimit!C447="","",With_Addon_OpLimit!C447)</f>
        <v/>
      </c>
      <c r="CT425" s="197" t="str">
        <f>IF(With_Addon_OpLimit!E447="","",With_Addon_OpLimit!E447)</f>
        <v/>
      </c>
      <c r="CU425" s="197" t="str">
        <f t="shared" si="157"/>
        <v/>
      </c>
      <c r="CV425" s="198" t="str">
        <f>IF(COUNTIF(CU$1:CU425,CU425)=1,CU425,"")</f>
        <v/>
      </c>
      <c r="CW425" s="198" t="str">
        <f t="shared" si="158"/>
        <v/>
      </c>
      <c r="CX425" s="199" t="str">
        <f t="shared" si="159"/>
        <v/>
      </c>
      <c r="CY425" s="199" t="str">
        <f t="shared" si="160"/>
        <v/>
      </c>
      <c r="CZ425" s="199" t="str">
        <f t="shared" si="161"/>
        <v/>
      </c>
    </row>
    <row r="426" spans="11:104" ht="16.5" x14ac:dyDescent="0.45">
      <c r="K426" s="119" t="str">
        <f>+IF(N426="","",MAX(K$1:K425)+1)</f>
        <v/>
      </c>
      <c r="L426" s="192" t="str">
        <f>IF(With_Addon_CPMS1!E448="","",With_Addon_CPMS1!E448)</f>
        <v/>
      </c>
      <c r="M426" s="211" t="str">
        <f t="shared" si="146"/>
        <v/>
      </c>
      <c r="N426" s="203" t="str">
        <f>IF(COUNTIF(L$2:L426,L426)=1,L426,"")</f>
        <v/>
      </c>
      <c r="R426" s="232"/>
      <c r="S426" s="100"/>
      <c r="T426" s="100"/>
      <c r="U426" s="100"/>
      <c r="V426" s="100"/>
      <c r="W426" s="233"/>
      <c r="X426" s="233"/>
      <c r="Y426" s="234"/>
      <c r="Z426" s="234"/>
      <c r="AA426" s="232"/>
      <c r="AB426" s="100"/>
      <c r="AC426" s="100"/>
      <c r="AD426" s="100"/>
      <c r="AE426" s="100"/>
      <c r="AF426" s="100"/>
      <c r="AG426" s="233"/>
      <c r="AH426" s="233"/>
      <c r="AI426" s="234"/>
      <c r="AJ426" s="234"/>
      <c r="AK426" s="232"/>
      <c r="AL426" s="100"/>
      <c r="AM426" s="100"/>
      <c r="AN426" s="100"/>
      <c r="AO426" s="100"/>
      <c r="AP426" s="100"/>
      <c r="AQ426" s="233"/>
      <c r="AR426" s="233"/>
      <c r="AS426" s="234"/>
      <c r="AT426" s="234"/>
      <c r="AU426" s="232"/>
      <c r="AV426" s="100"/>
      <c r="AW426" s="100"/>
      <c r="AX426" s="100"/>
      <c r="AY426" s="100"/>
      <c r="AZ426" s="100"/>
      <c r="BA426" s="233"/>
      <c r="BB426" s="233"/>
      <c r="BC426" s="234"/>
      <c r="BD426" s="234"/>
      <c r="BE426" s="232"/>
      <c r="BF426" s="100"/>
      <c r="BG426" s="100"/>
      <c r="BH426" s="233"/>
      <c r="BI426" s="234"/>
      <c r="BU426" s="197" t="str">
        <f>+IF(BZ426="","",MAX(BU$1:BU425)+1)</f>
        <v/>
      </c>
      <c r="BV426" s="197" t="str">
        <f>IF(With_Addon_CPMS1!B448="","",With_Addon_CPMS1!B448)</f>
        <v/>
      </c>
      <c r="BW426" s="197" t="str">
        <f>IF(With_Addon_CPMS1!C448="","",With_Addon_CPMS1!C448)</f>
        <v/>
      </c>
      <c r="BX426" s="197" t="str">
        <f>IF(With_Addon_CPMS1!E448="","",With_Addon_CPMS1!E448)</f>
        <v/>
      </c>
      <c r="BY426" s="197" t="str">
        <f t="shared" si="147"/>
        <v/>
      </c>
      <c r="BZ426" s="198" t="str">
        <f>IF(COUNTIF(BY$1:BY426,BY426)=1,BY426,"")</f>
        <v/>
      </c>
      <c r="CA426" s="198" t="str">
        <f t="shared" si="148"/>
        <v/>
      </c>
      <c r="CB426" s="199" t="str">
        <f t="shared" si="149"/>
        <v/>
      </c>
      <c r="CC426" s="199" t="str">
        <f t="shared" si="150"/>
        <v/>
      </c>
      <c r="CD426" s="199" t="str">
        <f t="shared" si="151"/>
        <v/>
      </c>
      <c r="CF426" s="197" t="str">
        <f>+IF(CK426="","",MAX(CF$1:CF425)+1)</f>
        <v/>
      </c>
      <c r="CG426" s="197" t="str">
        <f>IF(With_Addon_CPMS2!N448="","",With_Addon_CPMS2!N448)</f>
        <v/>
      </c>
      <c r="CH426" s="197" t="str">
        <f>IF(With_Addon_CPMS2!O448="","",With_Addon_CPMS2!O448)</f>
        <v/>
      </c>
      <c r="CI426" s="197" t="str">
        <f>IF(With_Addon_CPMS2!Q448="","",With_Addon_CPMS2!Q448)</f>
        <v/>
      </c>
      <c r="CJ426" s="197" t="str">
        <f t="shared" si="152"/>
        <v/>
      </c>
      <c r="CK426" s="198" t="str">
        <f>IF(COUNTIF(CJ$1:CJ426,CJ426)=1,CJ426,"")</f>
        <v/>
      </c>
      <c r="CL426" s="198" t="str">
        <f t="shared" si="153"/>
        <v/>
      </c>
      <c r="CM426" s="199" t="str">
        <f t="shared" si="154"/>
        <v/>
      </c>
      <c r="CN426" s="199" t="str">
        <f t="shared" si="155"/>
        <v/>
      </c>
      <c r="CO426" s="199" t="str">
        <f t="shared" si="156"/>
        <v/>
      </c>
      <c r="CQ426" s="197" t="str">
        <f>+IF(CV426="","",MAX(CQ$1:CQ425)+1)</f>
        <v/>
      </c>
      <c r="CR426" s="197" t="str">
        <f>IF(With_Addon_OpLimit!B448="","",With_Addon_OpLimit!B448)</f>
        <v/>
      </c>
      <c r="CS426" s="197" t="str">
        <f>IF(With_Addon_OpLimit!C448="","",With_Addon_OpLimit!C448)</f>
        <v/>
      </c>
      <c r="CT426" s="197" t="str">
        <f>IF(With_Addon_OpLimit!E448="","",With_Addon_OpLimit!E448)</f>
        <v/>
      </c>
      <c r="CU426" s="197" t="str">
        <f t="shared" si="157"/>
        <v/>
      </c>
      <c r="CV426" s="198" t="str">
        <f>IF(COUNTIF(CU$1:CU426,CU426)=1,CU426,"")</f>
        <v/>
      </c>
      <c r="CW426" s="198" t="str">
        <f t="shared" si="158"/>
        <v/>
      </c>
      <c r="CX426" s="199" t="str">
        <f t="shared" si="159"/>
        <v/>
      </c>
      <c r="CY426" s="199" t="str">
        <f t="shared" si="160"/>
        <v/>
      </c>
      <c r="CZ426" s="199" t="str">
        <f t="shared" si="161"/>
        <v/>
      </c>
    </row>
    <row r="427" spans="11:104" ht="16.5" x14ac:dyDescent="0.45">
      <c r="K427" s="24" t="str">
        <f>+IF(N427="","",MAX(K$1:K426)+1)</f>
        <v/>
      </c>
      <c r="L427" s="23" t="str">
        <f>IF(With_Addon_CPMS1!E449="","",With_Addon_CPMS1!E449)</f>
        <v/>
      </c>
      <c r="M427" s="210" t="str">
        <f t="shared" si="146"/>
        <v/>
      </c>
      <c r="N427" s="120" t="str">
        <f>IF(COUNTIF(L$2:L427,L427)=1,L427,"")</f>
        <v/>
      </c>
      <c r="R427" s="232"/>
      <c r="S427" s="100"/>
      <c r="T427" s="100"/>
      <c r="U427" s="100"/>
      <c r="V427" s="100"/>
      <c r="W427" s="233"/>
      <c r="X427" s="233"/>
      <c r="Y427" s="234"/>
      <c r="Z427" s="234"/>
      <c r="AA427" s="232"/>
      <c r="AB427" s="100"/>
      <c r="AC427" s="100"/>
      <c r="AD427" s="100"/>
      <c r="AE427" s="100"/>
      <c r="AF427" s="100"/>
      <c r="AG427" s="233"/>
      <c r="AH427" s="233"/>
      <c r="AI427" s="234"/>
      <c r="AJ427" s="234"/>
      <c r="AK427" s="232"/>
      <c r="AL427" s="100"/>
      <c r="AM427" s="100"/>
      <c r="AN427" s="100"/>
      <c r="AO427" s="100"/>
      <c r="AP427" s="100"/>
      <c r="AQ427" s="233"/>
      <c r="AR427" s="233"/>
      <c r="AS427" s="234"/>
      <c r="AT427" s="234"/>
      <c r="AU427" s="232"/>
      <c r="AV427" s="100"/>
      <c r="AW427" s="100"/>
      <c r="AX427" s="100"/>
      <c r="AY427" s="100"/>
      <c r="AZ427" s="100"/>
      <c r="BA427" s="233"/>
      <c r="BB427" s="233"/>
      <c r="BC427" s="234"/>
      <c r="BD427" s="234"/>
      <c r="BE427" s="232"/>
      <c r="BF427" s="100"/>
      <c r="BG427" s="100"/>
      <c r="BH427" s="233"/>
      <c r="BI427" s="234"/>
      <c r="BU427" s="197" t="str">
        <f>+IF(BZ427="","",MAX(BU$1:BU426)+1)</f>
        <v/>
      </c>
      <c r="BV427" s="197" t="str">
        <f>IF(With_Addon_CPMS1!B449="","",With_Addon_CPMS1!B449)</f>
        <v/>
      </c>
      <c r="BW427" s="197" t="str">
        <f>IF(With_Addon_CPMS1!C449="","",With_Addon_CPMS1!C449)</f>
        <v/>
      </c>
      <c r="BX427" s="197" t="str">
        <f>IF(With_Addon_CPMS1!E449="","",With_Addon_CPMS1!E449)</f>
        <v/>
      </c>
      <c r="BY427" s="197" t="str">
        <f t="shared" si="147"/>
        <v/>
      </c>
      <c r="BZ427" s="198" t="str">
        <f>IF(COUNTIF(BY$1:BY427,BY427)=1,BY427,"")</f>
        <v/>
      </c>
      <c r="CA427" s="198" t="str">
        <f t="shared" si="148"/>
        <v/>
      </c>
      <c r="CB427" s="199" t="str">
        <f t="shared" si="149"/>
        <v/>
      </c>
      <c r="CC427" s="199" t="str">
        <f t="shared" si="150"/>
        <v/>
      </c>
      <c r="CD427" s="199" t="str">
        <f t="shared" si="151"/>
        <v/>
      </c>
      <c r="CF427" s="197" t="str">
        <f>+IF(CK427="","",MAX(CF$1:CF426)+1)</f>
        <v/>
      </c>
      <c r="CG427" s="197" t="str">
        <f>IF(With_Addon_CPMS2!N449="","",With_Addon_CPMS2!N449)</f>
        <v/>
      </c>
      <c r="CH427" s="197" t="str">
        <f>IF(With_Addon_CPMS2!O449="","",With_Addon_CPMS2!O449)</f>
        <v/>
      </c>
      <c r="CI427" s="197" t="str">
        <f>IF(With_Addon_CPMS2!Q449="","",With_Addon_CPMS2!Q449)</f>
        <v/>
      </c>
      <c r="CJ427" s="197" t="str">
        <f t="shared" si="152"/>
        <v/>
      </c>
      <c r="CK427" s="198" t="str">
        <f>IF(COUNTIF(CJ$1:CJ427,CJ427)=1,CJ427,"")</f>
        <v/>
      </c>
      <c r="CL427" s="198" t="str">
        <f t="shared" si="153"/>
        <v/>
      </c>
      <c r="CM427" s="199" t="str">
        <f t="shared" si="154"/>
        <v/>
      </c>
      <c r="CN427" s="199" t="str">
        <f t="shared" si="155"/>
        <v/>
      </c>
      <c r="CO427" s="199" t="str">
        <f t="shared" si="156"/>
        <v/>
      </c>
      <c r="CQ427" s="197" t="str">
        <f>+IF(CV427="","",MAX(CQ$1:CQ426)+1)</f>
        <v/>
      </c>
      <c r="CR427" s="197" t="str">
        <f>IF(With_Addon_OpLimit!B449="","",With_Addon_OpLimit!B449)</f>
        <v/>
      </c>
      <c r="CS427" s="197" t="str">
        <f>IF(With_Addon_OpLimit!C449="","",With_Addon_OpLimit!C449)</f>
        <v/>
      </c>
      <c r="CT427" s="197" t="str">
        <f>IF(With_Addon_OpLimit!E449="","",With_Addon_OpLimit!E449)</f>
        <v/>
      </c>
      <c r="CU427" s="197" t="str">
        <f t="shared" si="157"/>
        <v/>
      </c>
      <c r="CV427" s="198" t="str">
        <f>IF(COUNTIF(CU$1:CU427,CU427)=1,CU427,"")</f>
        <v/>
      </c>
      <c r="CW427" s="198" t="str">
        <f t="shared" si="158"/>
        <v/>
      </c>
      <c r="CX427" s="199" t="str">
        <f t="shared" si="159"/>
        <v/>
      </c>
      <c r="CY427" s="199" t="str">
        <f t="shared" si="160"/>
        <v/>
      </c>
      <c r="CZ427" s="199" t="str">
        <f t="shared" si="161"/>
        <v/>
      </c>
    </row>
    <row r="428" spans="11:104" ht="16.5" x14ac:dyDescent="0.45">
      <c r="K428" s="119" t="str">
        <f>+IF(N428="","",MAX(K$1:K427)+1)</f>
        <v/>
      </c>
      <c r="L428" s="192" t="str">
        <f>IF(With_Addon_CPMS1!E450="","",With_Addon_CPMS1!E450)</f>
        <v/>
      </c>
      <c r="M428" s="211" t="str">
        <f t="shared" si="146"/>
        <v/>
      </c>
      <c r="N428" s="203" t="str">
        <f>IF(COUNTIF(L$2:L428,L428)=1,L428,"")</f>
        <v/>
      </c>
      <c r="R428" s="232"/>
      <c r="S428" s="100"/>
      <c r="T428" s="100"/>
      <c r="U428" s="100"/>
      <c r="V428" s="100"/>
      <c r="W428" s="233"/>
      <c r="X428" s="233"/>
      <c r="Y428" s="234"/>
      <c r="Z428" s="234"/>
      <c r="AA428" s="232"/>
      <c r="AB428" s="100"/>
      <c r="AC428" s="100"/>
      <c r="AD428" s="100"/>
      <c r="AE428" s="100"/>
      <c r="AF428" s="100"/>
      <c r="AG428" s="233"/>
      <c r="AH428" s="233"/>
      <c r="AI428" s="234"/>
      <c r="AJ428" s="234"/>
      <c r="AK428" s="232"/>
      <c r="AL428" s="100"/>
      <c r="AM428" s="100"/>
      <c r="AN428" s="100"/>
      <c r="AO428" s="100"/>
      <c r="AP428" s="100"/>
      <c r="AQ428" s="233"/>
      <c r="AR428" s="233"/>
      <c r="AS428" s="234"/>
      <c r="AT428" s="234"/>
      <c r="AU428" s="232"/>
      <c r="AV428" s="100"/>
      <c r="AW428" s="100"/>
      <c r="AX428" s="100"/>
      <c r="AY428" s="100"/>
      <c r="AZ428" s="100"/>
      <c r="BA428" s="233"/>
      <c r="BB428" s="233"/>
      <c r="BC428" s="234"/>
      <c r="BD428" s="234"/>
      <c r="BE428" s="232"/>
      <c r="BF428" s="100"/>
      <c r="BG428" s="100"/>
      <c r="BH428" s="233"/>
      <c r="BI428" s="234"/>
      <c r="BU428" s="197" t="str">
        <f>+IF(BZ428="","",MAX(BU$1:BU427)+1)</f>
        <v/>
      </c>
      <c r="BV428" s="197" t="str">
        <f>IF(With_Addon_CPMS1!B450="","",With_Addon_CPMS1!B450)</f>
        <v/>
      </c>
      <c r="BW428" s="197" t="str">
        <f>IF(With_Addon_CPMS1!C450="","",With_Addon_CPMS1!C450)</f>
        <v/>
      </c>
      <c r="BX428" s="197" t="str">
        <f>IF(With_Addon_CPMS1!E450="","",With_Addon_CPMS1!E450)</f>
        <v/>
      </c>
      <c r="BY428" s="197" t="str">
        <f t="shared" si="147"/>
        <v/>
      </c>
      <c r="BZ428" s="198" t="str">
        <f>IF(COUNTIF(BY$1:BY428,BY428)=1,BY428,"")</f>
        <v/>
      </c>
      <c r="CA428" s="198" t="str">
        <f t="shared" si="148"/>
        <v/>
      </c>
      <c r="CB428" s="199" t="str">
        <f t="shared" si="149"/>
        <v/>
      </c>
      <c r="CC428" s="199" t="str">
        <f t="shared" si="150"/>
        <v/>
      </c>
      <c r="CD428" s="199" t="str">
        <f t="shared" si="151"/>
        <v/>
      </c>
      <c r="CF428" s="197" t="str">
        <f>+IF(CK428="","",MAX(CF$1:CF427)+1)</f>
        <v/>
      </c>
      <c r="CG428" s="197" t="str">
        <f>IF(With_Addon_CPMS2!N450="","",With_Addon_CPMS2!N450)</f>
        <v/>
      </c>
      <c r="CH428" s="197" t="str">
        <f>IF(With_Addon_CPMS2!O450="","",With_Addon_CPMS2!O450)</f>
        <v/>
      </c>
      <c r="CI428" s="197" t="str">
        <f>IF(With_Addon_CPMS2!Q450="","",With_Addon_CPMS2!Q450)</f>
        <v/>
      </c>
      <c r="CJ428" s="197" t="str">
        <f t="shared" si="152"/>
        <v/>
      </c>
      <c r="CK428" s="198" t="str">
        <f>IF(COUNTIF(CJ$1:CJ428,CJ428)=1,CJ428,"")</f>
        <v/>
      </c>
      <c r="CL428" s="198" t="str">
        <f t="shared" si="153"/>
        <v/>
      </c>
      <c r="CM428" s="199" t="str">
        <f t="shared" si="154"/>
        <v/>
      </c>
      <c r="CN428" s="199" t="str">
        <f t="shared" si="155"/>
        <v/>
      </c>
      <c r="CO428" s="199" t="str">
        <f t="shared" si="156"/>
        <v/>
      </c>
      <c r="CQ428" s="197" t="str">
        <f>+IF(CV428="","",MAX(CQ$1:CQ427)+1)</f>
        <v/>
      </c>
      <c r="CR428" s="197" t="str">
        <f>IF(With_Addon_OpLimit!B450="","",With_Addon_OpLimit!B450)</f>
        <v/>
      </c>
      <c r="CS428" s="197" t="str">
        <f>IF(With_Addon_OpLimit!C450="","",With_Addon_OpLimit!C450)</f>
        <v/>
      </c>
      <c r="CT428" s="197" t="str">
        <f>IF(With_Addon_OpLimit!E450="","",With_Addon_OpLimit!E450)</f>
        <v/>
      </c>
      <c r="CU428" s="197" t="str">
        <f t="shared" si="157"/>
        <v/>
      </c>
      <c r="CV428" s="198" t="str">
        <f>IF(COUNTIF(CU$1:CU428,CU428)=1,CU428,"")</f>
        <v/>
      </c>
      <c r="CW428" s="198" t="str">
        <f t="shared" si="158"/>
        <v/>
      </c>
      <c r="CX428" s="199" t="str">
        <f t="shared" si="159"/>
        <v/>
      </c>
      <c r="CY428" s="199" t="str">
        <f t="shared" si="160"/>
        <v/>
      </c>
      <c r="CZ428" s="199" t="str">
        <f t="shared" si="161"/>
        <v/>
      </c>
    </row>
    <row r="429" spans="11:104" ht="16.5" x14ac:dyDescent="0.45">
      <c r="K429" s="24" t="str">
        <f>+IF(N429="","",MAX(K$1:K428)+1)</f>
        <v/>
      </c>
      <c r="L429" s="23" t="str">
        <f>IF(With_Addon_CPMS1!E451="","",With_Addon_CPMS1!E451)</f>
        <v/>
      </c>
      <c r="M429" s="210" t="str">
        <f t="shared" si="146"/>
        <v/>
      </c>
      <c r="N429" s="120" t="str">
        <f>IF(COUNTIF(L$2:L429,L429)=1,L429,"")</f>
        <v/>
      </c>
      <c r="R429" s="232"/>
      <c r="S429" s="100"/>
      <c r="T429" s="100"/>
      <c r="U429" s="100"/>
      <c r="V429" s="100"/>
      <c r="W429" s="233"/>
      <c r="X429" s="233"/>
      <c r="Y429" s="234"/>
      <c r="Z429" s="234"/>
      <c r="AA429" s="232"/>
      <c r="AB429" s="100"/>
      <c r="AC429" s="100"/>
      <c r="AD429" s="100"/>
      <c r="AE429" s="100"/>
      <c r="AF429" s="100"/>
      <c r="AG429" s="233"/>
      <c r="AH429" s="233"/>
      <c r="AI429" s="234"/>
      <c r="AJ429" s="234"/>
      <c r="AK429" s="232"/>
      <c r="AL429" s="100"/>
      <c r="AM429" s="100"/>
      <c r="AN429" s="100"/>
      <c r="AO429" s="100"/>
      <c r="AP429" s="100"/>
      <c r="AQ429" s="233"/>
      <c r="AR429" s="233"/>
      <c r="AS429" s="234"/>
      <c r="AT429" s="234"/>
      <c r="AU429" s="232"/>
      <c r="AV429" s="100"/>
      <c r="AW429" s="100"/>
      <c r="AX429" s="100"/>
      <c r="AY429" s="100"/>
      <c r="AZ429" s="100"/>
      <c r="BA429" s="233"/>
      <c r="BB429" s="233"/>
      <c r="BC429" s="234"/>
      <c r="BD429" s="234"/>
      <c r="BE429" s="232"/>
      <c r="BF429" s="100"/>
      <c r="BG429" s="100"/>
      <c r="BH429" s="233"/>
      <c r="BI429" s="234"/>
      <c r="BU429" s="197" t="str">
        <f>+IF(BZ429="","",MAX(BU$1:BU428)+1)</f>
        <v/>
      </c>
      <c r="BV429" s="197" t="str">
        <f>IF(With_Addon_CPMS1!B451="","",With_Addon_CPMS1!B451)</f>
        <v/>
      </c>
      <c r="BW429" s="197" t="str">
        <f>IF(With_Addon_CPMS1!C451="","",With_Addon_CPMS1!C451)</f>
        <v/>
      </c>
      <c r="BX429" s="197" t="str">
        <f>IF(With_Addon_CPMS1!E451="","",With_Addon_CPMS1!E451)</f>
        <v/>
      </c>
      <c r="BY429" s="197" t="str">
        <f t="shared" si="147"/>
        <v/>
      </c>
      <c r="BZ429" s="198" t="str">
        <f>IF(COUNTIF(BY$1:BY429,BY429)=1,BY429,"")</f>
        <v/>
      </c>
      <c r="CA429" s="198" t="str">
        <f t="shared" si="148"/>
        <v/>
      </c>
      <c r="CB429" s="199" t="str">
        <f t="shared" si="149"/>
        <v/>
      </c>
      <c r="CC429" s="199" t="str">
        <f t="shared" si="150"/>
        <v/>
      </c>
      <c r="CD429" s="199" t="str">
        <f t="shared" si="151"/>
        <v/>
      </c>
      <c r="CF429" s="197" t="str">
        <f>+IF(CK429="","",MAX(CF$1:CF428)+1)</f>
        <v/>
      </c>
      <c r="CG429" s="197" t="str">
        <f>IF(With_Addon_CPMS2!N451="","",With_Addon_CPMS2!N451)</f>
        <v/>
      </c>
      <c r="CH429" s="197" t="str">
        <f>IF(With_Addon_CPMS2!O451="","",With_Addon_CPMS2!O451)</f>
        <v/>
      </c>
      <c r="CI429" s="197" t="str">
        <f>IF(With_Addon_CPMS2!Q451="","",With_Addon_CPMS2!Q451)</f>
        <v/>
      </c>
      <c r="CJ429" s="197" t="str">
        <f t="shared" si="152"/>
        <v/>
      </c>
      <c r="CK429" s="198" t="str">
        <f>IF(COUNTIF(CJ$1:CJ429,CJ429)=1,CJ429,"")</f>
        <v/>
      </c>
      <c r="CL429" s="198" t="str">
        <f t="shared" si="153"/>
        <v/>
      </c>
      <c r="CM429" s="199" t="str">
        <f t="shared" si="154"/>
        <v/>
      </c>
      <c r="CN429" s="199" t="str">
        <f t="shared" si="155"/>
        <v/>
      </c>
      <c r="CO429" s="199" t="str">
        <f t="shared" si="156"/>
        <v/>
      </c>
      <c r="CQ429" s="197" t="str">
        <f>+IF(CV429="","",MAX(CQ$1:CQ428)+1)</f>
        <v/>
      </c>
      <c r="CR429" s="197" t="str">
        <f>IF(With_Addon_OpLimit!B451="","",With_Addon_OpLimit!B451)</f>
        <v/>
      </c>
      <c r="CS429" s="197" t="str">
        <f>IF(With_Addon_OpLimit!C451="","",With_Addon_OpLimit!C451)</f>
        <v/>
      </c>
      <c r="CT429" s="197" t="str">
        <f>IF(With_Addon_OpLimit!E451="","",With_Addon_OpLimit!E451)</f>
        <v/>
      </c>
      <c r="CU429" s="197" t="str">
        <f t="shared" si="157"/>
        <v/>
      </c>
      <c r="CV429" s="198" t="str">
        <f>IF(COUNTIF(CU$1:CU429,CU429)=1,CU429,"")</f>
        <v/>
      </c>
      <c r="CW429" s="198" t="str">
        <f t="shared" si="158"/>
        <v/>
      </c>
      <c r="CX429" s="199" t="str">
        <f t="shared" si="159"/>
        <v/>
      </c>
      <c r="CY429" s="199" t="str">
        <f t="shared" si="160"/>
        <v/>
      </c>
      <c r="CZ429" s="199" t="str">
        <f t="shared" si="161"/>
        <v/>
      </c>
    </row>
    <row r="430" spans="11:104" ht="16.5" x14ac:dyDescent="0.45">
      <c r="K430" s="119" t="str">
        <f>+IF(N430="","",MAX(K$1:K429)+1)</f>
        <v/>
      </c>
      <c r="L430" s="192" t="str">
        <f>IF(With_Addon_CPMS1!E452="","",With_Addon_CPMS1!E452)</f>
        <v/>
      </c>
      <c r="M430" s="211" t="str">
        <f t="shared" si="146"/>
        <v/>
      </c>
      <c r="N430" s="203" t="str">
        <f>IF(COUNTIF(L$2:L430,L430)=1,L430,"")</f>
        <v/>
      </c>
      <c r="R430" s="232"/>
      <c r="S430" s="100"/>
      <c r="T430" s="100"/>
      <c r="U430" s="100"/>
      <c r="V430" s="100"/>
      <c r="W430" s="233"/>
      <c r="X430" s="233"/>
      <c r="Y430" s="234"/>
      <c r="Z430" s="234"/>
      <c r="AA430" s="232"/>
      <c r="AB430" s="100"/>
      <c r="AC430" s="100"/>
      <c r="AD430" s="100"/>
      <c r="AE430" s="100"/>
      <c r="AF430" s="100"/>
      <c r="AG430" s="233"/>
      <c r="AH430" s="233"/>
      <c r="AI430" s="234"/>
      <c r="AJ430" s="234"/>
      <c r="AK430" s="232"/>
      <c r="AL430" s="100"/>
      <c r="AM430" s="100"/>
      <c r="AN430" s="100"/>
      <c r="AO430" s="100"/>
      <c r="AP430" s="100"/>
      <c r="AQ430" s="233"/>
      <c r="AR430" s="233"/>
      <c r="AS430" s="234"/>
      <c r="AT430" s="234"/>
      <c r="AU430" s="232"/>
      <c r="AV430" s="100"/>
      <c r="AW430" s="100"/>
      <c r="AX430" s="100"/>
      <c r="AY430" s="100"/>
      <c r="AZ430" s="100"/>
      <c r="BA430" s="233"/>
      <c r="BB430" s="233"/>
      <c r="BC430" s="234"/>
      <c r="BD430" s="234"/>
      <c r="BE430" s="232"/>
      <c r="BF430" s="100"/>
      <c r="BG430" s="100"/>
      <c r="BH430" s="233"/>
      <c r="BI430" s="234"/>
      <c r="BU430" s="197" t="str">
        <f>+IF(BZ430="","",MAX(BU$1:BU429)+1)</f>
        <v/>
      </c>
      <c r="BV430" s="197" t="str">
        <f>IF(With_Addon_CPMS1!B452="","",With_Addon_CPMS1!B452)</f>
        <v/>
      </c>
      <c r="BW430" s="197" t="str">
        <f>IF(With_Addon_CPMS1!C452="","",With_Addon_CPMS1!C452)</f>
        <v/>
      </c>
      <c r="BX430" s="197" t="str">
        <f>IF(With_Addon_CPMS1!E452="","",With_Addon_CPMS1!E452)</f>
        <v/>
      </c>
      <c r="BY430" s="197" t="str">
        <f t="shared" si="147"/>
        <v/>
      </c>
      <c r="BZ430" s="198" t="str">
        <f>IF(COUNTIF(BY$1:BY430,BY430)=1,BY430,"")</f>
        <v/>
      </c>
      <c r="CA430" s="198" t="str">
        <f t="shared" si="148"/>
        <v/>
      </c>
      <c r="CB430" s="199" t="str">
        <f t="shared" si="149"/>
        <v/>
      </c>
      <c r="CC430" s="199" t="str">
        <f t="shared" si="150"/>
        <v/>
      </c>
      <c r="CD430" s="199" t="str">
        <f t="shared" si="151"/>
        <v/>
      </c>
      <c r="CF430" s="197" t="str">
        <f>+IF(CK430="","",MAX(CF$1:CF429)+1)</f>
        <v/>
      </c>
      <c r="CG430" s="197" t="str">
        <f>IF(With_Addon_CPMS2!N452="","",With_Addon_CPMS2!N452)</f>
        <v/>
      </c>
      <c r="CH430" s="197" t="str">
        <f>IF(With_Addon_CPMS2!O452="","",With_Addon_CPMS2!O452)</f>
        <v/>
      </c>
      <c r="CI430" s="197" t="str">
        <f>IF(With_Addon_CPMS2!Q452="","",With_Addon_CPMS2!Q452)</f>
        <v/>
      </c>
      <c r="CJ430" s="197" t="str">
        <f t="shared" si="152"/>
        <v/>
      </c>
      <c r="CK430" s="198" t="str">
        <f>IF(COUNTIF(CJ$1:CJ430,CJ430)=1,CJ430,"")</f>
        <v/>
      </c>
      <c r="CL430" s="198" t="str">
        <f t="shared" si="153"/>
        <v/>
      </c>
      <c r="CM430" s="199" t="str">
        <f t="shared" si="154"/>
        <v/>
      </c>
      <c r="CN430" s="199" t="str">
        <f t="shared" si="155"/>
        <v/>
      </c>
      <c r="CO430" s="199" t="str">
        <f t="shared" si="156"/>
        <v/>
      </c>
      <c r="CQ430" s="197" t="str">
        <f>+IF(CV430="","",MAX(CQ$1:CQ429)+1)</f>
        <v/>
      </c>
      <c r="CR430" s="197" t="str">
        <f>IF(With_Addon_OpLimit!B452="","",With_Addon_OpLimit!B452)</f>
        <v/>
      </c>
      <c r="CS430" s="197" t="str">
        <f>IF(With_Addon_OpLimit!C452="","",With_Addon_OpLimit!C452)</f>
        <v/>
      </c>
      <c r="CT430" s="197" t="str">
        <f>IF(With_Addon_OpLimit!E452="","",With_Addon_OpLimit!E452)</f>
        <v/>
      </c>
      <c r="CU430" s="197" t="str">
        <f t="shared" si="157"/>
        <v/>
      </c>
      <c r="CV430" s="198" t="str">
        <f>IF(COUNTIF(CU$1:CU430,CU430)=1,CU430,"")</f>
        <v/>
      </c>
      <c r="CW430" s="198" t="str">
        <f t="shared" si="158"/>
        <v/>
      </c>
      <c r="CX430" s="199" t="str">
        <f t="shared" si="159"/>
        <v/>
      </c>
      <c r="CY430" s="199" t="str">
        <f t="shared" si="160"/>
        <v/>
      </c>
      <c r="CZ430" s="199" t="str">
        <f t="shared" si="161"/>
        <v/>
      </c>
    </row>
    <row r="431" spans="11:104" ht="16.5" x14ac:dyDescent="0.45">
      <c r="K431" s="24" t="str">
        <f>+IF(N431="","",MAX(K$1:K430)+1)</f>
        <v/>
      </c>
      <c r="L431" s="23" t="str">
        <f>IF(With_Addon_CPMS1!E453="","",With_Addon_CPMS1!E453)</f>
        <v/>
      </c>
      <c r="M431" s="210" t="str">
        <f t="shared" si="146"/>
        <v/>
      </c>
      <c r="N431" s="120" t="str">
        <f>IF(COUNTIF(L$2:L431,L431)=1,L431,"")</f>
        <v/>
      </c>
      <c r="R431" s="232"/>
      <c r="S431" s="100"/>
      <c r="T431" s="100"/>
      <c r="U431" s="100"/>
      <c r="V431" s="100"/>
      <c r="W431" s="233"/>
      <c r="X431" s="233"/>
      <c r="Y431" s="234"/>
      <c r="Z431" s="234"/>
      <c r="AA431" s="232"/>
      <c r="AB431" s="100"/>
      <c r="AC431" s="100"/>
      <c r="AD431" s="100"/>
      <c r="AE431" s="100"/>
      <c r="AF431" s="100"/>
      <c r="AG431" s="233"/>
      <c r="AH431" s="233"/>
      <c r="AI431" s="234"/>
      <c r="AJ431" s="234"/>
      <c r="AK431" s="232"/>
      <c r="AL431" s="100"/>
      <c r="AM431" s="100"/>
      <c r="AN431" s="100"/>
      <c r="AO431" s="100"/>
      <c r="AP431" s="100"/>
      <c r="AQ431" s="233"/>
      <c r="AR431" s="233"/>
      <c r="AS431" s="234"/>
      <c r="AT431" s="234"/>
      <c r="AU431" s="232"/>
      <c r="AV431" s="100"/>
      <c r="AW431" s="100"/>
      <c r="AX431" s="100"/>
      <c r="AY431" s="100"/>
      <c r="AZ431" s="100"/>
      <c r="BA431" s="233"/>
      <c r="BB431" s="233"/>
      <c r="BC431" s="234"/>
      <c r="BD431" s="234"/>
      <c r="BE431" s="232"/>
      <c r="BF431" s="100"/>
      <c r="BG431" s="100"/>
      <c r="BH431" s="233"/>
      <c r="BI431" s="234"/>
      <c r="BU431" s="197" t="str">
        <f>+IF(BZ431="","",MAX(BU$1:BU430)+1)</f>
        <v/>
      </c>
      <c r="BV431" s="197" t="str">
        <f>IF(With_Addon_CPMS1!B453="","",With_Addon_CPMS1!B453)</f>
        <v/>
      </c>
      <c r="BW431" s="197" t="str">
        <f>IF(With_Addon_CPMS1!C453="","",With_Addon_CPMS1!C453)</f>
        <v/>
      </c>
      <c r="BX431" s="197" t="str">
        <f>IF(With_Addon_CPMS1!E453="","",With_Addon_CPMS1!E453)</f>
        <v/>
      </c>
      <c r="BY431" s="197" t="str">
        <f t="shared" si="147"/>
        <v/>
      </c>
      <c r="BZ431" s="198" t="str">
        <f>IF(COUNTIF(BY$1:BY431,BY431)=1,BY431,"")</f>
        <v/>
      </c>
      <c r="CA431" s="198" t="str">
        <f t="shared" si="148"/>
        <v/>
      </c>
      <c r="CB431" s="199" t="str">
        <f t="shared" si="149"/>
        <v/>
      </c>
      <c r="CC431" s="199" t="str">
        <f t="shared" si="150"/>
        <v/>
      </c>
      <c r="CD431" s="199" t="str">
        <f t="shared" si="151"/>
        <v/>
      </c>
      <c r="CF431" s="197" t="str">
        <f>+IF(CK431="","",MAX(CF$1:CF430)+1)</f>
        <v/>
      </c>
      <c r="CG431" s="197" t="str">
        <f>IF(With_Addon_CPMS2!N453="","",With_Addon_CPMS2!N453)</f>
        <v/>
      </c>
      <c r="CH431" s="197" t="str">
        <f>IF(With_Addon_CPMS2!O453="","",With_Addon_CPMS2!O453)</f>
        <v/>
      </c>
      <c r="CI431" s="197" t="str">
        <f>IF(With_Addon_CPMS2!Q453="","",With_Addon_CPMS2!Q453)</f>
        <v/>
      </c>
      <c r="CJ431" s="197" t="str">
        <f t="shared" si="152"/>
        <v/>
      </c>
      <c r="CK431" s="198" t="str">
        <f>IF(COUNTIF(CJ$1:CJ431,CJ431)=1,CJ431,"")</f>
        <v/>
      </c>
      <c r="CL431" s="198" t="str">
        <f t="shared" si="153"/>
        <v/>
      </c>
      <c r="CM431" s="199" t="str">
        <f t="shared" si="154"/>
        <v/>
      </c>
      <c r="CN431" s="199" t="str">
        <f t="shared" si="155"/>
        <v/>
      </c>
      <c r="CO431" s="199" t="str">
        <f t="shared" si="156"/>
        <v/>
      </c>
      <c r="CQ431" s="197" t="str">
        <f>+IF(CV431="","",MAX(CQ$1:CQ430)+1)</f>
        <v/>
      </c>
      <c r="CR431" s="197" t="str">
        <f>IF(With_Addon_OpLimit!B453="","",With_Addon_OpLimit!B453)</f>
        <v/>
      </c>
      <c r="CS431" s="197" t="str">
        <f>IF(With_Addon_OpLimit!C453="","",With_Addon_OpLimit!C453)</f>
        <v/>
      </c>
      <c r="CT431" s="197" t="str">
        <f>IF(With_Addon_OpLimit!E453="","",With_Addon_OpLimit!E453)</f>
        <v/>
      </c>
      <c r="CU431" s="197" t="str">
        <f t="shared" si="157"/>
        <v/>
      </c>
      <c r="CV431" s="198" t="str">
        <f>IF(COUNTIF(CU$1:CU431,CU431)=1,CU431,"")</f>
        <v/>
      </c>
      <c r="CW431" s="198" t="str">
        <f t="shared" si="158"/>
        <v/>
      </c>
      <c r="CX431" s="199" t="str">
        <f t="shared" si="159"/>
        <v/>
      </c>
      <c r="CY431" s="199" t="str">
        <f t="shared" si="160"/>
        <v/>
      </c>
      <c r="CZ431" s="199" t="str">
        <f t="shared" si="161"/>
        <v/>
      </c>
    </row>
    <row r="432" spans="11:104" ht="16.5" x14ac:dyDescent="0.45">
      <c r="K432" s="119" t="str">
        <f>+IF(N432="","",MAX(K$1:K431)+1)</f>
        <v/>
      </c>
      <c r="L432" s="192" t="str">
        <f>IF(With_Addon_CPMS1!E454="","",With_Addon_CPMS1!E454)</f>
        <v/>
      </c>
      <c r="M432" s="211" t="str">
        <f t="shared" si="146"/>
        <v/>
      </c>
      <c r="N432" s="203" t="str">
        <f>IF(COUNTIF(L$2:L432,L432)=1,L432,"")</f>
        <v/>
      </c>
      <c r="R432" s="232"/>
      <c r="S432" s="100"/>
      <c r="T432" s="100"/>
      <c r="U432" s="100"/>
      <c r="V432" s="100"/>
      <c r="W432" s="233"/>
      <c r="X432" s="233"/>
      <c r="Y432" s="234"/>
      <c r="Z432" s="234"/>
      <c r="AA432" s="232"/>
      <c r="AB432" s="100"/>
      <c r="AC432" s="100"/>
      <c r="AD432" s="100"/>
      <c r="AE432" s="100"/>
      <c r="AF432" s="100"/>
      <c r="AG432" s="233"/>
      <c r="AH432" s="233"/>
      <c r="AI432" s="234"/>
      <c r="AJ432" s="234"/>
      <c r="AK432" s="232"/>
      <c r="AL432" s="100"/>
      <c r="AM432" s="100"/>
      <c r="AN432" s="100"/>
      <c r="AO432" s="100"/>
      <c r="AP432" s="100"/>
      <c r="AQ432" s="233"/>
      <c r="AR432" s="233"/>
      <c r="AS432" s="234"/>
      <c r="AT432" s="234"/>
      <c r="AU432" s="232"/>
      <c r="AV432" s="100"/>
      <c r="AW432" s="100"/>
      <c r="AX432" s="100"/>
      <c r="AY432" s="100"/>
      <c r="AZ432" s="100"/>
      <c r="BA432" s="233"/>
      <c r="BB432" s="233"/>
      <c r="BC432" s="234"/>
      <c r="BD432" s="234"/>
      <c r="BE432" s="232"/>
      <c r="BF432" s="100"/>
      <c r="BG432" s="100"/>
      <c r="BH432" s="233"/>
      <c r="BI432" s="234"/>
      <c r="BU432" s="197" t="str">
        <f>+IF(BZ432="","",MAX(BU$1:BU431)+1)</f>
        <v/>
      </c>
      <c r="BV432" s="197" t="str">
        <f>IF(With_Addon_CPMS1!B454="","",With_Addon_CPMS1!B454)</f>
        <v/>
      </c>
      <c r="BW432" s="197" t="str">
        <f>IF(With_Addon_CPMS1!C454="","",With_Addon_CPMS1!C454)</f>
        <v/>
      </c>
      <c r="BX432" s="197" t="str">
        <f>IF(With_Addon_CPMS1!E454="","",With_Addon_CPMS1!E454)</f>
        <v/>
      </c>
      <c r="BY432" s="197" t="str">
        <f t="shared" si="147"/>
        <v/>
      </c>
      <c r="BZ432" s="198" t="str">
        <f>IF(COUNTIF(BY$1:BY432,BY432)=1,BY432,"")</f>
        <v/>
      </c>
      <c r="CA432" s="198" t="str">
        <f t="shared" si="148"/>
        <v/>
      </c>
      <c r="CB432" s="199" t="str">
        <f t="shared" si="149"/>
        <v/>
      </c>
      <c r="CC432" s="199" t="str">
        <f t="shared" si="150"/>
        <v/>
      </c>
      <c r="CD432" s="199" t="str">
        <f t="shared" si="151"/>
        <v/>
      </c>
      <c r="CF432" s="197" t="str">
        <f>+IF(CK432="","",MAX(CF$1:CF431)+1)</f>
        <v/>
      </c>
      <c r="CG432" s="197" t="str">
        <f>IF(With_Addon_CPMS2!N454="","",With_Addon_CPMS2!N454)</f>
        <v/>
      </c>
      <c r="CH432" s="197" t="str">
        <f>IF(With_Addon_CPMS2!O454="","",With_Addon_CPMS2!O454)</f>
        <v/>
      </c>
      <c r="CI432" s="197" t="str">
        <f>IF(With_Addon_CPMS2!Q454="","",With_Addon_CPMS2!Q454)</f>
        <v/>
      </c>
      <c r="CJ432" s="197" t="str">
        <f t="shared" si="152"/>
        <v/>
      </c>
      <c r="CK432" s="198" t="str">
        <f>IF(COUNTIF(CJ$1:CJ432,CJ432)=1,CJ432,"")</f>
        <v/>
      </c>
      <c r="CL432" s="198" t="str">
        <f t="shared" si="153"/>
        <v/>
      </c>
      <c r="CM432" s="199" t="str">
        <f t="shared" si="154"/>
        <v/>
      </c>
      <c r="CN432" s="199" t="str">
        <f t="shared" si="155"/>
        <v/>
      </c>
      <c r="CO432" s="199" t="str">
        <f t="shared" si="156"/>
        <v/>
      </c>
      <c r="CQ432" s="197" t="str">
        <f>+IF(CV432="","",MAX(CQ$1:CQ431)+1)</f>
        <v/>
      </c>
      <c r="CR432" s="197" t="str">
        <f>IF(With_Addon_OpLimit!B454="","",With_Addon_OpLimit!B454)</f>
        <v/>
      </c>
      <c r="CS432" s="197" t="str">
        <f>IF(With_Addon_OpLimit!C454="","",With_Addon_OpLimit!C454)</f>
        <v/>
      </c>
      <c r="CT432" s="197" t="str">
        <f>IF(With_Addon_OpLimit!E454="","",With_Addon_OpLimit!E454)</f>
        <v/>
      </c>
      <c r="CU432" s="197" t="str">
        <f t="shared" si="157"/>
        <v/>
      </c>
      <c r="CV432" s="198" t="str">
        <f>IF(COUNTIF(CU$1:CU432,CU432)=1,CU432,"")</f>
        <v/>
      </c>
      <c r="CW432" s="198" t="str">
        <f t="shared" si="158"/>
        <v/>
      </c>
      <c r="CX432" s="199" t="str">
        <f t="shared" si="159"/>
        <v/>
      </c>
      <c r="CY432" s="199" t="str">
        <f t="shared" si="160"/>
        <v/>
      </c>
      <c r="CZ432" s="199" t="str">
        <f t="shared" si="161"/>
        <v/>
      </c>
    </row>
    <row r="433" spans="11:104" ht="16.5" x14ac:dyDescent="0.45">
      <c r="K433" s="24" t="str">
        <f>+IF(N433="","",MAX(K$1:K432)+1)</f>
        <v/>
      </c>
      <c r="L433" s="23" t="str">
        <f>IF(With_Addon_CPMS1!E455="","",With_Addon_CPMS1!E455)</f>
        <v/>
      </c>
      <c r="M433" s="210" t="str">
        <f t="shared" si="146"/>
        <v/>
      </c>
      <c r="N433" s="120" t="str">
        <f>IF(COUNTIF(L$2:L433,L433)=1,L433,"")</f>
        <v/>
      </c>
      <c r="R433" s="232"/>
      <c r="S433" s="100"/>
      <c r="T433" s="100"/>
      <c r="U433" s="100"/>
      <c r="V433" s="100"/>
      <c r="W433" s="233"/>
      <c r="X433" s="233"/>
      <c r="Y433" s="234"/>
      <c r="Z433" s="234"/>
      <c r="AA433" s="232"/>
      <c r="AB433" s="100"/>
      <c r="AC433" s="100"/>
      <c r="AD433" s="100"/>
      <c r="AE433" s="100"/>
      <c r="AF433" s="100"/>
      <c r="AG433" s="233"/>
      <c r="AH433" s="233"/>
      <c r="AI433" s="234"/>
      <c r="AJ433" s="234"/>
      <c r="AK433" s="232"/>
      <c r="AL433" s="100"/>
      <c r="AM433" s="100"/>
      <c r="AN433" s="100"/>
      <c r="AO433" s="100"/>
      <c r="AP433" s="100"/>
      <c r="AQ433" s="233"/>
      <c r="AR433" s="233"/>
      <c r="AS433" s="234"/>
      <c r="AT433" s="234"/>
      <c r="AU433" s="232"/>
      <c r="AV433" s="100"/>
      <c r="AW433" s="100"/>
      <c r="AX433" s="100"/>
      <c r="AY433" s="100"/>
      <c r="AZ433" s="100"/>
      <c r="BA433" s="233"/>
      <c r="BB433" s="233"/>
      <c r="BC433" s="234"/>
      <c r="BD433" s="234"/>
      <c r="BE433" s="232"/>
      <c r="BF433" s="100"/>
      <c r="BG433" s="100"/>
      <c r="BH433" s="233"/>
      <c r="BI433" s="234"/>
      <c r="BU433" s="197" t="str">
        <f>+IF(BZ433="","",MAX(BU$1:BU432)+1)</f>
        <v/>
      </c>
      <c r="BV433" s="197" t="str">
        <f>IF(With_Addon_CPMS1!B455="","",With_Addon_CPMS1!B455)</f>
        <v/>
      </c>
      <c r="BW433" s="197" t="str">
        <f>IF(With_Addon_CPMS1!C455="","",With_Addon_CPMS1!C455)</f>
        <v/>
      </c>
      <c r="BX433" s="197" t="str">
        <f>IF(With_Addon_CPMS1!E455="","",With_Addon_CPMS1!E455)</f>
        <v/>
      </c>
      <c r="BY433" s="197" t="str">
        <f t="shared" si="147"/>
        <v/>
      </c>
      <c r="BZ433" s="198" t="str">
        <f>IF(COUNTIF(BY$1:BY433,BY433)=1,BY433,"")</f>
        <v/>
      </c>
      <c r="CA433" s="198" t="str">
        <f t="shared" si="148"/>
        <v/>
      </c>
      <c r="CB433" s="199" t="str">
        <f t="shared" si="149"/>
        <v/>
      </c>
      <c r="CC433" s="199" t="str">
        <f t="shared" si="150"/>
        <v/>
      </c>
      <c r="CD433" s="199" t="str">
        <f t="shared" si="151"/>
        <v/>
      </c>
      <c r="CF433" s="197" t="str">
        <f>+IF(CK433="","",MAX(CF$1:CF432)+1)</f>
        <v/>
      </c>
      <c r="CG433" s="197" t="str">
        <f>IF(With_Addon_CPMS2!N455="","",With_Addon_CPMS2!N455)</f>
        <v/>
      </c>
      <c r="CH433" s="197" t="str">
        <f>IF(With_Addon_CPMS2!O455="","",With_Addon_CPMS2!O455)</f>
        <v/>
      </c>
      <c r="CI433" s="197" t="str">
        <f>IF(With_Addon_CPMS2!Q455="","",With_Addon_CPMS2!Q455)</f>
        <v/>
      </c>
      <c r="CJ433" s="197" t="str">
        <f t="shared" si="152"/>
        <v/>
      </c>
      <c r="CK433" s="198" t="str">
        <f>IF(COUNTIF(CJ$1:CJ433,CJ433)=1,CJ433,"")</f>
        <v/>
      </c>
      <c r="CL433" s="198" t="str">
        <f t="shared" si="153"/>
        <v/>
      </c>
      <c r="CM433" s="199" t="str">
        <f t="shared" si="154"/>
        <v/>
      </c>
      <c r="CN433" s="199" t="str">
        <f t="shared" si="155"/>
        <v/>
      </c>
      <c r="CO433" s="199" t="str">
        <f t="shared" si="156"/>
        <v/>
      </c>
      <c r="CQ433" s="197" t="str">
        <f>+IF(CV433="","",MAX(CQ$1:CQ432)+1)</f>
        <v/>
      </c>
      <c r="CR433" s="197" t="str">
        <f>IF(With_Addon_OpLimit!B455="","",With_Addon_OpLimit!B455)</f>
        <v/>
      </c>
      <c r="CS433" s="197" t="str">
        <f>IF(With_Addon_OpLimit!C455="","",With_Addon_OpLimit!C455)</f>
        <v/>
      </c>
      <c r="CT433" s="197" t="str">
        <f>IF(With_Addon_OpLimit!E455="","",With_Addon_OpLimit!E455)</f>
        <v/>
      </c>
      <c r="CU433" s="197" t="str">
        <f t="shared" si="157"/>
        <v/>
      </c>
      <c r="CV433" s="198" t="str">
        <f>IF(COUNTIF(CU$1:CU433,CU433)=1,CU433,"")</f>
        <v/>
      </c>
      <c r="CW433" s="198" t="str">
        <f t="shared" si="158"/>
        <v/>
      </c>
      <c r="CX433" s="199" t="str">
        <f t="shared" si="159"/>
        <v/>
      </c>
      <c r="CY433" s="199" t="str">
        <f t="shared" si="160"/>
        <v/>
      </c>
      <c r="CZ433" s="199" t="str">
        <f t="shared" si="161"/>
        <v/>
      </c>
    </row>
    <row r="434" spans="11:104" ht="16.5" x14ac:dyDescent="0.45">
      <c r="K434" s="119" t="str">
        <f>+IF(N434="","",MAX(K$1:K433)+1)</f>
        <v/>
      </c>
      <c r="L434" s="192" t="str">
        <f>IF(With_Addon_CPMS1!E456="","",With_Addon_CPMS1!E456)</f>
        <v/>
      </c>
      <c r="M434" s="211" t="str">
        <f t="shared" si="146"/>
        <v/>
      </c>
      <c r="N434" s="203" t="str">
        <f>IF(COUNTIF(L$2:L434,L434)=1,L434,"")</f>
        <v/>
      </c>
      <c r="R434" s="232"/>
      <c r="S434" s="100"/>
      <c r="T434" s="100"/>
      <c r="U434" s="100"/>
      <c r="V434" s="100"/>
      <c r="W434" s="233"/>
      <c r="X434" s="233"/>
      <c r="Y434" s="234"/>
      <c r="Z434" s="234"/>
      <c r="AA434" s="232"/>
      <c r="AB434" s="100"/>
      <c r="AC434" s="100"/>
      <c r="AD434" s="100"/>
      <c r="AE434" s="100"/>
      <c r="AF434" s="100"/>
      <c r="AG434" s="233"/>
      <c r="AH434" s="233"/>
      <c r="AI434" s="234"/>
      <c r="AJ434" s="234"/>
      <c r="AK434" s="232"/>
      <c r="AL434" s="100"/>
      <c r="AM434" s="100"/>
      <c r="AN434" s="100"/>
      <c r="AO434" s="100"/>
      <c r="AP434" s="100"/>
      <c r="AQ434" s="233"/>
      <c r="AR434" s="233"/>
      <c r="AS434" s="234"/>
      <c r="AT434" s="234"/>
      <c r="AU434" s="232"/>
      <c r="AV434" s="100"/>
      <c r="AW434" s="100"/>
      <c r="AX434" s="100"/>
      <c r="AY434" s="100"/>
      <c r="AZ434" s="100"/>
      <c r="BA434" s="233"/>
      <c r="BB434" s="233"/>
      <c r="BC434" s="234"/>
      <c r="BD434" s="234"/>
      <c r="BE434" s="232"/>
      <c r="BF434" s="100"/>
      <c r="BG434" s="100"/>
      <c r="BH434" s="233"/>
      <c r="BI434" s="234"/>
      <c r="BU434" s="197" t="str">
        <f>+IF(BZ434="","",MAX(BU$1:BU433)+1)</f>
        <v/>
      </c>
      <c r="BV434" s="197" t="str">
        <f>IF(With_Addon_CPMS1!B456="","",With_Addon_CPMS1!B456)</f>
        <v/>
      </c>
      <c r="BW434" s="197" t="str">
        <f>IF(With_Addon_CPMS1!C456="","",With_Addon_CPMS1!C456)</f>
        <v/>
      </c>
      <c r="BX434" s="197" t="str">
        <f>IF(With_Addon_CPMS1!E456="","",With_Addon_CPMS1!E456)</f>
        <v/>
      </c>
      <c r="BY434" s="197" t="str">
        <f t="shared" si="147"/>
        <v/>
      </c>
      <c r="BZ434" s="198" t="str">
        <f>IF(COUNTIF(BY$1:BY434,BY434)=1,BY434,"")</f>
        <v/>
      </c>
      <c r="CA434" s="198" t="str">
        <f t="shared" si="148"/>
        <v/>
      </c>
      <c r="CB434" s="199" t="str">
        <f t="shared" si="149"/>
        <v/>
      </c>
      <c r="CC434" s="199" t="str">
        <f t="shared" si="150"/>
        <v/>
      </c>
      <c r="CD434" s="199" t="str">
        <f t="shared" si="151"/>
        <v/>
      </c>
      <c r="CF434" s="197" t="str">
        <f>+IF(CK434="","",MAX(CF$1:CF433)+1)</f>
        <v/>
      </c>
      <c r="CG434" s="197" t="str">
        <f>IF(With_Addon_CPMS2!N456="","",With_Addon_CPMS2!N456)</f>
        <v/>
      </c>
      <c r="CH434" s="197" t="str">
        <f>IF(With_Addon_CPMS2!O456="","",With_Addon_CPMS2!O456)</f>
        <v/>
      </c>
      <c r="CI434" s="197" t="str">
        <f>IF(With_Addon_CPMS2!Q456="","",With_Addon_CPMS2!Q456)</f>
        <v/>
      </c>
      <c r="CJ434" s="197" t="str">
        <f t="shared" si="152"/>
        <v/>
      </c>
      <c r="CK434" s="198" t="str">
        <f>IF(COUNTIF(CJ$1:CJ434,CJ434)=1,CJ434,"")</f>
        <v/>
      </c>
      <c r="CL434" s="198" t="str">
        <f t="shared" si="153"/>
        <v/>
      </c>
      <c r="CM434" s="199" t="str">
        <f t="shared" si="154"/>
        <v/>
      </c>
      <c r="CN434" s="199" t="str">
        <f t="shared" si="155"/>
        <v/>
      </c>
      <c r="CO434" s="199" t="str">
        <f t="shared" si="156"/>
        <v/>
      </c>
      <c r="CQ434" s="197" t="str">
        <f>+IF(CV434="","",MAX(CQ$1:CQ433)+1)</f>
        <v/>
      </c>
      <c r="CR434" s="197" t="str">
        <f>IF(With_Addon_OpLimit!B456="","",With_Addon_OpLimit!B456)</f>
        <v/>
      </c>
      <c r="CS434" s="197" t="str">
        <f>IF(With_Addon_OpLimit!C456="","",With_Addon_OpLimit!C456)</f>
        <v/>
      </c>
      <c r="CT434" s="197" t="str">
        <f>IF(With_Addon_OpLimit!E456="","",With_Addon_OpLimit!E456)</f>
        <v/>
      </c>
      <c r="CU434" s="197" t="str">
        <f t="shared" si="157"/>
        <v/>
      </c>
      <c r="CV434" s="198" t="str">
        <f>IF(COUNTIF(CU$1:CU434,CU434)=1,CU434,"")</f>
        <v/>
      </c>
      <c r="CW434" s="198" t="str">
        <f t="shared" si="158"/>
        <v/>
      </c>
      <c r="CX434" s="199" t="str">
        <f t="shared" si="159"/>
        <v/>
      </c>
      <c r="CY434" s="199" t="str">
        <f t="shared" si="160"/>
        <v/>
      </c>
      <c r="CZ434" s="199" t="str">
        <f t="shared" si="161"/>
        <v/>
      </c>
    </row>
    <row r="435" spans="11:104" ht="16.5" x14ac:dyDescent="0.45">
      <c r="K435" s="24" t="str">
        <f>+IF(N435="","",MAX(K$1:K434)+1)</f>
        <v/>
      </c>
      <c r="L435" s="23" t="str">
        <f>IF(With_Addon_CPMS1!E457="","",With_Addon_CPMS1!E457)</f>
        <v/>
      </c>
      <c r="M435" s="210" t="str">
        <f t="shared" si="146"/>
        <v/>
      </c>
      <c r="N435" s="120" t="str">
        <f>IF(COUNTIF(L$2:L435,L435)=1,L435,"")</f>
        <v/>
      </c>
      <c r="R435" s="232"/>
      <c r="S435" s="100"/>
      <c r="T435" s="100"/>
      <c r="U435" s="100"/>
      <c r="V435" s="100"/>
      <c r="W435" s="233"/>
      <c r="X435" s="233"/>
      <c r="Y435" s="234"/>
      <c r="Z435" s="234"/>
      <c r="AA435" s="232"/>
      <c r="AB435" s="100"/>
      <c r="AC435" s="100"/>
      <c r="AD435" s="100"/>
      <c r="AE435" s="100"/>
      <c r="AF435" s="100"/>
      <c r="AG435" s="233"/>
      <c r="AH435" s="233"/>
      <c r="AI435" s="234"/>
      <c r="AJ435" s="234"/>
      <c r="AK435" s="232"/>
      <c r="AL435" s="100"/>
      <c r="AM435" s="100"/>
      <c r="AN435" s="100"/>
      <c r="AO435" s="100"/>
      <c r="AP435" s="100"/>
      <c r="AQ435" s="233"/>
      <c r="AR435" s="233"/>
      <c r="AS435" s="234"/>
      <c r="AT435" s="234"/>
      <c r="AU435" s="232"/>
      <c r="AV435" s="100"/>
      <c r="AW435" s="100"/>
      <c r="AX435" s="100"/>
      <c r="AY435" s="100"/>
      <c r="AZ435" s="100"/>
      <c r="BA435" s="233"/>
      <c r="BB435" s="233"/>
      <c r="BC435" s="234"/>
      <c r="BD435" s="234"/>
      <c r="BE435" s="232"/>
      <c r="BF435" s="100"/>
      <c r="BG435" s="100"/>
      <c r="BH435" s="233"/>
      <c r="BI435" s="234"/>
      <c r="BU435" s="197" t="str">
        <f>+IF(BZ435="","",MAX(BU$1:BU434)+1)</f>
        <v/>
      </c>
      <c r="BV435" s="197" t="str">
        <f>IF(With_Addon_CPMS1!B457="","",With_Addon_CPMS1!B457)</f>
        <v/>
      </c>
      <c r="BW435" s="197" t="str">
        <f>IF(With_Addon_CPMS1!C457="","",With_Addon_CPMS1!C457)</f>
        <v/>
      </c>
      <c r="BX435" s="197" t="str">
        <f>IF(With_Addon_CPMS1!E457="","",With_Addon_CPMS1!E457)</f>
        <v/>
      </c>
      <c r="BY435" s="197" t="str">
        <f t="shared" si="147"/>
        <v/>
      </c>
      <c r="BZ435" s="198" t="str">
        <f>IF(COUNTIF(BY$1:BY435,BY435)=1,BY435,"")</f>
        <v/>
      </c>
      <c r="CA435" s="198" t="str">
        <f t="shared" si="148"/>
        <v/>
      </c>
      <c r="CB435" s="199" t="str">
        <f t="shared" si="149"/>
        <v/>
      </c>
      <c r="CC435" s="199" t="str">
        <f t="shared" si="150"/>
        <v/>
      </c>
      <c r="CD435" s="199" t="str">
        <f t="shared" si="151"/>
        <v/>
      </c>
      <c r="CF435" s="197" t="str">
        <f>+IF(CK435="","",MAX(CF$1:CF434)+1)</f>
        <v/>
      </c>
      <c r="CG435" s="197" t="str">
        <f>IF(With_Addon_CPMS2!N457="","",With_Addon_CPMS2!N457)</f>
        <v/>
      </c>
      <c r="CH435" s="197" t="str">
        <f>IF(With_Addon_CPMS2!O457="","",With_Addon_CPMS2!O457)</f>
        <v/>
      </c>
      <c r="CI435" s="197" t="str">
        <f>IF(With_Addon_CPMS2!Q457="","",With_Addon_CPMS2!Q457)</f>
        <v/>
      </c>
      <c r="CJ435" s="197" t="str">
        <f t="shared" si="152"/>
        <v/>
      </c>
      <c r="CK435" s="198" t="str">
        <f>IF(COUNTIF(CJ$1:CJ435,CJ435)=1,CJ435,"")</f>
        <v/>
      </c>
      <c r="CL435" s="198" t="str">
        <f t="shared" si="153"/>
        <v/>
      </c>
      <c r="CM435" s="199" t="str">
        <f t="shared" si="154"/>
        <v/>
      </c>
      <c r="CN435" s="199" t="str">
        <f t="shared" si="155"/>
        <v/>
      </c>
      <c r="CO435" s="199" t="str">
        <f t="shared" si="156"/>
        <v/>
      </c>
      <c r="CQ435" s="197" t="str">
        <f>+IF(CV435="","",MAX(CQ$1:CQ434)+1)</f>
        <v/>
      </c>
      <c r="CR435" s="197" t="str">
        <f>IF(With_Addon_OpLimit!B457="","",With_Addon_OpLimit!B457)</f>
        <v/>
      </c>
      <c r="CS435" s="197" t="str">
        <f>IF(With_Addon_OpLimit!C457="","",With_Addon_OpLimit!C457)</f>
        <v/>
      </c>
      <c r="CT435" s="197" t="str">
        <f>IF(With_Addon_OpLimit!E457="","",With_Addon_OpLimit!E457)</f>
        <v/>
      </c>
      <c r="CU435" s="197" t="str">
        <f t="shared" si="157"/>
        <v/>
      </c>
      <c r="CV435" s="198" t="str">
        <f>IF(COUNTIF(CU$1:CU435,CU435)=1,CU435,"")</f>
        <v/>
      </c>
      <c r="CW435" s="198" t="str">
        <f t="shared" si="158"/>
        <v/>
      </c>
      <c r="CX435" s="199" t="str">
        <f t="shared" si="159"/>
        <v/>
      </c>
      <c r="CY435" s="199" t="str">
        <f t="shared" si="160"/>
        <v/>
      </c>
      <c r="CZ435" s="199" t="str">
        <f t="shared" si="161"/>
        <v/>
      </c>
    </row>
    <row r="436" spans="11:104" ht="16.5" x14ac:dyDescent="0.45">
      <c r="K436" s="119" t="str">
        <f>+IF(N436="","",MAX(K$1:K435)+1)</f>
        <v/>
      </c>
      <c r="L436" s="192" t="str">
        <f>IF(With_Addon_CPMS1!E458="","",With_Addon_CPMS1!E458)</f>
        <v/>
      </c>
      <c r="M436" s="211" t="str">
        <f t="shared" si="146"/>
        <v/>
      </c>
      <c r="N436" s="203" t="str">
        <f>IF(COUNTIF(L$2:L436,L436)=1,L436,"")</f>
        <v/>
      </c>
      <c r="R436" s="232"/>
      <c r="S436" s="100"/>
      <c r="T436" s="100"/>
      <c r="U436" s="100"/>
      <c r="V436" s="100"/>
      <c r="W436" s="233"/>
      <c r="X436" s="233"/>
      <c r="Y436" s="234"/>
      <c r="Z436" s="234"/>
      <c r="AA436" s="232"/>
      <c r="AB436" s="100"/>
      <c r="AC436" s="100"/>
      <c r="AD436" s="100"/>
      <c r="AE436" s="100"/>
      <c r="AF436" s="100"/>
      <c r="AG436" s="233"/>
      <c r="AH436" s="233"/>
      <c r="AI436" s="234"/>
      <c r="AJ436" s="234"/>
      <c r="AK436" s="232"/>
      <c r="AL436" s="100"/>
      <c r="AM436" s="100"/>
      <c r="AN436" s="100"/>
      <c r="AO436" s="100"/>
      <c r="AP436" s="100"/>
      <c r="AQ436" s="233"/>
      <c r="AR436" s="233"/>
      <c r="AS436" s="234"/>
      <c r="AT436" s="234"/>
      <c r="AU436" s="232"/>
      <c r="AV436" s="100"/>
      <c r="AW436" s="100"/>
      <c r="AX436" s="100"/>
      <c r="AY436" s="100"/>
      <c r="AZ436" s="100"/>
      <c r="BA436" s="233"/>
      <c r="BB436" s="233"/>
      <c r="BC436" s="234"/>
      <c r="BD436" s="234"/>
      <c r="BE436" s="232"/>
      <c r="BF436" s="100"/>
      <c r="BG436" s="100"/>
      <c r="BH436" s="233"/>
      <c r="BI436" s="234"/>
      <c r="BU436" s="197" t="str">
        <f>+IF(BZ436="","",MAX(BU$1:BU435)+1)</f>
        <v/>
      </c>
      <c r="BV436" s="197" t="str">
        <f>IF(With_Addon_CPMS1!B458="","",With_Addon_CPMS1!B458)</f>
        <v/>
      </c>
      <c r="BW436" s="197" t="str">
        <f>IF(With_Addon_CPMS1!C458="","",With_Addon_CPMS1!C458)</f>
        <v/>
      </c>
      <c r="BX436" s="197" t="str">
        <f>IF(With_Addon_CPMS1!E458="","",With_Addon_CPMS1!E458)</f>
        <v/>
      </c>
      <c r="BY436" s="197" t="str">
        <f t="shared" si="147"/>
        <v/>
      </c>
      <c r="BZ436" s="198" t="str">
        <f>IF(COUNTIF(BY$1:BY436,BY436)=1,BY436,"")</f>
        <v/>
      </c>
      <c r="CA436" s="198" t="str">
        <f t="shared" si="148"/>
        <v/>
      </c>
      <c r="CB436" s="199" t="str">
        <f t="shared" si="149"/>
        <v/>
      </c>
      <c r="CC436" s="199" t="str">
        <f t="shared" si="150"/>
        <v/>
      </c>
      <c r="CD436" s="199" t="str">
        <f t="shared" si="151"/>
        <v/>
      </c>
      <c r="CF436" s="197" t="str">
        <f>+IF(CK436="","",MAX(CF$1:CF435)+1)</f>
        <v/>
      </c>
      <c r="CG436" s="197" t="str">
        <f>IF(With_Addon_CPMS2!N458="","",With_Addon_CPMS2!N458)</f>
        <v/>
      </c>
      <c r="CH436" s="197" t="str">
        <f>IF(With_Addon_CPMS2!O458="","",With_Addon_CPMS2!O458)</f>
        <v/>
      </c>
      <c r="CI436" s="197" t="str">
        <f>IF(With_Addon_CPMS2!Q458="","",With_Addon_CPMS2!Q458)</f>
        <v/>
      </c>
      <c r="CJ436" s="197" t="str">
        <f t="shared" si="152"/>
        <v/>
      </c>
      <c r="CK436" s="198" t="str">
        <f>IF(COUNTIF(CJ$1:CJ436,CJ436)=1,CJ436,"")</f>
        <v/>
      </c>
      <c r="CL436" s="198" t="str">
        <f t="shared" si="153"/>
        <v/>
      </c>
      <c r="CM436" s="199" t="str">
        <f t="shared" si="154"/>
        <v/>
      </c>
      <c r="CN436" s="199" t="str">
        <f t="shared" si="155"/>
        <v/>
      </c>
      <c r="CO436" s="199" t="str">
        <f t="shared" si="156"/>
        <v/>
      </c>
      <c r="CQ436" s="197" t="str">
        <f>+IF(CV436="","",MAX(CQ$1:CQ435)+1)</f>
        <v/>
      </c>
      <c r="CR436" s="197" t="str">
        <f>IF(With_Addon_OpLimit!B458="","",With_Addon_OpLimit!B458)</f>
        <v/>
      </c>
      <c r="CS436" s="197" t="str">
        <f>IF(With_Addon_OpLimit!C458="","",With_Addon_OpLimit!C458)</f>
        <v/>
      </c>
      <c r="CT436" s="197" t="str">
        <f>IF(With_Addon_OpLimit!E458="","",With_Addon_OpLimit!E458)</f>
        <v/>
      </c>
      <c r="CU436" s="197" t="str">
        <f t="shared" si="157"/>
        <v/>
      </c>
      <c r="CV436" s="198" t="str">
        <f>IF(COUNTIF(CU$1:CU436,CU436)=1,CU436,"")</f>
        <v/>
      </c>
      <c r="CW436" s="198" t="str">
        <f t="shared" si="158"/>
        <v/>
      </c>
      <c r="CX436" s="199" t="str">
        <f t="shared" si="159"/>
        <v/>
      </c>
      <c r="CY436" s="199" t="str">
        <f t="shared" si="160"/>
        <v/>
      </c>
      <c r="CZ436" s="199" t="str">
        <f t="shared" si="161"/>
        <v/>
      </c>
    </row>
    <row r="437" spans="11:104" ht="16.5" x14ac:dyDescent="0.45">
      <c r="K437" s="24" t="str">
        <f>+IF(N437="","",MAX(K$1:K436)+1)</f>
        <v/>
      </c>
      <c r="L437" s="23" t="str">
        <f>IF(With_Addon_CPMS1!E459="","",With_Addon_CPMS1!E459)</f>
        <v/>
      </c>
      <c r="M437" s="210" t="str">
        <f t="shared" si="146"/>
        <v/>
      </c>
      <c r="N437" s="120" t="str">
        <f>IF(COUNTIF(L$2:L437,L437)=1,L437,"")</f>
        <v/>
      </c>
      <c r="R437" s="232"/>
      <c r="S437" s="100"/>
      <c r="T437" s="100"/>
      <c r="U437" s="100"/>
      <c r="V437" s="100"/>
      <c r="W437" s="233"/>
      <c r="X437" s="233"/>
      <c r="Y437" s="234"/>
      <c r="Z437" s="234"/>
      <c r="AA437" s="232"/>
      <c r="AB437" s="100"/>
      <c r="AC437" s="100"/>
      <c r="AD437" s="100"/>
      <c r="AE437" s="100"/>
      <c r="AF437" s="100"/>
      <c r="AG437" s="233"/>
      <c r="AH437" s="233"/>
      <c r="AI437" s="234"/>
      <c r="AJ437" s="234"/>
      <c r="AK437" s="232"/>
      <c r="AL437" s="100"/>
      <c r="AM437" s="100"/>
      <c r="AN437" s="100"/>
      <c r="AO437" s="100"/>
      <c r="AP437" s="100"/>
      <c r="AQ437" s="233"/>
      <c r="AR437" s="233"/>
      <c r="AS437" s="234"/>
      <c r="AT437" s="234"/>
      <c r="AU437" s="232"/>
      <c r="AV437" s="100"/>
      <c r="AW437" s="100"/>
      <c r="AX437" s="100"/>
      <c r="AY437" s="100"/>
      <c r="AZ437" s="100"/>
      <c r="BA437" s="233"/>
      <c r="BB437" s="233"/>
      <c r="BC437" s="234"/>
      <c r="BD437" s="234"/>
      <c r="BE437" s="232"/>
      <c r="BF437" s="100"/>
      <c r="BG437" s="100"/>
      <c r="BH437" s="233"/>
      <c r="BI437" s="234"/>
      <c r="BU437" s="197" t="str">
        <f>+IF(BZ437="","",MAX(BU$1:BU436)+1)</f>
        <v/>
      </c>
      <c r="BV437" s="197" t="str">
        <f>IF(With_Addon_CPMS1!B459="","",With_Addon_CPMS1!B459)</f>
        <v/>
      </c>
      <c r="BW437" s="197" t="str">
        <f>IF(With_Addon_CPMS1!C459="","",With_Addon_CPMS1!C459)</f>
        <v/>
      </c>
      <c r="BX437" s="197" t="str">
        <f>IF(With_Addon_CPMS1!E459="","",With_Addon_CPMS1!E459)</f>
        <v/>
      </c>
      <c r="BY437" s="197" t="str">
        <f t="shared" si="147"/>
        <v/>
      </c>
      <c r="BZ437" s="198" t="str">
        <f>IF(COUNTIF(BY$1:BY437,BY437)=1,BY437,"")</f>
        <v/>
      </c>
      <c r="CA437" s="198" t="str">
        <f t="shared" si="148"/>
        <v/>
      </c>
      <c r="CB437" s="199" t="str">
        <f t="shared" si="149"/>
        <v/>
      </c>
      <c r="CC437" s="199" t="str">
        <f t="shared" si="150"/>
        <v/>
      </c>
      <c r="CD437" s="199" t="str">
        <f t="shared" si="151"/>
        <v/>
      </c>
      <c r="CF437" s="197" t="str">
        <f>+IF(CK437="","",MAX(CF$1:CF436)+1)</f>
        <v/>
      </c>
      <c r="CG437" s="197" t="str">
        <f>IF(With_Addon_CPMS2!N459="","",With_Addon_CPMS2!N459)</f>
        <v/>
      </c>
      <c r="CH437" s="197" t="str">
        <f>IF(With_Addon_CPMS2!O459="","",With_Addon_CPMS2!O459)</f>
        <v/>
      </c>
      <c r="CI437" s="197" t="str">
        <f>IF(With_Addon_CPMS2!Q459="","",With_Addon_CPMS2!Q459)</f>
        <v/>
      </c>
      <c r="CJ437" s="197" t="str">
        <f t="shared" si="152"/>
        <v/>
      </c>
      <c r="CK437" s="198" t="str">
        <f>IF(COUNTIF(CJ$1:CJ437,CJ437)=1,CJ437,"")</f>
        <v/>
      </c>
      <c r="CL437" s="198" t="str">
        <f t="shared" si="153"/>
        <v/>
      </c>
      <c r="CM437" s="199" t="str">
        <f t="shared" si="154"/>
        <v/>
      </c>
      <c r="CN437" s="199" t="str">
        <f t="shared" si="155"/>
        <v/>
      </c>
      <c r="CO437" s="199" t="str">
        <f t="shared" si="156"/>
        <v/>
      </c>
      <c r="CQ437" s="197" t="str">
        <f>+IF(CV437="","",MAX(CQ$1:CQ436)+1)</f>
        <v/>
      </c>
      <c r="CR437" s="197" t="str">
        <f>IF(With_Addon_OpLimit!B459="","",With_Addon_OpLimit!B459)</f>
        <v/>
      </c>
      <c r="CS437" s="197" t="str">
        <f>IF(With_Addon_OpLimit!C459="","",With_Addon_OpLimit!C459)</f>
        <v/>
      </c>
      <c r="CT437" s="197" t="str">
        <f>IF(With_Addon_OpLimit!E459="","",With_Addon_OpLimit!E459)</f>
        <v/>
      </c>
      <c r="CU437" s="197" t="str">
        <f t="shared" si="157"/>
        <v/>
      </c>
      <c r="CV437" s="198" t="str">
        <f>IF(COUNTIF(CU$1:CU437,CU437)=1,CU437,"")</f>
        <v/>
      </c>
      <c r="CW437" s="198" t="str">
        <f t="shared" si="158"/>
        <v/>
      </c>
      <c r="CX437" s="199" t="str">
        <f t="shared" si="159"/>
        <v/>
      </c>
      <c r="CY437" s="199" t="str">
        <f t="shared" si="160"/>
        <v/>
      </c>
      <c r="CZ437" s="199" t="str">
        <f t="shared" si="161"/>
        <v/>
      </c>
    </row>
    <row r="438" spans="11:104" ht="16.5" x14ac:dyDescent="0.45">
      <c r="K438" s="119" t="str">
        <f>+IF(N438="","",MAX(K$1:K437)+1)</f>
        <v/>
      </c>
      <c r="L438" s="192" t="str">
        <f>IF(With_Addon_CPMS1!E460="","",With_Addon_CPMS1!E460)</f>
        <v/>
      </c>
      <c r="M438" s="211" t="str">
        <f t="shared" si="146"/>
        <v/>
      </c>
      <c r="N438" s="203" t="str">
        <f>IF(COUNTIF(L$2:L438,L438)=1,L438,"")</f>
        <v/>
      </c>
      <c r="R438" s="232"/>
      <c r="S438" s="100"/>
      <c r="T438" s="100"/>
      <c r="U438" s="100"/>
      <c r="V438" s="100"/>
      <c r="W438" s="233"/>
      <c r="X438" s="233"/>
      <c r="Y438" s="234"/>
      <c r="Z438" s="234"/>
      <c r="AA438" s="232"/>
      <c r="AB438" s="100"/>
      <c r="AC438" s="100"/>
      <c r="AD438" s="100"/>
      <c r="AE438" s="100"/>
      <c r="AF438" s="100"/>
      <c r="AG438" s="233"/>
      <c r="AH438" s="233"/>
      <c r="AI438" s="234"/>
      <c r="AJ438" s="234"/>
      <c r="AK438" s="232"/>
      <c r="AL438" s="100"/>
      <c r="AM438" s="100"/>
      <c r="AN438" s="100"/>
      <c r="AO438" s="100"/>
      <c r="AP438" s="100"/>
      <c r="AQ438" s="233"/>
      <c r="AR438" s="233"/>
      <c r="AS438" s="234"/>
      <c r="AT438" s="234"/>
      <c r="AU438" s="232"/>
      <c r="AV438" s="100"/>
      <c r="AW438" s="100"/>
      <c r="AX438" s="100"/>
      <c r="AY438" s="100"/>
      <c r="AZ438" s="100"/>
      <c r="BA438" s="233"/>
      <c r="BB438" s="233"/>
      <c r="BC438" s="234"/>
      <c r="BD438" s="234"/>
      <c r="BE438" s="232"/>
      <c r="BF438" s="100"/>
      <c r="BG438" s="100"/>
      <c r="BH438" s="233"/>
      <c r="BI438" s="234"/>
      <c r="BU438" s="197" t="str">
        <f>+IF(BZ438="","",MAX(BU$1:BU437)+1)</f>
        <v/>
      </c>
      <c r="BV438" s="197" t="str">
        <f>IF(With_Addon_CPMS1!B460="","",With_Addon_CPMS1!B460)</f>
        <v/>
      </c>
      <c r="BW438" s="197" t="str">
        <f>IF(With_Addon_CPMS1!C460="","",With_Addon_CPMS1!C460)</f>
        <v/>
      </c>
      <c r="BX438" s="197" t="str">
        <f>IF(With_Addon_CPMS1!E460="","",With_Addon_CPMS1!E460)</f>
        <v/>
      </c>
      <c r="BY438" s="197" t="str">
        <f t="shared" si="147"/>
        <v/>
      </c>
      <c r="BZ438" s="198" t="str">
        <f>IF(COUNTIF(BY$1:BY438,BY438)=1,BY438,"")</f>
        <v/>
      </c>
      <c r="CA438" s="198" t="str">
        <f t="shared" si="148"/>
        <v/>
      </c>
      <c r="CB438" s="199" t="str">
        <f t="shared" si="149"/>
        <v/>
      </c>
      <c r="CC438" s="199" t="str">
        <f t="shared" si="150"/>
        <v/>
      </c>
      <c r="CD438" s="199" t="str">
        <f t="shared" si="151"/>
        <v/>
      </c>
      <c r="CF438" s="197" t="str">
        <f>+IF(CK438="","",MAX(CF$1:CF437)+1)</f>
        <v/>
      </c>
      <c r="CG438" s="197" t="str">
        <f>IF(With_Addon_CPMS2!N460="","",With_Addon_CPMS2!N460)</f>
        <v/>
      </c>
      <c r="CH438" s="197" t="str">
        <f>IF(With_Addon_CPMS2!O460="","",With_Addon_CPMS2!O460)</f>
        <v/>
      </c>
      <c r="CI438" s="197" t="str">
        <f>IF(With_Addon_CPMS2!Q460="","",With_Addon_CPMS2!Q460)</f>
        <v/>
      </c>
      <c r="CJ438" s="197" t="str">
        <f t="shared" si="152"/>
        <v/>
      </c>
      <c r="CK438" s="198" t="str">
        <f>IF(COUNTIF(CJ$1:CJ438,CJ438)=1,CJ438,"")</f>
        <v/>
      </c>
      <c r="CL438" s="198" t="str">
        <f t="shared" si="153"/>
        <v/>
      </c>
      <c r="CM438" s="199" t="str">
        <f t="shared" si="154"/>
        <v/>
      </c>
      <c r="CN438" s="199" t="str">
        <f t="shared" si="155"/>
        <v/>
      </c>
      <c r="CO438" s="199" t="str">
        <f t="shared" si="156"/>
        <v/>
      </c>
      <c r="CQ438" s="197" t="str">
        <f>+IF(CV438="","",MAX(CQ$1:CQ437)+1)</f>
        <v/>
      </c>
      <c r="CR438" s="197" t="str">
        <f>IF(With_Addon_OpLimit!B460="","",With_Addon_OpLimit!B460)</f>
        <v/>
      </c>
      <c r="CS438" s="197" t="str">
        <f>IF(With_Addon_OpLimit!C460="","",With_Addon_OpLimit!C460)</f>
        <v/>
      </c>
      <c r="CT438" s="197" t="str">
        <f>IF(With_Addon_OpLimit!E460="","",With_Addon_OpLimit!E460)</f>
        <v/>
      </c>
      <c r="CU438" s="197" t="str">
        <f t="shared" si="157"/>
        <v/>
      </c>
      <c r="CV438" s="198" t="str">
        <f>IF(COUNTIF(CU$1:CU438,CU438)=1,CU438,"")</f>
        <v/>
      </c>
      <c r="CW438" s="198" t="str">
        <f t="shared" si="158"/>
        <v/>
      </c>
      <c r="CX438" s="199" t="str">
        <f t="shared" si="159"/>
        <v/>
      </c>
      <c r="CY438" s="199" t="str">
        <f t="shared" si="160"/>
        <v/>
      </c>
      <c r="CZ438" s="199" t="str">
        <f t="shared" si="161"/>
        <v/>
      </c>
    </row>
    <row r="439" spans="11:104" ht="16.5" x14ac:dyDescent="0.45">
      <c r="K439" s="24" t="str">
        <f>+IF(N439="","",MAX(K$1:K438)+1)</f>
        <v/>
      </c>
      <c r="L439" s="23" t="str">
        <f>IF(With_Addon_CPMS1!E461="","",With_Addon_CPMS1!E461)</f>
        <v/>
      </c>
      <c r="M439" s="210" t="str">
        <f t="shared" si="146"/>
        <v/>
      </c>
      <c r="N439" s="120" t="str">
        <f>IF(COUNTIF(L$2:L439,L439)=1,L439,"")</f>
        <v/>
      </c>
      <c r="R439" s="232"/>
      <c r="S439" s="100"/>
      <c r="T439" s="100"/>
      <c r="U439" s="100"/>
      <c r="V439" s="100"/>
      <c r="W439" s="233"/>
      <c r="X439" s="233"/>
      <c r="Y439" s="234"/>
      <c r="Z439" s="234"/>
      <c r="AA439" s="232"/>
      <c r="AB439" s="100"/>
      <c r="AC439" s="100"/>
      <c r="AD439" s="100"/>
      <c r="AE439" s="100"/>
      <c r="AF439" s="100"/>
      <c r="AG439" s="233"/>
      <c r="AH439" s="233"/>
      <c r="AI439" s="234"/>
      <c r="AJ439" s="234"/>
      <c r="AK439" s="232"/>
      <c r="AL439" s="100"/>
      <c r="AM439" s="100"/>
      <c r="AN439" s="100"/>
      <c r="AO439" s="100"/>
      <c r="AP439" s="100"/>
      <c r="AQ439" s="233"/>
      <c r="AR439" s="233"/>
      <c r="AS439" s="234"/>
      <c r="AT439" s="234"/>
      <c r="AU439" s="232"/>
      <c r="AV439" s="100"/>
      <c r="AW439" s="100"/>
      <c r="AX439" s="100"/>
      <c r="AY439" s="100"/>
      <c r="AZ439" s="100"/>
      <c r="BA439" s="233"/>
      <c r="BB439" s="233"/>
      <c r="BC439" s="234"/>
      <c r="BD439" s="234"/>
      <c r="BE439" s="232"/>
      <c r="BF439" s="100"/>
      <c r="BG439" s="100"/>
      <c r="BH439" s="233"/>
      <c r="BI439" s="234"/>
      <c r="BU439" s="197" t="str">
        <f>+IF(BZ439="","",MAX(BU$1:BU438)+1)</f>
        <v/>
      </c>
      <c r="BV439" s="197" t="str">
        <f>IF(With_Addon_CPMS1!B461="","",With_Addon_CPMS1!B461)</f>
        <v/>
      </c>
      <c r="BW439" s="197" t="str">
        <f>IF(With_Addon_CPMS1!C461="","",With_Addon_CPMS1!C461)</f>
        <v/>
      </c>
      <c r="BX439" s="197" t="str">
        <f>IF(With_Addon_CPMS1!E461="","",With_Addon_CPMS1!E461)</f>
        <v/>
      </c>
      <c r="BY439" s="197" t="str">
        <f t="shared" si="147"/>
        <v/>
      </c>
      <c r="BZ439" s="198" t="str">
        <f>IF(COUNTIF(BY$1:BY439,BY439)=1,BY439,"")</f>
        <v/>
      </c>
      <c r="CA439" s="198" t="str">
        <f t="shared" si="148"/>
        <v/>
      </c>
      <c r="CB439" s="199" t="str">
        <f t="shared" si="149"/>
        <v/>
      </c>
      <c r="CC439" s="199" t="str">
        <f t="shared" si="150"/>
        <v/>
      </c>
      <c r="CD439" s="199" t="str">
        <f t="shared" si="151"/>
        <v/>
      </c>
      <c r="CF439" s="197" t="str">
        <f>+IF(CK439="","",MAX(CF$1:CF438)+1)</f>
        <v/>
      </c>
      <c r="CG439" s="197" t="str">
        <f>IF(With_Addon_CPMS2!N461="","",With_Addon_CPMS2!N461)</f>
        <v/>
      </c>
      <c r="CH439" s="197" t="str">
        <f>IF(With_Addon_CPMS2!O461="","",With_Addon_CPMS2!O461)</f>
        <v/>
      </c>
      <c r="CI439" s="197" t="str">
        <f>IF(With_Addon_CPMS2!Q461="","",With_Addon_CPMS2!Q461)</f>
        <v/>
      </c>
      <c r="CJ439" s="197" t="str">
        <f t="shared" si="152"/>
        <v/>
      </c>
      <c r="CK439" s="198" t="str">
        <f>IF(COUNTIF(CJ$1:CJ439,CJ439)=1,CJ439,"")</f>
        <v/>
      </c>
      <c r="CL439" s="198" t="str">
        <f t="shared" si="153"/>
        <v/>
      </c>
      <c r="CM439" s="199" t="str">
        <f t="shared" si="154"/>
        <v/>
      </c>
      <c r="CN439" s="199" t="str">
        <f t="shared" si="155"/>
        <v/>
      </c>
      <c r="CO439" s="199" t="str">
        <f t="shared" si="156"/>
        <v/>
      </c>
      <c r="CQ439" s="197" t="str">
        <f>+IF(CV439="","",MAX(CQ$1:CQ438)+1)</f>
        <v/>
      </c>
      <c r="CR439" s="197" t="str">
        <f>IF(With_Addon_OpLimit!B461="","",With_Addon_OpLimit!B461)</f>
        <v/>
      </c>
      <c r="CS439" s="197" t="str">
        <f>IF(With_Addon_OpLimit!C461="","",With_Addon_OpLimit!C461)</f>
        <v/>
      </c>
      <c r="CT439" s="197" t="str">
        <f>IF(With_Addon_OpLimit!E461="","",With_Addon_OpLimit!E461)</f>
        <v/>
      </c>
      <c r="CU439" s="197" t="str">
        <f t="shared" si="157"/>
        <v/>
      </c>
      <c r="CV439" s="198" t="str">
        <f>IF(COUNTIF(CU$1:CU439,CU439)=1,CU439,"")</f>
        <v/>
      </c>
      <c r="CW439" s="198" t="str">
        <f t="shared" si="158"/>
        <v/>
      </c>
      <c r="CX439" s="199" t="str">
        <f t="shared" si="159"/>
        <v/>
      </c>
      <c r="CY439" s="199" t="str">
        <f t="shared" si="160"/>
        <v/>
      </c>
      <c r="CZ439" s="199" t="str">
        <f t="shared" si="161"/>
        <v/>
      </c>
    </row>
    <row r="440" spans="11:104" ht="16.5" x14ac:dyDescent="0.45">
      <c r="K440" s="119" t="str">
        <f>+IF(N440="","",MAX(K$1:K439)+1)</f>
        <v/>
      </c>
      <c r="L440" s="192" t="str">
        <f>IF(With_Addon_CPMS1!E462="","",With_Addon_CPMS1!E462)</f>
        <v/>
      </c>
      <c r="M440" s="211" t="str">
        <f t="shared" si="146"/>
        <v/>
      </c>
      <c r="N440" s="203" t="str">
        <f>IF(COUNTIF(L$2:L440,L440)=1,L440,"")</f>
        <v/>
      </c>
      <c r="R440" s="232"/>
      <c r="S440" s="100"/>
      <c r="T440" s="100"/>
      <c r="U440" s="100"/>
      <c r="V440" s="100"/>
      <c r="W440" s="233"/>
      <c r="X440" s="233"/>
      <c r="Y440" s="234"/>
      <c r="Z440" s="234"/>
      <c r="AA440" s="232"/>
      <c r="AB440" s="100"/>
      <c r="AC440" s="100"/>
      <c r="AD440" s="100"/>
      <c r="AE440" s="100"/>
      <c r="AF440" s="100"/>
      <c r="AG440" s="233"/>
      <c r="AH440" s="233"/>
      <c r="AI440" s="234"/>
      <c r="AJ440" s="234"/>
      <c r="AK440" s="232"/>
      <c r="AL440" s="100"/>
      <c r="AM440" s="100"/>
      <c r="AN440" s="100"/>
      <c r="AO440" s="100"/>
      <c r="AP440" s="100"/>
      <c r="AQ440" s="233"/>
      <c r="AR440" s="233"/>
      <c r="AS440" s="234"/>
      <c r="AT440" s="234"/>
      <c r="AU440" s="232"/>
      <c r="AV440" s="100"/>
      <c r="AW440" s="100"/>
      <c r="AX440" s="100"/>
      <c r="AY440" s="100"/>
      <c r="AZ440" s="100"/>
      <c r="BA440" s="233"/>
      <c r="BB440" s="233"/>
      <c r="BC440" s="234"/>
      <c r="BD440" s="234"/>
      <c r="BE440" s="232"/>
      <c r="BF440" s="100"/>
      <c r="BG440" s="100"/>
      <c r="BH440" s="233"/>
      <c r="BI440" s="234"/>
      <c r="BU440" s="197" t="str">
        <f>+IF(BZ440="","",MAX(BU$1:BU439)+1)</f>
        <v/>
      </c>
      <c r="BV440" s="197" t="str">
        <f>IF(With_Addon_CPMS1!B462="","",With_Addon_CPMS1!B462)</f>
        <v/>
      </c>
      <c r="BW440" s="197" t="str">
        <f>IF(With_Addon_CPMS1!C462="","",With_Addon_CPMS1!C462)</f>
        <v/>
      </c>
      <c r="BX440" s="197" t="str">
        <f>IF(With_Addon_CPMS1!E462="","",With_Addon_CPMS1!E462)</f>
        <v/>
      </c>
      <c r="BY440" s="197" t="str">
        <f t="shared" si="147"/>
        <v/>
      </c>
      <c r="BZ440" s="198" t="str">
        <f>IF(COUNTIF(BY$1:BY440,BY440)=1,BY440,"")</f>
        <v/>
      </c>
      <c r="CA440" s="198" t="str">
        <f t="shared" si="148"/>
        <v/>
      </c>
      <c r="CB440" s="199" t="str">
        <f t="shared" si="149"/>
        <v/>
      </c>
      <c r="CC440" s="199" t="str">
        <f t="shared" si="150"/>
        <v/>
      </c>
      <c r="CD440" s="199" t="str">
        <f t="shared" si="151"/>
        <v/>
      </c>
      <c r="CF440" s="197" t="str">
        <f>+IF(CK440="","",MAX(CF$1:CF439)+1)</f>
        <v/>
      </c>
      <c r="CG440" s="197" t="str">
        <f>IF(With_Addon_CPMS2!N462="","",With_Addon_CPMS2!N462)</f>
        <v/>
      </c>
      <c r="CH440" s="197" t="str">
        <f>IF(With_Addon_CPMS2!O462="","",With_Addon_CPMS2!O462)</f>
        <v/>
      </c>
      <c r="CI440" s="197" t="str">
        <f>IF(With_Addon_CPMS2!Q462="","",With_Addon_CPMS2!Q462)</f>
        <v/>
      </c>
      <c r="CJ440" s="197" t="str">
        <f t="shared" si="152"/>
        <v/>
      </c>
      <c r="CK440" s="198" t="str">
        <f>IF(COUNTIF(CJ$1:CJ440,CJ440)=1,CJ440,"")</f>
        <v/>
      </c>
      <c r="CL440" s="198" t="str">
        <f t="shared" si="153"/>
        <v/>
      </c>
      <c r="CM440" s="199" t="str">
        <f t="shared" si="154"/>
        <v/>
      </c>
      <c r="CN440" s="199" t="str">
        <f t="shared" si="155"/>
        <v/>
      </c>
      <c r="CO440" s="199" t="str">
        <f t="shared" si="156"/>
        <v/>
      </c>
      <c r="CQ440" s="197" t="str">
        <f>+IF(CV440="","",MAX(CQ$1:CQ439)+1)</f>
        <v/>
      </c>
      <c r="CR440" s="197" t="str">
        <f>IF(With_Addon_OpLimit!B462="","",With_Addon_OpLimit!B462)</f>
        <v/>
      </c>
      <c r="CS440" s="197" t="str">
        <f>IF(With_Addon_OpLimit!C462="","",With_Addon_OpLimit!C462)</f>
        <v/>
      </c>
      <c r="CT440" s="197" t="str">
        <f>IF(With_Addon_OpLimit!E462="","",With_Addon_OpLimit!E462)</f>
        <v/>
      </c>
      <c r="CU440" s="197" t="str">
        <f t="shared" si="157"/>
        <v/>
      </c>
      <c r="CV440" s="198" t="str">
        <f>IF(COUNTIF(CU$1:CU440,CU440)=1,CU440,"")</f>
        <v/>
      </c>
      <c r="CW440" s="198" t="str">
        <f t="shared" si="158"/>
        <v/>
      </c>
      <c r="CX440" s="199" t="str">
        <f t="shared" si="159"/>
        <v/>
      </c>
      <c r="CY440" s="199" t="str">
        <f t="shared" si="160"/>
        <v/>
      </c>
      <c r="CZ440" s="199" t="str">
        <f t="shared" si="161"/>
        <v/>
      </c>
    </row>
    <row r="441" spans="11:104" ht="16.5" x14ac:dyDescent="0.45">
      <c r="K441" s="24" t="str">
        <f>+IF(N441="","",MAX(K$1:K440)+1)</f>
        <v/>
      </c>
      <c r="L441" s="23" t="str">
        <f>IF(With_Addon_CPMS1!E463="","",With_Addon_CPMS1!E463)</f>
        <v/>
      </c>
      <c r="M441" s="210" t="str">
        <f t="shared" si="146"/>
        <v/>
      </c>
      <c r="N441" s="120" t="str">
        <f>IF(COUNTIF(L$2:L441,L441)=1,L441,"")</f>
        <v/>
      </c>
      <c r="R441" s="232"/>
      <c r="S441" s="100"/>
      <c r="T441" s="100"/>
      <c r="U441" s="100"/>
      <c r="V441" s="100"/>
      <c r="W441" s="233"/>
      <c r="X441" s="233"/>
      <c r="Y441" s="234"/>
      <c r="Z441" s="234"/>
      <c r="AA441" s="232"/>
      <c r="AB441" s="100"/>
      <c r="AC441" s="100"/>
      <c r="AD441" s="100"/>
      <c r="AE441" s="100"/>
      <c r="AF441" s="100"/>
      <c r="AG441" s="233"/>
      <c r="AH441" s="233"/>
      <c r="AI441" s="234"/>
      <c r="AJ441" s="234"/>
      <c r="AK441" s="232"/>
      <c r="AL441" s="100"/>
      <c r="AM441" s="100"/>
      <c r="AN441" s="100"/>
      <c r="AO441" s="100"/>
      <c r="AP441" s="100"/>
      <c r="AQ441" s="233"/>
      <c r="AR441" s="233"/>
      <c r="AS441" s="234"/>
      <c r="AT441" s="234"/>
      <c r="AU441" s="232"/>
      <c r="AV441" s="100"/>
      <c r="AW441" s="100"/>
      <c r="AX441" s="100"/>
      <c r="AY441" s="100"/>
      <c r="AZ441" s="100"/>
      <c r="BA441" s="233"/>
      <c r="BB441" s="233"/>
      <c r="BC441" s="234"/>
      <c r="BD441" s="234"/>
      <c r="BE441" s="232"/>
      <c r="BF441" s="100"/>
      <c r="BG441" s="100"/>
      <c r="BH441" s="233"/>
      <c r="BI441" s="234"/>
      <c r="BU441" s="197" t="str">
        <f>+IF(BZ441="","",MAX(BU$1:BU440)+1)</f>
        <v/>
      </c>
      <c r="BV441" s="197" t="str">
        <f>IF(With_Addon_CPMS1!B463="","",With_Addon_CPMS1!B463)</f>
        <v/>
      </c>
      <c r="BW441" s="197" t="str">
        <f>IF(With_Addon_CPMS1!C463="","",With_Addon_CPMS1!C463)</f>
        <v/>
      </c>
      <c r="BX441" s="197" t="str">
        <f>IF(With_Addon_CPMS1!E463="","",With_Addon_CPMS1!E463)</f>
        <v/>
      </c>
      <c r="BY441" s="197" t="str">
        <f t="shared" si="147"/>
        <v/>
      </c>
      <c r="BZ441" s="198" t="str">
        <f>IF(COUNTIF(BY$1:BY441,BY441)=1,BY441,"")</f>
        <v/>
      </c>
      <c r="CA441" s="198" t="str">
        <f t="shared" si="148"/>
        <v/>
      </c>
      <c r="CB441" s="199" t="str">
        <f t="shared" si="149"/>
        <v/>
      </c>
      <c r="CC441" s="199" t="str">
        <f t="shared" si="150"/>
        <v/>
      </c>
      <c r="CD441" s="199" t="str">
        <f t="shared" si="151"/>
        <v/>
      </c>
      <c r="CF441" s="197" t="str">
        <f>+IF(CK441="","",MAX(CF$1:CF440)+1)</f>
        <v/>
      </c>
      <c r="CG441" s="197" t="str">
        <f>IF(With_Addon_CPMS2!N463="","",With_Addon_CPMS2!N463)</f>
        <v/>
      </c>
      <c r="CH441" s="197" t="str">
        <f>IF(With_Addon_CPMS2!O463="","",With_Addon_CPMS2!O463)</f>
        <v/>
      </c>
      <c r="CI441" s="197" t="str">
        <f>IF(With_Addon_CPMS2!Q463="","",With_Addon_CPMS2!Q463)</f>
        <v/>
      </c>
      <c r="CJ441" s="197" t="str">
        <f t="shared" si="152"/>
        <v/>
      </c>
      <c r="CK441" s="198" t="str">
        <f>IF(COUNTIF(CJ$1:CJ441,CJ441)=1,CJ441,"")</f>
        <v/>
      </c>
      <c r="CL441" s="198" t="str">
        <f t="shared" si="153"/>
        <v/>
      </c>
      <c r="CM441" s="199" t="str">
        <f t="shared" si="154"/>
        <v/>
      </c>
      <c r="CN441" s="199" t="str">
        <f t="shared" si="155"/>
        <v/>
      </c>
      <c r="CO441" s="199" t="str">
        <f t="shared" si="156"/>
        <v/>
      </c>
      <c r="CQ441" s="197" t="str">
        <f>+IF(CV441="","",MAX(CQ$1:CQ440)+1)</f>
        <v/>
      </c>
      <c r="CR441" s="197" t="str">
        <f>IF(With_Addon_OpLimit!B463="","",With_Addon_OpLimit!B463)</f>
        <v/>
      </c>
      <c r="CS441" s="197" t="str">
        <f>IF(With_Addon_OpLimit!C463="","",With_Addon_OpLimit!C463)</f>
        <v/>
      </c>
      <c r="CT441" s="197" t="str">
        <f>IF(With_Addon_OpLimit!E463="","",With_Addon_OpLimit!E463)</f>
        <v/>
      </c>
      <c r="CU441" s="197" t="str">
        <f t="shared" si="157"/>
        <v/>
      </c>
      <c r="CV441" s="198" t="str">
        <f>IF(COUNTIF(CU$1:CU441,CU441)=1,CU441,"")</f>
        <v/>
      </c>
      <c r="CW441" s="198" t="str">
        <f t="shared" si="158"/>
        <v/>
      </c>
      <c r="CX441" s="199" t="str">
        <f t="shared" si="159"/>
        <v/>
      </c>
      <c r="CY441" s="199" t="str">
        <f t="shared" si="160"/>
        <v/>
      </c>
      <c r="CZ441" s="199" t="str">
        <f t="shared" si="161"/>
        <v/>
      </c>
    </row>
    <row r="442" spans="11:104" ht="16.5" x14ac:dyDescent="0.45">
      <c r="K442" s="119" t="str">
        <f>+IF(N442="","",MAX(K$1:K441)+1)</f>
        <v/>
      </c>
      <c r="L442" s="192" t="str">
        <f>IF(With_Addon_CPMS1!E464="","",With_Addon_CPMS1!E464)</f>
        <v/>
      </c>
      <c r="M442" s="211" t="str">
        <f t="shared" si="146"/>
        <v/>
      </c>
      <c r="N442" s="203" t="str">
        <f>IF(COUNTIF(L$2:L442,L442)=1,L442,"")</f>
        <v/>
      </c>
      <c r="R442" s="232"/>
      <c r="S442" s="100"/>
      <c r="T442" s="100"/>
      <c r="U442" s="100"/>
      <c r="V442" s="100"/>
      <c r="W442" s="233"/>
      <c r="X442" s="233"/>
      <c r="Y442" s="234"/>
      <c r="Z442" s="234"/>
      <c r="AA442" s="232"/>
      <c r="AB442" s="100"/>
      <c r="AC442" s="100"/>
      <c r="AD442" s="100"/>
      <c r="AE442" s="100"/>
      <c r="AF442" s="100"/>
      <c r="AG442" s="233"/>
      <c r="AH442" s="233"/>
      <c r="AI442" s="234"/>
      <c r="AJ442" s="234"/>
      <c r="AK442" s="232"/>
      <c r="AL442" s="100"/>
      <c r="AM442" s="100"/>
      <c r="AN442" s="100"/>
      <c r="AO442" s="100"/>
      <c r="AP442" s="100"/>
      <c r="AQ442" s="233"/>
      <c r="AR442" s="233"/>
      <c r="AS442" s="234"/>
      <c r="AT442" s="234"/>
      <c r="AU442" s="232"/>
      <c r="AV442" s="100"/>
      <c r="AW442" s="100"/>
      <c r="AX442" s="100"/>
      <c r="AY442" s="100"/>
      <c r="AZ442" s="100"/>
      <c r="BA442" s="233"/>
      <c r="BB442" s="233"/>
      <c r="BC442" s="234"/>
      <c r="BD442" s="234"/>
      <c r="BE442" s="232"/>
      <c r="BF442" s="100"/>
      <c r="BG442" s="100"/>
      <c r="BH442" s="233"/>
      <c r="BI442" s="234"/>
      <c r="BU442" s="197" t="str">
        <f>+IF(BZ442="","",MAX(BU$1:BU441)+1)</f>
        <v/>
      </c>
      <c r="BV442" s="197" t="str">
        <f>IF(With_Addon_CPMS1!B464="","",With_Addon_CPMS1!B464)</f>
        <v/>
      </c>
      <c r="BW442" s="197" t="str">
        <f>IF(With_Addon_CPMS1!C464="","",With_Addon_CPMS1!C464)</f>
        <v/>
      </c>
      <c r="BX442" s="197" t="str">
        <f>IF(With_Addon_CPMS1!E464="","",With_Addon_CPMS1!E464)</f>
        <v/>
      </c>
      <c r="BY442" s="197" t="str">
        <f t="shared" si="147"/>
        <v/>
      </c>
      <c r="BZ442" s="198" t="str">
        <f>IF(COUNTIF(BY$1:BY442,BY442)=1,BY442,"")</f>
        <v/>
      </c>
      <c r="CA442" s="198" t="str">
        <f t="shared" si="148"/>
        <v/>
      </c>
      <c r="CB442" s="199" t="str">
        <f t="shared" si="149"/>
        <v/>
      </c>
      <c r="CC442" s="199" t="str">
        <f t="shared" si="150"/>
        <v/>
      </c>
      <c r="CD442" s="199" t="str">
        <f t="shared" si="151"/>
        <v/>
      </c>
      <c r="CF442" s="197" t="str">
        <f>+IF(CK442="","",MAX(CF$1:CF441)+1)</f>
        <v/>
      </c>
      <c r="CG442" s="197" t="str">
        <f>IF(With_Addon_CPMS2!N464="","",With_Addon_CPMS2!N464)</f>
        <v/>
      </c>
      <c r="CH442" s="197" t="str">
        <f>IF(With_Addon_CPMS2!O464="","",With_Addon_CPMS2!O464)</f>
        <v/>
      </c>
      <c r="CI442" s="197" t="str">
        <f>IF(With_Addon_CPMS2!Q464="","",With_Addon_CPMS2!Q464)</f>
        <v/>
      </c>
      <c r="CJ442" s="197" t="str">
        <f t="shared" si="152"/>
        <v/>
      </c>
      <c r="CK442" s="198" t="str">
        <f>IF(COUNTIF(CJ$1:CJ442,CJ442)=1,CJ442,"")</f>
        <v/>
      </c>
      <c r="CL442" s="198" t="str">
        <f t="shared" si="153"/>
        <v/>
      </c>
      <c r="CM442" s="199" t="str">
        <f t="shared" si="154"/>
        <v/>
      </c>
      <c r="CN442" s="199" t="str">
        <f t="shared" si="155"/>
        <v/>
      </c>
      <c r="CO442" s="199" t="str">
        <f t="shared" si="156"/>
        <v/>
      </c>
      <c r="CQ442" s="197" t="str">
        <f>+IF(CV442="","",MAX(CQ$1:CQ441)+1)</f>
        <v/>
      </c>
      <c r="CR442" s="197" t="str">
        <f>IF(With_Addon_OpLimit!B464="","",With_Addon_OpLimit!B464)</f>
        <v/>
      </c>
      <c r="CS442" s="197" t="str">
        <f>IF(With_Addon_OpLimit!C464="","",With_Addon_OpLimit!C464)</f>
        <v/>
      </c>
      <c r="CT442" s="197" t="str">
        <f>IF(With_Addon_OpLimit!E464="","",With_Addon_OpLimit!E464)</f>
        <v/>
      </c>
      <c r="CU442" s="197" t="str">
        <f t="shared" si="157"/>
        <v/>
      </c>
      <c r="CV442" s="198" t="str">
        <f>IF(COUNTIF(CU$1:CU442,CU442)=1,CU442,"")</f>
        <v/>
      </c>
      <c r="CW442" s="198" t="str">
        <f t="shared" si="158"/>
        <v/>
      </c>
      <c r="CX442" s="199" t="str">
        <f t="shared" si="159"/>
        <v/>
      </c>
      <c r="CY442" s="199" t="str">
        <f t="shared" si="160"/>
        <v/>
      </c>
      <c r="CZ442" s="199" t="str">
        <f t="shared" si="161"/>
        <v/>
      </c>
    </row>
    <row r="443" spans="11:104" ht="16.5" x14ac:dyDescent="0.45">
      <c r="K443" s="24" t="str">
        <f>+IF(N443="","",MAX(K$1:K442)+1)</f>
        <v/>
      </c>
      <c r="L443" s="23" t="str">
        <f>IF(With_Addon_CPMS1!E465="","",With_Addon_CPMS1!E465)</f>
        <v/>
      </c>
      <c r="M443" s="210" t="str">
        <f t="shared" si="146"/>
        <v/>
      </c>
      <c r="N443" s="120" t="str">
        <f>IF(COUNTIF(L$2:L443,L443)=1,L443,"")</f>
        <v/>
      </c>
      <c r="R443" s="232"/>
      <c r="S443" s="100"/>
      <c r="T443" s="100"/>
      <c r="U443" s="100"/>
      <c r="V443" s="100"/>
      <c r="W443" s="233"/>
      <c r="X443" s="233"/>
      <c r="Y443" s="234"/>
      <c r="Z443" s="234"/>
      <c r="AA443" s="232"/>
      <c r="AB443" s="100"/>
      <c r="AC443" s="100"/>
      <c r="AD443" s="100"/>
      <c r="AE443" s="100"/>
      <c r="AF443" s="100"/>
      <c r="AG443" s="233"/>
      <c r="AH443" s="233"/>
      <c r="AI443" s="234"/>
      <c r="AJ443" s="234"/>
      <c r="AK443" s="232"/>
      <c r="AL443" s="100"/>
      <c r="AM443" s="100"/>
      <c r="AN443" s="100"/>
      <c r="AO443" s="100"/>
      <c r="AP443" s="100"/>
      <c r="AQ443" s="233"/>
      <c r="AR443" s="233"/>
      <c r="AS443" s="234"/>
      <c r="AT443" s="234"/>
      <c r="AU443" s="232"/>
      <c r="AV443" s="100"/>
      <c r="AW443" s="100"/>
      <c r="AX443" s="100"/>
      <c r="AY443" s="100"/>
      <c r="AZ443" s="100"/>
      <c r="BA443" s="233"/>
      <c r="BB443" s="233"/>
      <c r="BC443" s="234"/>
      <c r="BD443" s="234"/>
      <c r="BE443" s="232"/>
      <c r="BF443" s="100"/>
      <c r="BG443" s="100"/>
      <c r="BH443" s="233"/>
      <c r="BI443" s="234"/>
      <c r="BU443" s="197" t="str">
        <f>+IF(BZ443="","",MAX(BU$1:BU442)+1)</f>
        <v/>
      </c>
      <c r="BV443" s="197" t="str">
        <f>IF(With_Addon_CPMS1!B465="","",With_Addon_CPMS1!B465)</f>
        <v/>
      </c>
      <c r="BW443" s="197" t="str">
        <f>IF(With_Addon_CPMS1!C465="","",With_Addon_CPMS1!C465)</f>
        <v/>
      </c>
      <c r="BX443" s="197" t="str">
        <f>IF(With_Addon_CPMS1!E465="","",With_Addon_CPMS1!E465)</f>
        <v/>
      </c>
      <c r="BY443" s="197" t="str">
        <f t="shared" si="147"/>
        <v/>
      </c>
      <c r="BZ443" s="198" t="str">
        <f>IF(COUNTIF(BY$1:BY443,BY443)=1,BY443,"")</f>
        <v/>
      </c>
      <c r="CA443" s="198" t="str">
        <f t="shared" si="148"/>
        <v/>
      </c>
      <c r="CB443" s="199" t="str">
        <f t="shared" si="149"/>
        <v/>
      </c>
      <c r="CC443" s="199" t="str">
        <f t="shared" si="150"/>
        <v/>
      </c>
      <c r="CD443" s="199" t="str">
        <f t="shared" si="151"/>
        <v/>
      </c>
      <c r="CF443" s="197" t="str">
        <f>+IF(CK443="","",MAX(CF$1:CF442)+1)</f>
        <v/>
      </c>
      <c r="CG443" s="197" t="str">
        <f>IF(With_Addon_CPMS2!N465="","",With_Addon_CPMS2!N465)</f>
        <v/>
      </c>
      <c r="CH443" s="197" t="str">
        <f>IF(With_Addon_CPMS2!O465="","",With_Addon_CPMS2!O465)</f>
        <v/>
      </c>
      <c r="CI443" s="197" t="str">
        <f>IF(With_Addon_CPMS2!Q465="","",With_Addon_CPMS2!Q465)</f>
        <v/>
      </c>
      <c r="CJ443" s="197" t="str">
        <f t="shared" si="152"/>
        <v/>
      </c>
      <c r="CK443" s="198" t="str">
        <f>IF(COUNTIF(CJ$1:CJ443,CJ443)=1,CJ443,"")</f>
        <v/>
      </c>
      <c r="CL443" s="198" t="str">
        <f t="shared" si="153"/>
        <v/>
      </c>
      <c r="CM443" s="199" t="str">
        <f t="shared" si="154"/>
        <v/>
      </c>
      <c r="CN443" s="199" t="str">
        <f t="shared" si="155"/>
        <v/>
      </c>
      <c r="CO443" s="199" t="str">
        <f t="shared" si="156"/>
        <v/>
      </c>
      <c r="CQ443" s="197" t="str">
        <f>+IF(CV443="","",MAX(CQ$1:CQ442)+1)</f>
        <v/>
      </c>
      <c r="CR443" s="197" t="str">
        <f>IF(With_Addon_OpLimit!B465="","",With_Addon_OpLimit!B465)</f>
        <v/>
      </c>
      <c r="CS443" s="197" t="str">
        <f>IF(With_Addon_OpLimit!C465="","",With_Addon_OpLimit!C465)</f>
        <v/>
      </c>
      <c r="CT443" s="197" t="str">
        <f>IF(With_Addon_OpLimit!E465="","",With_Addon_OpLimit!E465)</f>
        <v/>
      </c>
      <c r="CU443" s="197" t="str">
        <f t="shared" si="157"/>
        <v/>
      </c>
      <c r="CV443" s="198" t="str">
        <f>IF(COUNTIF(CU$1:CU443,CU443)=1,CU443,"")</f>
        <v/>
      </c>
      <c r="CW443" s="198" t="str">
        <f t="shared" si="158"/>
        <v/>
      </c>
      <c r="CX443" s="199" t="str">
        <f t="shared" si="159"/>
        <v/>
      </c>
      <c r="CY443" s="199" t="str">
        <f t="shared" si="160"/>
        <v/>
      </c>
      <c r="CZ443" s="199" t="str">
        <f t="shared" si="161"/>
        <v/>
      </c>
    </row>
    <row r="444" spans="11:104" ht="16.5" x14ac:dyDescent="0.45">
      <c r="K444" s="119" t="str">
        <f>+IF(N444="","",MAX(K$1:K443)+1)</f>
        <v/>
      </c>
      <c r="L444" s="192" t="str">
        <f>IF(With_Addon_CPMS1!E466="","",With_Addon_CPMS1!E466)</f>
        <v/>
      </c>
      <c r="M444" s="211" t="str">
        <f t="shared" si="146"/>
        <v/>
      </c>
      <c r="N444" s="203" t="str">
        <f>IF(COUNTIF(L$2:L444,L444)=1,L444,"")</f>
        <v/>
      </c>
      <c r="R444" s="232"/>
      <c r="S444" s="100"/>
      <c r="T444" s="100"/>
      <c r="U444" s="100"/>
      <c r="V444" s="100"/>
      <c r="W444" s="233"/>
      <c r="X444" s="233"/>
      <c r="Y444" s="234"/>
      <c r="Z444" s="234"/>
      <c r="AA444" s="232"/>
      <c r="AB444" s="100"/>
      <c r="AC444" s="100"/>
      <c r="AD444" s="100"/>
      <c r="AE444" s="100"/>
      <c r="AF444" s="100"/>
      <c r="AG444" s="233"/>
      <c r="AH444" s="233"/>
      <c r="AI444" s="234"/>
      <c r="AJ444" s="234"/>
      <c r="AK444" s="232"/>
      <c r="AL444" s="100"/>
      <c r="AM444" s="100"/>
      <c r="AN444" s="100"/>
      <c r="AO444" s="100"/>
      <c r="AP444" s="100"/>
      <c r="AQ444" s="233"/>
      <c r="AR444" s="233"/>
      <c r="AS444" s="234"/>
      <c r="AT444" s="234"/>
      <c r="AU444" s="232"/>
      <c r="AV444" s="100"/>
      <c r="AW444" s="100"/>
      <c r="AX444" s="100"/>
      <c r="AY444" s="100"/>
      <c r="AZ444" s="100"/>
      <c r="BA444" s="233"/>
      <c r="BB444" s="233"/>
      <c r="BC444" s="234"/>
      <c r="BD444" s="234"/>
      <c r="BE444" s="232"/>
      <c r="BF444" s="100"/>
      <c r="BG444" s="100"/>
      <c r="BH444" s="233"/>
      <c r="BI444" s="234"/>
      <c r="BU444" s="197" t="str">
        <f>+IF(BZ444="","",MAX(BU$1:BU443)+1)</f>
        <v/>
      </c>
      <c r="BV444" s="197" t="str">
        <f>IF(With_Addon_CPMS1!B466="","",With_Addon_CPMS1!B466)</f>
        <v/>
      </c>
      <c r="BW444" s="197" t="str">
        <f>IF(With_Addon_CPMS1!C466="","",With_Addon_CPMS1!C466)</f>
        <v/>
      </c>
      <c r="BX444" s="197" t="str">
        <f>IF(With_Addon_CPMS1!E466="","",With_Addon_CPMS1!E466)</f>
        <v/>
      </c>
      <c r="BY444" s="197" t="str">
        <f t="shared" si="147"/>
        <v/>
      </c>
      <c r="BZ444" s="198" t="str">
        <f>IF(COUNTIF(BY$1:BY444,BY444)=1,BY444,"")</f>
        <v/>
      </c>
      <c r="CA444" s="198" t="str">
        <f t="shared" si="148"/>
        <v/>
      </c>
      <c r="CB444" s="199" t="str">
        <f t="shared" si="149"/>
        <v/>
      </c>
      <c r="CC444" s="199" t="str">
        <f t="shared" si="150"/>
        <v/>
      </c>
      <c r="CD444" s="199" t="str">
        <f t="shared" si="151"/>
        <v/>
      </c>
      <c r="CF444" s="197" t="str">
        <f>+IF(CK444="","",MAX(CF$1:CF443)+1)</f>
        <v/>
      </c>
      <c r="CG444" s="197" t="str">
        <f>IF(With_Addon_CPMS2!N466="","",With_Addon_CPMS2!N466)</f>
        <v/>
      </c>
      <c r="CH444" s="197" t="str">
        <f>IF(With_Addon_CPMS2!O466="","",With_Addon_CPMS2!O466)</f>
        <v/>
      </c>
      <c r="CI444" s="197" t="str">
        <f>IF(With_Addon_CPMS2!Q466="","",With_Addon_CPMS2!Q466)</f>
        <v/>
      </c>
      <c r="CJ444" s="197" t="str">
        <f t="shared" si="152"/>
        <v/>
      </c>
      <c r="CK444" s="198" t="str">
        <f>IF(COUNTIF(CJ$1:CJ444,CJ444)=1,CJ444,"")</f>
        <v/>
      </c>
      <c r="CL444" s="198" t="str">
        <f t="shared" si="153"/>
        <v/>
      </c>
      <c r="CM444" s="199" t="str">
        <f t="shared" si="154"/>
        <v/>
      </c>
      <c r="CN444" s="199" t="str">
        <f t="shared" si="155"/>
        <v/>
      </c>
      <c r="CO444" s="199" t="str">
        <f t="shared" si="156"/>
        <v/>
      </c>
      <c r="CQ444" s="197" t="str">
        <f>+IF(CV444="","",MAX(CQ$1:CQ443)+1)</f>
        <v/>
      </c>
      <c r="CR444" s="197" t="str">
        <f>IF(With_Addon_OpLimit!B466="","",With_Addon_OpLimit!B466)</f>
        <v/>
      </c>
      <c r="CS444" s="197" t="str">
        <f>IF(With_Addon_OpLimit!C466="","",With_Addon_OpLimit!C466)</f>
        <v/>
      </c>
      <c r="CT444" s="197" t="str">
        <f>IF(With_Addon_OpLimit!E466="","",With_Addon_OpLimit!E466)</f>
        <v/>
      </c>
      <c r="CU444" s="197" t="str">
        <f t="shared" si="157"/>
        <v/>
      </c>
      <c r="CV444" s="198" t="str">
        <f>IF(COUNTIF(CU$1:CU444,CU444)=1,CU444,"")</f>
        <v/>
      </c>
      <c r="CW444" s="198" t="str">
        <f t="shared" si="158"/>
        <v/>
      </c>
      <c r="CX444" s="199" t="str">
        <f t="shared" si="159"/>
        <v/>
      </c>
      <c r="CY444" s="199" t="str">
        <f t="shared" si="160"/>
        <v/>
      </c>
      <c r="CZ444" s="199" t="str">
        <f t="shared" si="161"/>
        <v/>
      </c>
    </row>
    <row r="445" spans="11:104" ht="16.5" x14ac:dyDescent="0.45">
      <c r="K445" s="24" t="str">
        <f>+IF(N445="","",MAX(K$1:K444)+1)</f>
        <v/>
      </c>
      <c r="L445" s="23" t="str">
        <f>IF(With_Addon_CPMS1!E467="","",With_Addon_CPMS1!E467)</f>
        <v/>
      </c>
      <c r="M445" s="210" t="str">
        <f t="shared" si="146"/>
        <v/>
      </c>
      <c r="N445" s="120" t="str">
        <f>IF(COUNTIF(L$2:L445,L445)=1,L445,"")</f>
        <v/>
      </c>
      <c r="R445" s="232"/>
      <c r="S445" s="100"/>
      <c r="T445" s="100"/>
      <c r="U445" s="100"/>
      <c r="V445" s="100"/>
      <c r="W445" s="233"/>
      <c r="X445" s="233"/>
      <c r="Y445" s="234"/>
      <c r="Z445" s="234"/>
      <c r="AA445" s="232"/>
      <c r="AB445" s="100"/>
      <c r="AC445" s="100"/>
      <c r="AD445" s="100"/>
      <c r="AE445" s="100"/>
      <c r="AF445" s="100"/>
      <c r="AG445" s="233"/>
      <c r="AH445" s="233"/>
      <c r="AI445" s="234"/>
      <c r="AJ445" s="234"/>
      <c r="AK445" s="232"/>
      <c r="AL445" s="100"/>
      <c r="AM445" s="100"/>
      <c r="AN445" s="100"/>
      <c r="AO445" s="100"/>
      <c r="AP445" s="100"/>
      <c r="AQ445" s="233"/>
      <c r="AR445" s="233"/>
      <c r="AS445" s="234"/>
      <c r="AT445" s="234"/>
      <c r="AU445" s="232"/>
      <c r="AV445" s="100"/>
      <c r="AW445" s="100"/>
      <c r="AX445" s="100"/>
      <c r="AY445" s="100"/>
      <c r="AZ445" s="100"/>
      <c r="BA445" s="233"/>
      <c r="BB445" s="233"/>
      <c r="BC445" s="234"/>
      <c r="BD445" s="234"/>
      <c r="BE445" s="232"/>
      <c r="BF445" s="100"/>
      <c r="BG445" s="100"/>
      <c r="BH445" s="233"/>
      <c r="BI445" s="234"/>
      <c r="BU445" s="197" t="str">
        <f>+IF(BZ445="","",MAX(BU$1:BU444)+1)</f>
        <v/>
      </c>
      <c r="BV445" s="197" t="str">
        <f>IF(With_Addon_CPMS1!B467="","",With_Addon_CPMS1!B467)</f>
        <v/>
      </c>
      <c r="BW445" s="197" t="str">
        <f>IF(With_Addon_CPMS1!C467="","",With_Addon_CPMS1!C467)</f>
        <v/>
      </c>
      <c r="BX445" s="197" t="str">
        <f>IF(With_Addon_CPMS1!E467="","",With_Addon_CPMS1!E467)</f>
        <v/>
      </c>
      <c r="BY445" s="197" t="str">
        <f t="shared" si="147"/>
        <v/>
      </c>
      <c r="BZ445" s="198" t="str">
        <f>IF(COUNTIF(BY$1:BY445,BY445)=1,BY445,"")</f>
        <v/>
      </c>
      <c r="CA445" s="198" t="str">
        <f t="shared" si="148"/>
        <v/>
      </c>
      <c r="CB445" s="199" t="str">
        <f t="shared" si="149"/>
        <v/>
      </c>
      <c r="CC445" s="199" t="str">
        <f t="shared" si="150"/>
        <v/>
      </c>
      <c r="CD445" s="199" t="str">
        <f t="shared" si="151"/>
        <v/>
      </c>
      <c r="CF445" s="197" t="str">
        <f>+IF(CK445="","",MAX(CF$1:CF444)+1)</f>
        <v/>
      </c>
      <c r="CG445" s="197" t="str">
        <f>IF(With_Addon_CPMS2!N467="","",With_Addon_CPMS2!N467)</f>
        <v/>
      </c>
      <c r="CH445" s="197" t="str">
        <f>IF(With_Addon_CPMS2!O467="","",With_Addon_CPMS2!O467)</f>
        <v/>
      </c>
      <c r="CI445" s="197" t="str">
        <f>IF(With_Addon_CPMS2!Q467="","",With_Addon_CPMS2!Q467)</f>
        <v/>
      </c>
      <c r="CJ445" s="197" t="str">
        <f t="shared" si="152"/>
        <v/>
      </c>
      <c r="CK445" s="198" t="str">
        <f>IF(COUNTIF(CJ$1:CJ445,CJ445)=1,CJ445,"")</f>
        <v/>
      </c>
      <c r="CL445" s="198" t="str">
        <f t="shared" si="153"/>
        <v/>
      </c>
      <c r="CM445" s="199" t="str">
        <f t="shared" si="154"/>
        <v/>
      </c>
      <c r="CN445" s="199" t="str">
        <f t="shared" si="155"/>
        <v/>
      </c>
      <c r="CO445" s="199" t="str">
        <f t="shared" si="156"/>
        <v/>
      </c>
      <c r="CQ445" s="197" t="str">
        <f>+IF(CV445="","",MAX(CQ$1:CQ444)+1)</f>
        <v/>
      </c>
      <c r="CR445" s="197" t="str">
        <f>IF(With_Addon_OpLimit!B467="","",With_Addon_OpLimit!B467)</f>
        <v/>
      </c>
      <c r="CS445" s="197" t="str">
        <f>IF(With_Addon_OpLimit!C467="","",With_Addon_OpLimit!C467)</f>
        <v/>
      </c>
      <c r="CT445" s="197" t="str">
        <f>IF(With_Addon_OpLimit!E467="","",With_Addon_OpLimit!E467)</f>
        <v/>
      </c>
      <c r="CU445" s="197" t="str">
        <f t="shared" si="157"/>
        <v/>
      </c>
      <c r="CV445" s="198" t="str">
        <f>IF(COUNTIF(CU$1:CU445,CU445)=1,CU445,"")</f>
        <v/>
      </c>
      <c r="CW445" s="198" t="str">
        <f t="shared" si="158"/>
        <v/>
      </c>
      <c r="CX445" s="199" t="str">
        <f t="shared" si="159"/>
        <v/>
      </c>
      <c r="CY445" s="199" t="str">
        <f t="shared" si="160"/>
        <v/>
      </c>
      <c r="CZ445" s="199" t="str">
        <f t="shared" si="161"/>
        <v/>
      </c>
    </row>
    <row r="446" spans="11:104" ht="16.5" x14ac:dyDescent="0.45">
      <c r="K446" s="119" t="str">
        <f>+IF(N446="","",MAX(K$1:K445)+1)</f>
        <v/>
      </c>
      <c r="L446" s="192" t="str">
        <f>IF(With_Addon_CPMS1!E468="","",With_Addon_CPMS1!E468)</f>
        <v/>
      </c>
      <c r="M446" s="211" t="str">
        <f t="shared" si="146"/>
        <v/>
      </c>
      <c r="N446" s="203" t="str">
        <f>IF(COUNTIF(L$2:L446,L446)=1,L446,"")</f>
        <v/>
      </c>
      <c r="R446" s="232"/>
      <c r="S446" s="100"/>
      <c r="T446" s="100"/>
      <c r="U446" s="100"/>
      <c r="V446" s="100"/>
      <c r="W446" s="233"/>
      <c r="X446" s="233"/>
      <c r="Y446" s="234"/>
      <c r="Z446" s="234"/>
      <c r="AA446" s="232"/>
      <c r="AB446" s="100"/>
      <c r="AC446" s="100"/>
      <c r="AD446" s="100"/>
      <c r="AE446" s="100"/>
      <c r="AF446" s="100"/>
      <c r="AG446" s="233"/>
      <c r="AH446" s="233"/>
      <c r="AI446" s="234"/>
      <c r="AJ446" s="234"/>
      <c r="AK446" s="232"/>
      <c r="AL446" s="100"/>
      <c r="AM446" s="100"/>
      <c r="AN446" s="100"/>
      <c r="AO446" s="100"/>
      <c r="AP446" s="100"/>
      <c r="AQ446" s="233"/>
      <c r="AR446" s="233"/>
      <c r="AS446" s="234"/>
      <c r="AT446" s="234"/>
      <c r="AU446" s="232"/>
      <c r="AV446" s="100"/>
      <c r="AW446" s="100"/>
      <c r="AX446" s="100"/>
      <c r="AY446" s="100"/>
      <c r="AZ446" s="100"/>
      <c r="BA446" s="233"/>
      <c r="BB446" s="233"/>
      <c r="BC446" s="234"/>
      <c r="BD446" s="234"/>
      <c r="BE446" s="232"/>
      <c r="BF446" s="100"/>
      <c r="BG446" s="100"/>
      <c r="BH446" s="233"/>
      <c r="BI446" s="234"/>
      <c r="BU446" s="197" t="str">
        <f>+IF(BZ446="","",MAX(BU$1:BU445)+1)</f>
        <v/>
      </c>
      <c r="BV446" s="197" t="str">
        <f>IF(With_Addon_CPMS1!B468="","",With_Addon_CPMS1!B468)</f>
        <v/>
      </c>
      <c r="BW446" s="197" t="str">
        <f>IF(With_Addon_CPMS1!C468="","",With_Addon_CPMS1!C468)</f>
        <v/>
      </c>
      <c r="BX446" s="197" t="str">
        <f>IF(With_Addon_CPMS1!E468="","",With_Addon_CPMS1!E468)</f>
        <v/>
      </c>
      <c r="BY446" s="197" t="str">
        <f t="shared" si="147"/>
        <v/>
      </c>
      <c r="BZ446" s="198" t="str">
        <f>IF(COUNTIF(BY$1:BY446,BY446)=1,BY446,"")</f>
        <v/>
      </c>
      <c r="CA446" s="198" t="str">
        <f t="shared" si="148"/>
        <v/>
      </c>
      <c r="CB446" s="199" t="str">
        <f t="shared" si="149"/>
        <v/>
      </c>
      <c r="CC446" s="199" t="str">
        <f t="shared" si="150"/>
        <v/>
      </c>
      <c r="CD446" s="199" t="str">
        <f t="shared" si="151"/>
        <v/>
      </c>
      <c r="CF446" s="197" t="str">
        <f>+IF(CK446="","",MAX(CF$1:CF445)+1)</f>
        <v/>
      </c>
      <c r="CG446" s="197" t="str">
        <f>IF(With_Addon_CPMS2!N468="","",With_Addon_CPMS2!N468)</f>
        <v/>
      </c>
      <c r="CH446" s="197" t="str">
        <f>IF(With_Addon_CPMS2!O468="","",With_Addon_CPMS2!O468)</f>
        <v/>
      </c>
      <c r="CI446" s="197" t="str">
        <f>IF(With_Addon_CPMS2!Q468="","",With_Addon_CPMS2!Q468)</f>
        <v/>
      </c>
      <c r="CJ446" s="197" t="str">
        <f t="shared" si="152"/>
        <v/>
      </c>
      <c r="CK446" s="198" t="str">
        <f>IF(COUNTIF(CJ$1:CJ446,CJ446)=1,CJ446,"")</f>
        <v/>
      </c>
      <c r="CL446" s="198" t="str">
        <f t="shared" si="153"/>
        <v/>
      </c>
      <c r="CM446" s="199" t="str">
        <f t="shared" si="154"/>
        <v/>
      </c>
      <c r="CN446" s="199" t="str">
        <f t="shared" si="155"/>
        <v/>
      </c>
      <c r="CO446" s="199" t="str">
        <f t="shared" si="156"/>
        <v/>
      </c>
      <c r="CQ446" s="197" t="str">
        <f>+IF(CV446="","",MAX(CQ$1:CQ445)+1)</f>
        <v/>
      </c>
      <c r="CR446" s="197" t="str">
        <f>IF(With_Addon_OpLimit!B468="","",With_Addon_OpLimit!B468)</f>
        <v/>
      </c>
      <c r="CS446" s="197" t="str">
        <f>IF(With_Addon_OpLimit!C468="","",With_Addon_OpLimit!C468)</f>
        <v/>
      </c>
      <c r="CT446" s="197" t="str">
        <f>IF(With_Addon_OpLimit!E468="","",With_Addon_OpLimit!E468)</f>
        <v/>
      </c>
      <c r="CU446" s="197" t="str">
        <f t="shared" si="157"/>
        <v/>
      </c>
      <c r="CV446" s="198" t="str">
        <f>IF(COUNTIF(CU$1:CU446,CU446)=1,CU446,"")</f>
        <v/>
      </c>
      <c r="CW446" s="198" t="str">
        <f t="shared" si="158"/>
        <v/>
      </c>
      <c r="CX446" s="199" t="str">
        <f t="shared" si="159"/>
        <v/>
      </c>
      <c r="CY446" s="199" t="str">
        <f t="shared" si="160"/>
        <v/>
      </c>
      <c r="CZ446" s="199" t="str">
        <f t="shared" si="161"/>
        <v/>
      </c>
    </row>
    <row r="447" spans="11:104" ht="16.5" x14ac:dyDescent="0.45">
      <c r="K447" s="24" t="str">
        <f>+IF(N447="","",MAX(K$1:K446)+1)</f>
        <v/>
      </c>
      <c r="L447" s="23" t="str">
        <f>IF(With_Addon_CPMS1!E469="","",With_Addon_CPMS1!E469)</f>
        <v/>
      </c>
      <c r="M447" s="210" t="str">
        <f t="shared" si="146"/>
        <v/>
      </c>
      <c r="N447" s="120" t="str">
        <f>IF(COUNTIF(L$2:L447,L447)=1,L447,"")</f>
        <v/>
      </c>
      <c r="R447" s="232"/>
      <c r="S447" s="100"/>
      <c r="T447" s="100"/>
      <c r="U447" s="100"/>
      <c r="V447" s="100"/>
      <c r="W447" s="233"/>
      <c r="X447" s="233"/>
      <c r="Y447" s="234"/>
      <c r="Z447" s="234"/>
      <c r="AA447" s="232"/>
      <c r="AB447" s="100"/>
      <c r="AC447" s="100"/>
      <c r="AD447" s="100"/>
      <c r="AE447" s="100"/>
      <c r="AF447" s="100"/>
      <c r="AG447" s="233"/>
      <c r="AH447" s="233"/>
      <c r="AI447" s="234"/>
      <c r="AJ447" s="234"/>
      <c r="AK447" s="232"/>
      <c r="AL447" s="100"/>
      <c r="AM447" s="100"/>
      <c r="AN447" s="100"/>
      <c r="AO447" s="100"/>
      <c r="AP447" s="100"/>
      <c r="AQ447" s="233"/>
      <c r="AR447" s="233"/>
      <c r="AS447" s="234"/>
      <c r="AT447" s="234"/>
      <c r="AU447" s="232"/>
      <c r="AV447" s="100"/>
      <c r="AW447" s="100"/>
      <c r="AX447" s="100"/>
      <c r="AY447" s="100"/>
      <c r="AZ447" s="100"/>
      <c r="BA447" s="233"/>
      <c r="BB447" s="233"/>
      <c r="BC447" s="234"/>
      <c r="BD447" s="234"/>
      <c r="BE447" s="232"/>
      <c r="BF447" s="100"/>
      <c r="BG447" s="100"/>
      <c r="BH447" s="233"/>
      <c r="BI447" s="234"/>
      <c r="BU447" s="197" t="str">
        <f>+IF(BZ447="","",MAX(BU$1:BU446)+1)</f>
        <v/>
      </c>
      <c r="BV447" s="197" t="str">
        <f>IF(With_Addon_CPMS1!B469="","",With_Addon_CPMS1!B469)</f>
        <v/>
      </c>
      <c r="BW447" s="197" t="str">
        <f>IF(With_Addon_CPMS1!C469="","",With_Addon_CPMS1!C469)</f>
        <v/>
      </c>
      <c r="BX447" s="197" t="str">
        <f>IF(With_Addon_CPMS1!E469="","",With_Addon_CPMS1!E469)</f>
        <v/>
      </c>
      <c r="BY447" s="197" t="str">
        <f t="shared" si="147"/>
        <v/>
      </c>
      <c r="BZ447" s="198" t="str">
        <f>IF(COUNTIF(BY$1:BY447,BY447)=1,BY447,"")</f>
        <v/>
      </c>
      <c r="CA447" s="198" t="str">
        <f t="shared" si="148"/>
        <v/>
      </c>
      <c r="CB447" s="199" t="str">
        <f t="shared" si="149"/>
        <v/>
      </c>
      <c r="CC447" s="199" t="str">
        <f t="shared" si="150"/>
        <v/>
      </c>
      <c r="CD447" s="199" t="str">
        <f t="shared" si="151"/>
        <v/>
      </c>
      <c r="CF447" s="197" t="str">
        <f>+IF(CK447="","",MAX(CF$1:CF446)+1)</f>
        <v/>
      </c>
      <c r="CG447" s="197" t="str">
        <f>IF(With_Addon_CPMS2!N469="","",With_Addon_CPMS2!N469)</f>
        <v/>
      </c>
      <c r="CH447" s="197" t="str">
        <f>IF(With_Addon_CPMS2!O469="","",With_Addon_CPMS2!O469)</f>
        <v/>
      </c>
      <c r="CI447" s="197" t="str">
        <f>IF(With_Addon_CPMS2!Q469="","",With_Addon_CPMS2!Q469)</f>
        <v/>
      </c>
      <c r="CJ447" s="197" t="str">
        <f t="shared" si="152"/>
        <v/>
      </c>
      <c r="CK447" s="198" t="str">
        <f>IF(COUNTIF(CJ$1:CJ447,CJ447)=1,CJ447,"")</f>
        <v/>
      </c>
      <c r="CL447" s="198" t="str">
        <f t="shared" si="153"/>
        <v/>
      </c>
      <c r="CM447" s="199" t="str">
        <f t="shared" si="154"/>
        <v/>
      </c>
      <c r="CN447" s="199" t="str">
        <f t="shared" si="155"/>
        <v/>
      </c>
      <c r="CO447" s="199" t="str">
        <f t="shared" si="156"/>
        <v/>
      </c>
      <c r="CQ447" s="197" t="str">
        <f>+IF(CV447="","",MAX(CQ$1:CQ446)+1)</f>
        <v/>
      </c>
      <c r="CR447" s="197" t="str">
        <f>IF(With_Addon_OpLimit!B469="","",With_Addon_OpLimit!B469)</f>
        <v/>
      </c>
      <c r="CS447" s="197" t="str">
        <f>IF(With_Addon_OpLimit!C469="","",With_Addon_OpLimit!C469)</f>
        <v/>
      </c>
      <c r="CT447" s="197" t="str">
        <f>IF(With_Addon_OpLimit!E469="","",With_Addon_OpLimit!E469)</f>
        <v/>
      </c>
      <c r="CU447" s="197" t="str">
        <f t="shared" si="157"/>
        <v/>
      </c>
      <c r="CV447" s="198" t="str">
        <f>IF(COUNTIF(CU$1:CU447,CU447)=1,CU447,"")</f>
        <v/>
      </c>
      <c r="CW447" s="198" t="str">
        <f t="shared" si="158"/>
        <v/>
      </c>
      <c r="CX447" s="199" t="str">
        <f t="shared" si="159"/>
        <v/>
      </c>
      <c r="CY447" s="199" t="str">
        <f t="shared" si="160"/>
        <v/>
      </c>
      <c r="CZ447" s="199" t="str">
        <f t="shared" si="161"/>
        <v/>
      </c>
    </row>
    <row r="448" spans="11:104" ht="16.5" x14ac:dyDescent="0.45">
      <c r="K448" s="119" t="str">
        <f>+IF(N448="","",MAX(K$1:K447)+1)</f>
        <v/>
      </c>
      <c r="L448" s="192" t="str">
        <f>IF(With_Addon_CPMS1!E470="","",With_Addon_CPMS1!E470)</f>
        <v/>
      </c>
      <c r="M448" s="211" t="str">
        <f t="shared" si="146"/>
        <v/>
      </c>
      <c r="N448" s="203" t="str">
        <f>IF(COUNTIF(L$2:L448,L448)=1,L448,"")</f>
        <v/>
      </c>
      <c r="R448" s="232"/>
      <c r="S448" s="100"/>
      <c r="T448" s="100"/>
      <c r="U448" s="100"/>
      <c r="V448" s="100"/>
      <c r="W448" s="233"/>
      <c r="X448" s="233"/>
      <c r="Y448" s="234"/>
      <c r="Z448" s="234"/>
      <c r="AA448" s="232"/>
      <c r="AB448" s="100"/>
      <c r="AC448" s="100"/>
      <c r="AD448" s="100"/>
      <c r="AE448" s="100"/>
      <c r="AF448" s="100"/>
      <c r="AG448" s="233"/>
      <c r="AH448" s="233"/>
      <c r="AI448" s="234"/>
      <c r="AJ448" s="234"/>
      <c r="AK448" s="232"/>
      <c r="AL448" s="100"/>
      <c r="AM448" s="100"/>
      <c r="AN448" s="100"/>
      <c r="AO448" s="100"/>
      <c r="AP448" s="100"/>
      <c r="AQ448" s="233"/>
      <c r="AR448" s="233"/>
      <c r="AS448" s="234"/>
      <c r="AT448" s="234"/>
      <c r="AU448" s="232"/>
      <c r="AV448" s="100"/>
      <c r="AW448" s="100"/>
      <c r="AX448" s="100"/>
      <c r="AY448" s="100"/>
      <c r="AZ448" s="100"/>
      <c r="BA448" s="233"/>
      <c r="BB448" s="233"/>
      <c r="BC448" s="234"/>
      <c r="BD448" s="234"/>
      <c r="BE448" s="232"/>
      <c r="BF448" s="100"/>
      <c r="BG448" s="100"/>
      <c r="BH448" s="233"/>
      <c r="BI448" s="234"/>
      <c r="BU448" s="197" t="str">
        <f>+IF(BZ448="","",MAX(BU$1:BU447)+1)</f>
        <v/>
      </c>
      <c r="BV448" s="197" t="str">
        <f>IF(With_Addon_CPMS1!B470="","",With_Addon_CPMS1!B470)</f>
        <v/>
      </c>
      <c r="BW448" s="197" t="str">
        <f>IF(With_Addon_CPMS1!C470="","",With_Addon_CPMS1!C470)</f>
        <v/>
      </c>
      <c r="BX448" s="197" t="str">
        <f>IF(With_Addon_CPMS1!E470="","",With_Addon_CPMS1!E470)</f>
        <v/>
      </c>
      <c r="BY448" s="197" t="str">
        <f t="shared" si="147"/>
        <v/>
      </c>
      <c r="BZ448" s="198" t="str">
        <f>IF(COUNTIF(BY$1:BY448,BY448)=1,BY448,"")</f>
        <v/>
      </c>
      <c r="CA448" s="198" t="str">
        <f t="shared" si="148"/>
        <v/>
      </c>
      <c r="CB448" s="199" t="str">
        <f t="shared" si="149"/>
        <v/>
      </c>
      <c r="CC448" s="199" t="str">
        <f t="shared" si="150"/>
        <v/>
      </c>
      <c r="CD448" s="199" t="str">
        <f t="shared" si="151"/>
        <v/>
      </c>
      <c r="CF448" s="197" t="str">
        <f>+IF(CK448="","",MAX(CF$1:CF447)+1)</f>
        <v/>
      </c>
      <c r="CG448" s="197" t="str">
        <f>IF(With_Addon_CPMS2!N470="","",With_Addon_CPMS2!N470)</f>
        <v/>
      </c>
      <c r="CH448" s="197" t="str">
        <f>IF(With_Addon_CPMS2!O470="","",With_Addon_CPMS2!O470)</f>
        <v/>
      </c>
      <c r="CI448" s="197" t="str">
        <f>IF(With_Addon_CPMS2!Q470="","",With_Addon_CPMS2!Q470)</f>
        <v/>
      </c>
      <c r="CJ448" s="197" t="str">
        <f t="shared" si="152"/>
        <v/>
      </c>
      <c r="CK448" s="198" t="str">
        <f>IF(COUNTIF(CJ$1:CJ448,CJ448)=1,CJ448,"")</f>
        <v/>
      </c>
      <c r="CL448" s="198" t="str">
        <f t="shared" si="153"/>
        <v/>
      </c>
      <c r="CM448" s="199" t="str">
        <f t="shared" si="154"/>
        <v/>
      </c>
      <c r="CN448" s="199" t="str">
        <f t="shared" si="155"/>
        <v/>
      </c>
      <c r="CO448" s="199" t="str">
        <f t="shared" si="156"/>
        <v/>
      </c>
      <c r="CQ448" s="197" t="str">
        <f>+IF(CV448="","",MAX(CQ$1:CQ447)+1)</f>
        <v/>
      </c>
      <c r="CR448" s="197" t="str">
        <f>IF(With_Addon_OpLimit!B470="","",With_Addon_OpLimit!B470)</f>
        <v/>
      </c>
      <c r="CS448" s="197" t="str">
        <f>IF(With_Addon_OpLimit!C470="","",With_Addon_OpLimit!C470)</f>
        <v/>
      </c>
      <c r="CT448" s="197" t="str">
        <f>IF(With_Addon_OpLimit!E470="","",With_Addon_OpLimit!E470)</f>
        <v/>
      </c>
      <c r="CU448" s="197" t="str">
        <f t="shared" si="157"/>
        <v/>
      </c>
      <c r="CV448" s="198" t="str">
        <f>IF(COUNTIF(CU$1:CU448,CU448)=1,CU448,"")</f>
        <v/>
      </c>
      <c r="CW448" s="198" t="str">
        <f t="shared" si="158"/>
        <v/>
      </c>
      <c r="CX448" s="199" t="str">
        <f t="shared" si="159"/>
        <v/>
      </c>
      <c r="CY448" s="199" t="str">
        <f t="shared" si="160"/>
        <v/>
      </c>
      <c r="CZ448" s="199" t="str">
        <f t="shared" si="161"/>
        <v/>
      </c>
    </row>
    <row r="449" spans="11:104" ht="16.5" x14ac:dyDescent="0.45">
      <c r="K449" s="24" t="str">
        <f>+IF(N449="","",MAX(K$1:K448)+1)</f>
        <v/>
      </c>
      <c r="L449" s="23" t="str">
        <f>IF(With_Addon_CPMS1!E471="","",With_Addon_CPMS1!E471)</f>
        <v/>
      </c>
      <c r="M449" s="210" t="str">
        <f t="shared" si="146"/>
        <v/>
      </c>
      <c r="N449" s="120" t="str">
        <f>IF(COUNTIF(L$2:L449,L449)=1,L449,"")</f>
        <v/>
      </c>
      <c r="R449" s="232"/>
      <c r="S449" s="100"/>
      <c r="T449" s="100"/>
      <c r="U449" s="100"/>
      <c r="V449" s="100"/>
      <c r="W449" s="233"/>
      <c r="X449" s="233"/>
      <c r="Y449" s="234"/>
      <c r="Z449" s="234"/>
      <c r="AA449" s="232"/>
      <c r="AB449" s="100"/>
      <c r="AC449" s="100"/>
      <c r="AD449" s="100"/>
      <c r="AE449" s="100"/>
      <c r="AF449" s="100"/>
      <c r="AG449" s="233"/>
      <c r="AH449" s="233"/>
      <c r="AI449" s="234"/>
      <c r="AJ449" s="234"/>
      <c r="AK449" s="232"/>
      <c r="AL449" s="100"/>
      <c r="AM449" s="100"/>
      <c r="AN449" s="100"/>
      <c r="AO449" s="100"/>
      <c r="AP449" s="100"/>
      <c r="AQ449" s="233"/>
      <c r="AR449" s="233"/>
      <c r="AS449" s="234"/>
      <c r="AT449" s="234"/>
      <c r="AU449" s="232"/>
      <c r="AV449" s="100"/>
      <c r="AW449" s="100"/>
      <c r="AX449" s="100"/>
      <c r="AY449" s="100"/>
      <c r="AZ449" s="100"/>
      <c r="BA449" s="233"/>
      <c r="BB449" s="233"/>
      <c r="BC449" s="234"/>
      <c r="BD449" s="234"/>
      <c r="BE449" s="232"/>
      <c r="BF449" s="100"/>
      <c r="BG449" s="100"/>
      <c r="BH449" s="233"/>
      <c r="BI449" s="234"/>
      <c r="BU449" s="197" t="str">
        <f>+IF(BZ449="","",MAX(BU$1:BU448)+1)</f>
        <v/>
      </c>
      <c r="BV449" s="197" t="str">
        <f>IF(With_Addon_CPMS1!B471="","",With_Addon_CPMS1!B471)</f>
        <v/>
      </c>
      <c r="BW449" s="197" t="str">
        <f>IF(With_Addon_CPMS1!C471="","",With_Addon_CPMS1!C471)</f>
        <v/>
      </c>
      <c r="BX449" s="197" t="str">
        <f>IF(With_Addon_CPMS1!E471="","",With_Addon_CPMS1!E471)</f>
        <v/>
      </c>
      <c r="BY449" s="197" t="str">
        <f t="shared" si="147"/>
        <v/>
      </c>
      <c r="BZ449" s="198" t="str">
        <f>IF(COUNTIF(BY$1:BY449,BY449)=1,BY449,"")</f>
        <v/>
      </c>
      <c r="CA449" s="198" t="str">
        <f t="shared" si="148"/>
        <v/>
      </c>
      <c r="CB449" s="199" t="str">
        <f t="shared" si="149"/>
        <v/>
      </c>
      <c r="CC449" s="199" t="str">
        <f t="shared" si="150"/>
        <v/>
      </c>
      <c r="CD449" s="199" t="str">
        <f t="shared" si="151"/>
        <v/>
      </c>
      <c r="CF449" s="197" t="str">
        <f>+IF(CK449="","",MAX(CF$1:CF448)+1)</f>
        <v/>
      </c>
      <c r="CG449" s="197" t="str">
        <f>IF(With_Addon_CPMS2!N471="","",With_Addon_CPMS2!N471)</f>
        <v/>
      </c>
      <c r="CH449" s="197" t="str">
        <f>IF(With_Addon_CPMS2!O471="","",With_Addon_CPMS2!O471)</f>
        <v/>
      </c>
      <c r="CI449" s="197" t="str">
        <f>IF(With_Addon_CPMS2!Q471="","",With_Addon_CPMS2!Q471)</f>
        <v/>
      </c>
      <c r="CJ449" s="197" t="str">
        <f t="shared" si="152"/>
        <v/>
      </c>
      <c r="CK449" s="198" t="str">
        <f>IF(COUNTIF(CJ$1:CJ449,CJ449)=1,CJ449,"")</f>
        <v/>
      </c>
      <c r="CL449" s="198" t="str">
        <f t="shared" si="153"/>
        <v/>
      </c>
      <c r="CM449" s="199" t="str">
        <f t="shared" si="154"/>
        <v/>
      </c>
      <c r="CN449" s="199" t="str">
        <f t="shared" si="155"/>
        <v/>
      </c>
      <c r="CO449" s="199" t="str">
        <f t="shared" si="156"/>
        <v/>
      </c>
      <c r="CQ449" s="197" t="str">
        <f>+IF(CV449="","",MAX(CQ$1:CQ448)+1)</f>
        <v/>
      </c>
      <c r="CR449" s="197" t="str">
        <f>IF(With_Addon_OpLimit!B471="","",With_Addon_OpLimit!B471)</f>
        <v/>
      </c>
      <c r="CS449" s="197" t="str">
        <f>IF(With_Addon_OpLimit!C471="","",With_Addon_OpLimit!C471)</f>
        <v/>
      </c>
      <c r="CT449" s="197" t="str">
        <f>IF(With_Addon_OpLimit!E471="","",With_Addon_OpLimit!E471)</f>
        <v/>
      </c>
      <c r="CU449" s="197" t="str">
        <f t="shared" si="157"/>
        <v/>
      </c>
      <c r="CV449" s="198" t="str">
        <f>IF(COUNTIF(CU$1:CU449,CU449)=1,CU449,"")</f>
        <v/>
      </c>
      <c r="CW449" s="198" t="str">
        <f t="shared" si="158"/>
        <v/>
      </c>
      <c r="CX449" s="199" t="str">
        <f t="shared" si="159"/>
        <v/>
      </c>
      <c r="CY449" s="199" t="str">
        <f t="shared" si="160"/>
        <v/>
      </c>
      <c r="CZ449" s="199" t="str">
        <f t="shared" si="161"/>
        <v/>
      </c>
    </row>
    <row r="450" spans="11:104" ht="16.5" x14ac:dyDescent="0.45">
      <c r="K450" s="119" t="str">
        <f>+IF(N450="","",MAX(K$1:K449)+1)</f>
        <v/>
      </c>
      <c r="L450" s="192" t="str">
        <f>IF(With_Addon_CPMS1!E472="","",With_Addon_CPMS1!E472)</f>
        <v/>
      </c>
      <c r="M450" s="211" t="str">
        <f t="shared" ref="M450:M478" si="162">+IFERROR(INDEX($L$2:$L$501,MATCH(ROW()-ROW($M$1),$K$2:$K$501,0)),"")</f>
        <v/>
      </c>
      <c r="N450" s="203" t="str">
        <f>IF(COUNTIF(L$2:L450,L450)=1,L450,"")</f>
        <v/>
      </c>
      <c r="R450" s="232"/>
      <c r="S450" s="100"/>
      <c r="T450" s="100"/>
      <c r="U450" s="100"/>
      <c r="V450" s="100"/>
      <c r="W450" s="233"/>
      <c r="X450" s="233"/>
      <c r="Y450" s="234"/>
      <c r="Z450" s="234"/>
      <c r="AA450" s="232"/>
      <c r="AB450" s="100"/>
      <c r="AC450" s="100"/>
      <c r="AD450" s="100"/>
      <c r="AE450" s="100"/>
      <c r="AF450" s="100"/>
      <c r="AG450" s="233"/>
      <c r="AH450" s="233"/>
      <c r="AI450" s="234"/>
      <c r="AJ450" s="234"/>
      <c r="AK450" s="232"/>
      <c r="AL450" s="100"/>
      <c r="AM450" s="100"/>
      <c r="AN450" s="100"/>
      <c r="AO450" s="100"/>
      <c r="AP450" s="100"/>
      <c r="AQ450" s="233"/>
      <c r="AR450" s="233"/>
      <c r="AS450" s="234"/>
      <c r="AT450" s="234"/>
      <c r="AU450" s="232"/>
      <c r="AV450" s="100"/>
      <c r="AW450" s="100"/>
      <c r="AX450" s="100"/>
      <c r="AY450" s="100"/>
      <c r="AZ450" s="100"/>
      <c r="BA450" s="233"/>
      <c r="BB450" s="233"/>
      <c r="BC450" s="234"/>
      <c r="BD450" s="234"/>
      <c r="BE450" s="232"/>
      <c r="BF450" s="100"/>
      <c r="BG450" s="100"/>
      <c r="BH450" s="233"/>
      <c r="BI450" s="234"/>
      <c r="BU450" s="197" t="str">
        <f>+IF(BZ450="","",MAX(BU$1:BU449)+1)</f>
        <v/>
      </c>
      <c r="BV450" s="197" t="str">
        <f>IF(With_Addon_CPMS1!B472="","",With_Addon_CPMS1!B472)</f>
        <v/>
      </c>
      <c r="BW450" s="197" t="str">
        <f>IF(With_Addon_CPMS1!C472="","",With_Addon_CPMS1!C472)</f>
        <v/>
      </c>
      <c r="BX450" s="197" t="str">
        <f>IF(With_Addon_CPMS1!E472="","",With_Addon_CPMS1!E472)</f>
        <v/>
      </c>
      <c r="BY450" s="197" t="str">
        <f t="shared" si="147"/>
        <v/>
      </c>
      <c r="BZ450" s="198" t="str">
        <f>IF(COUNTIF(BY$1:BY450,BY450)=1,BY450,"")</f>
        <v/>
      </c>
      <c r="CA450" s="198" t="str">
        <f t="shared" si="148"/>
        <v/>
      </c>
      <c r="CB450" s="199" t="str">
        <f t="shared" si="149"/>
        <v/>
      </c>
      <c r="CC450" s="199" t="str">
        <f t="shared" si="150"/>
        <v/>
      </c>
      <c r="CD450" s="199" t="str">
        <f t="shared" si="151"/>
        <v/>
      </c>
      <c r="CF450" s="197" t="str">
        <f>+IF(CK450="","",MAX(CF$1:CF449)+1)</f>
        <v/>
      </c>
      <c r="CG450" s="197" t="str">
        <f>IF(With_Addon_CPMS2!N472="","",With_Addon_CPMS2!N472)</f>
        <v/>
      </c>
      <c r="CH450" s="197" t="str">
        <f>IF(With_Addon_CPMS2!O472="","",With_Addon_CPMS2!O472)</f>
        <v/>
      </c>
      <c r="CI450" s="197" t="str">
        <f>IF(With_Addon_CPMS2!Q472="","",With_Addon_CPMS2!Q472)</f>
        <v/>
      </c>
      <c r="CJ450" s="197" t="str">
        <f t="shared" si="152"/>
        <v/>
      </c>
      <c r="CK450" s="198" t="str">
        <f>IF(COUNTIF(CJ$1:CJ450,CJ450)=1,CJ450,"")</f>
        <v/>
      </c>
      <c r="CL450" s="198" t="str">
        <f t="shared" si="153"/>
        <v/>
      </c>
      <c r="CM450" s="199" t="str">
        <f t="shared" si="154"/>
        <v/>
      </c>
      <c r="CN450" s="199" t="str">
        <f t="shared" si="155"/>
        <v/>
      </c>
      <c r="CO450" s="199" t="str">
        <f t="shared" si="156"/>
        <v/>
      </c>
      <c r="CQ450" s="197" t="str">
        <f>+IF(CV450="","",MAX(CQ$1:CQ449)+1)</f>
        <v/>
      </c>
      <c r="CR450" s="197" t="str">
        <f>IF(With_Addon_OpLimit!B472="","",With_Addon_OpLimit!B472)</f>
        <v/>
      </c>
      <c r="CS450" s="197" t="str">
        <f>IF(With_Addon_OpLimit!C472="","",With_Addon_OpLimit!C472)</f>
        <v/>
      </c>
      <c r="CT450" s="197" t="str">
        <f>IF(With_Addon_OpLimit!E472="","",With_Addon_OpLimit!E472)</f>
        <v/>
      </c>
      <c r="CU450" s="197" t="str">
        <f t="shared" si="157"/>
        <v/>
      </c>
      <c r="CV450" s="198" t="str">
        <f>IF(COUNTIF(CU$1:CU450,CU450)=1,CU450,"")</f>
        <v/>
      </c>
      <c r="CW450" s="198" t="str">
        <f t="shared" si="158"/>
        <v/>
      </c>
      <c r="CX450" s="199" t="str">
        <f t="shared" si="159"/>
        <v/>
      </c>
      <c r="CY450" s="199" t="str">
        <f t="shared" si="160"/>
        <v/>
      </c>
      <c r="CZ450" s="199" t="str">
        <f t="shared" si="161"/>
        <v/>
      </c>
    </row>
    <row r="451" spans="11:104" ht="16.5" x14ac:dyDescent="0.45">
      <c r="K451" s="24" t="str">
        <f>+IF(N451="","",MAX(K$1:K450)+1)</f>
        <v/>
      </c>
      <c r="L451" s="23" t="str">
        <f>IF(With_Addon_CPMS1!E473="","",With_Addon_CPMS1!E473)</f>
        <v/>
      </c>
      <c r="M451" s="210" t="str">
        <f t="shared" si="162"/>
        <v/>
      </c>
      <c r="N451" s="120" t="str">
        <f>IF(COUNTIF(L$2:L451,L451)=1,L451,"")</f>
        <v/>
      </c>
      <c r="R451" s="232"/>
      <c r="S451" s="100"/>
      <c r="T451" s="100"/>
      <c r="U451" s="100"/>
      <c r="V451" s="100"/>
      <c r="W451" s="233"/>
      <c r="X451" s="233"/>
      <c r="Y451" s="234"/>
      <c r="Z451" s="234"/>
      <c r="AA451" s="232"/>
      <c r="AB451" s="100"/>
      <c r="AC451" s="100"/>
      <c r="AD451" s="100"/>
      <c r="AE451" s="100"/>
      <c r="AF451" s="100"/>
      <c r="AG451" s="233"/>
      <c r="AH451" s="233"/>
      <c r="AI451" s="234"/>
      <c r="AJ451" s="234"/>
      <c r="AK451" s="232"/>
      <c r="AL451" s="100"/>
      <c r="AM451" s="100"/>
      <c r="AN451" s="100"/>
      <c r="AO451" s="100"/>
      <c r="AP451" s="100"/>
      <c r="AQ451" s="233"/>
      <c r="AR451" s="233"/>
      <c r="AS451" s="234"/>
      <c r="AT451" s="234"/>
      <c r="AU451" s="232"/>
      <c r="AV451" s="100"/>
      <c r="AW451" s="100"/>
      <c r="AX451" s="100"/>
      <c r="AY451" s="100"/>
      <c r="AZ451" s="100"/>
      <c r="BA451" s="233"/>
      <c r="BB451" s="233"/>
      <c r="BC451" s="234"/>
      <c r="BD451" s="234"/>
      <c r="BE451" s="232"/>
      <c r="BF451" s="100"/>
      <c r="BG451" s="100"/>
      <c r="BH451" s="233"/>
      <c r="BI451" s="234"/>
      <c r="BU451" s="197" t="str">
        <f>+IF(BZ451="","",MAX(BU$1:BU450)+1)</f>
        <v/>
      </c>
      <c r="BV451" s="197" t="str">
        <f>IF(With_Addon_CPMS1!B473="","",With_Addon_CPMS1!B473)</f>
        <v/>
      </c>
      <c r="BW451" s="197" t="str">
        <f>IF(With_Addon_CPMS1!C473="","",With_Addon_CPMS1!C473)</f>
        <v/>
      </c>
      <c r="BX451" s="197" t="str">
        <f>IF(With_Addon_CPMS1!E473="","",With_Addon_CPMS1!E473)</f>
        <v/>
      </c>
      <c r="BY451" s="197" t="str">
        <f t="shared" ref="BY451:BY500" si="163">BV451&amp;BW451&amp;BX451</f>
        <v/>
      </c>
      <c r="BZ451" s="198" t="str">
        <f>IF(COUNTIF(BY$1:BY451,BY451)=1,BY451,"")</f>
        <v/>
      </c>
      <c r="CA451" s="198" t="str">
        <f t="shared" ref="CA451:CA500" si="164">IF(CB451="","",CB451&amp;" "&amp;CC451&amp;" "&amp;CD451)</f>
        <v/>
      </c>
      <c r="CB451" s="199" t="str">
        <f t="shared" ref="CB451:CB500" si="165">+IFERROR(INDEX($BV$2:$BV$500,MATCH(ROW()-ROW($CA$1),$BU$2:$BU$500,0)),"")</f>
        <v/>
      </c>
      <c r="CC451" s="199" t="str">
        <f t="shared" ref="CC451:CC500" si="166">+IFERROR(INDEX($BW$2:$BW$500,MATCH(ROW()-ROW($CA$1),$BU$2:$BU$500,0)),"")</f>
        <v/>
      </c>
      <c r="CD451" s="199" t="str">
        <f t="shared" ref="CD451:CD500" si="167">+IFERROR(INDEX($BX$2:$BX$500,MATCH(ROW()-ROW($CA$1),$BU$2:$BU$500,0)),"")</f>
        <v/>
      </c>
      <c r="CF451" s="197" t="str">
        <f>+IF(CK451="","",MAX(CF$1:CF450)+1)</f>
        <v/>
      </c>
      <c r="CG451" s="197" t="str">
        <f>IF(With_Addon_CPMS2!N473="","",With_Addon_CPMS2!N473)</f>
        <v/>
      </c>
      <c r="CH451" s="197" t="str">
        <f>IF(With_Addon_CPMS2!O473="","",With_Addon_CPMS2!O473)</f>
        <v/>
      </c>
      <c r="CI451" s="197" t="str">
        <f>IF(With_Addon_CPMS2!Q473="","",With_Addon_CPMS2!Q473)</f>
        <v/>
      </c>
      <c r="CJ451" s="197" t="str">
        <f t="shared" ref="CJ451:CJ500" si="168">CG451&amp;CH451&amp;CI451</f>
        <v/>
      </c>
      <c r="CK451" s="198" t="str">
        <f>IF(COUNTIF(CJ$1:CJ451,CJ451)=1,CJ451,"")</f>
        <v/>
      </c>
      <c r="CL451" s="198" t="str">
        <f t="shared" ref="CL451:CL500" si="169">IF(CM451="","",CM451&amp;" "&amp;CN451&amp;" "&amp;CO451)</f>
        <v/>
      </c>
      <c r="CM451" s="199" t="str">
        <f t="shared" ref="CM451:CM500" si="170">+IFERROR(INDEX($CG$2:$CG$500,MATCH(ROW()-ROW($CL$1),$CF$2:$CF$500,0)),"")</f>
        <v/>
      </c>
      <c r="CN451" s="199" t="str">
        <f t="shared" ref="CN451:CN500" si="171">+IFERROR(INDEX($CH$2:$CH$500,MATCH(ROW()-ROW($CL$1),$CF$2:$CF$500,0)),"")</f>
        <v/>
      </c>
      <c r="CO451" s="199" t="str">
        <f t="shared" ref="CO451:CO500" si="172">+IFERROR(INDEX($CI$2:$CI$500,MATCH(ROW()-ROW($CL$1),$CF$2:$CF$500,0)),"")</f>
        <v/>
      </c>
      <c r="CQ451" s="197" t="str">
        <f>+IF(CV451="","",MAX(CQ$1:CQ450)+1)</f>
        <v/>
      </c>
      <c r="CR451" s="197" t="str">
        <f>IF(With_Addon_OpLimit!B473="","",With_Addon_OpLimit!B473)</f>
        <v/>
      </c>
      <c r="CS451" s="197" t="str">
        <f>IF(With_Addon_OpLimit!C473="","",With_Addon_OpLimit!C473)</f>
        <v/>
      </c>
      <c r="CT451" s="197" t="str">
        <f>IF(With_Addon_OpLimit!E473="","",With_Addon_OpLimit!E473)</f>
        <v/>
      </c>
      <c r="CU451" s="197" t="str">
        <f t="shared" ref="CU451:CU500" si="173">CR451&amp;CT451</f>
        <v/>
      </c>
      <c r="CV451" s="198" t="str">
        <f>IF(COUNTIF(CU$1:CU451,CU451)=1,CU451,"")</f>
        <v/>
      </c>
      <c r="CW451" s="198" t="str">
        <f t="shared" ref="CW451:CW500" si="174">IF(CX451="","",CX451&amp;" "&amp;CZ451)</f>
        <v/>
      </c>
      <c r="CX451" s="199" t="str">
        <f t="shared" ref="CX451:CX500" si="175">+IFERROR(INDEX($CR$2:$CR$500,MATCH(ROW()-ROW($CW$1),$CQ$2:$CQ$500,0)),"")</f>
        <v/>
      </c>
      <c r="CY451" s="199" t="str">
        <f t="shared" ref="CY451:CY500" si="176">+IFERROR(INDEX($CS$2:$CS$500,MATCH(ROW()-ROW($CW$1),$CQ$2:$CQ$500,0)),"")</f>
        <v/>
      </c>
      <c r="CZ451" s="199" t="str">
        <f t="shared" ref="CZ451:CZ500" si="177">+IFERROR(INDEX($CT$2:$CT$500,MATCH(ROW()-ROW($CW$1),$CQ$2:$CQ$500,0)),"")</f>
        <v/>
      </c>
    </row>
    <row r="452" spans="11:104" ht="16.5" x14ac:dyDescent="0.45">
      <c r="K452" s="119" t="str">
        <f>+IF(N452="","",MAX(K$1:K451)+1)</f>
        <v/>
      </c>
      <c r="L452" s="192" t="str">
        <f>IF(With_Addon_CPMS1!E474="","",With_Addon_CPMS1!E474)</f>
        <v/>
      </c>
      <c r="M452" s="211" t="str">
        <f t="shared" si="162"/>
        <v/>
      </c>
      <c r="N452" s="203" t="str">
        <f>IF(COUNTIF(L$2:L452,L452)=1,L452,"")</f>
        <v/>
      </c>
      <c r="R452" s="232"/>
      <c r="S452" s="100"/>
      <c r="T452" s="100"/>
      <c r="U452" s="100"/>
      <c r="V452" s="100"/>
      <c r="W452" s="233"/>
      <c r="X452" s="233"/>
      <c r="Y452" s="234"/>
      <c r="Z452" s="234"/>
      <c r="AA452" s="232"/>
      <c r="AB452" s="100"/>
      <c r="AC452" s="100"/>
      <c r="AD452" s="100"/>
      <c r="AE452" s="100"/>
      <c r="AF452" s="100"/>
      <c r="AG452" s="233"/>
      <c r="AH452" s="233"/>
      <c r="AI452" s="234"/>
      <c r="AJ452" s="234"/>
      <c r="AK452" s="232"/>
      <c r="AL452" s="100"/>
      <c r="AM452" s="100"/>
      <c r="AN452" s="100"/>
      <c r="AO452" s="100"/>
      <c r="AP452" s="100"/>
      <c r="AQ452" s="233"/>
      <c r="AR452" s="233"/>
      <c r="AS452" s="234"/>
      <c r="AT452" s="234"/>
      <c r="AU452" s="232"/>
      <c r="AV452" s="100"/>
      <c r="AW452" s="100"/>
      <c r="AX452" s="100"/>
      <c r="AY452" s="100"/>
      <c r="AZ452" s="100"/>
      <c r="BA452" s="233"/>
      <c r="BB452" s="233"/>
      <c r="BC452" s="234"/>
      <c r="BD452" s="234"/>
      <c r="BE452" s="232"/>
      <c r="BF452" s="100"/>
      <c r="BG452" s="100"/>
      <c r="BH452" s="233"/>
      <c r="BI452" s="234"/>
      <c r="BU452" s="197" t="str">
        <f>+IF(BZ452="","",MAX(BU$1:BU451)+1)</f>
        <v/>
      </c>
      <c r="BV452" s="197" t="str">
        <f>IF(With_Addon_CPMS1!B474="","",With_Addon_CPMS1!B474)</f>
        <v/>
      </c>
      <c r="BW452" s="197" t="str">
        <f>IF(With_Addon_CPMS1!C474="","",With_Addon_CPMS1!C474)</f>
        <v/>
      </c>
      <c r="BX452" s="197" t="str">
        <f>IF(With_Addon_CPMS1!E474="","",With_Addon_CPMS1!E474)</f>
        <v/>
      </c>
      <c r="BY452" s="197" t="str">
        <f t="shared" si="163"/>
        <v/>
      </c>
      <c r="BZ452" s="198" t="str">
        <f>IF(COUNTIF(BY$1:BY452,BY452)=1,BY452,"")</f>
        <v/>
      </c>
      <c r="CA452" s="198" t="str">
        <f t="shared" si="164"/>
        <v/>
      </c>
      <c r="CB452" s="199" t="str">
        <f t="shared" si="165"/>
        <v/>
      </c>
      <c r="CC452" s="199" t="str">
        <f t="shared" si="166"/>
        <v/>
      </c>
      <c r="CD452" s="199" t="str">
        <f t="shared" si="167"/>
        <v/>
      </c>
      <c r="CF452" s="197" t="str">
        <f>+IF(CK452="","",MAX(CF$1:CF451)+1)</f>
        <v/>
      </c>
      <c r="CG452" s="197" t="str">
        <f>IF(With_Addon_CPMS2!N474="","",With_Addon_CPMS2!N474)</f>
        <v/>
      </c>
      <c r="CH452" s="197" t="str">
        <f>IF(With_Addon_CPMS2!O474="","",With_Addon_CPMS2!O474)</f>
        <v/>
      </c>
      <c r="CI452" s="197" t="str">
        <f>IF(With_Addon_CPMS2!Q474="","",With_Addon_CPMS2!Q474)</f>
        <v/>
      </c>
      <c r="CJ452" s="197" t="str">
        <f t="shared" si="168"/>
        <v/>
      </c>
      <c r="CK452" s="198" t="str">
        <f>IF(COUNTIF(CJ$1:CJ452,CJ452)=1,CJ452,"")</f>
        <v/>
      </c>
      <c r="CL452" s="198" t="str">
        <f t="shared" si="169"/>
        <v/>
      </c>
      <c r="CM452" s="199" t="str">
        <f t="shared" si="170"/>
        <v/>
      </c>
      <c r="CN452" s="199" t="str">
        <f t="shared" si="171"/>
        <v/>
      </c>
      <c r="CO452" s="199" t="str">
        <f t="shared" si="172"/>
        <v/>
      </c>
      <c r="CQ452" s="197" t="str">
        <f>+IF(CV452="","",MAX(CQ$1:CQ451)+1)</f>
        <v/>
      </c>
      <c r="CR452" s="197" t="str">
        <f>IF(With_Addon_OpLimit!B474="","",With_Addon_OpLimit!B474)</f>
        <v/>
      </c>
      <c r="CS452" s="197" t="str">
        <f>IF(With_Addon_OpLimit!C474="","",With_Addon_OpLimit!C474)</f>
        <v/>
      </c>
      <c r="CT452" s="197" t="str">
        <f>IF(With_Addon_OpLimit!E474="","",With_Addon_OpLimit!E474)</f>
        <v/>
      </c>
      <c r="CU452" s="197" t="str">
        <f t="shared" si="173"/>
        <v/>
      </c>
      <c r="CV452" s="198" t="str">
        <f>IF(COUNTIF(CU$1:CU452,CU452)=1,CU452,"")</f>
        <v/>
      </c>
      <c r="CW452" s="198" t="str">
        <f t="shared" si="174"/>
        <v/>
      </c>
      <c r="CX452" s="199" t="str">
        <f t="shared" si="175"/>
        <v/>
      </c>
      <c r="CY452" s="199" t="str">
        <f t="shared" si="176"/>
        <v/>
      </c>
      <c r="CZ452" s="199" t="str">
        <f t="shared" si="177"/>
        <v/>
      </c>
    </row>
    <row r="453" spans="11:104" ht="16.5" x14ac:dyDescent="0.45">
      <c r="K453" s="24" t="str">
        <f>+IF(N453="","",MAX(K$1:K452)+1)</f>
        <v/>
      </c>
      <c r="L453" s="23" t="str">
        <f>IF(With_Addon_CPMS1!E475="","",With_Addon_CPMS1!E475)</f>
        <v/>
      </c>
      <c r="M453" s="210" t="str">
        <f t="shared" si="162"/>
        <v/>
      </c>
      <c r="N453" s="120" t="str">
        <f>IF(COUNTIF(L$2:L453,L453)=1,L453,"")</f>
        <v/>
      </c>
      <c r="R453" s="232"/>
      <c r="S453" s="100"/>
      <c r="T453" s="100"/>
      <c r="U453" s="100"/>
      <c r="V453" s="100"/>
      <c r="W453" s="233"/>
      <c r="X453" s="233"/>
      <c r="Y453" s="234"/>
      <c r="Z453" s="234"/>
      <c r="AA453" s="232"/>
      <c r="AB453" s="100"/>
      <c r="AC453" s="100"/>
      <c r="AD453" s="100"/>
      <c r="AE453" s="100"/>
      <c r="AF453" s="100"/>
      <c r="AG453" s="233"/>
      <c r="AH453" s="233"/>
      <c r="AI453" s="234"/>
      <c r="AJ453" s="234"/>
      <c r="AK453" s="232"/>
      <c r="AL453" s="100"/>
      <c r="AM453" s="100"/>
      <c r="AN453" s="100"/>
      <c r="AO453" s="100"/>
      <c r="AP453" s="100"/>
      <c r="AQ453" s="233"/>
      <c r="AR453" s="233"/>
      <c r="AS453" s="234"/>
      <c r="AT453" s="234"/>
      <c r="AU453" s="232"/>
      <c r="AV453" s="100"/>
      <c r="AW453" s="100"/>
      <c r="AX453" s="100"/>
      <c r="AY453" s="100"/>
      <c r="AZ453" s="100"/>
      <c r="BA453" s="233"/>
      <c r="BB453" s="233"/>
      <c r="BC453" s="234"/>
      <c r="BD453" s="234"/>
      <c r="BE453" s="232"/>
      <c r="BF453" s="100"/>
      <c r="BG453" s="100"/>
      <c r="BH453" s="233"/>
      <c r="BI453" s="234"/>
      <c r="BU453" s="197" t="str">
        <f>+IF(BZ453="","",MAX(BU$1:BU452)+1)</f>
        <v/>
      </c>
      <c r="BV453" s="197" t="str">
        <f>IF(With_Addon_CPMS1!B475="","",With_Addon_CPMS1!B475)</f>
        <v/>
      </c>
      <c r="BW453" s="197" t="str">
        <f>IF(With_Addon_CPMS1!C475="","",With_Addon_CPMS1!C475)</f>
        <v/>
      </c>
      <c r="BX453" s="197" t="str">
        <f>IF(With_Addon_CPMS1!E475="","",With_Addon_CPMS1!E475)</f>
        <v/>
      </c>
      <c r="BY453" s="197" t="str">
        <f t="shared" si="163"/>
        <v/>
      </c>
      <c r="BZ453" s="198" t="str">
        <f>IF(COUNTIF(BY$1:BY453,BY453)=1,BY453,"")</f>
        <v/>
      </c>
      <c r="CA453" s="198" t="str">
        <f t="shared" si="164"/>
        <v/>
      </c>
      <c r="CB453" s="199" t="str">
        <f t="shared" si="165"/>
        <v/>
      </c>
      <c r="CC453" s="199" t="str">
        <f t="shared" si="166"/>
        <v/>
      </c>
      <c r="CD453" s="199" t="str">
        <f t="shared" si="167"/>
        <v/>
      </c>
      <c r="CF453" s="197" t="str">
        <f>+IF(CK453="","",MAX(CF$1:CF452)+1)</f>
        <v/>
      </c>
      <c r="CG453" s="197" t="str">
        <f>IF(With_Addon_CPMS2!N475="","",With_Addon_CPMS2!N475)</f>
        <v/>
      </c>
      <c r="CH453" s="197" t="str">
        <f>IF(With_Addon_CPMS2!O475="","",With_Addon_CPMS2!O475)</f>
        <v/>
      </c>
      <c r="CI453" s="197" t="str">
        <f>IF(With_Addon_CPMS2!Q475="","",With_Addon_CPMS2!Q475)</f>
        <v/>
      </c>
      <c r="CJ453" s="197" t="str">
        <f t="shared" si="168"/>
        <v/>
      </c>
      <c r="CK453" s="198" t="str">
        <f>IF(COUNTIF(CJ$1:CJ453,CJ453)=1,CJ453,"")</f>
        <v/>
      </c>
      <c r="CL453" s="198" t="str">
        <f t="shared" si="169"/>
        <v/>
      </c>
      <c r="CM453" s="199" t="str">
        <f t="shared" si="170"/>
        <v/>
      </c>
      <c r="CN453" s="199" t="str">
        <f t="shared" si="171"/>
        <v/>
      </c>
      <c r="CO453" s="199" t="str">
        <f t="shared" si="172"/>
        <v/>
      </c>
      <c r="CQ453" s="197" t="str">
        <f>+IF(CV453="","",MAX(CQ$1:CQ452)+1)</f>
        <v/>
      </c>
      <c r="CR453" s="197" t="str">
        <f>IF(With_Addon_OpLimit!B475="","",With_Addon_OpLimit!B475)</f>
        <v/>
      </c>
      <c r="CS453" s="197" t="str">
        <f>IF(With_Addon_OpLimit!C475="","",With_Addon_OpLimit!C475)</f>
        <v/>
      </c>
      <c r="CT453" s="197" t="str">
        <f>IF(With_Addon_OpLimit!E475="","",With_Addon_OpLimit!E475)</f>
        <v/>
      </c>
      <c r="CU453" s="197" t="str">
        <f t="shared" si="173"/>
        <v/>
      </c>
      <c r="CV453" s="198" t="str">
        <f>IF(COUNTIF(CU$1:CU453,CU453)=1,CU453,"")</f>
        <v/>
      </c>
      <c r="CW453" s="198" t="str">
        <f t="shared" si="174"/>
        <v/>
      </c>
      <c r="CX453" s="199" t="str">
        <f t="shared" si="175"/>
        <v/>
      </c>
      <c r="CY453" s="199" t="str">
        <f t="shared" si="176"/>
        <v/>
      </c>
      <c r="CZ453" s="199" t="str">
        <f t="shared" si="177"/>
        <v/>
      </c>
    </row>
    <row r="454" spans="11:104" ht="16.5" x14ac:dyDescent="0.45">
      <c r="K454" s="119" t="str">
        <f>+IF(N454="","",MAX(K$1:K453)+1)</f>
        <v/>
      </c>
      <c r="L454" s="192" t="str">
        <f>IF(With_Addon_CPMS1!E476="","",With_Addon_CPMS1!E476)</f>
        <v/>
      </c>
      <c r="M454" s="211" t="str">
        <f t="shared" si="162"/>
        <v/>
      </c>
      <c r="N454" s="203" t="str">
        <f>IF(COUNTIF(L$2:L454,L454)=1,L454,"")</f>
        <v/>
      </c>
      <c r="R454" s="232"/>
      <c r="S454" s="100"/>
      <c r="T454" s="100"/>
      <c r="U454" s="100"/>
      <c r="V454" s="100"/>
      <c r="W454" s="233"/>
      <c r="X454" s="233"/>
      <c r="Y454" s="234"/>
      <c r="Z454" s="234"/>
      <c r="AA454" s="232"/>
      <c r="AB454" s="100"/>
      <c r="AC454" s="100"/>
      <c r="AD454" s="100"/>
      <c r="AE454" s="100"/>
      <c r="AF454" s="100"/>
      <c r="AG454" s="233"/>
      <c r="AH454" s="233"/>
      <c r="AI454" s="234"/>
      <c r="AJ454" s="234"/>
      <c r="AK454" s="232"/>
      <c r="AL454" s="100"/>
      <c r="AM454" s="100"/>
      <c r="AN454" s="100"/>
      <c r="AO454" s="100"/>
      <c r="AP454" s="100"/>
      <c r="AQ454" s="233"/>
      <c r="AR454" s="233"/>
      <c r="AS454" s="234"/>
      <c r="AT454" s="234"/>
      <c r="AU454" s="232"/>
      <c r="AV454" s="100"/>
      <c r="AW454" s="100"/>
      <c r="AX454" s="100"/>
      <c r="AY454" s="100"/>
      <c r="AZ454" s="100"/>
      <c r="BA454" s="233"/>
      <c r="BB454" s="233"/>
      <c r="BC454" s="234"/>
      <c r="BD454" s="234"/>
      <c r="BE454" s="232"/>
      <c r="BF454" s="100"/>
      <c r="BG454" s="100"/>
      <c r="BH454" s="233"/>
      <c r="BI454" s="234"/>
      <c r="BU454" s="197" t="str">
        <f>+IF(BZ454="","",MAX(BU$1:BU453)+1)</f>
        <v/>
      </c>
      <c r="BV454" s="197" t="str">
        <f>IF(With_Addon_CPMS1!B476="","",With_Addon_CPMS1!B476)</f>
        <v/>
      </c>
      <c r="BW454" s="197" t="str">
        <f>IF(With_Addon_CPMS1!C476="","",With_Addon_CPMS1!C476)</f>
        <v/>
      </c>
      <c r="BX454" s="197" t="str">
        <f>IF(With_Addon_CPMS1!E476="","",With_Addon_CPMS1!E476)</f>
        <v/>
      </c>
      <c r="BY454" s="197" t="str">
        <f t="shared" si="163"/>
        <v/>
      </c>
      <c r="BZ454" s="198" t="str">
        <f>IF(COUNTIF(BY$1:BY454,BY454)=1,BY454,"")</f>
        <v/>
      </c>
      <c r="CA454" s="198" t="str">
        <f t="shared" si="164"/>
        <v/>
      </c>
      <c r="CB454" s="199" t="str">
        <f t="shared" si="165"/>
        <v/>
      </c>
      <c r="CC454" s="199" t="str">
        <f t="shared" si="166"/>
        <v/>
      </c>
      <c r="CD454" s="199" t="str">
        <f t="shared" si="167"/>
        <v/>
      </c>
      <c r="CF454" s="197" t="str">
        <f>+IF(CK454="","",MAX(CF$1:CF453)+1)</f>
        <v/>
      </c>
      <c r="CG454" s="197" t="str">
        <f>IF(With_Addon_CPMS2!N476="","",With_Addon_CPMS2!N476)</f>
        <v/>
      </c>
      <c r="CH454" s="197" t="str">
        <f>IF(With_Addon_CPMS2!O476="","",With_Addon_CPMS2!O476)</f>
        <v/>
      </c>
      <c r="CI454" s="197" t="str">
        <f>IF(With_Addon_CPMS2!Q476="","",With_Addon_CPMS2!Q476)</f>
        <v/>
      </c>
      <c r="CJ454" s="197" t="str">
        <f t="shared" si="168"/>
        <v/>
      </c>
      <c r="CK454" s="198" t="str">
        <f>IF(COUNTIF(CJ$1:CJ454,CJ454)=1,CJ454,"")</f>
        <v/>
      </c>
      <c r="CL454" s="198" t="str">
        <f t="shared" si="169"/>
        <v/>
      </c>
      <c r="CM454" s="199" t="str">
        <f t="shared" si="170"/>
        <v/>
      </c>
      <c r="CN454" s="199" t="str">
        <f t="shared" si="171"/>
        <v/>
      </c>
      <c r="CO454" s="199" t="str">
        <f t="shared" si="172"/>
        <v/>
      </c>
      <c r="CQ454" s="197" t="str">
        <f>+IF(CV454="","",MAX(CQ$1:CQ453)+1)</f>
        <v/>
      </c>
      <c r="CR454" s="197" t="str">
        <f>IF(With_Addon_OpLimit!B476="","",With_Addon_OpLimit!B476)</f>
        <v/>
      </c>
      <c r="CS454" s="197" t="str">
        <f>IF(With_Addon_OpLimit!C476="","",With_Addon_OpLimit!C476)</f>
        <v/>
      </c>
      <c r="CT454" s="197" t="str">
        <f>IF(With_Addon_OpLimit!E476="","",With_Addon_OpLimit!E476)</f>
        <v/>
      </c>
      <c r="CU454" s="197" t="str">
        <f t="shared" si="173"/>
        <v/>
      </c>
      <c r="CV454" s="198" t="str">
        <f>IF(COUNTIF(CU$1:CU454,CU454)=1,CU454,"")</f>
        <v/>
      </c>
      <c r="CW454" s="198" t="str">
        <f t="shared" si="174"/>
        <v/>
      </c>
      <c r="CX454" s="199" t="str">
        <f t="shared" si="175"/>
        <v/>
      </c>
      <c r="CY454" s="199" t="str">
        <f t="shared" si="176"/>
        <v/>
      </c>
      <c r="CZ454" s="199" t="str">
        <f t="shared" si="177"/>
        <v/>
      </c>
    </row>
    <row r="455" spans="11:104" ht="16.5" x14ac:dyDescent="0.45">
      <c r="K455" s="24" t="str">
        <f>+IF(N455="","",MAX(K$1:K454)+1)</f>
        <v/>
      </c>
      <c r="L455" s="23" t="str">
        <f>IF(With_Addon_CPMS1!E477="","",With_Addon_CPMS1!E477)</f>
        <v/>
      </c>
      <c r="M455" s="210" t="str">
        <f t="shared" si="162"/>
        <v/>
      </c>
      <c r="N455" s="120" t="str">
        <f>IF(COUNTIF(L$2:L455,L455)=1,L455,"")</f>
        <v/>
      </c>
      <c r="R455" s="232"/>
      <c r="S455" s="100"/>
      <c r="T455" s="100"/>
      <c r="U455" s="100"/>
      <c r="V455" s="100"/>
      <c r="W455" s="233"/>
      <c r="X455" s="233"/>
      <c r="Y455" s="234"/>
      <c r="Z455" s="234"/>
      <c r="AA455" s="232"/>
      <c r="AB455" s="100"/>
      <c r="AC455" s="100"/>
      <c r="AD455" s="100"/>
      <c r="AE455" s="100"/>
      <c r="AF455" s="100"/>
      <c r="AG455" s="233"/>
      <c r="AH455" s="233"/>
      <c r="AI455" s="234"/>
      <c r="AJ455" s="234"/>
      <c r="AK455" s="232"/>
      <c r="AL455" s="100"/>
      <c r="AM455" s="100"/>
      <c r="AN455" s="100"/>
      <c r="AO455" s="100"/>
      <c r="AP455" s="100"/>
      <c r="AQ455" s="233"/>
      <c r="AR455" s="233"/>
      <c r="AS455" s="234"/>
      <c r="AT455" s="234"/>
      <c r="AU455" s="232"/>
      <c r="AV455" s="100"/>
      <c r="AW455" s="100"/>
      <c r="AX455" s="100"/>
      <c r="AY455" s="100"/>
      <c r="AZ455" s="100"/>
      <c r="BA455" s="233"/>
      <c r="BB455" s="233"/>
      <c r="BC455" s="234"/>
      <c r="BD455" s="234"/>
      <c r="BE455" s="232"/>
      <c r="BF455" s="100"/>
      <c r="BG455" s="100"/>
      <c r="BH455" s="233"/>
      <c r="BI455" s="234"/>
      <c r="BU455" s="197" t="str">
        <f>+IF(BZ455="","",MAX(BU$1:BU454)+1)</f>
        <v/>
      </c>
      <c r="BV455" s="197" t="str">
        <f>IF(With_Addon_CPMS1!B477="","",With_Addon_CPMS1!B477)</f>
        <v/>
      </c>
      <c r="BW455" s="197" t="str">
        <f>IF(With_Addon_CPMS1!C477="","",With_Addon_CPMS1!C477)</f>
        <v/>
      </c>
      <c r="BX455" s="197" t="str">
        <f>IF(With_Addon_CPMS1!E477="","",With_Addon_CPMS1!E477)</f>
        <v/>
      </c>
      <c r="BY455" s="197" t="str">
        <f t="shared" si="163"/>
        <v/>
      </c>
      <c r="BZ455" s="198" t="str">
        <f>IF(COUNTIF(BY$1:BY455,BY455)=1,BY455,"")</f>
        <v/>
      </c>
      <c r="CA455" s="198" t="str">
        <f t="shared" si="164"/>
        <v/>
      </c>
      <c r="CB455" s="199" t="str">
        <f t="shared" si="165"/>
        <v/>
      </c>
      <c r="CC455" s="199" t="str">
        <f t="shared" si="166"/>
        <v/>
      </c>
      <c r="CD455" s="199" t="str">
        <f t="shared" si="167"/>
        <v/>
      </c>
      <c r="CF455" s="197" t="str">
        <f>+IF(CK455="","",MAX(CF$1:CF454)+1)</f>
        <v/>
      </c>
      <c r="CG455" s="197" t="str">
        <f>IF(With_Addon_CPMS2!N477="","",With_Addon_CPMS2!N477)</f>
        <v/>
      </c>
      <c r="CH455" s="197" t="str">
        <f>IF(With_Addon_CPMS2!O477="","",With_Addon_CPMS2!O477)</f>
        <v/>
      </c>
      <c r="CI455" s="197" t="str">
        <f>IF(With_Addon_CPMS2!Q477="","",With_Addon_CPMS2!Q477)</f>
        <v/>
      </c>
      <c r="CJ455" s="197" t="str">
        <f t="shared" si="168"/>
        <v/>
      </c>
      <c r="CK455" s="198" t="str">
        <f>IF(COUNTIF(CJ$1:CJ455,CJ455)=1,CJ455,"")</f>
        <v/>
      </c>
      <c r="CL455" s="198" t="str">
        <f t="shared" si="169"/>
        <v/>
      </c>
      <c r="CM455" s="199" t="str">
        <f t="shared" si="170"/>
        <v/>
      </c>
      <c r="CN455" s="199" t="str">
        <f t="shared" si="171"/>
        <v/>
      </c>
      <c r="CO455" s="199" t="str">
        <f t="shared" si="172"/>
        <v/>
      </c>
      <c r="CQ455" s="197" t="str">
        <f>+IF(CV455="","",MAX(CQ$1:CQ454)+1)</f>
        <v/>
      </c>
      <c r="CR455" s="197" t="str">
        <f>IF(With_Addon_OpLimit!B477="","",With_Addon_OpLimit!B477)</f>
        <v/>
      </c>
      <c r="CS455" s="197" t="str">
        <f>IF(With_Addon_OpLimit!C477="","",With_Addon_OpLimit!C477)</f>
        <v/>
      </c>
      <c r="CT455" s="197" t="str">
        <f>IF(With_Addon_OpLimit!E477="","",With_Addon_OpLimit!E477)</f>
        <v/>
      </c>
      <c r="CU455" s="197" t="str">
        <f t="shared" si="173"/>
        <v/>
      </c>
      <c r="CV455" s="198" t="str">
        <f>IF(COUNTIF(CU$1:CU455,CU455)=1,CU455,"")</f>
        <v/>
      </c>
      <c r="CW455" s="198" t="str">
        <f t="shared" si="174"/>
        <v/>
      </c>
      <c r="CX455" s="199" t="str">
        <f t="shared" si="175"/>
        <v/>
      </c>
      <c r="CY455" s="199" t="str">
        <f t="shared" si="176"/>
        <v/>
      </c>
      <c r="CZ455" s="199" t="str">
        <f t="shared" si="177"/>
        <v/>
      </c>
    </row>
    <row r="456" spans="11:104" ht="16.5" x14ac:dyDescent="0.45">
      <c r="K456" s="119" t="str">
        <f>+IF(N456="","",MAX(K$1:K455)+1)</f>
        <v/>
      </c>
      <c r="L456" s="192" t="str">
        <f>IF(With_Addon_CPMS1!E478="","",With_Addon_CPMS1!E478)</f>
        <v/>
      </c>
      <c r="M456" s="211" t="str">
        <f t="shared" si="162"/>
        <v/>
      </c>
      <c r="N456" s="203" t="str">
        <f>IF(COUNTIF(L$2:L456,L456)=1,L456,"")</f>
        <v/>
      </c>
      <c r="R456" s="232"/>
      <c r="S456" s="100"/>
      <c r="T456" s="100"/>
      <c r="U456" s="100"/>
      <c r="V456" s="100"/>
      <c r="W456" s="233"/>
      <c r="X456" s="233"/>
      <c r="Y456" s="234"/>
      <c r="Z456" s="234"/>
      <c r="AA456" s="232"/>
      <c r="AB456" s="100"/>
      <c r="AC456" s="100"/>
      <c r="AD456" s="100"/>
      <c r="AE456" s="100"/>
      <c r="AF456" s="100"/>
      <c r="AG456" s="233"/>
      <c r="AH456" s="233"/>
      <c r="AI456" s="234"/>
      <c r="AJ456" s="234"/>
      <c r="AK456" s="232"/>
      <c r="AL456" s="100"/>
      <c r="AM456" s="100"/>
      <c r="AN456" s="100"/>
      <c r="AO456" s="100"/>
      <c r="AP456" s="100"/>
      <c r="AQ456" s="233"/>
      <c r="AR456" s="233"/>
      <c r="AS456" s="234"/>
      <c r="AT456" s="234"/>
      <c r="AU456" s="232"/>
      <c r="AV456" s="100"/>
      <c r="AW456" s="100"/>
      <c r="AX456" s="100"/>
      <c r="AY456" s="100"/>
      <c r="AZ456" s="100"/>
      <c r="BA456" s="233"/>
      <c r="BB456" s="233"/>
      <c r="BC456" s="234"/>
      <c r="BD456" s="234"/>
      <c r="BE456" s="232"/>
      <c r="BF456" s="100"/>
      <c r="BG456" s="100"/>
      <c r="BH456" s="233"/>
      <c r="BI456" s="234"/>
      <c r="BU456" s="197" t="str">
        <f>+IF(BZ456="","",MAX(BU$1:BU455)+1)</f>
        <v/>
      </c>
      <c r="BV456" s="197" t="str">
        <f>IF(With_Addon_CPMS1!B478="","",With_Addon_CPMS1!B478)</f>
        <v/>
      </c>
      <c r="BW456" s="197" t="str">
        <f>IF(With_Addon_CPMS1!C478="","",With_Addon_CPMS1!C478)</f>
        <v/>
      </c>
      <c r="BX456" s="197" t="str">
        <f>IF(With_Addon_CPMS1!E478="","",With_Addon_CPMS1!E478)</f>
        <v/>
      </c>
      <c r="BY456" s="197" t="str">
        <f t="shared" si="163"/>
        <v/>
      </c>
      <c r="BZ456" s="198" t="str">
        <f>IF(COUNTIF(BY$1:BY456,BY456)=1,BY456,"")</f>
        <v/>
      </c>
      <c r="CA456" s="198" t="str">
        <f t="shared" si="164"/>
        <v/>
      </c>
      <c r="CB456" s="199" t="str">
        <f t="shared" si="165"/>
        <v/>
      </c>
      <c r="CC456" s="199" t="str">
        <f t="shared" si="166"/>
        <v/>
      </c>
      <c r="CD456" s="199" t="str">
        <f t="shared" si="167"/>
        <v/>
      </c>
      <c r="CF456" s="197" t="str">
        <f>+IF(CK456="","",MAX(CF$1:CF455)+1)</f>
        <v/>
      </c>
      <c r="CG456" s="197" t="str">
        <f>IF(With_Addon_CPMS2!N478="","",With_Addon_CPMS2!N478)</f>
        <v/>
      </c>
      <c r="CH456" s="197" t="str">
        <f>IF(With_Addon_CPMS2!O478="","",With_Addon_CPMS2!O478)</f>
        <v/>
      </c>
      <c r="CI456" s="197" t="str">
        <f>IF(With_Addon_CPMS2!Q478="","",With_Addon_CPMS2!Q478)</f>
        <v/>
      </c>
      <c r="CJ456" s="197" t="str">
        <f t="shared" si="168"/>
        <v/>
      </c>
      <c r="CK456" s="198" t="str">
        <f>IF(COUNTIF(CJ$1:CJ456,CJ456)=1,CJ456,"")</f>
        <v/>
      </c>
      <c r="CL456" s="198" t="str">
        <f t="shared" si="169"/>
        <v/>
      </c>
      <c r="CM456" s="199" t="str">
        <f t="shared" si="170"/>
        <v/>
      </c>
      <c r="CN456" s="199" t="str">
        <f t="shared" si="171"/>
        <v/>
      </c>
      <c r="CO456" s="199" t="str">
        <f t="shared" si="172"/>
        <v/>
      </c>
      <c r="CQ456" s="197" t="str">
        <f>+IF(CV456="","",MAX(CQ$1:CQ455)+1)</f>
        <v/>
      </c>
      <c r="CR456" s="197" t="str">
        <f>IF(With_Addon_OpLimit!B478="","",With_Addon_OpLimit!B478)</f>
        <v/>
      </c>
      <c r="CS456" s="197" t="str">
        <f>IF(With_Addon_OpLimit!C478="","",With_Addon_OpLimit!C478)</f>
        <v/>
      </c>
      <c r="CT456" s="197" t="str">
        <f>IF(With_Addon_OpLimit!E478="","",With_Addon_OpLimit!E478)</f>
        <v/>
      </c>
      <c r="CU456" s="197" t="str">
        <f t="shared" si="173"/>
        <v/>
      </c>
      <c r="CV456" s="198" t="str">
        <f>IF(COUNTIF(CU$1:CU456,CU456)=1,CU456,"")</f>
        <v/>
      </c>
      <c r="CW456" s="198" t="str">
        <f t="shared" si="174"/>
        <v/>
      </c>
      <c r="CX456" s="199" t="str">
        <f t="shared" si="175"/>
        <v/>
      </c>
      <c r="CY456" s="199" t="str">
        <f t="shared" si="176"/>
        <v/>
      </c>
      <c r="CZ456" s="199" t="str">
        <f t="shared" si="177"/>
        <v/>
      </c>
    </row>
    <row r="457" spans="11:104" ht="16.5" x14ac:dyDescent="0.45">
      <c r="K457" s="24" t="str">
        <f>+IF(N457="","",MAX(K$1:K456)+1)</f>
        <v/>
      </c>
      <c r="L457" s="23" t="str">
        <f>IF(With_Addon_CPMS1!E479="","",With_Addon_CPMS1!E479)</f>
        <v/>
      </c>
      <c r="M457" s="210" t="str">
        <f t="shared" si="162"/>
        <v/>
      </c>
      <c r="N457" s="120" t="str">
        <f>IF(COUNTIF(L$2:L457,L457)=1,L457,"")</f>
        <v/>
      </c>
      <c r="R457" s="232"/>
      <c r="S457" s="100"/>
      <c r="T457" s="100"/>
      <c r="U457" s="100"/>
      <c r="V457" s="100"/>
      <c r="W457" s="233"/>
      <c r="X457" s="233"/>
      <c r="Y457" s="234"/>
      <c r="Z457" s="234"/>
      <c r="AA457" s="232"/>
      <c r="AB457" s="100"/>
      <c r="AC457" s="100"/>
      <c r="AD457" s="100"/>
      <c r="AE457" s="100"/>
      <c r="AF457" s="100"/>
      <c r="AG457" s="233"/>
      <c r="AH457" s="233"/>
      <c r="AI457" s="234"/>
      <c r="AJ457" s="234"/>
      <c r="AK457" s="232"/>
      <c r="AL457" s="100"/>
      <c r="AM457" s="100"/>
      <c r="AN457" s="100"/>
      <c r="AO457" s="100"/>
      <c r="AP457" s="100"/>
      <c r="AQ457" s="233"/>
      <c r="AR457" s="233"/>
      <c r="AS457" s="234"/>
      <c r="AT457" s="234"/>
      <c r="AU457" s="232"/>
      <c r="AV457" s="100"/>
      <c r="AW457" s="100"/>
      <c r="AX457" s="100"/>
      <c r="AY457" s="100"/>
      <c r="AZ457" s="100"/>
      <c r="BA457" s="233"/>
      <c r="BB457" s="233"/>
      <c r="BC457" s="234"/>
      <c r="BD457" s="234"/>
      <c r="BE457" s="232"/>
      <c r="BF457" s="100"/>
      <c r="BG457" s="100"/>
      <c r="BH457" s="233"/>
      <c r="BI457" s="234"/>
      <c r="BU457" s="197" t="str">
        <f>+IF(BZ457="","",MAX(BU$1:BU456)+1)</f>
        <v/>
      </c>
      <c r="BV457" s="197" t="str">
        <f>IF(With_Addon_CPMS1!B479="","",With_Addon_CPMS1!B479)</f>
        <v/>
      </c>
      <c r="BW457" s="197" t="str">
        <f>IF(With_Addon_CPMS1!C479="","",With_Addon_CPMS1!C479)</f>
        <v/>
      </c>
      <c r="BX457" s="197" t="str">
        <f>IF(With_Addon_CPMS1!E479="","",With_Addon_CPMS1!E479)</f>
        <v/>
      </c>
      <c r="BY457" s="197" t="str">
        <f t="shared" si="163"/>
        <v/>
      </c>
      <c r="BZ457" s="198" t="str">
        <f>IF(COUNTIF(BY$1:BY457,BY457)=1,BY457,"")</f>
        <v/>
      </c>
      <c r="CA457" s="198" t="str">
        <f t="shared" si="164"/>
        <v/>
      </c>
      <c r="CB457" s="199" t="str">
        <f t="shared" si="165"/>
        <v/>
      </c>
      <c r="CC457" s="199" t="str">
        <f t="shared" si="166"/>
        <v/>
      </c>
      <c r="CD457" s="199" t="str">
        <f t="shared" si="167"/>
        <v/>
      </c>
      <c r="CF457" s="197" t="str">
        <f>+IF(CK457="","",MAX(CF$1:CF456)+1)</f>
        <v/>
      </c>
      <c r="CG457" s="197" t="str">
        <f>IF(With_Addon_CPMS2!N479="","",With_Addon_CPMS2!N479)</f>
        <v/>
      </c>
      <c r="CH457" s="197" t="str">
        <f>IF(With_Addon_CPMS2!O479="","",With_Addon_CPMS2!O479)</f>
        <v/>
      </c>
      <c r="CI457" s="197" t="str">
        <f>IF(With_Addon_CPMS2!Q479="","",With_Addon_CPMS2!Q479)</f>
        <v/>
      </c>
      <c r="CJ457" s="197" t="str">
        <f t="shared" si="168"/>
        <v/>
      </c>
      <c r="CK457" s="198" t="str">
        <f>IF(COUNTIF(CJ$1:CJ457,CJ457)=1,CJ457,"")</f>
        <v/>
      </c>
      <c r="CL457" s="198" t="str">
        <f t="shared" si="169"/>
        <v/>
      </c>
      <c r="CM457" s="199" t="str">
        <f t="shared" si="170"/>
        <v/>
      </c>
      <c r="CN457" s="199" t="str">
        <f t="shared" si="171"/>
        <v/>
      </c>
      <c r="CO457" s="199" t="str">
        <f t="shared" si="172"/>
        <v/>
      </c>
      <c r="CQ457" s="197" t="str">
        <f>+IF(CV457="","",MAX(CQ$1:CQ456)+1)</f>
        <v/>
      </c>
      <c r="CR457" s="197" t="str">
        <f>IF(With_Addon_OpLimit!B479="","",With_Addon_OpLimit!B479)</f>
        <v/>
      </c>
      <c r="CS457" s="197" t="str">
        <f>IF(With_Addon_OpLimit!C479="","",With_Addon_OpLimit!C479)</f>
        <v/>
      </c>
      <c r="CT457" s="197" t="str">
        <f>IF(With_Addon_OpLimit!E479="","",With_Addon_OpLimit!E479)</f>
        <v/>
      </c>
      <c r="CU457" s="197" t="str">
        <f t="shared" si="173"/>
        <v/>
      </c>
      <c r="CV457" s="198" t="str">
        <f>IF(COUNTIF(CU$1:CU457,CU457)=1,CU457,"")</f>
        <v/>
      </c>
      <c r="CW457" s="198" t="str">
        <f t="shared" si="174"/>
        <v/>
      </c>
      <c r="CX457" s="199" t="str">
        <f t="shared" si="175"/>
        <v/>
      </c>
      <c r="CY457" s="199" t="str">
        <f t="shared" si="176"/>
        <v/>
      </c>
      <c r="CZ457" s="199" t="str">
        <f t="shared" si="177"/>
        <v/>
      </c>
    </row>
    <row r="458" spans="11:104" ht="16.5" x14ac:dyDescent="0.45">
      <c r="K458" s="119" t="str">
        <f>+IF(N458="","",MAX(K$1:K457)+1)</f>
        <v/>
      </c>
      <c r="L458" s="192" t="str">
        <f>IF(With_Addon_CPMS1!E480="","",With_Addon_CPMS1!E480)</f>
        <v/>
      </c>
      <c r="M458" s="211" t="str">
        <f t="shared" si="162"/>
        <v/>
      </c>
      <c r="N458" s="203" t="str">
        <f>IF(COUNTIF(L$2:L458,L458)=1,L458,"")</f>
        <v/>
      </c>
      <c r="R458" s="232"/>
      <c r="S458" s="100"/>
      <c r="T458" s="100"/>
      <c r="U458" s="100"/>
      <c r="V458" s="100"/>
      <c r="W458" s="233"/>
      <c r="X458" s="233"/>
      <c r="Y458" s="234"/>
      <c r="Z458" s="234"/>
      <c r="AA458" s="232"/>
      <c r="AB458" s="100"/>
      <c r="AC458" s="100"/>
      <c r="AD458" s="100"/>
      <c r="AE458" s="100"/>
      <c r="AF458" s="100"/>
      <c r="AG458" s="233"/>
      <c r="AH458" s="233"/>
      <c r="AI458" s="234"/>
      <c r="AJ458" s="234"/>
      <c r="AK458" s="232"/>
      <c r="AL458" s="100"/>
      <c r="AM458" s="100"/>
      <c r="AN458" s="100"/>
      <c r="AO458" s="100"/>
      <c r="AP458" s="100"/>
      <c r="AQ458" s="233"/>
      <c r="AR458" s="233"/>
      <c r="AS458" s="234"/>
      <c r="AT458" s="234"/>
      <c r="AU458" s="232"/>
      <c r="AV458" s="100"/>
      <c r="AW458" s="100"/>
      <c r="AX458" s="100"/>
      <c r="AY458" s="100"/>
      <c r="AZ458" s="100"/>
      <c r="BA458" s="233"/>
      <c r="BB458" s="233"/>
      <c r="BC458" s="234"/>
      <c r="BD458" s="234"/>
      <c r="BE458" s="232"/>
      <c r="BF458" s="100"/>
      <c r="BG458" s="100"/>
      <c r="BH458" s="233"/>
      <c r="BI458" s="234"/>
      <c r="BU458" s="197" t="str">
        <f>+IF(BZ458="","",MAX(BU$1:BU457)+1)</f>
        <v/>
      </c>
      <c r="BV458" s="197" t="str">
        <f>IF(With_Addon_CPMS1!B480="","",With_Addon_CPMS1!B480)</f>
        <v/>
      </c>
      <c r="BW458" s="197" t="str">
        <f>IF(With_Addon_CPMS1!C480="","",With_Addon_CPMS1!C480)</f>
        <v/>
      </c>
      <c r="BX458" s="197" t="str">
        <f>IF(With_Addon_CPMS1!E480="","",With_Addon_CPMS1!E480)</f>
        <v/>
      </c>
      <c r="BY458" s="197" t="str">
        <f t="shared" si="163"/>
        <v/>
      </c>
      <c r="BZ458" s="198" t="str">
        <f>IF(COUNTIF(BY$1:BY458,BY458)=1,BY458,"")</f>
        <v/>
      </c>
      <c r="CA458" s="198" t="str">
        <f t="shared" si="164"/>
        <v/>
      </c>
      <c r="CB458" s="199" t="str">
        <f t="shared" si="165"/>
        <v/>
      </c>
      <c r="CC458" s="199" t="str">
        <f t="shared" si="166"/>
        <v/>
      </c>
      <c r="CD458" s="199" t="str">
        <f t="shared" si="167"/>
        <v/>
      </c>
      <c r="CF458" s="197" t="str">
        <f>+IF(CK458="","",MAX(CF$1:CF457)+1)</f>
        <v/>
      </c>
      <c r="CG458" s="197" t="str">
        <f>IF(With_Addon_CPMS2!N480="","",With_Addon_CPMS2!N480)</f>
        <v/>
      </c>
      <c r="CH458" s="197" t="str">
        <f>IF(With_Addon_CPMS2!O480="","",With_Addon_CPMS2!O480)</f>
        <v/>
      </c>
      <c r="CI458" s="197" t="str">
        <f>IF(With_Addon_CPMS2!Q480="","",With_Addon_CPMS2!Q480)</f>
        <v/>
      </c>
      <c r="CJ458" s="197" t="str">
        <f t="shared" si="168"/>
        <v/>
      </c>
      <c r="CK458" s="198" t="str">
        <f>IF(COUNTIF(CJ$1:CJ458,CJ458)=1,CJ458,"")</f>
        <v/>
      </c>
      <c r="CL458" s="198" t="str">
        <f t="shared" si="169"/>
        <v/>
      </c>
      <c r="CM458" s="199" t="str">
        <f t="shared" si="170"/>
        <v/>
      </c>
      <c r="CN458" s="199" t="str">
        <f t="shared" si="171"/>
        <v/>
      </c>
      <c r="CO458" s="199" t="str">
        <f t="shared" si="172"/>
        <v/>
      </c>
      <c r="CQ458" s="197" t="str">
        <f>+IF(CV458="","",MAX(CQ$1:CQ457)+1)</f>
        <v/>
      </c>
      <c r="CR458" s="197" t="str">
        <f>IF(With_Addon_OpLimit!B480="","",With_Addon_OpLimit!B480)</f>
        <v/>
      </c>
      <c r="CS458" s="197" t="str">
        <f>IF(With_Addon_OpLimit!C480="","",With_Addon_OpLimit!C480)</f>
        <v/>
      </c>
      <c r="CT458" s="197" t="str">
        <f>IF(With_Addon_OpLimit!E480="","",With_Addon_OpLimit!E480)</f>
        <v/>
      </c>
      <c r="CU458" s="197" t="str">
        <f t="shared" si="173"/>
        <v/>
      </c>
      <c r="CV458" s="198" t="str">
        <f>IF(COUNTIF(CU$1:CU458,CU458)=1,CU458,"")</f>
        <v/>
      </c>
      <c r="CW458" s="198" t="str">
        <f t="shared" si="174"/>
        <v/>
      </c>
      <c r="CX458" s="199" t="str">
        <f t="shared" si="175"/>
        <v/>
      </c>
      <c r="CY458" s="199" t="str">
        <f t="shared" si="176"/>
        <v/>
      </c>
      <c r="CZ458" s="199" t="str">
        <f t="shared" si="177"/>
        <v/>
      </c>
    </row>
    <row r="459" spans="11:104" ht="16.5" x14ac:dyDescent="0.45">
      <c r="K459" s="24" t="str">
        <f>+IF(N459="","",MAX(K$1:K458)+1)</f>
        <v/>
      </c>
      <c r="L459" s="23" t="str">
        <f>IF(With_Addon_CPMS1!E481="","",With_Addon_CPMS1!E481)</f>
        <v/>
      </c>
      <c r="M459" s="210" t="str">
        <f t="shared" si="162"/>
        <v/>
      </c>
      <c r="N459" s="120" t="str">
        <f>IF(COUNTIF(L$2:L459,L459)=1,L459,"")</f>
        <v/>
      </c>
      <c r="R459" s="232"/>
      <c r="S459" s="100"/>
      <c r="T459" s="100"/>
      <c r="U459" s="100"/>
      <c r="V459" s="100"/>
      <c r="W459" s="233"/>
      <c r="X459" s="233"/>
      <c r="Y459" s="234"/>
      <c r="Z459" s="234"/>
      <c r="AA459" s="232"/>
      <c r="AB459" s="100"/>
      <c r="AC459" s="100"/>
      <c r="AD459" s="100"/>
      <c r="AE459" s="100"/>
      <c r="AF459" s="100"/>
      <c r="AG459" s="233"/>
      <c r="AH459" s="233"/>
      <c r="AI459" s="234"/>
      <c r="AJ459" s="234"/>
      <c r="AK459" s="232"/>
      <c r="AL459" s="100"/>
      <c r="AM459" s="100"/>
      <c r="AN459" s="100"/>
      <c r="AO459" s="100"/>
      <c r="AP459" s="100"/>
      <c r="AQ459" s="233"/>
      <c r="AR459" s="233"/>
      <c r="AS459" s="234"/>
      <c r="AT459" s="234"/>
      <c r="AU459" s="232"/>
      <c r="AV459" s="100"/>
      <c r="AW459" s="100"/>
      <c r="AX459" s="100"/>
      <c r="AY459" s="100"/>
      <c r="AZ459" s="100"/>
      <c r="BA459" s="233"/>
      <c r="BB459" s="233"/>
      <c r="BC459" s="234"/>
      <c r="BD459" s="234"/>
      <c r="BE459" s="232"/>
      <c r="BF459" s="100"/>
      <c r="BG459" s="100"/>
      <c r="BH459" s="233"/>
      <c r="BI459" s="234"/>
      <c r="BU459" s="197" t="str">
        <f>+IF(BZ459="","",MAX(BU$1:BU458)+1)</f>
        <v/>
      </c>
      <c r="BV459" s="197" t="str">
        <f>IF(With_Addon_CPMS1!B481="","",With_Addon_CPMS1!B481)</f>
        <v/>
      </c>
      <c r="BW459" s="197" t="str">
        <f>IF(With_Addon_CPMS1!C481="","",With_Addon_CPMS1!C481)</f>
        <v/>
      </c>
      <c r="BX459" s="197" t="str">
        <f>IF(With_Addon_CPMS1!E481="","",With_Addon_CPMS1!E481)</f>
        <v/>
      </c>
      <c r="BY459" s="197" t="str">
        <f t="shared" si="163"/>
        <v/>
      </c>
      <c r="BZ459" s="198" t="str">
        <f>IF(COUNTIF(BY$1:BY459,BY459)=1,BY459,"")</f>
        <v/>
      </c>
      <c r="CA459" s="198" t="str">
        <f t="shared" si="164"/>
        <v/>
      </c>
      <c r="CB459" s="199" t="str">
        <f t="shared" si="165"/>
        <v/>
      </c>
      <c r="CC459" s="199" t="str">
        <f t="shared" si="166"/>
        <v/>
      </c>
      <c r="CD459" s="199" t="str">
        <f t="shared" si="167"/>
        <v/>
      </c>
      <c r="CF459" s="197" t="str">
        <f>+IF(CK459="","",MAX(CF$1:CF458)+1)</f>
        <v/>
      </c>
      <c r="CG459" s="197" t="str">
        <f>IF(With_Addon_CPMS2!N481="","",With_Addon_CPMS2!N481)</f>
        <v/>
      </c>
      <c r="CH459" s="197" t="str">
        <f>IF(With_Addon_CPMS2!O481="","",With_Addon_CPMS2!O481)</f>
        <v/>
      </c>
      <c r="CI459" s="197" t="str">
        <f>IF(With_Addon_CPMS2!Q481="","",With_Addon_CPMS2!Q481)</f>
        <v/>
      </c>
      <c r="CJ459" s="197" t="str">
        <f t="shared" si="168"/>
        <v/>
      </c>
      <c r="CK459" s="198" t="str">
        <f>IF(COUNTIF(CJ$1:CJ459,CJ459)=1,CJ459,"")</f>
        <v/>
      </c>
      <c r="CL459" s="198" t="str">
        <f t="shared" si="169"/>
        <v/>
      </c>
      <c r="CM459" s="199" t="str">
        <f t="shared" si="170"/>
        <v/>
      </c>
      <c r="CN459" s="199" t="str">
        <f t="shared" si="171"/>
        <v/>
      </c>
      <c r="CO459" s="199" t="str">
        <f t="shared" si="172"/>
        <v/>
      </c>
      <c r="CQ459" s="197" t="str">
        <f>+IF(CV459="","",MAX(CQ$1:CQ458)+1)</f>
        <v/>
      </c>
      <c r="CR459" s="197" t="str">
        <f>IF(With_Addon_OpLimit!B481="","",With_Addon_OpLimit!B481)</f>
        <v/>
      </c>
      <c r="CS459" s="197" t="str">
        <f>IF(With_Addon_OpLimit!C481="","",With_Addon_OpLimit!C481)</f>
        <v/>
      </c>
      <c r="CT459" s="197" t="str">
        <f>IF(With_Addon_OpLimit!E481="","",With_Addon_OpLimit!E481)</f>
        <v/>
      </c>
      <c r="CU459" s="197" t="str">
        <f t="shared" si="173"/>
        <v/>
      </c>
      <c r="CV459" s="198" t="str">
        <f>IF(COUNTIF(CU$1:CU459,CU459)=1,CU459,"")</f>
        <v/>
      </c>
      <c r="CW459" s="198" t="str">
        <f t="shared" si="174"/>
        <v/>
      </c>
      <c r="CX459" s="199" t="str">
        <f t="shared" si="175"/>
        <v/>
      </c>
      <c r="CY459" s="199" t="str">
        <f t="shared" si="176"/>
        <v/>
      </c>
      <c r="CZ459" s="199" t="str">
        <f t="shared" si="177"/>
        <v/>
      </c>
    </row>
    <row r="460" spans="11:104" ht="16.5" x14ac:dyDescent="0.45">
      <c r="K460" s="119" t="str">
        <f>+IF(N460="","",MAX(K$1:K459)+1)</f>
        <v/>
      </c>
      <c r="L460" s="192" t="str">
        <f>IF(With_Addon_CPMS1!E482="","",With_Addon_CPMS1!E482)</f>
        <v/>
      </c>
      <c r="M460" s="211" t="str">
        <f t="shared" si="162"/>
        <v/>
      </c>
      <c r="N460" s="203" t="str">
        <f>IF(COUNTIF(L$2:L460,L460)=1,L460,"")</f>
        <v/>
      </c>
      <c r="R460" s="232"/>
      <c r="S460" s="100"/>
      <c r="T460" s="100"/>
      <c r="U460" s="100"/>
      <c r="V460" s="100"/>
      <c r="W460" s="233"/>
      <c r="X460" s="233"/>
      <c r="Y460" s="234"/>
      <c r="Z460" s="234"/>
      <c r="AA460" s="232"/>
      <c r="AB460" s="100"/>
      <c r="AC460" s="100"/>
      <c r="AD460" s="100"/>
      <c r="AE460" s="100"/>
      <c r="AF460" s="100"/>
      <c r="AG460" s="233"/>
      <c r="AH460" s="233"/>
      <c r="AI460" s="234"/>
      <c r="AJ460" s="234"/>
      <c r="AK460" s="232"/>
      <c r="AL460" s="100"/>
      <c r="AM460" s="100"/>
      <c r="AN460" s="100"/>
      <c r="AO460" s="100"/>
      <c r="AP460" s="100"/>
      <c r="AQ460" s="233"/>
      <c r="AR460" s="233"/>
      <c r="AS460" s="234"/>
      <c r="AT460" s="234"/>
      <c r="AU460" s="232"/>
      <c r="AV460" s="100"/>
      <c r="AW460" s="100"/>
      <c r="AX460" s="100"/>
      <c r="AY460" s="100"/>
      <c r="AZ460" s="100"/>
      <c r="BA460" s="233"/>
      <c r="BB460" s="233"/>
      <c r="BC460" s="234"/>
      <c r="BD460" s="234"/>
      <c r="BE460" s="232"/>
      <c r="BF460" s="100"/>
      <c r="BG460" s="100"/>
      <c r="BH460" s="233"/>
      <c r="BI460" s="234"/>
      <c r="BU460" s="197" t="str">
        <f>+IF(BZ460="","",MAX(BU$1:BU459)+1)</f>
        <v/>
      </c>
      <c r="BV460" s="197" t="str">
        <f>IF(With_Addon_CPMS1!B482="","",With_Addon_CPMS1!B482)</f>
        <v/>
      </c>
      <c r="BW460" s="197" t="str">
        <f>IF(With_Addon_CPMS1!C482="","",With_Addon_CPMS1!C482)</f>
        <v/>
      </c>
      <c r="BX460" s="197" t="str">
        <f>IF(With_Addon_CPMS1!E482="","",With_Addon_CPMS1!E482)</f>
        <v/>
      </c>
      <c r="BY460" s="197" t="str">
        <f t="shared" si="163"/>
        <v/>
      </c>
      <c r="BZ460" s="198" t="str">
        <f>IF(COUNTIF(BY$1:BY460,BY460)=1,BY460,"")</f>
        <v/>
      </c>
      <c r="CA460" s="198" t="str">
        <f t="shared" si="164"/>
        <v/>
      </c>
      <c r="CB460" s="199" t="str">
        <f t="shared" si="165"/>
        <v/>
      </c>
      <c r="CC460" s="199" t="str">
        <f t="shared" si="166"/>
        <v/>
      </c>
      <c r="CD460" s="199" t="str">
        <f t="shared" si="167"/>
        <v/>
      </c>
      <c r="CF460" s="197" t="str">
        <f>+IF(CK460="","",MAX(CF$1:CF459)+1)</f>
        <v/>
      </c>
      <c r="CG460" s="197" t="str">
        <f>IF(With_Addon_CPMS2!N482="","",With_Addon_CPMS2!N482)</f>
        <v/>
      </c>
      <c r="CH460" s="197" t="str">
        <f>IF(With_Addon_CPMS2!O482="","",With_Addon_CPMS2!O482)</f>
        <v/>
      </c>
      <c r="CI460" s="197" t="str">
        <f>IF(With_Addon_CPMS2!Q482="","",With_Addon_CPMS2!Q482)</f>
        <v/>
      </c>
      <c r="CJ460" s="197" t="str">
        <f t="shared" si="168"/>
        <v/>
      </c>
      <c r="CK460" s="198" t="str">
        <f>IF(COUNTIF(CJ$1:CJ460,CJ460)=1,CJ460,"")</f>
        <v/>
      </c>
      <c r="CL460" s="198" t="str">
        <f t="shared" si="169"/>
        <v/>
      </c>
      <c r="CM460" s="199" t="str">
        <f t="shared" si="170"/>
        <v/>
      </c>
      <c r="CN460" s="199" t="str">
        <f t="shared" si="171"/>
        <v/>
      </c>
      <c r="CO460" s="199" t="str">
        <f t="shared" si="172"/>
        <v/>
      </c>
      <c r="CQ460" s="197" t="str">
        <f>+IF(CV460="","",MAX(CQ$1:CQ459)+1)</f>
        <v/>
      </c>
      <c r="CR460" s="197" t="str">
        <f>IF(With_Addon_OpLimit!B482="","",With_Addon_OpLimit!B482)</f>
        <v/>
      </c>
      <c r="CS460" s="197" t="str">
        <f>IF(With_Addon_OpLimit!C482="","",With_Addon_OpLimit!C482)</f>
        <v/>
      </c>
      <c r="CT460" s="197" t="str">
        <f>IF(With_Addon_OpLimit!E482="","",With_Addon_OpLimit!E482)</f>
        <v/>
      </c>
      <c r="CU460" s="197" t="str">
        <f t="shared" si="173"/>
        <v/>
      </c>
      <c r="CV460" s="198" t="str">
        <f>IF(COUNTIF(CU$1:CU460,CU460)=1,CU460,"")</f>
        <v/>
      </c>
      <c r="CW460" s="198" t="str">
        <f t="shared" si="174"/>
        <v/>
      </c>
      <c r="CX460" s="199" t="str">
        <f t="shared" si="175"/>
        <v/>
      </c>
      <c r="CY460" s="199" t="str">
        <f t="shared" si="176"/>
        <v/>
      </c>
      <c r="CZ460" s="199" t="str">
        <f t="shared" si="177"/>
        <v/>
      </c>
    </row>
    <row r="461" spans="11:104" ht="16.5" x14ac:dyDescent="0.45">
      <c r="K461" s="24" t="str">
        <f>+IF(N461="","",MAX(K$1:K460)+1)</f>
        <v/>
      </c>
      <c r="L461" s="23" t="str">
        <f>IF(With_Addon_CPMS1!E483="","",With_Addon_CPMS1!E483)</f>
        <v/>
      </c>
      <c r="M461" s="210" t="str">
        <f t="shared" si="162"/>
        <v/>
      </c>
      <c r="N461" s="120" t="str">
        <f>IF(COUNTIF(L$2:L461,L461)=1,L461,"")</f>
        <v/>
      </c>
      <c r="R461" s="232"/>
      <c r="S461" s="100"/>
      <c r="T461" s="100"/>
      <c r="U461" s="100"/>
      <c r="V461" s="100"/>
      <c r="W461" s="233"/>
      <c r="X461" s="233"/>
      <c r="Y461" s="234"/>
      <c r="Z461" s="234"/>
      <c r="AA461" s="232"/>
      <c r="AB461" s="100"/>
      <c r="AC461" s="100"/>
      <c r="AD461" s="100"/>
      <c r="AE461" s="100"/>
      <c r="AF461" s="100"/>
      <c r="AG461" s="233"/>
      <c r="AH461" s="233"/>
      <c r="AI461" s="234"/>
      <c r="AJ461" s="234"/>
      <c r="AK461" s="232"/>
      <c r="AL461" s="100"/>
      <c r="AM461" s="100"/>
      <c r="AN461" s="100"/>
      <c r="AO461" s="100"/>
      <c r="AP461" s="100"/>
      <c r="AQ461" s="233"/>
      <c r="AR461" s="233"/>
      <c r="AS461" s="234"/>
      <c r="AT461" s="234"/>
      <c r="AU461" s="232"/>
      <c r="AV461" s="100"/>
      <c r="AW461" s="100"/>
      <c r="AX461" s="100"/>
      <c r="AY461" s="100"/>
      <c r="AZ461" s="100"/>
      <c r="BA461" s="233"/>
      <c r="BB461" s="233"/>
      <c r="BC461" s="234"/>
      <c r="BD461" s="234"/>
      <c r="BE461" s="232"/>
      <c r="BF461" s="100"/>
      <c r="BG461" s="100"/>
      <c r="BH461" s="233"/>
      <c r="BI461" s="234"/>
      <c r="BU461" s="197" t="str">
        <f>+IF(BZ461="","",MAX(BU$1:BU460)+1)</f>
        <v/>
      </c>
      <c r="BV461" s="197" t="str">
        <f>IF(With_Addon_CPMS1!B483="","",With_Addon_CPMS1!B483)</f>
        <v/>
      </c>
      <c r="BW461" s="197" t="str">
        <f>IF(With_Addon_CPMS1!C483="","",With_Addon_CPMS1!C483)</f>
        <v/>
      </c>
      <c r="BX461" s="197" t="str">
        <f>IF(With_Addon_CPMS1!E483="","",With_Addon_CPMS1!E483)</f>
        <v/>
      </c>
      <c r="BY461" s="197" t="str">
        <f t="shared" si="163"/>
        <v/>
      </c>
      <c r="BZ461" s="198" t="str">
        <f>IF(COUNTIF(BY$1:BY461,BY461)=1,BY461,"")</f>
        <v/>
      </c>
      <c r="CA461" s="198" t="str">
        <f t="shared" si="164"/>
        <v/>
      </c>
      <c r="CB461" s="199" t="str">
        <f t="shared" si="165"/>
        <v/>
      </c>
      <c r="CC461" s="199" t="str">
        <f t="shared" si="166"/>
        <v/>
      </c>
      <c r="CD461" s="199" t="str">
        <f t="shared" si="167"/>
        <v/>
      </c>
      <c r="CF461" s="197" t="str">
        <f>+IF(CK461="","",MAX(CF$1:CF460)+1)</f>
        <v/>
      </c>
      <c r="CG461" s="197" t="str">
        <f>IF(With_Addon_CPMS2!N483="","",With_Addon_CPMS2!N483)</f>
        <v/>
      </c>
      <c r="CH461" s="197" t="str">
        <f>IF(With_Addon_CPMS2!O483="","",With_Addon_CPMS2!O483)</f>
        <v/>
      </c>
      <c r="CI461" s="197" t="str">
        <f>IF(With_Addon_CPMS2!Q483="","",With_Addon_CPMS2!Q483)</f>
        <v/>
      </c>
      <c r="CJ461" s="197" t="str">
        <f t="shared" si="168"/>
        <v/>
      </c>
      <c r="CK461" s="198" t="str">
        <f>IF(COUNTIF(CJ$1:CJ461,CJ461)=1,CJ461,"")</f>
        <v/>
      </c>
      <c r="CL461" s="198" t="str">
        <f t="shared" si="169"/>
        <v/>
      </c>
      <c r="CM461" s="199" t="str">
        <f t="shared" si="170"/>
        <v/>
      </c>
      <c r="CN461" s="199" t="str">
        <f t="shared" si="171"/>
        <v/>
      </c>
      <c r="CO461" s="199" t="str">
        <f t="shared" si="172"/>
        <v/>
      </c>
      <c r="CQ461" s="197" t="str">
        <f>+IF(CV461="","",MAX(CQ$1:CQ460)+1)</f>
        <v/>
      </c>
      <c r="CR461" s="197" t="str">
        <f>IF(With_Addon_OpLimit!B483="","",With_Addon_OpLimit!B483)</f>
        <v/>
      </c>
      <c r="CS461" s="197" t="str">
        <f>IF(With_Addon_OpLimit!C483="","",With_Addon_OpLimit!C483)</f>
        <v/>
      </c>
      <c r="CT461" s="197" t="str">
        <f>IF(With_Addon_OpLimit!E483="","",With_Addon_OpLimit!E483)</f>
        <v/>
      </c>
      <c r="CU461" s="197" t="str">
        <f t="shared" si="173"/>
        <v/>
      </c>
      <c r="CV461" s="198" t="str">
        <f>IF(COUNTIF(CU$1:CU461,CU461)=1,CU461,"")</f>
        <v/>
      </c>
      <c r="CW461" s="198" t="str">
        <f t="shared" si="174"/>
        <v/>
      </c>
      <c r="CX461" s="199" t="str">
        <f t="shared" si="175"/>
        <v/>
      </c>
      <c r="CY461" s="199" t="str">
        <f t="shared" si="176"/>
        <v/>
      </c>
      <c r="CZ461" s="199" t="str">
        <f t="shared" si="177"/>
        <v/>
      </c>
    </row>
    <row r="462" spans="11:104" ht="16.5" x14ac:dyDescent="0.45">
      <c r="K462" s="119" t="str">
        <f>+IF(N462="","",MAX(K$1:K461)+1)</f>
        <v/>
      </c>
      <c r="L462" s="192" t="str">
        <f>IF(With_Addon_CPMS1!E484="","",With_Addon_CPMS1!E484)</f>
        <v/>
      </c>
      <c r="M462" s="211" t="str">
        <f t="shared" si="162"/>
        <v/>
      </c>
      <c r="N462" s="203" t="str">
        <f>IF(COUNTIF(L$2:L462,L462)=1,L462,"")</f>
        <v/>
      </c>
      <c r="R462" s="232"/>
      <c r="S462" s="100"/>
      <c r="T462" s="100"/>
      <c r="U462" s="100"/>
      <c r="V462" s="100"/>
      <c r="W462" s="233"/>
      <c r="X462" s="233"/>
      <c r="Y462" s="234"/>
      <c r="Z462" s="234"/>
      <c r="AA462" s="232"/>
      <c r="AB462" s="100"/>
      <c r="AC462" s="100"/>
      <c r="AD462" s="100"/>
      <c r="AE462" s="100"/>
      <c r="AF462" s="100"/>
      <c r="AG462" s="233"/>
      <c r="AH462" s="233"/>
      <c r="AI462" s="234"/>
      <c r="AJ462" s="234"/>
      <c r="AK462" s="232"/>
      <c r="AL462" s="100"/>
      <c r="AM462" s="100"/>
      <c r="AN462" s="100"/>
      <c r="AO462" s="100"/>
      <c r="AP462" s="100"/>
      <c r="AQ462" s="233"/>
      <c r="AR462" s="233"/>
      <c r="AS462" s="234"/>
      <c r="AT462" s="234"/>
      <c r="AU462" s="232"/>
      <c r="AV462" s="100"/>
      <c r="AW462" s="100"/>
      <c r="AX462" s="100"/>
      <c r="AY462" s="100"/>
      <c r="AZ462" s="100"/>
      <c r="BA462" s="233"/>
      <c r="BB462" s="233"/>
      <c r="BC462" s="234"/>
      <c r="BD462" s="234"/>
      <c r="BE462" s="232"/>
      <c r="BF462" s="100"/>
      <c r="BG462" s="100"/>
      <c r="BH462" s="233"/>
      <c r="BI462" s="234"/>
      <c r="BU462" s="197" t="str">
        <f>+IF(BZ462="","",MAX(BU$1:BU461)+1)</f>
        <v/>
      </c>
      <c r="BV462" s="197" t="str">
        <f>IF(With_Addon_CPMS1!B484="","",With_Addon_CPMS1!B484)</f>
        <v/>
      </c>
      <c r="BW462" s="197" t="str">
        <f>IF(With_Addon_CPMS1!C484="","",With_Addon_CPMS1!C484)</f>
        <v/>
      </c>
      <c r="BX462" s="197" t="str">
        <f>IF(With_Addon_CPMS1!E484="","",With_Addon_CPMS1!E484)</f>
        <v/>
      </c>
      <c r="BY462" s="197" t="str">
        <f t="shared" si="163"/>
        <v/>
      </c>
      <c r="BZ462" s="198" t="str">
        <f>IF(COUNTIF(BY$1:BY462,BY462)=1,BY462,"")</f>
        <v/>
      </c>
      <c r="CA462" s="198" t="str">
        <f t="shared" si="164"/>
        <v/>
      </c>
      <c r="CB462" s="199" t="str">
        <f t="shared" si="165"/>
        <v/>
      </c>
      <c r="CC462" s="199" t="str">
        <f t="shared" si="166"/>
        <v/>
      </c>
      <c r="CD462" s="199" t="str">
        <f t="shared" si="167"/>
        <v/>
      </c>
      <c r="CF462" s="197" t="str">
        <f>+IF(CK462="","",MAX(CF$1:CF461)+1)</f>
        <v/>
      </c>
      <c r="CG462" s="197" t="str">
        <f>IF(With_Addon_CPMS2!N484="","",With_Addon_CPMS2!N484)</f>
        <v/>
      </c>
      <c r="CH462" s="197" t="str">
        <f>IF(With_Addon_CPMS2!O484="","",With_Addon_CPMS2!O484)</f>
        <v/>
      </c>
      <c r="CI462" s="197" t="str">
        <f>IF(With_Addon_CPMS2!Q484="","",With_Addon_CPMS2!Q484)</f>
        <v/>
      </c>
      <c r="CJ462" s="197" t="str">
        <f t="shared" si="168"/>
        <v/>
      </c>
      <c r="CK462" s="198" t="str">
        <f>IF(COUNTIF(CJ$1:CJ462,CJ462)=1,CJ462,"")</f>
        <v/>
      </c>
      <c r="CL462" s="198" t="str">
        <f t="shared" si="169"/>
        <v/>
      </c>
      <c r="CM462" s="199" t="str">
        <f t="shared" si="170"/>
        <v/>
      </c>
      <c r="CN462" s="199" t="str">
        <f t="shared" si="171"/>
        <v/>
      </c>
      <c r="CO462" s="199" t="str">
        <f t="shared" si="172"/>
        <v/>
      </c>
      <c r="CQ462" s="197" t="str">
        <f>+IF(CV462="","",MAX(CQ$1:CQ461)+1)</f>
        <v/>
      </c>
      <c r="CR462" s="197" t="str">
        <f>IF(With_Addon_OpLimit!B484="","",With_Addon_OpLimit!B484)</f>
        <v/>
      </c>
      <c r="CS462" s="197" t="str">
        <f>IF(With_Addon_OpLimit!C484="","",With_Addon_OpLimit!C484)</f>
        <v/>
      </c>
      <c r="CT462" s="197" t="str">
        <f>IF(With_Addon_OpLimit!E484="","",With_Addon_OpLimit!E484)</f>
        <v/>
      </c>
      <c r="CU462" s="197" t="str">
        <f t="shared" si="173"/>
        <v/>
      </c>
      <c r="CV462" s="198" t="str">
        <f>IF(COUNTIF(CU$1:CU462,CU462)=1,CU462,"")</f>
        <v/>
      </c>
      <c r="CW462" s="198" t="str">
        <f t="shared" si="174"/>
        <v/>
      </c>
      <c r="CX462" s="199" t="str">
        <f t="shared" si="175"/>
        <v/>
      </c>
      <c r="CY462" s="199" t="str">
        <f t="shared" si="176"/>
        <v/>
      </c>
      <c r="CZ462" s="199" t="str">
        <f t="shared" si="177"/>
        <v/>
      </c>
    </row>
    <row r="463" spans="11:104" ht="16.5" x14ac:dyDescent="0.45">
      <c r="K463" s="24" t="str">
        <f>+IF(N463="","",MAX(K$1:K462)+1)</f>
        <v/>
      </c>
      <c r="L463" s="23" t="str">
        <f>IF(With_Addon_CPMS1!E485="","",With_Addon_CPMS1!E485)</f>
        <v/>
      </c>
      <c r="M463" s="210" t="str">
        <f t="shared" si="162"/>
        <v/>
      </c>
      <c r="N463" s="120" t="str">
        <f>IF(COUNTIF(L$2:L463,L463)=1,L463,"")</f>
        <v/>
      </c>
      <c r="R463" s="232"/>
      <c r="S463" s="100"/>
      <c r="T463" s="100"/>
      <c r="U463" s="100"/>
      <c r="V463" s="100"/>
      <c r="W463" s="233"/>
      <c r="X463" s="233"/>
      <c r="Y463" s="234"/>
      <c r="Z463" s="234"/>
      <c r="AA463" s="232"/>
      <c r="AB463" s="100"/>
      <c r="AC463" s="100"/>
      <c r="AD463" s="100"/>
      <c r="AE463" s="100"/>
      <c r="AF463" s="100"/>
      <c r="AG463" s="233"/>
      <c r="AH463" s="233"/>
      <c r="AI463" s="234"/>
      <c r="AJ463" s="234"/>
      <c r="AK463" s="232"/>
      <c r="AL463" s="100"/>
      <c r="AM463" s="100"/>
      <c r="AN463" s="100"/>
      <c r="AO463" s="100"/>
      <c r="AP463" s="100"/>
      <c r="AQ463" s="233"/>
      <c r="AR463" s="233"/>
      <c r="AS463" s="234"/>
      <c r="AT463" s="234"/>
      <c r="AU463" s="232"/>
      <c r="AV463" s="100"/>
      <c r="AW463" s="100"/>
      <c r="AX463" s="100"/>
      <c r="AY463" s="100"/>
      <c r="AZ463" s="100"/>
      <c r="BA463" s="233"/>
      <c r="BB463" s="233"/>
      <c r="BC463" s="234"/>
      <c r="BD463" s="234"/>
      <c r="BE463" s="232"/>
      <c r="BF463" s="100"/>
      <c r="BG463" s="100"/>
      <c r="BH463" s="233"/>
      <c r="BI463" s="234"/>
      <c r="BU463" s="197" t="str">
        <f>+IF(BZ463="","",MAX(BU$1:BU462)+1)</f>
        <v/>
      </c>
      <c r="BV463" s="197" t="str">
        <f>IF(With_Addon_CPMS1!B485="","",With_Addon_CPMS1!B485)</f>
        <v/>
      </c>
      <c r="BW463" s="197" t="str">
        <f>IF(With_Addon_CPMS1!C485="","",With_Addon_CPMS1!C485)</f>
        <v/>
      </c>
      <c r="BX463" s="197" t="str">
        <f>IF(With_Addon_CPMS1!E485="","",With_Addon_CPMS1!E485)</f>
        <v/>
      </c>
      <c r="BY463" s="197" t="str">
        <f t="shared" si="163"/>
        <v/>
      </c>
      <c r="BZ463" s="198" t="str">
        <f>IF(COUNTIF(BY$1:BY463,BY463)=1,BY463,"")</f>
        <v/>
      </c>
      <c r="CA463" s="198" t="str">
        <f t="shared" si="164"/>
        <v/>
      </c>
      <c r="CB463" s="199" t="str">
        <f t="shared" si="165"/>
        <v/>
      </c>
      <c r="CC463" s="199" t="str">
        <f t="shared" si="166"/>
        <v/>
      </c>
      <c r="CD463" s="199" t="str">
        <f t="shared" si="167"/>
        <v/>
      </c>
      <c r="CF463" s="197" t="str">
        <f>+IF(CK463="","",MAX(CF$1:CF462)+1)</f>
        <v/>
      </c>
      <c r="CG463" s="197" t="str">
        <f>IF(With_Addon_CPMS2!N485="","",With_Addon_CPMS2!N485)</f>
        <v/>
      </c>
      <c r="CH463" s="197" t="str">
        <f>IF(With_Addon_CPMS2!O485="","",With_Addon_CPMS2!O485)</f>
        <v/>
      </c>
      <c r="CI463" s="197" t="str">
        <f>IF(With_Addon_CPMS2!Q485="","",With_Addon_CPMS2!Q485)</f>
        <v/>
      </c>
      <c r="CJ463" s="197" t="str">
        <f t="shared" si="168"/>
        <v/>
      </c>
      <c r="CK463" s="198" t="str">
        <f>IF(COUNTIF(CJ$1:CJ463,CJ463)=1,CJ463,"")</f>
        <v/>
      </c>
      <c r="CL463" s="198" t="str">
        <f t="shared" si="169"/>
        <v/>
      </c>
      <c r="CM463" s="199" t="str">
        <f t="shared" si="170"/>
        <v/>
      </c>
      <c r="CN463" s="199" t="str">
        <f t="shared" si="171"/>
        <v/>
      </c>
      <c r="CO463" s="199" t="str">
        <f t="shared" si="172"/>
        <v/>
      </c>
      <c r="CQ463" s="197" t="str">
        <f>+IF(CV463="","",MAX(CQ$1:CQ462)+1)</f>
        <v/>
      </c>
      <c r="CR463" s="197" t="str">
        <f>IF(With_Addon_OpLimit!B485="","",With_Addon_OpLimit!B485)</f>
        <v/>
      </c>
      <c r="CS463" s="197" t="str">
        <f>IF(With_Addon_OpLimit!C485="","",With_Addon_OpLimit!C485)</f>
        <v/>
      </c>
      <c r="CT463" s="197" t="str">
        <f>IF(With_Addon_OpLimit!E485="","",With_Addon_OpLimit!E485)</f>
        <v/>
      </c>
      <c r="CU463" s="197" t="str">
        <f t="shared" si="173"/>
        <v/>
      </c>
      <c r="CV463" s="198" t="str">
        <f>IF(COUNTIF(CU$1:CU463,CU463)=1,CU463,"")</f>
        <v/>
      </c>
      <c r="CW463" s="198" t="str">
        <f t="shared" si="174"/>
        <v/>
      </c>
      <c r="CX463" s="199" t="str">
        <f t="shared" si="175"/>
        <v/>
      </c>
      <c r="CY463" s="199" t="str">
        <f t="shared" si="176"/>
        <v/>
      </c>
      <c r="CZ463" s="199" t="str">
        <f t="shared" si="177"/>
        <v/>
      </c>
    </row>
    <row r="464" spans="11:104" ht="16.5" x14ac:dyDescent="0.45">
      <c r="K464" s="119" t="str">
        <f>+IF(N464="","",MAX(K$1:K463)+1)</f>
        <v/>
      </c>
      <c r="L464" s="192" t="str">
        <f>IF(With_Addon_CPMS1!E486="","",With_Addon_CPMS1!E486)</f>
        <v/>
      </c>
      <c r="M464" s="211" t="str">
        <f t="shared" si="162"/>
        <v/>
      </c>
      <c r="N464" s="203" t="str">
        <f>IF(COUNTIF(L$2:L464,L464)=1,L464,"")</f>
        <v/>
      </c>
      <c r="R464" s="232"/>
      <c r="S464" s="100"/>
      <c r="T464" s="100"/>
      <c r="U464" s="100"/>
      <c r="V464" s="100"/>
      <c r="W464" s="233"/>
      <c r="X464" s="233"/>
      <c r="Y464" s="234"/>
      <c r="Z464" s="234"/>
      <c r="AA464" s="232"/>
      <c r="AB464" s="100"/>
      <c r="AC464" s="100"/>
      <c r="AD464" s="100"/>
      <c r="AE464" s="100"/>
      <c r="AF464" s="100"/>
      <c r="AG464" s="233"/>
      <c r="AH464" s="233"/>
      <c r="AI464" s="234"/>
      <c r="AJ464" s="234"/>
      <c r="AK464" s="232"/>
      <c r="AL464" s="100"/>
      <c r="AM464" s="100"/>
      <c r="AN464" s="100"/>
      <c r="AO464" s="100"/>
      <c r="AP464" s="100"/>
      <c r="AQ464" s="233"/>
      <c r="AR464" s="233"/>
      <c r="AS464" s="234"/>
      <c r="AT464" s="234"/>
      <c r="AU464" s="232"/>
      <c r="AV464" s="100"/>
      <c r="AW464" s="100"/>
      <c r="AX464" s="100"/>
      <c r="AY464" s="100"/>
      <c r="AZ464" s="100"/>
      <c r="BA464" s="233"/>
      <c r="BB464" s="233"/>
      <c r="BC464" s="234"/>
      <c r="BD464" s="234"/>
      <c r="BE464" s="232"/>
      <c r="BF464" s="100"/>
      <c r="BG464" s="100"/>
      <c r="BH464" s="233"/>
      <c r="BI464" s="234"/>
      <c r="BU464" s="197" t="str">
        <f>+IF(BZ464="","",MAX(BU$1:BU463)+1)</f>
        <v/>
      </c>
      <c r="BV464" s="197" t="str">
        <f>IF(With_Addon_CPMS1!B486="","",With_Addon_CPMS1!B486)</f>
        <v/>
      </c>
      <c r="BW464" s="197" t="str">
        <f>IF(With_Addon_CPMS1!C486="","",With_Addon_CPMS1!C486)</f>
        <v/>
      </c>
      <c r="BX464" s="197" t="str">
        <f>IF(With_Addon_CPMS1!E486="","",With_Addon_CPMS1!E486)</f>
        <v/>
      </c>
      <c r="BY464" s="197" t="str">
        <f t="shared" si="163"/>
        <v/>
      </c>
      <c r="BZ464" s="198" t="str">
        <f>IF(COUNTIF(BY$1:BY464,BY464)=1,BY464,"")</f>
        <v/>
      </c>
      <c r="CA464" s="198" t="str">
        <f t="shared" si="164"/>
        <v/>
      </c>
      <c r="CB464" s="199" t="str">
        <f t="shared" si="165"/>
        <v/>
      </c>
      <c r="CC464" s="199" t="str">
        <f t="shared" si="166"/>
        <v/>
      </c>
      <c r="CD464" s="199" t="str">
        <f t="shared" si="167"/>
        <v/>
      </c>
      <c r="CF464" s="197" t="str">
        <f>+IF(CK464="","",MAX(CF$1:CF463)+1)</f>
        <v/>
      </c>
      <c r="CG464" s="197" t="str">
        <f>IF(With_Addon_CPMS2!N486="","",With_Addon_CPMS2!N486)</f>
        <v/>
      </c>
      <c r="CH464" s="197" t="str">
        <f>IF(With_Addon_CPMS2!O486="","",With_Addon_CPMS2!O486)</f>
        <v/>
      </c>
      <c r="CI464" s="197" t="str">
        <f>IF(With_Addon_CPMS2!Q486="","",With_Addon_CPMS2!Q486)</f>
        <v/>
      </c>
      <c r="CJ464" s="197" t="str">
        <f t="shared" si="168"/>
        <v/>
      </c>
      <c r="CK464" s="198" t="str">
        <f>IF(COUNTIF(CJ$1:CJ464,CJ464)=1,CJ464,"")</f>
        <v/>
      </c>
      <c r="CL464" s="198" t="str">
        <f t="shared" si="169"/>
        <v/>
      </c>
      <c r="CM464" s="199" t="str">
        <f t="shared" si="170"/>
        <v/>
      </c>
      <c r="CN464" s="199" t="str">
        <f t="shared" si="171"/>
        <v/>
      </c>
      <c r="CO464" s="199" t="str">
        <f t="shared" si="172"/>
        <v/>
      </c>
      <c r="CQ464" s="197" t="str">
        <f>+IF(CV464="","",MAX(CQ$1:CQ463)+1)</f>
        <v/>
      </c>
      <c r="CR464" s="197" t="str">
        <f>IF(With_Addon_OpLimit!B486="","",With_Addon_OpLimit!B486)</f>
        <v/>
      </c>
      <c r="CS464" s="197" t="str">
        <f>IF(With_Addon_OpLimit!C486="","",With_Addon_OpLimit!C486)</f>
        <v/>
      </c>
      <c r="CT464" s="197" t="str">
        <f>IF(With_Addon_OpLimit!E486="","",With_Addon_OpLimit!E486)</f>
        <v/>
      </c>
      <c r="CU464" s="197" t="str">
        <f t="shared" si="173"/>
        <v/>
      </c>
      <c r="CV464" s="198" t="str">
        <f>IF(COUNTIF(CU$1:CU464,CU464)=1,CU464,"")</f>
        <v/>
      </c>
      <c r="CW464" s="198" t="str">
        <f t="shared" si="174"/>
        <v/>
      </c>
      <c r="CX464" s="199" t="str">
        <f t="shared" si="175"/>
        <v/>
      </c>
      <c r="CY464" s="199" t="str">
        <f t="shared" si="176"/>
        <v/>
      </c>
      <c r="CZ464" s="199" t="str">
        <f t="shared" si="177"/>
        <v/>
      </c>
    </row>
    <row r="465" spans="11:104" ht="16.5" x14ac:dyDescent="0.45">
      <c r="K465" s="24" t="str">
        <f>+IF(N465="","",MAX(K$1:K464)+1)</f>
        <v/>
      </c>
      <c r="L465" s="23" t="str">
        <f>IF(With_Addon_CPMS1!E487="","",With_Addon_CPMS1!E487)</f>
        <v/>
      </c>
      <c r="M465" s="210" t="str">
        <f t="shared" si="162"/>
        <v/>
      </c>
      <c r="N465" s="120" t="str">
        <f>IF(COUNTIF(L$2:L465,L465)=1,L465,"")</f>
        <v/>
      </c>
      <c r="R465" s="232"/>
      <c r="S465" s="100"/>
      <c r="T465" s="100"/>
      <c r="U465" s="100"/>
      <c r="V465" s="100"/>
      <c r="W465" s="233"/>
      <c r="X465" s="233"/>
      <c r="Y465" s="234"/>
      <c r="Z465" s="234"/>
      <c r="AA465" s="232"/>
      <c r="AB465" s="100"/>
      <c r="AC465" s="100"/>
      <c r="AD465" s="100"/>
      <c r="AE465" s="100"/>
      <c r="AF465" s="100"/>
      <c r="AG465" s="233"/>
      <c r="AH465" s="233"/>
      <c r="AI465" s="234"/>
      <c r="AJ465" s="234"/>
      <c r="AK465" s="232"/>
      <c r="AL465" s="100"/>
      <c r="AM465" s="100"/>
      <c r="AN465" s="100"/>
      <c r="AO465" s="100"/>
      <c r="AP465" s="100"/>
      <c r="AQ465" s="233"/>
      <c r="AR465" s="233"/>
      <c r="AS465" s="234"/>
      <c r="AT465" s="234"/>
      <c r="AU465" s="232"/>
      <c r="AV465" s="100"/>
      <c r="AW465" s="100"/>
      <c r="AX465" s="100"/>
      <c r="AY465" s="100"/>
      <c r="AZ465" s="100"/>
      <c r="BA465" s="233"/>
      <c r="BB465" s="233"/>
      <c r="BC465" s="234"/>
      <c r="BD465" s="234"/>
      <c r="BE465" s="232"/>
      <c r="BF465" s="100"/>
      <c r="BG465" s="100"/>
      <c r="BH465" s="233"/>
      <c r="BI465" s="234"/>
      <c r="BU465" s="197" t="str">
        <f>+IF(BZ465="","",MAX(BU$1:BU464)+1)</f>
        <v/>
      </c>
      <c r="BV465" s="197" t="str">
        <f>IF(With_Addon_CPMS1!B487="","",With_Addon_CPMS1!B487)</f>
        <v/>
      </c>
      <c r="BW465" s="197" t="str">
        <f>IF(With_Addon_CPMS1!C487="","",With_Addon_CPMS1!C487)</f>
        <v/>
      </c>
      <c r="BX465" s="197" t="str">
        <f>IF(With_Addon_CPMS1!E487="","",With_Addon_CPMS1!E487)</f>
        <v/>
      </c>
      <c r="BY465" s="197" t="str">
        <f t="shared" si="163"/>
        <v/>
      </c>
      <c r="BZ465" s="198" t="str">
        <f>IF(COUNTIF(BY$1:BY465,BY465)=1,BY465,"")</f>
        <v/>
      </c>
      <c r="CA465" s="198" t="str">
        <f t="shared" si="164"/>
        <v/>
      </c>
      <c r="CB465" s="199" t="str">
        <f t="shared" si="165"/>
        <v/>
      </c>
      <c r="CC465" s="199" t="str">
        <f t="shared" si="166"/>
        <v/>
      </c>
      <c r="CD465" s="199" t="str">
        <f t="shared" si="167"/>
        <v/>
      </c>
      <c r="CF465" s="197" t="str">
        <f>+IF(CK465="","",MAX(CF$1:CF464)+1)</f>
        <v/>
      </c>
      <c r="CG465" s="197" t="str">
        <f>IF(With_Addon_CPMS2!N487="","",With_Addon_CPMS2!N487)</f>
        <v/>
      </c>
      <c r="CH465" s="197" t="str">
        <f>IF(With_Addon_CPMS2!O487="","",With_Addon_CPMS2!O487)</f>
        <v/>
      </c>
      <c r="CI465" s="197" t="str">
        <f>IF(With_Addon_CPMS2!Q487="","",With_Addon_CPMS2!Q487)</f>
        <v/>
      </c>
      <c r="CJ465" s="197" t="str">
        <f t="shared" si="168"/>
        <v/>
      </c>
      <c r="CK465" s="198" t="str">
        <f>IF(COUNTIF(CJ$1:CJ465,CJ465)=1,CJ465,"")</f>
        <v/>
      </c>
      <c r="CL465" s="198" t="str">
        <f t="shared" si="169"/>
        <v/>
      </c>
      <c r="CM465" s="199" t="str">
        <f t="shared" si="170"/>
        <v/>
      </c>
      <c r="CN465" s="199" t="str">
        <f t="shared" si="171"/>
        <v/>
      </c>
      <c r="CO465" s="199" t="str">
        <f t="shared" si="172"/>
        <v/>
      </c>
      <c r="CQ465" s="197" t="str">
        <f>+IF(CV465="","",MAX(CQ$1:CQ464)+1)</f>
        <v/>
      </c>
      <c r="CR465" s="197" t="str">
        <f>IF(With_Addon_OpLimit!B487="","",With_Addon_OpLimit!B487)</f>
        <v/>
      </c>
      <c r="CS465" s="197" t="str">
        <f>IF(With_Addon_OpLimit!C487="","",With_Addon_OpLimit!C487)</f>
        <v/>
      </c>
      <c r="CT465" s="197" t="str">
        <f>IF(With_Addon_OpLimit!E487="","",With_Addon_OpLimit!E487)</f>
        <v/>
      </c>
      <c r="CU465" s="197" t="str">
        <f t="shared" si="173"/>
        <v/>
      </c>
      <c r="CV465" s="198" t="str">
        <f>IF(COUNTIF(CU$1:CU465,CU465)=1,CU465,"")</f>
        <v/>
      </c>
      <c r="CW465" s="198" t="str">
        <f t="shared" si="174"/>
        <v/>
      </c>
      <c r="CX465" s="199" t="str">
        <f t="shared" si="175"/>
        <v/>
      </c>
      <c r="CY465" s="199" t="str">
        <f t="shared" si="176"/>
        <v/>
      </c>
      <c r="CZ465" s="199" t="str">
        <f t="shared" si="177"/>
        <v/>
      </c>
    </row>
    <row r="466" spans="11:104" ht="16.5" x14ac:dyDescent="0.45">
      <c r="K466" s="119" t="str">
        <f>+IF(N466="","",MAX(K$1:K465)+1)</f>
        <v/>
      </c>
      <c r="L466" s="192" t="str">
        <f>IF(With_Addon_CPMS1!E488="","",With_Addon_CPMS1!E488)</f>
        <v/>
      </c>
      <c r="M466" s="211" t="str">
        <f t="shared" si="162"/>
        <v/>
      </c>
      <c r="N466" s="203" t="str">
        <f>IF(COUNTIF(L$2:L466,L466)=1,L466,"")</f>
        <v/>
      </c>
      <c r="R466" s="232"/>
      <c r="S466" s="100"/>
      <c r="T466" s="100"/>
      <c r="U466" s="100"/>
      <c r="V466" s="100"/>
      <c r="W466" s="233"/>
      <c r="X466" s="233"/>
      <c r="Y466" s="234"/>
      <c r="Z466" s="234"/>
      <c r="AA466" s="232"/>
      <c r="AB466" s="100"/>
      <c r="AC466" s="100"/>
      <c r="AD466" s="100"/>
      <c r="AE466" s="100"/>
      <c r="AF466" s="100"/>
      <c r="AG466" s="233"/>
      <c r="AH466" s="233"/>
      <c r="AI466" s="234"/>
      <c r="AJ466" s="234"/>
      <c r="AK466" s="232"/>
      <c r="AL466" s="100"/>
      <c r="AM466" s="100"/>
      <c r="AN466" s="100"/>
      <c r="AO466" s="100"/>
      <c r="AP466" s="100"/>
      <c r="AQ466" s="233"/>
      <c r="AR466" s="233"/>
      <c r="AS466" s="234"/>
      <c r="AT466" s="234"/>
      <c r="AU466" s="232"/>
      <c r="AV466" s="100"/>
      <c r="AW466" s="100"/>
      <c r="AX466" s="100"/>
      <c r="AY466" s="100"/>
      <c r="AZ466" s="100"/>
      <c r="BA466" s="233"/>
      <c r="BB466" s="233"/>
      <c r="BC466" s="234"/>
      <c r="BD466" s="234"/>
      <c r="BE466" s="232"/>
      <c r="BF466" s="100"/>
      <c r="BG466" s="100"/>
      <c r="BH466" s="233"/>
      <c r="BI466" s="234"/>
      <c r="BU466" s="197" t="str">
        <f>+IF(BZ466="","",MAX(BU$1:BU465)+1)</f>
        <v/>
      </c>
      <c r="BV466" s="197" t="str">
        <f>IF(With_Addon_CPMS1!B488="","",With_Addon_CPMS1!B488)</f>
        <v/>
      </c>
      <c r="BW466" s="197" t="str">
        <f>IF(With_Addon_CPMS1!C488="","",With_Addon_CPMS1!C488)</f>
        <v/>
      </c>
      <c r="BX466" s="197" t="str">
        <f>IF(With_Addon_CPMS1!E488="","",With_Addon_CPMS1!E488)</f>
        <v/>
      </c>
      <c r="BY466" s="197" t="str">
        <f t="shared" si="163"/>
        <v/>
      </c>
      <c r="BZ466" s="198" t="str">
        <f>IF(COUNTIF(BY$1:BY466,BY466)=1,BY466,"")</f>
        <v/>
      </c>
      <c r="CA466" s="198" t="str">
        <f t="shared" si="164"/>
        <v/>
      </c>
      <c r="CB466" s="199" t="str">
        <f t="shared" si="165"/>
        <v/>
      </c>
      <c r="CC466" s="199" t="str">
        <f t="shared" si="166"/>
        <v/>
      </c>
      <c r="CD466" s="199" t="str">
        <f t="shared" si="167"/>
        <v/>
      </c>
      <c r="CF466" s="197" t="str">
        <f>+IF(CK466="","",MAX(CF$1:CF465)+1)</f>
        <v/>
      </c>
      <c r="CG466" s="197" t="str">
        <f>IF(With_Addon_CPMS2!N488="","",With_Addon_CPMS2!N488)</f>
        <v/>
      </c>
      <c r="CH466" s="197" t="str">
        <f>IF(With_Addon_CPMS2!O488="","",With_Addon_CPMS2!O488)</f>
        <v/>
      </c>
      <c r="CI466" s="197" t="str">
        <f>IF(With_Addon_CPMS2!Q488="","",With_Addon_CPMS2!Q488)</f>
        <v/>
      </c>
      <c r="CJ466" s="197" t="str">
        <f t="shared" si="168"/>
        <v/>
      </c>
      <c r="CK466" s="198" t="str">
        <f>IF(COUNTIF(CJ$1:CJ466,CJ466)=1,CJ466,"")</f>
        <v/>
      </c>
      <c r="CL466" s="198" t="str">
        <f t="shared" si="169"/>
        <v/>
      </c>
      <c r="CM466" s="199" t="str">
        <f t="shared" si="170"/>
        <v/>
      </c>
      <c r="CN466" s="199" t="str">
        <f t="shared" si="171"/>
        <v/>
      </c>
      <c r="CO466" s="199" t="str">
        <f t="shared" si="172"/>
        <v/>
      </c>
      <c r="CQ466" s="197" t="str">
        <f>+IF(CV466="","",MAX(CQ$1:CQ465)+1)</f>
        <v/>
      </c>
      <c r="CR466" s="197" t="str">
        <f>IF(With_Addon_OpLimit!B488="","",With_Addon_OpLimit!B488)</f>
        <v/>
      </c>
      <c r="CS466" s="197" t="str">
        <f>IF(With_Addon_OpLimit!C488="","",With_Addon_OpLimit!C488)</f>
        <v/>
      </c>
      <c r="CT466" s="197" t="str">
        <f>IF(With_Addon_OpLimit!E488="","",With_Addon_OpLimit!E488)</f>
        <v/>
      </c>
      <c r="CU466" s="197" t="str">
        <f t="shared" si="173"/>
        <v/>
      </c>
      <c r="CV466" s="198" t="str">
        <f>IF(COUNTIF(CU$1:CU466,CU466)=1,CU466,"")</f>
        <v/>
      </c>
      <c r="CW466" s="198" t="str">
        <f t="shared" si="174"/>
        <v/>
      </c>
      <c r="CX466" s="199" t="str">
        <f t="shared" si="175"/>
        <v/>
      </c>
      <c r="CY466" s="199" t="str">
        <f t="shared" si="176"/>
        <v/>
      </c>
      <c r="CZ466" s="199" t="str">
        <f t="shared" si="177"/>
        <v/>
      </c>
    </row>
    <row r="467" spans="11:104" ht="16.5" x14ac:dyDescent="0.45">
      <c r="K467" s="24" t="str">
        <f>+IF(N467="","",MAX(K$1:K466)+1)</f>
        <v/>
      </c>
      <c r="L467" s="23" t="str">
        <f>IF(With_Addon_CPMS1!E489="","",With_Addon_CPMS1!E489)</f>
        <v/>
      </c>
      <c r="M467" s="210" t="str">
        <f t="shared" si="162"/>
        <v/>
      </c>
      <c r="N467" s="120" t="str">
        <f>IF(COUNTIF(L$2:L467,L467)=1,L467,"")</f>
        <v/>
      </c>
      <c r="R467" s="232"/>
      <c r="S467" s="100"/>
      <c r="T467" s="100"/>
      <c r="U467" s="100"/>
      <c r="V467" s="100"/>
      <c r="W467" s="233"/>
      <c r="X467" s="233"/>
      <c r="Y467" s="234"/>
      <c r="Z467" s="234"/>
      <c r="AA467" s="232"/>
      <c r="AB467" s="100"/>
      <c r="AC467" s="100"/>
      <c r="AD467" s="100"/>
      <c r="AE467" s="100"/>
      <c r="AF467" s="100"/>
      <c r="AG467" s="233"/>
      <c r="AH467" s="233"/>
      <c r="AI467" s="234"/>
      <c r="AJ467" s="234"/>
      <c r="AK467" s="232"/>
      <c r="AL467" s="100"/>
      <c r="AM467" s="100"/>
      <c r="AN467" s="100"/>
      <c r="AO467" s="100"/>
      <c r="AP467" s="100"/>
      <c r="AQ467" s="233"/>
      <c r="AR467" s="233"/>
      <c r="AS467" s="234"/>
      <c r="AT467" s="234"/>
      <c r="AU467" s="232"/>
      <c r="AV467" s="100"/>
      <c r="AW467" s="100"/>
      <c r="AX467" s="100"/>
      <c r="AY467" s="100"/>
      <c r="AZ467" s="100"/>
      <c r="BA467" s="233"/>
      <c r="BB467" s="233"/>
      <c r="BC467" s="234"/>
      <c r="BD467" s="234"/>
      <c r="BE467" s="232"/>
      <c r="BF467" s="100"/>
      <c r="BG467" s="100"/>
      <c r="BH467" s="233"/>
      <c r="BI467" s="234"/>
      <c r="BU467" s="197" t="str">
        <f>+IF(BZ467="","",MAX(BU$1:BU466)+1)</f>
        <v/>
      </c>
      <c r="BV467" s="197" t="str">
        <f>IF(With_Addon_CPMS1!B489="","",With_Addon_CPMS1!B489)</f>
        <v/>
      </c>
      <c r="BW467" s="197" t="str">
        <f>IF(With_Addon_CPMS1!C489="","",With_Addon_CPMS1!C489)</f>
        <v/>
      </c>
      <c r="BX467" s="197" t="str">
        <f>IF(With_Addon_CPMS1!E489="","",With_Addon_CPMS1!E489)</f>
        <v/>
      </c>
      <c r="BY467" s="197" t="str">
        <f t="shared" si="163"/>
        <v/>
      </c>
      <c r="BZ467" s="198" t="str">
        <f>IF(COUNTIF(BY$1:BY467,BY467)=1,BY467,"")</f>
        <v/>
      </c>
      <c r="CA467" s="198" t="str">
        <f t="shared" si="164"/>
        <v/>
      </c>
      <c r="CB467" s="199" t="str">
        <f t="shared" si="165"/>
        <v/>
      </c>
      <c r="CC467" s="199" t="str">
        <f t="shared" si="166"/>
        <v/>
      </c>
      <c r="CD467" s="199" t="str">
        <f t="shared" si="167"/>
        <v/>
      </c>
      <c r="CF467" s="197" t="str">
        <f>+IF(CK467="","",MAX(CF$1:CF466)+1)</f>
        <v/>
      </c>
      <c r="CG467" s="197" t="str">
        <f>IF(With_Addon_CPMS2!N489="","",With_Addon_CPMS2!N489)</f>
        <v/>
      </c>
      <c r="CH467" s="197" t="str">
        <f>IF(With_Addon_CPMS2!O489="","",With_Addon_CPMS2!O489)</f>
        <v/>
      </c>
      <c r="CI467" s="197" t="str">
        <f>IF(With_Addon_CPMS2!Q489="","",With_Addon_CPMS2!Q489)</f>
        <v/>
      </c>
      <c r="CJ467" s="197" t="str">
        <f t="shared" si="168"/>
        <v/>
      </c>
      <c r="CK467" s="198" t="str">
        <f>IF(COUNTIF(CJ$1:CJ467,CJ467)=1,CJ467,"")</f>
        <v/>
      </c>
      <c r="CL467" s="198" t="str">
        <f t="shared" si="169"/>
        <v/>
      </c>
      <c r="CM467" s="199" t="str">
        <f t="shared" si="170"/>
        <v/>
      </c>
      <c r="CN467" s="199" t="str">
        <f t="shared" si="171"/>
        <v/>
      </c>
      <c r="CO467" s="199" t="str">
        <f t="shared" si="172"/>
        <v/>
      </c>
      <c r="CQ467" s="197" t="str">
        <f>+IF(CV467="","",MAX(CQ$1:CQ466)+1)</f>
        <v/>
      </c>
      <c r="CR467" s="197" t="str">
        <f>IF(With_Addon_OpLimit!B489="","",With_Addon_OpLimit!B489)</f>
        <v/>
      </c>
      <c r="CS467" s="197" t="str">
        <f>IF(With_Addon_OpLimit!C489="","",With_Addon_OpLimit!C489)</f>
        <v/>
      </c>
      <c r="CT467" s="197" t="str">
        <f>IF(With_Addon_OpLimit!E489="","",With_Addon_OpLimit!E489)</f>
        <v/>
      </c>
      <c r="CU467" s="197" t="str">
        <f t="shared" si="173"/>
        <v/>
      </c>
      <c r="CV467" s="198" t="str">
        <f>IF(COUNTIF(CU$1:CU467,CU467)=1,CU467,"")</f>
        <v/>
      </c>
      <c r="CW467" s="198" t="str">
        <f t="shared" si="174"/>
        <v/>
      </c>
      <c r="CX467" s="199" t="str">
        <f t="shared" si="175"/>
        <v/>
      </c>
      <c r="CY467" s="199" t="str">
        <f t="shared" si="176"/>
        <v/>
      </c>
      <c r="CZ467" s="199" t="str">
        <f t="shared" si="177"/>
        <v/>
      </c>
    </row>
    <row r="468" spans="11:104" ht="16.5" x14ac:dyDescent="0.45">
      <c r="K468" s="119" t="str">
        <f>+IF(N468="","",MAX(K$1:K467)+1)</f>
        <v/>
      </c>
      <c r="L468" s="192" t="str">
        <f>IF(With_Addon_CPMS1!E490="","",With_Addon_CPMS1!E490)</f>
        <v/>
      </c>
      <c r="M468" s="211" t="str">
        <f t="shared" si="162"/>
        <v/>
      </c>
      <c r="N468" s="203" t="str">
        <f>IF(COUNTIF(L$2:L468,L468)=1,L468,"")</f>
        <v/>
      </c>
      <c r="R468" s="232"/>
      <c r="S468" s="100"/>
      <c r="T468" s="100"/>
      <c r="U468" s="100"/>
      <c r="V468" s="100"/>
      <c r="W468" s="233"/>
      <c r="X468" s="233"/>
      <c r="Y468" s="234"/>
      <c r="Z468" s="234"/>
      <c r="AA468" s="232"/>
      <c r="AB468" s="100"/>
      <c r="AC468" s="100"/>
      <c r="AD468" s="100"/>
      <c r="AE468" s="100"/>
      <c r="AF468" s="100"/>
      <c r="AG468" s="233"/>
      <c r="AH468" s="233"/>
      <c r="AI468" s="234"/>
      <c r="AJ468" s="234"/>
      <c r="AK468" s="232"/>
      <c r="AL468" s="100"/>
      <c r="AM468" s="100"/>
      <c r="AN468" s="100"/>
      <c r="AO468" s="100"/>
      <c r="AP468" s="100"/>
      <c r="AQ468" s="233"/>
      <c r="AR468" s="233"/>
      <c r="AS468" s="234"/>
      <c r="AT468" s="234"/>
      <c r="AU468" s="232"/>
      <c r="AV468" s="100"/>
      <c r="AW468" s="100"/>
      <c r="AX468" s="100"/>
      <c r="AY468" s="100"/>
      <c r="AZ468" s="100"/>
      <c r="BA468" s="233"/>
      <c r="BB468" s="233"/>
      <c r="BC468" s="234"/>
      <c r="BD468" s="234"/>
      <c r="BE468" s="232"/>
      <c r="BF468" s="100"/>
      <c r="BG468" s="100"/>
      <c r="BH468" s="233"/>
      <c r="BI468" s="234"/>
      <c r="BU468" s="197" t="str">
        <f>+IF(BZ468="","",MAX(BU$1:BU467)+1)</f>
        <v/>
      </c>
      <c r="BV468" s="197" t="str">
        <f>IF(With_Addon_CPMS1!B490="","",With_Addon_CPMS1!B490)</f>
        <v/>
      </c>
      <c r="BW468" s="197" t="str">
        <f>IF(With_Addon_CPMS1!C490="","",With_Addon_CPMS1!C490)</f>
        <v/>
      </c>
      <c r="BX468" s="197" t="str">
        <f>IF(With_Addon_CPMS1!E490="","",With_Addon_CPMS1!E490)</f>
        <v/>
      </c>
      <c r="BY468" s="197" t="str">
        <f t="shared" si="163"/>
        <v/>
      </c>
      <c r="BZ468" s="198" t="str">
        <f>IF(COUNTIF(BY$1:BY468,BY468)=1,BY468,"")</f>
        <v/>
      </c>
      <c r="CA468" s="198" t="str">
        <f t="shared" si="164"/>
        <v/>
      </c>
      <c r="CB468" s="199" t="str">
        <f t="shared" si="165"/>
        <v/>
      </c>
      <c r="CC468" s="199" t="str">
        <f t="shared" si="166"/>
        <v/>
      </c>
      <c r="CD468" s="199" t="str">
        <f t="shared" si="167"/>
        <v/>
      </c>
      <c r="CF468" s="197" t="str">
        <f>+IF(CK468="","",MAX(CF$1:CF467)+1)</f>
        <v/>
      </c>
      <c r="CG468" s="197" t="str">
        <f>IF(With_Addon_CPMS2!N490="","",With_Addon_CPMS2!N490)</f>
        <v/>
      </c>
      <c r="CH468" s="197" t="str">
        <f>IF(With_Addon_CPMS2!O490="","",With_Addon_CPMS2!O490)</f>
        <v/>
      </c>
      <c r="CI468" s="197" t="str">
        <f>IF(With_Addon_CPMS2!Q490="","",With_Addon_CPMS2!Q490)</f>
        <v/>
      </c>
      <c r="CJ468" s="197" t="str">
        <f t="shared" si="168"/>
        <v/>
      </c>
      <c r="CK468" s="198" t="str">
        <f>IF(COUNTIF(CJ$1:CJ468,CJ468)=1,CJ468,"")</f>
        <v/>
      </c>
      <c r="CL468" s="198" t="str">
        <f t="shared" si="169"/>
        <v/>
      </c>
      <c r="CM468" s="199" t="str">
        <f t="shared" si="170"/>
        <v/>
      </c>
      <c r="CN468" s="199" t="str">
        <f t="shared" si="171"/>
        <v/>
      </c>
      <c r="CO468" s="199" t="str">
        <f t="shared" si="172"/>
        <v/>
      </c>
      <c r="CQ468" s="197" t="str">
        <f>+IF(CV468="","",MAX(CQ$1:CQ467)+1)</f>
        <v/>
      </c>
      <c r="CR468" s="197" t="str">
        <f>IF(With_Addon_OpLimit!B490="","",With_Addon_OpLimit!B490)</f>
        <v/>
      </c>
      <c r="CS468" s="197" t="str">
        <f>IF(With_Addon_OpLimit!C490="","",With_Addon_OpLimit!C490)</f>
        <v/>
      </c>
      <c r="CT468" s="197" t="str">
        <f>IF(With_Addon_OpLimit!E490="","",With_Addon_OpLimit!E490)</f>
        <v/>
      </c>
      <c r="CU468" s="197" t="str">
        <f t="shared" si="173"/>
        <v/>
      </c>
      <c r="CV468" s="198" t="str">
        <f>IF(COUNTIF(CU$1:CU468,CU468)=1,CU468,"")</f>
        <v/>
      </c>
      <c r="CW468" s="198" t="str">
        <f t="shared" si="174"/>
        <v/>
      </c>
      <c r="CX468" s="199" t="str">
        <f t="shared" si="175"/>
        <v/>
      </c>
      <c r="CY468" s="199" t="str">
        <f t="shared" si="176"/>
        <v/>
      </c>
      <c r="CZ468" s="199" t="str">
        <f t="shared" si="177"/>
        <v/>
      </c>
    </row>
    <row r="469" spans="11:104" ht="16.5" x14ac:dyDescent="0.45">
      <c r="K469" s="24" t="str">
        <f>+IF(N469="","",MAX(K$1:K468)+1)</f>
        <v/>
      </c>
      <c r="L469" s="23" t="str">
        <f>IF(With_Addon_CPMS1!E491="","",With_Addon_CPMS1!E491)</f>
        <v/>
      </c>
      <c r="M469" s="210" t="str">
        <f t="shared" si="162"/>
        <v/>
      </c>
      <c r="N469" s="120" t="str">
        <f>IF(COUNTIF(L$2:L469,L469)=1,L469,"")</f>
        <v/>
      </c>
      <c r="R469" s="232"/>
      <c r="S469" s="100"/>
      <c r="T469" s="100"/>
      <c r="U469" s="100"/>
      <c r="V469" s="100"/>
      <c r="W469" s="233"/>
      <c r="X469" s="233"/>
      <c r="Y469" s="234"/>
      <c r="Z469" s="234"/>
      <c r="AA469" s="232"/>
      <c r="AB469" s="100"/>
      <c r="AC469" s="100"/>
      <c r="AD469" s="100"/>
      <c r="AE469" s="100"/>
      <c r="AF469" s="100"/>
      <c r="AG469" s="233"/>
      <c r="AH469" s="233"/>
      <c r="AI469" s="234"/>
      <c r="AJ469" s="234"/>
      <c r="AK469" s="232"/>
      <c r="AL469" s="100"/>
      <c r="AM469" s="100"/>
      <c r="AN469" s="100"/>
      <c r="AO469" s="100"/>
      <c r="AP469" s="100"/>
      <c r="AQ469" s="233"/>
      <c r="AR469" s="233"/>
      <c r="AS469" s="234"/>
      <c r="AT469" s="234"/>
      <c r="AU469" s="232"/>
      <c r="AV469" s="100"/>
      <c r="AW469" s="100"/>
      <c r="AX469" s="100"/>
      <c r="AY469" s="100"/>
      <c r="AZ469" s="100"/>
      <c r="BA469" s="233"/>
      <c r="BB469" s="233"/>
      <c r="BC469" s="234"/>
      <c r="BD469" s="234"/>
      <c r="BE469" s="232"/>
      <c r="BF469" s="100"/>
      <c r="BG469" s="100"/>
      <c r="BH469" s="233"/>
      <c r="BI469" s="234"/>
      <c r="BU469" s="197" t="str">
        <f>+IF(BZ469="","",MAX(BU$1:BU468)+1)</f>
        <v/>
      </c>
      <c r="BV469" s="197" t="str">
        <f>IF(With_Addon_CPMS1!B491="","",With_Addon_CPMS1!B491)</f>
        <v/>
      </c>
      <c r="BW469" s="197" t="str">
        <f>IF(With_Addon_CPMS1!C491="","",With_Addon_CPMS1!C491)</f>
        <v/>
      </c>
      <c r="BX469" s="197" t="str">
        <f>IF(With_Addon_CPMS1!E491="","",With_Addon_CPMS1!E491)</f>
        <v/>
      </c>
      <c r="BY469" s="197" t="str">
        <f t="shared" si="163"/>
        <v/>
      </c>
      <c r="BZ469" s="198" t="str">
        <f>IF(COUNTIF(BY$1:BY469,BY469)=1,BY469,"")</f>
        <v/>
      </c>
      <c r="CA469" s="198" t="str">
        <f t="shared" si="164"/>
        <v/>
      </c>
      <c r="CB469" s="199" t="str">
        <f t="shared" si="165"/>
        <v/>
      </c>
      <c r="CC469" s="199" t="str">
        <f t="shared" si="166"/>
        <v/>
      </c>
      <c r="CD469" s="199" t="str">
        <f t="shared" si="167"/>
        <v/>
      </c>
      <c r="CF469" s="197" t="str">
        <f>+IF(CK469="","",MAX(CF$1:CF468)+1)</f>
        <v/>
      </c>
      <c r="CG469" s="197" t="str">
        <f>IF(With_Addon_CPMS2!N491="","",With_Addon_CPMS2!N491)</f>
        <v/>
      </c>
      <c r="CH469" s="197" t="str">
        <f>IF(With_Addon_CPMS2!O491="","",With_Addon_CPMS2!O491)</f>
        <v/>
      </c>
      <c r="CI469" s="197" t="str">
        <f>IF(With_Addon_CPMS2!Q491="","",With_Addon_CPMS2!Q491)</f>
        <v/>
      </c>
      <c r="CJ469" s="197" t="str">
        <f t="shared" si="168"/>
        <v/>
      </c>
      <c r="CK469" s="198" t="str">
        <f>IF(COUNTIF(CJ$1:CJ469,CJ469)=1,CJ469,"")</f>
        <v/>
      </c>
      <c r="CL469" s="198" t="str">
        <f t="shared" si="169"/>
        <v/>
      </c>
      <c r="CM469" s="199" t="str">
        <f t="shared" si="170"/>
        <v/>
      </c>
      <c r="CN469" s="199" t="str">
        <f t="shared" si="171"/>
        <v/>
      </c>
      <c r="CO469" s="199" t="str">
        <f t="shared" si="172"/>
        <v/>
      </c>
      <c r="CQ469" s="197" t="str">
        <f>+IF(CV469="","",MAX(CQ$1:CQ468)+1)</f>
        <v/>
      </c>
      <c r="CR469" s="197" t="str">
        <f>IF(With_Addon_OpLimit!B491="","",With_Addon_OpLimit!B491)</f>
        <v/>
      </c>
      <c r="CS469" s="197" t="str">
        <f>IF(With_Addon_OpLimit!C491="","",With_Addon_OpLimit!C491)</f>
        <v/>
      </c>
      <c r="CT469" s="197" t="str">
        <f>IF(With_Addon_OpLimit!E491="","",With_Addon_OpLimit!E491)</f>
        <v/>
      </c>
      <c r="CU469" s="197" t="str">
        <f t="shared" si="173"/>
        <v/>
      </c>
      <c r="CV469" s="198" t="str">
        <f>IF(COUNTIF(CU$1:CU469,CU469)=1,CU469,"")</f>
        <v/>
      </c>
      <c r="CW469" s="198" t="str">
        <f t="shared" si="174"/>
        <v/>
      </c>
      <c r="CX469" s="199" t="str">
        <f t="shared" si="175"/>
        <v/>
      </c>
      <c r="CY469" s="199" t="str">
        <f t="shared" si="176"/>
        <v/>
      </c>
      <c r="CZ469" s="199" t="str">
        <f t="shared" si="177"/>
        <v/>
      </c>
    </row>
    <row r="470" spans="11:104" ht="16.5" x14ac:dyDescent="0.45">
      <c r="K470" s="119" t="str">
        <f>+IF(N470="","",MAX(K$1:K469)+1)</f>
        <v/>
      </c>
      <c r="L470" s="192" t="str">
        <f>IF(With_Addon_CPMS1!E492="","",With_Addon_CPMS1!E492)</f>
        <v/>
      </c>
      <c r="M470" s="211" t="str">
        <f t="shared" si="162"/>
        <v/>
      </c>
      <c r="N470" s="203" t="str">
        <f>IF(COUNTIF(L$2:L470,L470)=1,L470,"")</f>
        <v/>
      </c>
      <c r="R470" s="232"/>
      <c r="S470" s="100"/>
      <c r="T470" s="100"/>
      <c r="U470" s="100"/>
      <c r="V470" s="100"/>
      <c r="W470" s="233"/>
      <c r="X470" s="233"/>
      <c r="Y470" s="234"/>
      <c r="Z470" s="234"/>
      <c r="AA470" s="232"/>
      <c r="AB470" s="100"/>
      <c r="AC470" s="100"/>
      <c r="AD470" s="100"/>
      <c r="AE470" s="100"/>
      <c r="AF470" s="100"/>
      <c r="AG470" s="233"/>
      <c r="AH470" s="233"/>
      <c r="AI470" s="234"/>
      <c r="AJ470" s="234"/>
      <c r="AK470" s="232"/>
      <c r="AL470" s="100"/>
      <c r="AM470" s="100"/>
      <c r="AN470" s="100"/>
      <c r="AO470" s="100"/>
      <c r="AP470" s="100"/>
      <c r="AQ470" s="233"/>
      <c r="AR470" s="233"/>
      <c r="AS470" s="234"/>
      <c r="AT470" s="234"/>
      <c r="AU470" s="232"/>
      <c r="AV470" s="100"/>
      <c r="AW470" s="100"/>
      <c r="AX470" s="100"/>
      <c r="AY470" s="100"/>
      <c r="AZ470" s="100"/>
      <c r="BA470" s="233"/>
      <c r="BB470" s="233"/>
      <c r="BC470" s="234"/>
      <c r="BD470" s="234"/>
      <c r="BE470" s="232"/>
      <c r="BF470" s="100"/>
      <c r="BG470" s="100"/>
      <c r="BH470" s="233"/>
      <c r="BI470" s="234"/>
      <c r="BU470" s="197" t="str">
        <f>+IF(BZ470="","",MAX(BU$1:BU469)+1)</f>
        <v/>
      </c>
      <c r="BV470" s="197" t="str">
        <f>IF(With_Addon_CPMS1!B492="","",With_Addon_CPMS1!B492)</f>
        <v/>
      </c>
      <c r="BW470" s="197" t="str">
        <f>IF(With_Addon_CPMS1!C492="","",With_Addon_CPMS1!C492)</f>
        <v/>
      </c>
      <c r="BX470" s="197" t="str">
        <f>IF(With_Addon_CPMS1!E492="","",With_Addon_CPMS1!E492)</f>
        <v/>
      </c>
      <c r="BY470" s="197" t="str">
        <f t="shared" si="163"/>
        <v/>
      </c>
      <c r="BZ470" s="198" t="str">
        <f>IF(COUNTIF(BY$1:BY470,BY470)=1,BY470,"")</f>
        <v/>
      </c>
      <c r="CA470" s="198" t="str">
        <f t="shared" si="164"/>
        <v/>
      </c>
      <c r="CB470" s="199" t="str">
        <f t="shared" si="165"/>
        <v/>
      </c>
      <c r="CC470" s="199" t="str">
        <f t="shared" si="166"/>
        <v/>
      </c>
      <c r="CD470" s="199" t="str">
        <f t="shared" si="167"/>
        <v/>
      </c>
      <c r="CF470" s="197" t="str">
        <f>+IF(CK470="","",MAX(CF$1:CF469)+1)</f>
        <v/>
      </c>
      <c r="CG470" s="197" t="str">
        <f>IF(With_Addon_CPMS2!N492="","",With_Addon_CPMS2!N492)</f>
        <v/>
      </c>
      <c r="CH470" s="197" t="str">
        <f>IF(With_Addon_CPMS2!O492="","",With_Addon_CPMS2!O492)</f>
        <v/>
      </c>
      <c r="CI470" s="197" t="str">
        <f>IF(With_Addon_CPMS2!Q492="","",With_Addon_CPMS2!Q492)</f>
        <v/>
      </c>
      <c r="CJ470" s="197" t="str">
        <f t="shared" si="168"/>
        <v/>
      </c>
      <c r="CK470" s="198" t="str">
        <f>IF(COUNTIF(CJ$1:CJ470,CJ470)=1,CJ470,"")</f>
        <v/>
      </c>
      <c r="CL470" s="198" t="str">
        <f t="shared" si="169"/>
        <v/>
      </c>
      <c r="CM470" s="199" t="str">
        <f t="shared" si="170"/>
        <v/>
      </c>
      <c r="CN470" s="199" t="str">
        <f t="shared" si="171"/>
        <v/>
      </c>
      <c r="CO470" s="199" t="str">
        <f t="shared" si="172"/>
        <v/>
      </c>
      <c r="CQ470" s="197" t="str">
        <f>+IF(CV470="","",MAX(CQ$1:CQ469)+1)</f>
        <v/>
      </c>
      <c r="CR470" s="197" t="str">
        <f>IF(With_Addon_OpLimit!B492="","",With_Addon_OpLimit!B492)</f>
        <v/>
      </c>
      <c r="CS470" s="197" t="str">
        <f>IF(With_Addon_OpLimit!C492="","",With_Addon_OpLimit!C492)</f>
        <v/>
      </c>
      <c r="CT470" s="197" t="str">
        <f>IF(With_Addon_OpLimit!E492="","",With_Addon_OpLimit!E492)</f>
        <v/>
      </c>
      <c r="CU470" s="197" t="str">
        <f t="shared" si="173"/>
        <v/>
      </c>
      <c r="CV470" s="198" t="str">
        <f>IF(COUNTIF(CU$1:CU470,CU470)=1,CU470,"")</f>
        <v/>
      </c>
      <c r="CW470" s="198" t="str">
        <f t="shared" si="174"/>
        <v/>
      </c>
      <c r="CX470" s="199" t="str">
        <f t="shared" si="175"/>
        <v/>
      </c>
      <c r="CY470" s="199" t="str">
        <f t="shared" si="176"/>
        <v/>
      </c>
      <c r="CZ470" s="199" t="str">
        <f t="shared" si="177"/>
        <v/>
      </c>
    </row>
    <row r="471" spans="11:104" ht="16.5" x14ac:dyDescent="0.45">
      <c r="K471" s="24" t="str">
        <f>+IF(N471="","",MAX(K$1:K470)+1)</f>
        <v/>
      </c>
      <c r="L471" s="23" t="str">
        <f>IF(With_Addon_CPMS1!E493="","",With_Addon_CPMS1!E493)</f>
        <v/>
      </c>
      <c r="M471" s="210" t="str">
        <f t="shared" si="162"/>
        <v/>
      </c>
      <c r="N471" s="120" t="str">
        <f>IF(COUNTIF(L$2:L471,L471)=1,L471,"")</f>
        <v/>
      </c>
      <c r="R471" s="232"/>
      <c r="S471" s="100"/>
      <c r="T471" s="100"/>
      <c r="U471" s="100"/>
      <c r="V471" s="100"/>
      <c r="W471" s="233"/>
      <c r="X471" s="233"/>
      <c r="Y471" s="234"/>
      <c r="Z471" s="234"/>
      <c r="AA471" s="232"/>
      <c r="AB471" s="100"/>
      <c r="AC471" s="100"/>
      <c r="AD471" s="100"/>
      <c r="AE471" s="100"/>
      <c r="AF471" s="100"/>
      <c r="AG471" s="233"/>
      <c r="AH471" s="233"/>
      <c r="AI471" s="234"/>
      <c r="AJ471" s="234"/>
      <c r="AK471" s="232"/>
      <c r="AL471" s="100"/>
      <c r="AM471" s="100"/>
      <c r="AN471" s="100"/>
      <c r="AO471" s="100"/>
      <c r="AP471" s="100"/>
      <c r="AQ471" s="233"/>
      <c r="AR471" s="233"/>
      <c r="AS471" s="234"/>
      <c r="AT471" s="234"/>
      <c r="AU471" s="232"/>
      <c r="AV471" s="100"/>
      <c r="AW471" s="100"/>
      <c r="AX471" s="100"/>
      <c r="AY471" s="100"/>
      <c r="AZ471" s="100"/>
      <c r="BA471" s="233"/>
      <c r="BB471" s="233"/>
      <c r="BC471" s="234"/>
      <c r="BD471" s="234"/>
      <c r="BE471" s="232"/>
      <c r="BF471" s="100"/>
      <c r="BG471" s="100"/>
      <c r="BH471" s="233"/>
      <c r="BI471" s="234"/>
      <c r="BU471" s="197" t="str">
        <f>+IF(BZ471="","",MAX(BU$1:BU470)+1)</f>
        <v/>
      </c>
      <c r="BV471" s="197" t="str">
        <f>IF(With_Addon_CPMS1!B493="","",With_Addon_CPMS1!B493)</f>
        <v/>
      </c>
      <c r="BW471" s="197" t="str">
        <f>IF(With_Addon_CPMS1!C493="","",With_Addon_CPMS1!C493)</f>
        <v/>
      </c>
      <c r="BX471" s="197" t="str">
        <f>IF(With_Addon_CPMS1!E493="","",With_Addon_CPMS1!E493)</f>
        <v/>
      </c>
      <c r="BY471" s="197" t="str">
        <f t="shared" si="163"/>
        <v/>
      </c>
      <c r="BZ471" s="198" t="str">
        <f>IF(COUNTIF(BY$1:BY471,BY471)=1,BY471,"")</f>
        <v/>
      </c>
      <c r="CA471" s="198" t="str">
        <f t="shared" si="164"/>
        <v/>
      </c>
      <c r="CB471" s="199" t="str">
        <f t="shared" si="165"/>
        <v/>
      </c>
      <c r="CC471" s="199" t="str">
        <f t="shared" si="166"/>
        <v/>
      </c>
      <c r="CD471" s="199" t="str">
        <f t="shared" si="167"/>
        <v/>
      </c>
      <c r="CF471" s="197" t="str">
        <f>+IF(CK471="","",MAX(CF$1:CF470)+1)</f>
        <v/>
      </c>
      <c r="CG471" s="197" t="str">
        <f>IF(With_Addon_CPMS2!N493="","",With_Addon_CPMS2!N493)</f>
        <v/>
      </c>
      <c r="CH471" s="197" t="str">
        <f>IF(With_Addon_CPMS2!O493="","",With_Addon_CPMS2!O493)</f>
        <v/>
      </c>
      <c r="CI471" s="197" t="str">
        <f>IF(With_Addon_CPMS2!Q493="","",With_Addon_CPMS2!Q493)</f>
        <v/>
      </c>
      <c r="CJ471" s="197" t="str">
        <f t="shared" si="168"/>
        <v/>
      </c>
      <c r="CK471" s="198" t="str">
        <f>IF(COUNTIF(CJ$1:CJ471,CJ471)=1,CJ471,"")</f>
        <v/>
      </c>
      <c r="CL471" s="198" t="str">
        <f t="shared" si="169"/>
        <v/>
      </c>
      <c r="CM471" s="199" t="str">
        <f t="shared" si="170"/>
        <v/>
      </c>
      <c r="CN471" s="199" t="str">
        <f t="shared" si="171"/>
        <v/>
      </c>
      <c r="CO471" s="199" t="str">
        <f t="shared" si="172"/>
        <v/>
      </c>
      <c r="CQ471" s="197" t="str">
        <f>+IF(CV471="","",MAX(CQ$1:CQ470)+1)</f>
        <v/>
      </c>
      <c r="CR471" s="197" t="str">
        <f>IF(With_Addon_OpLimit!B493="","",With_Addon_OpLimit!B493)</f>
        <v/>
      </c>
      <c r="CS471" s="197" t="str">
        <f>IF(With_Addon_OpLimit!C493="","",With_Addon_OpLimit!C493)</f>
        <v/>
      </c>
      <c r="CT471" s="197" t="str">
        <f>IF(With_Addon_OpLimit!E493="","",With_Addon_OpLimit!E493)</f>
        <v/>
      </c>
      <c r="CU471" s="197" t="str">
        <f t="shared" si="173"/>
        <v/>
      </c>
      <c r="CV471" s="198" t="str">
        <f>IF(COUNTIF(CU$1:CU471,CU471)=1,CU471,"")</f>
        <v/>
      </c>
      <c r="CW471" s="198" t="str">
        <f t="shared" si="174"/>
        <v/>
      </c>
      <c r="CX471" s="199" t="str">
        <f t="shared" si="175"/>
        <v/>
      </c>
      <c r="CY471" s="199" t="str">
        <f t="shared" si="176"/>
        <v/>
      </c>
      <c r="CZ471" s="199" t="str">
        <f t="shared" si="177"/>
        <v/>
      </c>
    </row>
    <row r="472" spans="11:104" ht="16.5" x14ac:dyDescent="0.45">
      <c r="K472" s="119" t="str">
        <f>+IF(N472="","",MAX(K$1:K471)+1)</f>
        <v/>
      </c>
      <c r="L472" s="192" t="str">
        <f>IF(With_Addon_CPMS1!E494="","",With_Addon_CPMS1!E494)</f>
        <v/>
      </c>
      <c r="M472" s="211" t="str">
        <f t="shared" si="162"/>
        <v/>
      </c>
      <c r="N472" s="203" t="str">
        <f>IF(COUNTIF(L$2:L472,L472)=1,L472,"")</f>
        <v/>
      </c>
      <c r="R472" s="232"/>
      <c r="S472" s="100"/>
      <c r="T472" s="100"/>
      <c r="U472" s="100"/>
      <c r="V472" s="100"/>
      <c r="W472" s="233"/>
      <c r="X472" s="233"/>
      <c r="Y472" s="234"/>
      <c r="Z472" s="234"/>
      <c r="AA472" s="232"/>
      <c r="AB472" s="100"/>
      <c r="AC472" s="100"/>
      <c r="AD472" s="100"/>
      <c r="AE472" s="100"/>
      <c r="AF472" s="100"/>
      <c r="AG472" s="233"/>
      <c r="AH472" s="233"/>
      <c r="AI472" s="234"/>
      <c r="AJ472" s="234"/>
      <c r="AK472" s="232"/>
      <c r="AL472" s="100"/>
      <c r="AM472" s="100"/>
      <c r="AN472" s="100"/>
      <c r="AO472" s="100"/>
      <c r="AP472" s="100"/>
      <c r="AQ472" s="233"/>
      <c r="AR472" s="233"/>
      <c r="AS472" s="234"/>
      <c r="AT472" s="234"/>
      <c r="AU472" s="232"/>
      <c r="AV472" s="100"/>
      <c r="AW472" s="100"/>
      <c r="AX472" s="100"/>
      <c r="AY472" s="100"/>
      <c r="AZ472" s="100"/>
      <c r="BA472" s="233"/>
      <c r="BB472" s="233"/>
      <c r="BC472" s="234"/>
      <c r="BD472" s="234"/>
      <c r="BE472" s="232"/>
      <c r="BF472" s="100"/>
      <c r="BG472" s="100"/>
      <c r="BH472" s="233"/>
      <c r="BI472" s="234"/>
      <c r="BU472" s="197" t="str">
        <f>+IF(BZ472="","",MAX(BU$1:BU471)+1)</f>
        <v/>
      </c>
      <c r="BV472" s="197" t="str">
        <f>IF(With_Addon_CPMS1!B494="","",With_Addon_CPMS1!B494)</f>
        <v/>
      </c>
      <c r="BW472" s="197" t="str">
        <f>IF(With_Addon_CPMS1!C494="","",With_Addon_CPMS1!C494)</f>
        <v/>
      </c>
      <c r="BX472" s="197" t="str">
        <f>IF(With_Addon_CPMS1!E494="","",With_Addon_CPMS1!E494)</f>
        <v/>
      </c>
      <c r="BY472" s="197" t="str">
        <f t="shared" si="163"/>
        <v/>
      </c>
      <c r="BZ472" s="198" t="str">
        <f>IF(COUNTIF(BY$1:BY472,BY472)=1,BY472,"")</f>
        <v/>
      </c>
      <c r="CA472" s="198" t="str">
        <f t="shared" si="164"/>
        <v/>
      </c>
      <c r="CB472" s="199" t="str">
        <f t="shared" si="165"/>
        <v/>
      </c>
      <c r="CC472" s="199" t="str">
        <f t="shared" si="166"/>
        <v/>
      </c>
      <c r="CD472" s="199" t="str">
        <f t="shared" si="167"/>
        <v/>
      </c>
      <c r="CF472" s="197" t="str">
        <f>+IF(CK472="","",MAX(CF$1:CF471)+1)</f>
        <v/>
      </c>
      <c r="CG472" s="197" t="str">
        <f>IF(With_Addon_CPMS2!N494="","",With_Addon_CPMS2!N494)</f>
        <v/>
      </c>
      <c r="CH472" s="197" t="str">
        <f>IF(With_Addon_CPMS2!O494="","",With_Addon_CPMS2!O494)</f>
        <v/>
      </c>
      <c r="CI472" s="197" t="str">
        <f>IF(With_Addon_CPMS2!Q494="","",With_Addon_CPMS2!Q494)</f>
        <v/>
      </c>
      <c r="CJ472" s="197" t="str">
        <f t="shared" si="168"/>
        <v/>
      </c>
      <c r="CK472" s="198" t="str">
        <f>IF(COUNTIF(CJ$1:CJ472,CJ472)=1,CJ472,"")</f>
        <v/>
      </c>
      <c r="CL472" s="198" t="str">
        <f t="shared" si="169"/>
        <v/>
      </c>
      <c r="CM472" s="199" t="str">
        <f t="shared" si="170"/>
        <v/>
      </c>
      <c r="CN472" s="199" t="str">
        <f t="shared" si="171"/>
        <v/>
      </c>
      <c r="CO472" s="199" t="str">
        <f t="shared" si="172"/>
        <v/>
      </c>
      <c r="CQ472" s="197" t="str">
        <f>+IF(CV472="","",MAX(CQ$1:CQ471)+1)</f>
        <v/>
      </c>
      <c r="CR472" s="197" t="str">
        <f>IF(With_Addon_OpLimit!B494="","",With_Addon_OpLimit!B494)</f>
        <v/>
      </c>
      <c r="CS472" s="197" t="str">
        <f>IF(With_Addon_OpLimit!C494="","",With_Addon_OpLimit!C494)</f>
        <v/>
      </c>
      <c r="CT472" s="197" t="str">
        <f>IF(With_Addon_OpLimit!E494="","",With_Addon_OpLimit!E494)</f>
        <v/>
      </c>
      <c r="CU472" s="197" t="str">
        <f t="shared" si="173"/>
        <v/>
      </c>
      <c r="CV472" s="198" t="str">
        <f>IF(COUNTIF(CU$1:CU472,CU472)=1,CU472,"")</f>
        <v/>
      </c>
      <c r="CW472" s="198" t="str">
        <f t="shared" si="174"/>
        <v/>
      </c>
      <c r="CX472" s="199" t="str">
        <f t="shared" si="175"/>
        <v/>
      </c>
      <c r="CY472" s="199" t="str">
        <f t="shared" si="176"/>
        <v/>
      </c>
      <c r="CZ472" s="199" t="str">
        <f t="shared" si="177"/>
        <v/>
      </c>
    </row>
    <row r="473" spans="11:104" ht="16.5" x14ac:dyDescent="0.45">
      <c r="K473" s="24" t="str">
        <f>+IF(N473="","",MAX(K$1:K472)+1)</f>
        <v/>
      </c>
      <c r="L473" s="23" t="str">
        <f>IF(With_Addon_CPMS1!E495="","",With_Addon_CPMS1!E495)</f>
        <v/>
      </c>
      <c r="M473" s="210" t="str">
        <f t="shared" si="162"/>
        <v/>
      </c>
      <c r="N473" s="120" t="str">
        <f>IF(COUNTIF(L$2:L473,L473)=1,L473,"")</f>
        <v/>
      </c>
      <c r="R473" s="232"/>
      <c r="S473" s="100"/>
      <c r="T473" s="100"/>
      <c r="U473" s="100"/>
      <c r="V473" s="100"/>
      <c r="W473" s="233"/>
      <c r="X473" s="233"/>
      <c r="Y473" s="234"/>
      <c r="Z473" s="234"/>
      <c r="AA473" s="232"/>
      <c r="AB473" s="100"/>
      <c r="AC473" s="100"/>
      <c r="AD473" s="100"/>
      <c r="AE473" s="100"/>
      <c r="AF473" s="100"/>
      <c r="AG473" s="233"/>
      <c r="AH473" s="233"/>
      <c r="AI473" s="234"/>
      <c r="AJ473" s="234"/>
      <c r="AK473" s="232"/>
      <c r="AL473" s="100"/>
      <c r="AM473" s="100"/>
      <c r="AN473" s="100"/>
      <c r="AO473" s="100"/>
      <c r="AP473" s="100"/>
      <c r="AQ473" s="233"/>
      <c r="AR473" s="233"/>
      <c r="AS473" s="234"/>
      <c r="AT473" s="234"/>
      <c r="AU473" s="232"/>
      <c r="AV473" s="100"/>
      <c r="AW473" s="100"/>
      <c r="AX473" s="100"/>
      <c r="AY473" s="100"/>
      <c r="AZ473" s="100"/>
      <c r="BA473" s="233"/>
      <c r="BB473" s="233"/>
      <c r="BC473" s="234"/>
      <c r="BD473" s="234"/>
      <c r="BE473" s="232"/>
      <c r="BF473" s="100"/>
      <c r="BG473" s="100"/>
      <c r="BH473" s="233"/>
      <c r="BI473" s="234"/>
      <c r="BU473" s="197" t="str">
        <f>+IF(BZ473="","",MAX(BU$1:BU472)+1)</f>
        <v/>
      </c>
      <c r="BV473" s="197" t="str">
        <f>IF(With_Addon_CPMS1!B495="","",With_Addon_CPMS1!B495)</f>
        <v/>
      </c>
      <c r="BW473" s="197" t="str">
        <f>IF(With_Addon_CPMS1!C495="","",With_Addon_CPMS1!C495)</f>
        <v/>
      </c>
      <c r="BX473" s="197" t="str">
        <f>IF(With_Addon_CPMS1!E495="","",With_Addon_CPMS1!E495)</f>
        <v/>
      </c>
      <c r="BY473" s="197" t="str">
        <f t="shared" si="163"/>
        <v/>
      </c>
      <c r="BZ473" s="198" t="str">
        <f>IF(COUNTIF(BY$1:BY473,BY473)=1,BY473,"")</f>
        <v/>
      </c>
      <c r="CA473" s="198" t="str">
        <f t="shared" si="164"/>
        <v/>
      </c>
      <c r="CB473" s="199" t="str">
        <f t="shared" si="165"/>
        <v/>
      </c>
      <c r="CC473" s="199" t="str">
        <f t="shared" si="166"/>
        <v/>
      </c>
      <c r="CD473" s="199" t="str">
        <f t="shared" si="167"/>
        <v/>
      </c>
      <c r="CF473" s="197" t="str">
        <f>+IF(CK473="","",MAX(CF$1:CF472)+1)</f>
        <v/>
      </c>
      <c r="CG473" s="197" t="str">
        <f>IF(With_Addon_CPMS2!N495="","",With_Addon_CPMS2!N495)</f>
        <v/>
      </c>
      <c r="CH473" s="197" t="str">
        <f>IF(With_Addon_CPMS2!O495="","",With_Addon_CPMS2!O495)</f>
        <v/>
      </c>
      <c r="CI473" s="197" t="str">
        <f>IF(With_Addon_CPMS2!Q495="","",With_Addon_CPMS2!Q495)</f>
        <v/>
      </c>
      <c r="CJ473" s="197" t="str">
        <f t="shared" si="168"/>
        <v/>
      </c>
      <c r="CK473" s="198" t="str">
        <f>IF(COUNTIF(CJ$1:CJ473,CJ473)=1,CJ473,"")</f>
        <v/>
      </c>
      <c r="CL473" s="198" t="str">
        <f t="shared" si="169"/>
        <v/>
      </c>
      <c r="CM473" s="199" t="str">
        <f t="shared" si="170"/>
        <v/>
      </c>
      <c r="CN473" s="199" t="str">
        <f t="shared" si="171"/>
        <v/>
      </c>
      <c r="CO473" s="199" t="str">
        <f t="shared" si="172"/>
        <v/>
      </c>
      <c r="CQ473" s="197" t="str">
        <f>+IF(CV473="","",MAX(CQ$1:CQ472)+1)</f>
        <v/>
      </c>
      <c r="CR473" s="197" t="str">
        <f>IF(With_Addon_OpLimit!B495="","",With_Addon_OpLimit!B495)</f>
        <v/>
      </c>
      <c r="CS473" s="197" t="str">
        <f>IF(With_Addon_OpLimit!C495="","",With_Addon_OpLimit!C495)</f>
        <v/>
      </c>
      <c r="CT473" s="197" t="str">
        <f>IF(With_Addon_OpLimit!E495="","",With_Addon_OpLimit!E495)</f>
        <v/>
      </c>
      <c r="CU473" s="197" t="str">
        <f t="shared" si="173"/>
        <v/>
      </c>
      <c r="CV473" s="198" t="str">
        <f>IF(COUNTIF(CU$1:CU473,CU473)=1,CU473,"")</f>
        <v/>
      </c>
      <c r="CW473" s="198" t="str">
        <f t="shared" si="174"/>
        <v/>
      </c>
      <c r="CX473" s="199" t="str">
        <f t="shared" si="175"/>
        <v/>
      </c>
      <c r="CY473" s="199" t="str">
        <f t="shared" si="176"/>
        <v/>
      </c>
      <c r="CZ473" s="199" t="str">
        <f t="shared" si="177"/>
        <v/>
      </c>
    </row>
    <row r="474" spans="11:104" ht="16.5" x14ac:dyDescent="0.45">
      <c r="K474" s="119" t="str">
        <f>+IF(N474="","",MAX(K$1:K473)+1)</f>
        <v/>
      </c>
      <c r="L474" s="192" t="str">
        <f>IF(With_Addon_CPMS1!E496="","",With_Addon_CPMS1!E496)</f>
        <v/>
      </c>
      <c r="M474" s="211" t="str">
        <f t="shared" si="162"/>
        <v/>
      </c>
      <c r="N474" s="203" t="str">
        <f>IF(COUNTIF(L$2:L474,L474)=1,L474,"")</f>
        <v/>
      </c>
      <c r="R474" s="232"/>
      <c r="S474" s="100"/>
      <c r="T474" s="100"/>
      <c r="U474" s="100"/>
      <c r="V474" s="100"/>
      <c r="W474" s="233"/>
      <c r="X474" s="233"/>
      <c r="Y474" s="234"/>
      <c r="Z474" s="234"/>
      <c r="AA474" s="232"/>
      <c r="AB474" s="100"/>
      <c r="AC474" s="100"/>
      <c r="AD474" s="100"/>
      <c r="AE474" s="100"/>
      <c r="AF474" s="100"/>
      <c r="AG474" s="233"/>
      <c r="AH474" s="233"/>
      <c r="AI474" s="234"/>
      <c r="AJ474" s="234"/>
      <c r="AK474" s="232"/>
      <c r="AL474" s="100"/>
      <c r="AM474" s="100"/>
      <c r="AN474" s="100"/>
      <c r="AO474" s="100"/>
      <c r="AP474" s="100"/>
      <c r="AQ474" s="233"/>
      <c r="AR474" s="233"/>
      <c r="AS474" s="234"/>
      <c r="AT474" s="234"/>
      <c r="AU474" s="232"/>
      <c r="AV474" s="100"/>
      <c r="AW474" s="100"/>
      <c r="AX474" s="100"/>
      <c r="AY474" s="100"/>
      <c r="AZ474" s="100"/>
      <c r="BA474" s="233"/>
      <c r="BB474" s="233"/>
      <c r="BC474" s="234"/>
      <c r="BD474" s="234"/>
      <c r="BE474" s="232"/>
      <c r="BF474" s="100"/>
      <c r="BG474" s="100"/>
      <c r="BH474" s="233"/>
      <c r="BI474" s="234"/>
      <c r="BU474" s="197" t="str">
        <f>+IF(BZ474="","",MAX(BU$1:BU473)+1)</f>
        <v/>
      </c>
      <c r="BV474" s="197" t="str">
        <f>IF(With_Addon_CPMS1!B496="","",With_Addon_CPMS1!B496)</f>
        <v/>
      </c>
      <c r="BW474" s="197" t="str">
        <f>IF(With_Addon_CPMS1!C496="","",With_Addon_CPMS1!C496)</f>
        <v/>
      </c>
      <c r="BX474" s="197" t="str">
        <f>IF(With_Addon_CPMS1!E496="","",With_Addon_CPMS1!E496)</f>
        <v/>
      </c>
      <c r="BY474" s="197" t="str">
        <f t="shared" si="163"/>
        <v/>
      </c>
      <c r="BZ474" s="198" t="str">
        <f>IF(COUNTIF(BY$1:BY474,BY474)=1,BY474,"")</f>
        <v/>
      </c>
      <c r="CA474" s="198" t="str">
        <f t="shared" si="164"/>
        <v/>
      </c>
      <c r="CB474" s="199" t="str">
        <f t="shared" si="165"/>
        <v/>
      </c>
      <c r="CC474" s="199" t="str">
        <f t="shared" si="166"/>
        <v/>
      </c>
      <c r="CD474" s="199" t="str">
        <f t="shared" si="167"/>
        <v/>
      </c>
      <c r="CF474" s="197" t="str">
        <f>+IF(CK474="","",MAX(CF$1:CF473)+1)</f>
        <v/>
      </c>
      <c r="CG474" s="197" t="str">
        <f>IF(With_Addon_CPMS2!N496="","",With_Addon_CPMS2!N496)</f>
        <v/>
      </c>
      <c r="CH474" s="197" t="str">
        <f>IF(With_Addon_CPMS2!O496="","",With_Addon_CPMS2!O496)</f>
        <v/>
      </c>
      <c r="CI474" s="197" t="str">
        <f>IF(With_Addon_CPMS2!Q496="","",With_Addon_CPMS2!Q496)</f>
        <v/>
      </c>
      <c r="CJ474" s="197" t="str">
        <f t="shared" si="168"/>
        <v/>
      </c>
      <c r="CK474" s="198" t="str">
        <f>IF(COUNTIF(CJ$1:CJ474,CJ474)=1,CJ474,"")</f>
        <v/>
      </c>
      <c r="CL474" s="198" t="str">
        <f t="shared" si="169"/>
        <v/>
      </c>
      <c r="CM474" s="199" t="str">
        <f t="shared" si="170"/>
        <v/>
      </c>
      <c r="CN474" s="199" t="str">
        <f t="shared" si="171"/>
        <v/>
      </c>
      <c r="CO474" s="199" t="str">
        <f t="shared" si="172"/>
        <v/>
      </c>
      <c r="CQ474" s="197" t="str">
        <f>+IF(CV474="","",MAX(CQ$1:CQ473)+1)</f>
        <v/>
      </c>
      <c r="CR474" s="197" t="str">
        <f>IF(With_Addon_OpLimit!B496="","",With_Addon_OpLimit!B496)</f>
        <v/>
      </c>
      <c r="CS474" s="197" t="str">
        <f>IF(With_Addon_OpLimit!C496="","",With_Addon_OpLimit!C496)</f>
        <v/>
      </c>
      <c r="CT474" s="197" t="str">
        <f>IF(With_Addon_OpLimit!E496="","",With_Addon_OpLimit!E496)</f>
        <v/>
      </c>
      <c r="CU474" s="197" t="str">
        <f t="shared" si="173"/>
        <v/>
      </c>
      <c r="CV474" s="198" t="str">
        <f>IF(COUNTIF(CU$1:CU474,CU474)=1,CU474,"")</f>
        <v/>
      </c>
      <c r="CW474" s="198" t="str">
        <f t="shared" si="174"/>
        <v/>
      </c>
      <c r="CX474" s="199" t="str">
        <f t="shared" si="175"/>
        <v/>
      </c>
      <c r="CY474" s="199" t="str">
        <f t="shared" si="176"/>
        <v/>
      </c>
      <c r="CZ474" s="199" t="str">
        <f t="shared" si="177"/>
        <v/>
      </c>
    </row>
    <row r="475" spans="11:104" ht="16.5" x14ac:dyDescent="0.45">
      <c r="K475" s="24" t="str">
        <f>+IF(N475="","",MAX(K$1:K474)+1)</f>
        <v/>
      </c>
      <c r="L475" s="23" t="str">
        <f>IF(With_Addon_CPMS1!E497="","",With_Addon_CPMS1!E497)</f>
        <v/>
      </c>
      <c r="M475" s="210" t="str">
        <f t="shared" si="162"/>
        <v/>
      </c>
      <c r="N475" s="120" t="str">
        <f>IF(COUNTIF(L$2:L475,L475)=1,L475,"")</f>
        <v/>
      </c>
      <c r="R475" s="232"/>
      <c r="S475" s="100"/>
      <c r="T475" s="100"/>
      <c r="U475" s="100"/>
      <c r="V475" s="100"/>
      <c r="W475" s="233"/>
      <c r="X475" s="233"/>
      <c r="Y475" s="234"/>
      <c r="Z475" s="234"/>
      <c r="AA475" s="232"/>
      <c r="AB475" s="100"/>
      <c r="AC475" s="100"/>
      <c r="AD475" s="100"/>
      <c r="AE475" s="100"/>
      <c r="AF475" s="100"/>
      <c r="AG475" s="233"/>
      <c r="AH475" s="233"/>
      <c r="AI475" s="234"/>
      <c r="AJ475" s="234"/>
      <c r="AK475" s="232"/>
      <c r="AL475" s="100"/>
      <c r="AM475" s="100"/>
      <c r="AN475" s="100"/>
      <c r="AO475" s="100"/>
      <c r="AP475" s="100"/>
      <c r="AQ475" s="233"/>
      <c r="AR475" s="233"/>
      <c r="AS475" s="234"/>
      <c r="AT475" s="234"/>
      <c r="AU475" s="232"/>
      <c r="AV475" s="100"/>
      <c r="AW475" s="100"/>
      <c r="AX475" s="100"/>
      <c r="AY475" s="100"/>
      <c r="AZ475" s="100"/>
      <c r="BA475" s="233"/>
      <c r="BB475" s="233"/>
      <c r="BC475" s="234"/>
      <c r="BD475" s="234"/>
      <c r="BE475" s="232"/>
      <c r="BF475" s="100"/>
      <c r="BG475" s="100"/>
      <c r="BH475" s="233"/>
      <c r="BI475" s="234"/>
      <c r="BU475" s="197" t="str">
        <f>+IF(BZ475="","",MAX(BU$1:BU474)+1)</f>
        <v/>
      </c>
      <c r="BV475" s="197" t="str">
        <f>IF(With_Addon_CPMS1!B497="","",With_Addon_CPMS1!B497)</f>
        <v/>
      </c>
      <c r="BW475" s="197" t="str">
        <f>IF(With_Addon_CPMS1!C497="","",With_Addon_CPMS1!C497)</f>
        <v/>
      </c>
      <c r="BX475" s="197" t="str">
        <f>IF(With_Addon_CPMS1!E497="","",With_Addon_CPMS1!E497)</f>
        <v/>
      </c>
      <c r="BY475" s="197" t="str">
        <f t="shared" si="163"/>
        <v/>
      </c>
      <c r="BZ475" s="198" t="str">
        <f>IF(COUNTIF(BY$1:BY475,BY475)=1,BY475,"")</f>
        <v/>
      </c>
      <c r="CA475" s="198" t="str">
        <f t="shared" si="164"/>
        <v/>
      </c>
      <c r="CB475" s="199" t="str">
        <f t="shared" si="165"/>
        <v/>
      </c>
      <c r="CC475" s="199" t="str">
        <f t="shared" si="166"/>
        <v/>
      </c>
      <c r="CD475" s="199" t="str">
        <f t="shared" si="167"/>
        <v/>
      </c>
      <c r="CF475" s="197" t="str">
        <f>+IF(CK475="","",MAX(CF$1:CF474)+1)</f>
        <v/>
      </c>
      <c r="CG475" s="197" t="str">
        <f>IF(With_Addon_CPMS2!N497="","",With_Addon_CPMS2!N497)</f>
        <v/>
      </c>
      <c r="CH475" s="197" t="str">
        <f>IF(With_Addon_CPMS2!O497="","",With_Addon_CPMS2!O497)</f>
        <v/>
      </c>
      <c r="CI475" s="197" t="str">
        <f>IF(With_Addon_CPMS2!Q497="","",With_Addon_CPMS2!Q497)</f>
        <v/>
      </c>
      <c r="CJ475" s="197" t="str">
        <f t="shared" si="168"/>
        <v/>
      </c>
      <c r="CK475" s="198" t="str">
        <f>IF(COUNTIF(CJ$1:CJ475,CJ475)=1,CJ475,"")</f>
        <v/>
      </c>
      <c r="CL475" s="198" t="str">
        <f t="shared" si="169"/>
        <v/>
      </c>
      <c r="CM475" s="199" t="str">
        <f t="shared" si="170"/>
        <v/>
      </c>
      <c r="CN475" s="199" t="str">
        <f t="shared" si="171"/>
        <v/>
      </c>
      <c r="CO475" s="199" t="str">
        <f t="shared" si="172"/>
        <v/>
      </c>
      <c r="CQ475" s="197" t="str">
        <f>+IF(CV475="","",MAX(CQ$1:CQ474)+1)</f>
        <v/>
      </c>
      <c r="CR475" s="197" t="str">
        <f>IF(With_Addon_OpLimit!B497="","",With_Addon_OpLimit!B497)</f>
        <v/>
      </c>
      <c r="CS475" s="197" t="str">
        <f>IF(With_Addon_OpLimit!C497="","",With_Addon_OpLimit!C497)</f>
        <v/>
      </c>
      <c r="CT475" s="197" t="str">
        <f>IF(With_Addon_OpLimit!E497="","",With_Addon_OpLimit!E497)</f>
        <v/>
      </c>
      <c r="CU475" s="197" t="str">
        <f t="shared" si="173"/>
        <v/>
      </c>
      <c r="CV475" s="198" t="str">
        <f>IF(COUNTIF(CU$1:CU475,CU475)=1,CU475,"")</f>
        <v/>
      </c>
      <c r="CW475" s="198" t="str">
        <f t="shared" si="174"/>
        <v/>
      </c>
      <c r="CX475" s="199" t="str">
        <f t="shared" si="175"/>
        <v/>
      </c>
      <c r="CY475" s="199" t="str">
        <f t="shared" si="176"/>
        <v/>
      </c>
      <c r="CZ475" s="199" t="str">
        <f t="shared" si="177"/>
        <v/>
      </c>
    </row>
    <row r="476" spans="11:104" ht="16.5" x14ac:dyDescent="0.45">
      <c r="K476" s="119" t="str">
        <f>+IF(N476="","",MAX(K$1:K475)+1)</f>
        <v/>
      </c>
      <c r="L476" s="192" t="str">
        <f>IF(With_Addon_CPMS1!E498="","",With_Addon_CPMS1!E498)</f>
        <v/>
      </c>
      <c r="M476" s="211" t="str">
        <f t="shared" si="162"/>
        <v/>
      </c>
      <c r="N476" s="203" t="str">
        <f>IF(COUNTIF(L$2:L476,L476)=1,L476,"")</f>
        <v/>
      </c>
      <c r="R476" s="232"/>
      <c r="S476" s="100"/>
      <c r="T476" s="100"/>
      <c r="U476" s="100"/>
      <c r="V476" s="100"/>
      <c r="W476" s="233"/>
      <c r="X476" s="233"/>
      <c r="Y476" s="234"/>
      <c r="Z476" s="234"/>
      <c r="AA476" s="232"/>
      <c r="AB476" s="100"/>
      <c r="AC476" s="100"/>
      <c r="AD476" s="100"/>
      <c r="AE476" s="100"/>
      <c r="AF476" s="100"/>
      <c r="AG476" s="233"/>
      <c r="AH476" s="233"/>
      <c r="AI476" s="234"/>
      <c r="AJ476" s="234"/>
      <c r="AK476" s="232"/>
      <c r="AL476" s="100"/>
      <c r="AM476" s="100"/>
      <c r="AN476" s="100"/>
      <c r="AO476" s="100"/>
      <c r="AP476" s="100"/>
      <c r="AQ476" s="233"/>
      <c r="AR476" s="233"/>
      <c r="AS476" s="234"/>
      <c r="AT476" s="234"/>
      <c r="AU476" s="232"/>
      <c r="AV476" s="100"/>
      <c r="AW476" s="100"/>
      <c r="AX476" s="100"/>
      <c r="AY476" s="100"/>
      <c r="AZ476" s="100"/>
      <c r="BA476" s="233"/>
      <c r="BB476" s="233"/>
      <c r="BC476" s="234"/>
      <c r="BD476" s="234"/>
      <c r="BE476" s="232"/>
      <c r="BF476" s="100"/>
      <c r="BG476" s="100"/>
      <c r="BH476" s="233"/>
      <c r="BI476" s="234"/>
      <c r="BU476" s="197" t="str">
        <f>+IF(BZ476="","",MAX(BU$1:BU475)+1)</f>
        <v/>
      </c>
      <c r="BV476" s="197" t="str">
        <f>IF(With_Addon_CPMS1!B498="","",With_Addon_CPMS1!B498)</f>
        <v/>
      </c>
      <c r="BW476" s="197" t="str">
        <f>IF(With_Addon_CPMS1!C498="","",With_Addon_CPMS1!C498)</f>
        <v/>
      </c>
      <c r="BX476" s="197" t="str">
        <f>IF(With_Addon_CPMS1!E498="","",With_Addon_CPMS1!E498)</f>
        <v/>
      </c>
      <c r="BY476" s="197" t="str">
        <f t="shared" si="163"/>
        <v/>
      </c>
      <c r="BZ476" s="198" t="str">
        <f>IF(COUNTIF(BY$1:BY476,BY476)=1,BY476,"")</f>
        <v/>
      </c>
      <c r="CA476" s="198" t="str">
        <f t="shared" si="164"/>
        <v/>
      </c>
      <c r="CB476" s="199" t="str">
        <f t="shared" si="165"/>
        <v/>
      </c>
      <c r="CC476" s="199" t="str">
        <f t="shared" si="166"/>
        <v/>
      </c>
      <c r="CD476" s="199" t="str">
        <f t="shared" si="167"/>
        <v/>
      </c>
      <c r="CF476" s="197" t="str">
        <f>+IF(CK476="","",MAX(CF$1:CF475)+1)</f>
        <v/>
      </c>
      <c r="CG476" s="197" t="str">
        <f>IF(With_Addon_CPMS2!N498="","",With_Addon_CPMS2!N498)</f>
        <v/>
      </c>
      <c r="CH476" s="197" t="str">
        <f>IF(With_Addon_CPMS2!O498="","",With_Addon_CPMS2!O498)</f>
        <v/>
      </c>
      <c r="CI476" s="197" t="str">
        <f>IF(With_Addon_CPMS2!Q498="","",With_Addon_CPMS2!Q498)</f>
        <v/>
      </c>
      <c r="CJ476" s="197" t="str">
        <f t="shared" si="168"/>
        <v/>
      </c>
      <c r="CK476" s="198" t="str">
        <f>IF(COUNTIF(CJ$1:CJ476,CJ476)=1,CJ476,"")</f>
        <v/>
      </c>
      <c r="CL476" s="198" t="str">
        <f t="shared" si="169"/>
        <v/>
      </c>
      <c r="CM476" s="199" t="str">
        <f t="shared" si="170"/>
        <v/>
      </c>
      <c r="CN476" s="199" t="str">
        <f t="shared" si="171"/>
        <v/>
      </c>
      <c r="CO476" s="199" t="str">
        <f t="shared" si="172"/>
        <v/>
      </c>
      <c r="CQ476" s="197" t="str">
        <f>+IF(CV476="","",MAX(CQ$1:CQ475)+1)</f>
        <v/>
      </c>
      <c r="CR476" s="197" t="str">
        <f>IF(With_Addon_OpLimit!B498="","",With_Addon_OpLimit!B498)</f>
        <v/>
      </c>
      <c r="CS476" s="197" t="str">
        <f>IF(With_Addon_OpLimit!C498="","",With_Addon_OpLimit!C498)</f>
        <v/>
      </c>
      <c r="CT476" s="197" t="str">
        <f>IF(With_Addon_OpLimit!E498="","",With_Addon_OpLimit!E498)</f>
        <v/>
      </c>
      <c r="CU476" s="197" t="str">
        <f t="shared" si="173"/>
        <v/>
      </c>
      <c r="CV476" s="198" t="str">
        <f>IF(COUNTIF(CU$1:CU476,CU476)=1,CU476,"")</f>
        <v/>
      </c>
      <c r="CW476" s="198" t="str">
        <f t="shared" si="174"/>
        <v/>
      </c>
      <c r="CX476" s="199" t="str">
        <f t="shared" si="175"/>
        <v/>
      </c>
      <c r="CY476" s="199" t="str">
        <f t="shared" si="176"/>
        <v/>
      </c>
      <c r="CZ476" s="199" t="str">
        <f t="shared" si="177"/>
        <v/>
      </c>
    </row>
    <row r="477" spans="11:104" ht="16.5" x14ac:dyDescent="0.45">
      <c r="K477" s="24" t="str">
        <f>+IF(N477="","",MAX(K$1:K476)+1)</f>
        <v/>
      </c>
      <c r="L477" s="23" t="str">
        <f>IF(With_Addon_CPMS1!E499="","",With_Addon_CPMS1!E499)</f>
        <v/>
      </c>
      <c r="M477" s="210" t="str">
        <f t="shared" si="162"/>
        <v/>
      </c>
      <c r="N477" s="120" t="str">
        <f>IF(COUNTIF(L$2:L477,L477)=1,L477,"")</f>
        <v/>
      </c>
      <c r="R477" s="232"/>
      <c r="S477" s="100"/>
      <c r="T477" s="100"/>
      <c r="U477" s="100"/>
      <c r="V477" s="100"/>
      <c r="W477" s="233"/>
      <c r="X477" s="233"/>
      <c r="Y477" s="234"/>
      <c r="Z477" s="234"/>
      <c r="AA477" s="232"/>
      <c r="AB477" s="100"/>
      <c r="AC477" s="100"/>
      <c r="AD477" s="100"/>
      <c r="AE477" s="100"/>
      <c r="AF477" s="100"/>
      <c r="AG477" s="233"/>
      <c r="AH477" s="233"/>
      <c r="AI477" s="234"/>
      <c r="AJ477" s="234"/>
      <c r="AK477" s="232"/>
      <c r="AL477" s="100"/>
      <c r="AM477" s="100"/>
      <c r="AN477" s="100"/>
      <c r="AO477" s="100"/>
      <c r="AP477" s="100"/>
      <c r="AQ477" s="233"/>
      <c r="AR477" s="233"/>
      <c r="AS477" s="234"/>
      <c r="AT477" s="234"/>
      <c r="AU477" s="232"/>
      <c r="AV477" s="100"/>
      <c r="AW477" s="100"/>
      <c r="AX477" s="100"/>
      <c r="AY477" s="100"/>
      <c r="AZ477" s="100"/>
      <c r="BA477" s="233"/>
      <c r="BB477" s="233"/>
      <c r="BC477" s="234"/>
      <c r="BD477" s="234"/>
      <c r="BE477" s="232"/>
      <c r="BF477" s="100"/>
      <c r="BG477" s="100"/>
      <c r="BH477" s="233"/>
      <c r="BI477" s="234"/>
      <c r="BU477" s="197" t="str">
        <f>+IF(BZ477="","",MAX(BU$1:BU476)+1)</f>
        <v/>
      </c>
      <c r="BV477" s="197" t="str">
        <f>IF(With_Addon_CPMS1!B499="","",With_Addon_CPMS1!B499)</f>
        <v/>
      </c>
      <c r="BW477" s="197" t="str">
        <f>IF(With_Addon_CPMS1!C499="","",With_Addon_CPMS1!C499)</f>
        <v/>
      </c>
      <c r="BX477" s="197" t="str">
        <f>IF(With_Addon_CPMS1!E499="","",With_Addon_CPMS1!E499)</f>
        <v/>
      </c>
      <c r="BY477" s="197" t="str">
        <f t="shared" si="163"/>
        <v/>
      </c>
      <c r="BZ477" s="198" t="str">
        <f>IF(COUNTIF(BY$1:BY477,BY477)=1,BY477,"")</f>
        <v/>
      </c>
      <c r="CA477" s="198" t="str">
        <f t="shared" si="164"/>
        <v/>
      </c>
      <c r="CB477" s="199" t="str">
        <f t="shared" si="165"/>
        <v/>
      </c>
      <c r="CC477" s="199" t="str">
        <f t="shared" si="166"/>
        <v/>
      </c>
      <c r="CD477" s="199" t="str">
        <f t="shared" si="167"/>
        <v/>
      </c>
      <c r="CF477" s="197" t="str">
        <f>+IF(CK477="","",MAX(CF$1:CF476)+1)</f>
        <v/>
      </c>
      <c r="CG477" s="197" t="str">
        <f>IF(With_Addon_CPMS2!N499="","",With_Addon_CPMS2!N499)</f>
        <v/>
      </c>
      <c r="CH477" s="197" t="str">
        <f>IF(With_Addon_CPMS2!O499="","",With_Addon_CPMS2!O499)</f>
        <v/>
      </c>
      <c r="CI477" s="197" t="str">
        <f>IF(With_Addon_CPMS2!Q499="","",With_Addon_CPMS2!Q499)</f>
        <v/>
      </c>
      <c r="CJ477" s="197" t="str">
        <f t="shared" si="168"/>
        <v/>
      </c>
      <c r="CK477" s="198" t="str">
        <f>IF(COUNTIF(CJ$1:CJ477,CJ477)=1,CJ477,"")</f>
        <v/>
      </c>
      <c r="CL477" s="198" t="str">
        <f t="shared" si="169"/>
        <v/>
      </c>
      <c r="CM477" s="199" t="str">
        <f t="shared" si="170"/>
        <v/>
      </c>
      <c r="CN477" s="199" t="str">
        <f t="shared" si="171"/>
        <v/>
      </c>
      <c r="CO477" s="199" t="str">
        <f t="shared" si="172"/>
        <v/>
      </c>
      <c r="CQ477" s="197" t="str">
        <f>+IF(CV477="","",MAX(CQ$1:CQ476)+1)</f>
        <v/>
      </c>
      <c r="CR477" s="197" t="str">
        <f>IF(With_Addon_OpLimit!B499="","",With_Addon_OpLimit!B499)</f>
        <v/>
      </c>
      <c r="CS477" s="197" t="str">
        <f>IF(With_Addon_OpLimit!C499="","",With_Addon_OpLimit!C499)</f>
        <v/>
      </c>
      <c r="CT477" s="197" t="str">
        <f>IF(With_Addon_OpLimit!E499="","",With_Addon_OpLimit!E499)</f>
        <v/>
      </c>
      <c r="CU477" s="197" t="str">
        <f t="shared" si="173"/>
        <v/>
      </c>
      <c r="CV477" s="198" t="str">
        <f>IF(COUNTIF(CU$1:CU477,CU477)=1,CU477,"")</f>
        <v/>
      </c>
      <c r="CW477" s="198" t="str">
        <f t="shared" si="174"/>
        <v/>
      </c>
      <c r="CX477" s="199" t="str">
        <f t="shared" si="175"/>
        <v/>
      </c>
      <c r="CY477" s="199" t="str">
        <f t="shared" si="176"/>
        <v/>
      </c>
      <c r="CZ477" s="199" t="str">
        <f t="shared" si="177"/>
        <v/>
      </c>
    </row>
    <row r="478" spans="11:104" ht="16.5" x14ac:dyDescent="0.45">
      <c r="K478" s="193" t="str">
        <f>+IF(N478="","",MAX(K$1:K477)+1)</f>
        <v/>
      </c>
      <c r="L478" s="193" t="str">
        <f>IF(With_Addon_CPMS1!E500="","",With_Addon_CPMS1!E500)</f>
        <v/>
      </c>
      <c r="M478" s="212" t="str">
        <f t="shared" si="162"/>
        <v/>
      </c>
      <c r="N478" s="213" t="str">
        <f>IF(COUNTIF(L$2:L478,L478)=1,L478,"")</f>
        <v/>
      </c>
      <c r="R478" s="215"/>
      <c r="S478" s="100"/>
      <c r="T478" s="100"/>
      <c r="U478" s="100"/>
      <c r="V478" s="100"/>
      <c r="W478" s="238"/>
      <c r="X478" s="238"/>
      <c r="Y478" s="234"/>
      <c r="Z478" s="234"/>
      <c r="AA478" s="232"/>
      <c r="AB478" s="100"/>
      <c r="AC478" s="100"/>
      <c r="AD478" s="100"/>
      <c r="AE478" s="100"/>
      <c r="AF478" s="100"/>
      <c r="AG478" s="233"/>
      <c r="AH478" s="233"/>
      <c r="AI478" s="234"/>
      <c r="AJ478" s="234"/>
      <c r="AK478" s="232"/>
      <c r="AL478" s="100"/>
      <c r="AM478" s="100"/>
      <c r="AN478" s="100"/>
      <c r="AO478" s="100"/>
      <c r="AP478" s="100"/>
      <c r="AQ478" s="233"/>
      <c r="AR478" s="233"/>
      <c r="AS478" s="234"/>
      <c r="AT478" s="234"/>
      <c r="AU478" s="232"/>
      <c r="AV478" s="100"/>
      <c r="AW478" s="100"/>
      <c r="AX478" s="100"/>
      <c r="AY478" s="100"/>
      <c r="AZ478" s="100"/>
      <c r="BA478" s="233"/>
      <c r="BB478" s="233"/>
      <c r="BC478" s="234"/>
      <c r="BD478" s="234"/>
      <c r="BE478" s="232"/>
      <c r="BF478" s="100"/>
      <c r="BG478" s="100"/>
      <c r="BH478" s="233"/>
      <c r="BI478" s="234"/>
      <c r="BU478" s="197" t="str">
        <f>+IF(BZ478="","",MAX(BU$1:BU477)+1)</f>
        <v/>
      </c>
      <c r="BV478" s="197" t="str">
        <f>IF(With_Addon_CPMS1!B500="","",With_Addon_CPMS1!B500)</f>
        <v/>
      </c>
      <c r="BW478" s="197" t="str">
        <f>IF(With_Addon_CPMS1!C500="","",With_Addon_CPMS1!C500)</f>
        <v/>
      </c>
      <c r="BX478" s="197" t="str">
        <f>IF(With_Addon_CPMS1!E500="","",With_Addon_CPMS1!E500)</f>
        <v/>
      </c>
      <c r="BY478" s="197" t="str">
        <f t="shared" si="163"/>
        <v/>
      </c>
      <c r="BZ478" s="198" t="str">
        <f>IF(COUNTIF(BY$1:BY478,BY478)=1,BY478,"")</f>
        <v/>
      </c>
      <c r="CA478" s="198" t="str">
        <f t="shared" si="164"/>
        <v/>
      </c>
      <c r="CB478" s="199" t="str">
        <f t="shared" si="165"/>
        <v/>
      </c>
      <c r="CC478" s="199" t="str">
        <f t="shared" si="166"/>
        <v/>
      </c>
      <c r="CD478" s="199" t="str">
        <f t="shared" si="167"/>
        <v/>
      </c>
      <c r="CF478" s="197" t="str">
        <f>+IF(CK478="","",MAX(CF$1:CF477)+1)</f>
        <v/>
      </c>
      <c r="CG478" s="197" t="str">
        <f>IF(With_Addon_CPMS2!N500="","",With_Addon_CPMS2!N500)</f>
        <v/>
      </c>
      <c r="CH478" s="197" t="str">
        <f>IF(With_Addon_CPMS2!O500="","",With_Addon_CPMS2!O500)</f>
        <v/>
      </c>
      <c r="CI478" s="197" t="str">
        <f>IF(With_Addon_CPMS2!Q500="","",With_Addon_CPMS2!Q500)</f>
        <v/>
      </c>
      <c r="CJ478" s="197" t="str">
        <f t="shared" si="168"/>
        <v/>
      </c>
      <c r="CK478" s="198" t="str">
        <f>IF(COUNTIF(CJ$1:CJ478,CJ478)=1,CJ478,"")</f>
        <v/>
      </c>
      <c r="CL478" s="198" t="str">
        <f t="shared" si="169"/>
        <v/>
      </c>
      <c r="CM478" s="199" t="str">
        <f t="shared" si="170"/>
        <v/>
      </c>
      <c r="CN478" s="199" t="str">
        <f t="shared" si="171"/>
        <v/>
      </c>
      <c r="CO478" s="199" t="str">
        <f t="shared" si="172"/>
        <v/>
      </c>
      <c r="CQ478" s="197" t="str">
        <f>+IF(CV478="","",MAX(CQ$1:CQ477)+1)</f>
        <v/>
      </c>
      <c r="CR478" s="197" t="str">
        <f>IF(With_Addon_OpLimit!B500="","",With_Addon_OpLimit!B500)</f>
        <v/>
      </c>
      <c r="CS478" s="197" t="str">
        <f>IF(With_Addon_OpLimit!C500="","",With_Addon_OpLimit!C500)</f>
        <v/>
      </c>
      <c r="CT478" s="197" t="str">
        <f>IF(With_Addon_OpLimit!E500="","",With_Addon_OpLimit!E500)</f>
        <v/>
      </c>
      <c r="CU478" s="197" t="str">
        <f t="shared" si="173"/>
        <v/>
      </c>
      <c r="CV478" s="198" t="str">
        <f>IF(COUNTIF(CU$1:CU478,CU478)=1,CU478,"")</f>
        <v/>
      </c>
      <c r="CW478" s="198" t="str">
        <f t="shared" si="174"/>
        <v/>
      </c>
      <c r="CX478" s="199" t="str">
        <f t="shared" si="175"/>
        <v/>
      </c>
      <c r="CY478" s="199" t="str">
        <f t="shared" si="176"/>
        <v/>
      </c>
      <c r="CZ478" s="199" t="str">
        <f t="shared" si="177"/>
        <v/>
      </c>
    </row>
    <row r="479" spans="11:104" ht="16.5" x14ac:dyDescent="0.45">
      <c r="K479" s="100"/>
      <c r="L479" s="106"/>
      <c r="M479" s="101"/>
      <c r="N479" s="132"/>
      <c r="R479" s="215"/>
      <c r="S479" s="234"/>
      <c r="T479" s="100"/>
      <c r="U479" s="100"/>
      <c r="V479" s="234"/>
      <c r="W479" s="239"/>
      <c r="X479" s="239"/>
      <c r="Y479" s="234"/>
      <c r="Z479" s="234"/>
      <c r="AA479" s="232"/>
      <c r="AB479" s="100"/>
      <c r="AC479" s="100"/>
      <c r="AD479" s="100"/>
      <c r="AE479" s="100"/>
      <c r="AF479" s="100"/>
      <c r="AG479" s="233"/>
      <c r="AH479" s="233"/>
      <c r="AI479" s="234"/>
      <c r="AJ479" s="234"/>
      <c r="AK479" s="232"/>
      <c r="AL479" s="100"/>
      <c r="AM479" s="100"/>
      <c r="AN479" s="100"/>
      <c r="AO479" s="100"/>
      <c r="AP479" s="100"/>
      <c r="AQ479" s="233"/>
      <c r="AR479" s="233"/>
      <c r="AS479" s="234"/>
      <c r="AT479" s="234"/>
      <c r="AU479" s="232"/>
      <c r="AV479" s="100"/>
      <c r="AW479" s="100"/>
      <c r="AX479" s="100"/>
      <c r="AY479" s="100"/>
      <c r="AZ479" s="100"/>
      <c r="BA479" s="233"/>
      <c r="BB479" s="233"/>
      <c r="BC479" s="234"/>
      <c r="BD479" s="234"/>
      <c r="BE479" s="232"/>
      <c r="BF479" s="100"/>
      <c r="BG479" s="100"/>
      <c r="BH479" s="233"/>
      <c r="BI479" s="234"/>
      <c r="BU479" s="197" t="str">
        <f>+IF(BZ479="","",MAX(BU$1:BU478)+1)</f>
        <v/>
      </c>
      <c r="BV479" s="197" t="str">
        <f>IF(With_Addon_CPMS1!B501="","",With_Addon_CPMS1!B501)</f>
        <v/>
      </c>
      <c r="BW479" s="197" t="str">
        <f>IF(With_Addon_CPMS1!C501="","",With_Addon_CPMS1!C501)</f>
        <v/>
      </c>
      <c r="BX479" s="197" t="str">
        <f>IF(With_Addon_CPMS1!E501="","",With_Addon_CPMS1!E501)</f>
        <v/>
      </c>
      <c r="BY479" s="197" t="str">
        <f t="shared" si="163"/>
        <v/>
      </c>
      <c r="BZ479" s="198" t="str">
        <f>IF(COUNTIF(BY$1:BY479,BY479)=1,BY479,"")</f>
        <v/>
      </c>
      <c r="CA479" s="198" t="str">
        <f t="shared" si="164"/>
        <v/>
      </c>
      <c r="CB479" s="199" t="str">
        <f t="shared" si="165"/>
        <v/>
      </c>
      <c r="CC479" s="199" t="str">
        <f t="shared" si="166"/>
        <v/>
      </c>
      <c r="CD479" s="199" t="str">
        <f t="shared" si="167"/>
        <v/>
      </c>
      <c r="CF479" s="197" t="str">
        <f>+IF(CK479="","",MAX(CF$1:CF478)+1)</f>
        <v/>
      </c>
      <c r="CG479" s="197" t="str">
        <f>IF(With_Addon_CPMS2!N501="","",With_Addon_CPMS2!N501)</f>
        <v/>
      </c>
      <c r="CH479" s="197" t="str">
        <f>IF(With_Addon_CPMS2!O501="","",With_Addon_CPMS2!O501)</f>
        <v/>
      </c>
      <c r="CI479" s="197" t="str">
        <f>IF(With_Addon_CPMS2!Q501="","",With_Addon_CPMS2!Q501)</f>
        <v/>
      </c>
      <c r="CJ479" s="197" t="str">
        <f t="shared" si="168"/>
        <v/>
      </c>
      <c r="CK479" s="198" t="str">
        <f>IF(COUNTIF(CJ$1:CJ479,CJ479)=1,CJ479,"")</f>
        <v/>
      </c>
      <c r="CL479" s="198" t="str">
        <f t="shared" si="169"/>
        <v/>
      </c>
      <c r="CM479" s="199" t="str">
        <f t="shared" si="170"/>
        <v/>
      </c>
      <c r="CN479" s="199" t="str">
        <f t="shared" si="171"/>
        <v/>
      </c>
      <c r="CO479" s="199" t="str">
        <f t="shared" si="172"/>
        <v/>
      </c>
      <c r="CQ479" s="197" t="str">
        <f>+IF(CV479="","",MAX(CQ$1:CQ478)+1)</f>
        <v/>
      </c>
      <c r="CR479" s="197" t="str">
        <f>IF(With_Addon_OpLimit!B501="","",With_Addon_OpLimit!B501)</f>
        <v/>
      </c>
      <c r="CS479" s="197" t="str">
        <f>IF(With_Addon_OpLimit!C501="","",With_Addon_OpLimit!C501)</f>
        <v/>
      </c>
      <c r="CT479" s="197" t="str">
        <f>IF(With_Addon_OpLimit!E501="","",With_Addon_OpLimit!E501)</f>
        <v/>
      </c>
      <c r="CU479" s="197" t="str">
        <f t="shared" si="173"/>
        <v/>
      </c>
      <c r="CV479" s="198" t="str">
        <f>IF(COUNTIF(CU$1:CU479,CU479)=1,CU479,"")</f>
        <v/>
      </c>
      <c r="CW479" s="198" t="str">
        <f t="shared" si="174"/>
        <v/>
      </c>
      <c r="CX479" s="199" t="str">
        <f t="shared" si="175"/>
        <v/>
      </c>
      <c r="CY479" s="199" t="str">
        <f t="shared" si="176"/>
        <v/>
      </c>
      <c r="CZ479" s="199" t="str">
        <f t="shared" si="177"/>
        <v/>
      </c>
    </row>
    <row r="480" spans="11:104" ht="16.5" x14ac:dyDescent="0.45">
      <c r="K480" s="100"/>
      <c r="L480" s="106"/>
      <c r="M480" s="101"/>
      <c r="N480" s="132"/>
      <c r="R480" s="232"/>
      <c r="S480" s="234"/>
      <c r="T480" s="100"/>
      <c r="U480" s="100"/>
      <c r="V480" s="234"/>
      <c r="W480" s="234"/>
      <c r="X480" s="234"/>
      <c r="Y480" s="234"/>
      <c r="Z480" s="234"/>
      <c r="AA480" s="232"/>
      <c r="AB480" s="100"/>
      <c r="AC480" s="100"/>
      <c r="AD480" s="100"/>
      <c r="AE480" s="100"/>
      <c r="AF480" s="100"/>
      <c r="AG480" s="233"/>
      <c r="AH480" s="233"/>
      <c r="AI480" s="234"/>
      <c r="AJ480" s="234"/>
      <c r="AK480" s="232"/>
      <c r="AL480" s="100"/>
      <c r="AM480" s="100"/>
      <c r="AN480" s="100"/>
      <c r="AO480" s="100"/>
      <c r="AP480" s="100"/>
      <c r="AQ480" s="233"/>
      <c r="AR480" s="233"/>
      <c r="AS480" s="234"/>
      <c r="AT480" s="234"/>
      <c r="AU480" s="232"/>
      <c r="AV480" s="100"/>
      <c r="AW480" s="100"/>
      <c r="AX480" s="100"/>
      <c r="AY480" s="100"/>
      <c r="AZ480" s="100"/>
      <c r="BA480" s="233"/>
      <c r="BB480" s="233"/>
      <c r="BC480" s="234"/>
      <c r="BD480" s="234"/>
      <c r="BE480" s="232"/>
      <c r="BF480" s="100"/>
      <c r="BG480" s="100"/>
      <c r="BH480" s="233"/>
      <c r="BI480" s="234"/>
      <c r="BU480" s="197" t="str">
        <f>+IF(BZ480="","",MAX(BU$1:BU479)+1)</f>
        <v/>
      </c>
      <c r="BV480" s="197" t="str">
        <f>IF(With_Addon_CPMS1!B502="","",With_Addon_CPMS1!B502)</f>
        <v/>
      </c>
      <c r="BW480" s="197" t="str">
        <f>IF(With_Addon_CPMS1!C502="","",With_Addon_CPMS1!C502)</f>
        <v/>
      </c>
      <c r="BX480" s="197" t="str">
        <f>IF(With_Addon_CPMS1!E502="","",With_Addon_CPMS1!E502)</f>
        <v/>
      </c>
      <c r="BY480" s="197" t="str">
        <f t="shared" si="163"/>
        <v/>
      </c>
      <c r="BZ480" s="198" t="str">
        <f>IF(COUNTIF(BY$1:BY480,BY480)=1,BY480,"")</f>
        <v/>
      </c>
      <c r="CA480" s="198" t="str">
        <f t="shared" si="164"/>
        <v/>
      </c>
      <c r="CB480" s="199" t="str">
        <f t="shared" si="165"/>
        <v/>
      </c>
      <c r="CC480" s="199" t="str">
        <f t="shared" si="166"/>
        <v/>
      </c>
      <c r="CD480" s="199" t="str">
        <f t="shared" si="167"/>
        <v/>
      </c>
      <c r="CF480" s="197" t="str">
        <f>+IF(CK480="","",MAX(CF$1:CF479)+1)</f>
        <v/>
      </c>
      <c r="CG480" s="197" t="str">
        <f>IF(With_Addon_CPMS2!N502="","",With_Addon_CPMS2!N502)</f>
        <v/>
      </c>
      <c r="CH480" s="197" t="str">
        <f>IF(With_Addon_CPMS2!O502="","",With_Addon_CPMS2!O502)</f>
        <v/>
      </c>
      <c r="CI480" s="197" t="str">
        <f>IF(With_Addon_CPMS2!Q502="","",With_Addon_CPMS2!Q502)</f>
        <v/>
      </c>
      <c r="CJ480" s="197" t="str">
        <f t="shared" si="168"/>
        <v/>
      </c>
      <c r="CK480" s="198" t="str">
        <f>IF(COUNTIF(CJ$1:CJ480,CJ480)=1,CJ480,"")</f>
        <v/>
      </c>
      <c r="CL480" s="198" t="str">
        <f t="shared" si="169"/>
        <v/>
      </c>
      <c r="CM480" s="199" t="str">
        <f t="shared" si="170"/>
        <v/>
      </c>
      <c r="CN480" s="199" t="str">
        <f t="shared" si="171"/>
        <v/>
      </c>
      <c r="CO480" s="199" t="str">
        <f t="shared" si="172"/>
        <v/>
      </c>
      <c r="CQ480" s="197" t="str">
        <f>+IF(CV480="","",MAX(CQ$1:CQ479)+1)</f>
        <v/>
      </c>
      <c r="CR480" s="197" t="str">
        <f>IF(With_Addon_OpLimit!B502="","",With_Addon_OpLimit!B502)</f>
        <v/>
      </c>
      <c r="CS480" s="197" t="str">
        <f>IF(With_Addon_OpLimit!C502="","",With_Addon_OpLimit!C502)</f>
        <v/>
      </c>
      <c r="CT480" s="197" t="str">
        <f>IF(With_Addon_OpLimit!E502="","",With_Addon_OpLimit!E502)</f>
        <v/>
      </c>
      <c r="CU480" s="197" t="str">
        <f t="shared" si="173"/>
        <v/>
      </c>
      <c r="CV480" s="198" t="str">
        <f>IF(COUNTIF(CU$1:CU480,CU480)=1,CU480,"")</f>
        <v/>
      </c>
      <c r="CW480" s="198" t="str">
        <f t="shared" si="174"/>
        <v/>
      </c>
      <c r="CX480" s="199" t="str">
        <f t="shared" si="175"/>
        <v/>
      </c>
      <c r="CY480" s="199" t="str">
        <f t="shared" si="176"/>
        <v/>
      </c>
      <c r="CZ480" s="199" t="str">
        <f t="shared" si="177"/>
        <v/>
      </c>
    </row>
    <row r="481" spans="11:104" ht="16.5" x14ac:dyDescent="0.45">
      <c r="K481" s="100"/>
      <c r="L481" s="106"/>
      <c r="M481" s="101"/>
      <c r="N481" s="132"/>
      <c r="R481" s="232"/>
      <c r="S481" s="234"/>
      <c r="T481" s="100"/>
      <c r="U481" s="100"/>
      <c r="V481" s="234"/>
      <c r="W481" s="234"/>
      <c r="X481" s="234"/>
      <c r="Y481" s="234"/>
      <c r="Z481" s="234"/>
      <c r="AA481" s="232"/>
      <c r="AB481" s="100"/>
      <c r="AC481" s="100"/>
      <c r="AD481" s="100"/>
      <c r="AE481" s="100"/>
      <c r="AF481" s="100"/>
      <c r="AG481" s="233"/>
      <c r="AH481" s="233"/>
      <c r="AI481" s="234"/>
      <c r="AJ481" s="234"/>
      <c r="AK481" s="232"/>
      <c r="AL481" s="100"/>
      <c r="AM481" s="100"/>
      <c r="AN481" s="100"/>
      <c r="AO481" s="100"/>
      <c r="AP481" s="100"/>
      <c r="AQ481" s="233"/>
      <c r="AR481" s="233"/>
      <c r="AS481" s="234"/>
      <c r="AT481" s="234"/>
      <c r="AU481" s="232"/>
      <c r="AV481" s="100"/>
      <c r="AW481" s="100"/>
      <c r="AX481" s="100"/>
      <c r="AY481" s="100"/>
      <c r="AZ481" s="100"/>
      <c r="BA481" s="233"/>
      <c r="BB481" s="233"/>
      <c r="BC481" s="234"/>
      <c r="BD481" s="234"/>
      <c r="BE481" s="232"/>
      <c r="BF481" s="100"/>
      <c r="BG481" s="100"/>
      <c r="BH481" s="233"/>
      <c r="BI481" s="234"/>
      <c r="BU481" s="197" t="str">
        <f>+IF(BZ481="","",MAX(BU$1:BU480)+1)</f>
        <v/>
      </c>
      <c r="BV481" s="197" t="str">
        <f>IF(With_Addon_CPMS1!B503="","",With_Addon_CPMS1!B503)</f>
        <v/>
      </c>
      <c r="BW481" s="197" t="str">
        <f>IF(With_Addon_CPMS1!C503="","",With_Addon_CPMS1!C503)</f>
        <v/>
      </c>
      <c r="BX481" s="197" t="str">
        <f>IF(With_Addon_CPMS1!E503="","",With_Addon_CPMS1!E503)</f>
        <v/>
      </c>
      <c r="BY481" s="197" t="str">
        <f t="shared" si="163"/>
        <v/>
      </c>
      <c r="BZ481" s="198" t="str">
        <f>IF(COUNTIF(BY$1:BY481,BY481)=1,BY481,"")</f>
        <v/>
      </c>
      <c r="CA481" s="198" t="str">
        <f t="shared" si="164"/>
        <v/>
      </c>
      <c r="CB481" s="199" t="str">
        <f t="shared" si="165"/>
        <v/>
      </c>
      <c r="CC481" s="199" t="str">
        <f t="shared" si="166"/>
        <v/>
      </c>
      <c r="CD481" s="199" t="str">
        <f t="shared" si="167"/>
        <v/>
      </c>
      <c r="CF481" s="197" t="str">
        <f>+IF(CK481="","",MAX(CF$1:CF480)+1)</f>
        <v/>
      </c>
      <c r="CG481" s="197" t="str">
        <f>IF(With_Addon_CPMS2!N503="","",With_Addon_CPMS2!N503)</f>
        <v/>
      </c>
      <c r="CH481" s="197" t="str">
        <f>IF(With_Addon_CPMS2!O503="","",With_Addon_CPMS2!O503)</f>
        <v/>
      </c>
      <c r="CI481" s="197" t="str">
        <f>IF(With_Addon_CPMS2!Q503="","",With_Addon_CPMS2!Q503)</f>
        <v/>
      </c>
      <c r="CJ481" s="197" t="str">
        <f t="shared" si="168"/>
        <v/>
      </c>
      <c r="CK481" s="198" t="str">
        <f>IF(COUNTIF(CJ$1:CJ481,CJ481)=1,CJ481,"")</f>
        <v/>
      </c>
      <c r="CL481" s="198" t="str">
        <f t="shared" si="169"/>
        <v/>
      </c>
      <c r="CM481" s="199" t="str">
        <f t="shared" si="170"/>
        <v/>
      </c>
      <c r="CN481" s="199" t="str">
        <f t="shared" si="171"/>
        <v/>
      </c>
      <c r="CO481" s="199" t="str">
        <f t="shared" si="172"/>
        <v/>
      </c>
      <c r="CQ481" s="197" t="str">
        <f>+IF(CV481="","",MAX(CQ$1:CQ480)+1)</f>
        <v/>
      </c>
      <c r="CR481" s="197" t="str">
        <f>IF(With_Addon_OpLimit!B503="","",With_Addon_OpLimit!B503)</f>
        <v/>
      </c>
      <c r="CS481" s="197" t="str">
        <f>IF(With_Addon_OpLimit!C503="","",With_Addon_OpLimit!C503)</f>
        <v/>
      </c>
      <c r="CT481" s="197" t="str">
        <f>IF(With_Addon_OpLimit!E503="","",With_Addon_OpLimit!E503)</f>
        <v/>
      </c>
      <c r="CU481" s="197" t="str">
        <f t="shared" si="173"/>
        <v/>
      </c>
      <c r="CV481" s="198" t="str">
        <f>IF(COUNTIF(CU$1:CU481,CU481)=1,CU481,"")</f>
        <v/>
      </c>
      <c r="CW481" s="198" t="str">
        <f t="shared" si="174"/>
        <v/>
      </c>
      <c r="CX481" s="199" t="str">
        <f t="shared" si="175"/>
        <v/>
      </c>
      <c r="CY481" s="199" t="str">
        <f t="shared" si="176"/>
        <v/>
      </c>
      <c r="CZ481" s="199" t="str">
        <f t="shared" si="177"/>
        <v/>
      </c>
    </row>
    <row r="482" spans="11:104" ht="16.5" x14ac:dyDescent="0.45">
      <c r="K482" s="100"/>
      <c r="L482" s="106"/>
      <c r="M482" s="101"/>
      <c r="N482" s="132"/>
      <c r="R482" s="232"/>
      <c r="S482" s="234"/>
      <c r="T482" s="100"/>
      <c r="U482" s="100"/>
      <c r="V482" s="234"/>
      <c r="W482" s="234"/>
      <c r="X482" s="234"/>
      <c r="Y482" s="234"/>
      <c r="Z482" s="234"/>
      <c r="AA482" s="232"/>
      <c r="AB482" s="100"/>
      <c r="AC482" s="100"/>
      <c r="AD482" s="100"/>
      <c r="AE482" s="100"/>
      <c r="AF482" s="100"/>
      <c r="AG482" s="233"/>
      <c r="AH482" s="233"/>
      <c r="AI482" s="234"/>
      <c r="AJ482" s="234"/>
      <c r="AK482" s="232"/>
      <c r="AL482" s="100"/>
      <c r="AM482" s="100"/>
      <c r="AN482" s="100"/>
      <c r="AO482" s="100"/>
      <c r="AP482" s="100"/>
      <c r="AQ482" s="233"/>
      <c r="AR482" s="233"/>
      <c r="AS482" s="234"/>
      <c r="AT482" s="234"/>
      <c r="AU482" s="232"/>
      <c r="AV482" s="100"/>
      <c r="AW482" s="100"/>
      <c r="AX482" s="100"/>
      <c r="AY482" s="100"/>
      <c r="AZ482" s="100"/>
      <c r="BA482" s="233"/>
      <c r="BB482" s="233"/>
      <c r="BC482" s="234"/>
      <c r="BD482" s="234"/>
      <c r="BE482" s="232"/>
      <c r="BF482" s="100"/>
      <c r="BG482" s="100"/>
      <c r="BH482" s="233"/>
      <c r="BI482" s="234"/>
      <c r="BU482" s="197" t="str">
        <f>+IF(BZ482="","",MAX(BU$1:BU481)+1)</f>
        <v/>
      </c>
      <c r="BV482" s="197" t="str">
        <f>IF(With_Addon_CPMS1!B504="","",With_Addon_CPMS1!B504)</f>
        <v/>
      </c>
      <c r="BW482" s="197" t="str">
        <f>IF(With_Addon_CPMS1!C504="","",With_Addon_CPMS1!C504)</f>
        <v/>
      </c>
      <c r="BX482" s="197" t="str">
        <f>IF(With_Addon_CPMS1!E504="","",With_Addon_CPMS1!E504)</f>
        <v/>
      </c>
      <c r="BY482" s="197" t="str">
        <f t="shared" si="163"/>
        <v/>
      </c>
      <c r="BZ482" s="198" t="str">
        <f>IF(COUNTIF(BY$1:BY482,BY482)=1,BY482,"")</f>
        <v/>
      </c>
      <c r="CA482" s="198" t="str">
        <f t="shared" si="164"/>
        <v/>
      </c>
      <c r="CB482" s="199" t="str">
        <f t="shared" si="165"/>
        <v/>
      </c>
      <c r="CC482" s="199" t="str">
        <f t="shared" si="166"/>
        <v/>
      </c>
      <c r="CD482" s="199" t="str">
        <f t="shared" si="167"/>
        <v/>
      </c>
      <c r="CF482" s="197" t="str">
        <f>+IF(CK482="","",MAX(CF$1:CF481)+1)</f>
        <v/>
      </c>
      <c r="CG482" s="197" t="str">
        <f>IF(With_Addon_CPMS2!N504="","",With_Addon_CPMS2!N504)</f>
        <v/>
      </c>
      <c r="CH482" s="197" t="str">
        <f>IF(With_Addon_CPMS2!O504="","",With_Addon_CPMS2!O504)</f>
        <v/>
      </c>
      <c r="CI482" s="197" t="str">
        <f>IF(With_Addon_CPMS2!Q504="","",With_Addon_CPMS2!Q504)</f>
        <v/>
      </c>
      <c r="CJ482" s="197" t="str">
        <f t="shared" si="168"/>
        <v/>
      </c>
      <c r="CK482" s="198" t="str">
        <f>IF(COUNTIF(CJ$1:CJ482,CJ482)=1,CJ482,"")</f>
        <v/>
      </c>
      <c r="CL482" s="198" t="str">
        <f t="shared" si="169"/>
        <v/>
      </c>
      <c r="CM482" s="199" t="str">
        <f t="shared" si="170"/>
        <v/>
      </c>
      <c r="CN482" s="199" t="str">
        <f t="shared" si="171"/>
        <v/>
      </c>
      <c r="CO482" s="199" t="str">
        <f t="shared" si="172"/>
        <v/>
      </c>
      <c r="CQ482" s="197" t="str">
        <f>+IF(CV482="","",MAX(CQ$1:CQ481)+1)</f>
        <v/>
      </c>
      <c r="CR482" s="197" t="str">
        <f>IF(With_Addon_OpLimit!B504="","",With_Addon_OpLimit!B504)</f>
        <v/>
      </c>
      <c r="CS482" s="197" t="str">
        <f>IF(With_Addon_OpLimit!C504="","",With_Addon_OpLimit!C504)</f>
        <v/>
      </c>
      <c r="CT482" s="197" t="str">
        <f>IF(With_Addon_OpLimit!E504="","",With_Addon_OpLimit!E504)</f>
        <v/>
      </c>
      <c r="CU482" s="197" t="str">
        <f t="shared" si="173"/>
        <v/>
      </c>
      <c r="CV482" s="198" t="str">
        <f>IF(COUNTIF(CU$1:CU482,CU482)=1,CU482,"")</f>
        <v/>
      </c>
      <c r="CW482" s="198" t="str">
        <f t="shared" si="174"/>
        <v/>
      </c>
      <c r="CX482" s="199" t="str">
        <f t="shared" si="175"/>
        <v/>
      </c>
      <c r="CY482" s="199" t="str">
        <f t="shared" si="176"/>
        <v/>
      </c>
      <c r="CZ482" s="199" t="str">
        <f t="shared" si="177"/>
        <v/>
      </c>
    </row>
    <row r="483" spans="11:104" ht="16.5" x14ac:dyDescent="0.45">
      <c r="K483" s="100"/>
      <c r="L483" s="106"/>
      <c r="M483" s="101"/>
      <c r="N483" s="132"/>
      <c r="R483" s="232"/>
      <c r="S483" s="234"/>
      <c r="T483" s="100"/>
      <c r="U483" s="100"/>
      <c r="V483" s="234"/>
      <c r="W483" s="234"/>
      <c r="X483" s="234"/>
      <c r="Y483" s="234"/>
      <c r="Z483" s="234"/>
      <c r="AA483" s="232"/>
      <c r="AB483" s="100"/>
      <c r="AC483" s="100"/>
      <c r="AD483" s="100"/>
      <c r="AE483" s="100"/>
      <c r="AF483" s="100"/>
      <c r="AG483" s="233"/>
      <c r="AH483" s="233"/>
      <c r="AI483" s="234"/>
      <c r="AJ483" s="234"/>
      <c r="AK483" s="232"/>
      <c r="AL483" s="100"/>
      <c r="AM483" s="100"/>
      <c r="AN483" s="100"/>
      <c r="AO483" s="100"/>
      <c r="AP483" s="100"/>
      <c r="AQ483" s="233"/>
      <c r="AR483" s="233"/>
      <c r="AS483" s="234"/>
      <c r="AT483" s="234"/>
      <c r="AU483" s="232"/>
      <c r="AV483" s="100"/>
      <c r="AW483" s="100"/>
      <c r="AX483" s="100"/>
      <c r="AY483" s="100"/>
      <c r="AZ483" s="100"/>
      <c r="BA483" s="233"/>
      <c r="BB483" s="233"/>
      <c r="BC483" s="234"/>
      <c r="BD483" s="234"/>
      <c r="BE483" s="232"/>
      <c r="BF483" s="100"/>
      <c r="BG483" s="100"/>
      <c r="BH483" s="233"/>
      <c r="BI483" s="234"/>
      <c r="BU483" s="197" t="str">
        <f>+IF(BZ483="","",MAX(BU$1:BU482)+1)</f>
        <v/>
      </c>
      <c r="BV483" s="197" t="str">
        <f>IF(With_Addon_CPMS1!B505="","",With_Addon_CPMS1!B505)</f>
        <v/>
      </c>
      <c r="BW483" s="197" t="str">
        <f>IF(With_Addon_CPMS1!C505="","",With_Addon_CPMS1!C505)</f>
        <v/>
      </c>
      <c r="BX483" s="197" t="str">
        <f>IF(With_Addon_CPMS1!E505="","",With_Addon_CPMS1!E505)</f>
        <v/>
      </c>
      <c r="BY483" s="197" t="str">
        <f t="shared" si="163"/>
        <v/>
      </c>
      <c r="BZ483" s="198" t="str">
        <f>IF(COUNTIF(BY$1:BY483,BY483)=1,BY483,"")</f>
        <v/>
      </c>
      <c r="CA483" s="198" t="str">
        <f t="shared" si="164"/>
        <v/>
      </c>
      <c r="CB483" s="199" t="str">
        <f t="shared" si="165"/>
        <v/>
      </c>
      <c r="CC483" s="199" t="str">
        <f t="shared" si="166"/>
        <v/>
      </c>
      <c r="CD483" s="199" t="str">
        <f t="shared" si="167"/>
        <v/>
      </c>
      <c r="CF483" s="197" t="str">
        <f>+IF(CK483="","",MAX(CF$1:CF482)+1)</f>
        <v/>
      </c>
      <c r="CG483" s="197" t="str">
        <f>IF(With_Addon_CPMS2!N505="","",With_Addon_CPMS2!N505)</f>
        <v/>
      </c>
      <c r="CH483" s="197" t="str">
        <f>IF(With_Addon_CPMS2!O505="","",With_Addon_CPMS2!O505)</f>
        <v/>
      </c>
      <c r="CI483" s="197" t="str">
        <f>IF(With_Addon_CPMS2!Q505="","",With_Addon_CPMS2!Q505)</f>
        <v/>
      </c>
      <c r="CJ483" s="197" t="str">
        <f t="shared" si="168"/>
        <v/>
      </c>
      <c r="CK483" s="198" t="str">
        <f>IF(COUNTIF(CJ$1:CJ483,CJ483)=1,CJ483,"")</f>
        <v/>
      </c>
      <c r="CL483" s="198" t="str">
        <f t="shared" si="169"/>
        <v/>
      </c>
      <c r="CM483" s="199" t="str">
        <f t="shared" si="170"/>
        <v/>
      </c>
      <c r="CN483" s="199" t="str">
        <f t="shared" si="171"/>
        <v/>
      </c>
      <c r="CO483" s="199" t="str">
        <f t="shared" si="172"/>
        <v/>
      </c>
      <c r="CQ483" s="197" t="str">
        <f>+IF(CV483="","",MAX(CQ$1:CQ482)+1)</f>
        <v/>
      </c>
      <c r="CR483" s="197" t="str">
        <f>IF(With_Addon_OpLimit!B505="","",With_Addon_OpLimit!B505)</f>
        <v/>
      </c>
      <c r="CS483" s="197" t="str">
        <f>IF(With_Addon_OpLimit!C505="","",With_Addon_OpLimit!C505)</f>
        <v/>
      </c>
      <c r="CT483" s="197" t="str">
        <f>IF(With_Addon_OpLimit!E505="","",With_Addon_OpLimit!E505)</f>
        <v/>
      </c>
      <c r="CU483" s="197" t="str">
        <f t="shared" si="173"/>
        <v/>
      </c>
      <c r="CV483" s="198" t="str">
        <f>IF(COUNTIF(CU$1:CU483,CU483)=1,CU483,"")</f>
        <v/>
      </c>
      <c r="CW483" s="198" t="str">
        <f t="shared" si="174"/>
        <v/>
      </c>
      <c r="CX483" s="199" t="str">
        <f t="shared" si="175"/>
        <v/>
      </c>
      <c r="CY483" s="199" t="str">
        <f t="shared" si="176"/>
        <v/>
      </c>
      <c r="CZ483" s="199" t="str">
        <f t="shared" si="177"/>
        <v/>
      </c>
    </row>
    <row r="484" spans="11:104" ht="16.5" x14ac:dyDescent="0.45">
      <c r="K484" s="100"/>
      <c r="L484" s="106"/>
      <c r="M484" s="101"/>
      <c r="N484" s="132"/>
      <c r="R484" s="232"/>
      <c r="S484" s="234"/>
      <c r="T484" s="100"/>
      <c r="U484" s="100"/>
      <c r="V484" s="234"/>
      <c r="W484" s="234"/>
      <c r="X484" s="234"/>
      <c r="Y484" s="234"/>
      <c r="Z484" s="234"/>
      <c r="AA484" s="232"/>
      <c r="AB484" s="100"/>
      <c r="AC484" s="100"/>
      <c r="AD484" s="100"/>
      <c r="AE484" s="100"/>
      <c r="AF484" s="100"/>
      <c r="AG484" s="233"/>
      <c r="AH484" s="233"/>
      <c r="AI484" s="234"/>
      <c r="AJ484" s="234"/>
      <c r="AK484" s="232"/>
      <c r="AL484" s="100"/>
      <c r="AM484" s="100"/>
      <c r="AN484" s="100"/>
      <c r="AO484" s="100"/>
      <c r="AP484" s="100"/>
      <c r="AQ484" s="233"/>
      <c r="AR484" s="233"/>
      <c r="AS484" s="234"/>
      <c r="AT484" s="234"/>
      <c r="AU484" s="232"/>
      <c r="AV484" s="100"/>
      <c r="AW484" s="100"/>
      <c r="AX484" s="100"/>
      <c r="AY484" s="100"/>
      <c r="AZ484" s="100"/>
      <c r="BA484" s="233"/>
      <c r="BB484" s="233"/>
      <c r="BC484" s="234"/>
      <c r="BD484" s="234"/>
      <c r="BE484" s="232"/>
      <c r="BF484" s="100"/>
      <c r="BG484" s="100"/>
      <c r="BH484" s="233"/>
      <c r="BI484" s="234"/>
      <c r="BU484" s="197" t="str">
        <f>+IF(BZ484="","",MAX(BU$1:BU483)+1)</f>
        <v/>
      </c>
      <c r="BV484" s="197" t="str">
        <f>IF(With_Addon_CPMS1!B506="","",With_Addon_CPMS1!B506)</f>
        <v/>
      </c>
      <c r="BW484" s="197" t="str">
        <f>IF(With_Addon_CPMS1!C506="","",With_Addon_CPMS1!C506)</f>
        <v/>
      </c>
      <c r="BX484" s="197" t="str">
        <f>IF(With_Addon_CPMS1!E506="","",With_Addon_CPMS1!E506)</f>
        <v/>
      </c>
      <c r="BY484" s="197" t="str">
        <f t="shared" si="163"/>
        <v/>
      </c>
      <c r="BZ484" s="198" t="str">
        <f>IF(COUNTIF(BY$1:BY484,BY484)=1,BY484,"")</f>
        <v/>
      </c>
      <c r="CA484" s="198" t="str">
        <f t="shared" si="164"/>
        <v/>
      </c>
      <c r="CB484" s="199" t="str">
        <f t="shared" si="165"/>
        <v/>
      </c>
      <c r="CC484" s="199" t="str">
        <f t="shared" si="166"/>
        <v/>
      </c>
      <c r="CD484" s="199" t="str">
        <f t="shared" si="167"/>
        <v/>
      </c>
      <c r="CF484" s="197" t="str">
        <f>+IF(CK484="","",MAX(CF$1:CF483)+1)</f>
        <v/>
      </c>
      <c r="CG484" s="197" t="str">
        <f>IF(With_Addon_CPMS2!N506="","",With_Addon_CPMS2!N506)</f>
        <v/>
      </c>
      <c r="CH484" s="197" t="str">
        <f>IF(With_Addon_CPMS2!O506="","",With_Addon_CPMS2!O506)</f>
        <v/>
      </c>
      <c r="CI484" s="197" t="str">
        <f>IF(With_Addon_CPMS2!Q506="","",With_Addon_CPMS2!Q506)</f>
        <v/>
      </c>
      <c r="CJ484" s="197" t="str">
        <f t="shared" si="168"/>
        <v/>
      </c>
      <c r="CK484" s="198" t="str">
        <f>IF(COUNTIF(CJ$1:CJ484,CJ484)=1,CJ484,"")</f>
        <v/>
      </c>
      <c r="CL484" s="198" t="str">
        <f t="shared" si="169"/>
        <v/>
      </c>
      <c r="CM484" s="199" t="str">
        <f t="shared" si="170"/>
        <v/>
      </c>
      <c r="CN484" s="199" t="str">
        <f t="shared" si="171"/>
        <v/>
      </c>
      <c r="CO484" s="199" t="str">
        <f t="shared" si="172"/>
        <v/>
      </c>
      <c r="CQ484" s="197" t="str">
        <f>+IF(CV484="","",MAX(CQ$1:CQ483)+1)</f>
        <v/>
      </c>
      <c r="CR484" s="197" t="str">
        <f>IF(With_Addon_OpLimit!B506="","",With_Addon_OpLimit!B506)</f>
        <v/>
      </c>
      <c r="CS484" s="197" t="str">
        <f>IF(With_Addon_OpLimit!C506="","",With_Addon_OpLimit!C506)</f>
        <v/>
      </c>
      <c r="CT484" s="197" t="str">
        <f>IF(With_Addon_OpLimit!E506="","",With_Addon_OpLimit!E506)</f>
        <v/>
      </c>
      <c r="CU484" s="197" t="str">
        <f t="shared" si="173"/>
        <v/>
      </c>
      <c r="CV484" s="198" t="str">
        <f>IF(COUNTIF(CU$1:CU484,CU484)=1,CU484,"")</f>
        <v/>
      </c>
      <c r="CW484" s="198" t="str">
        <f t="shared" si="174"/>
        <v/>
      </c>
      <c r="CX484" s="199" t="str">
        <f t="shared" si="175"/>
        <v/>
      </c>
      <c r="CY484" s="199" t="str">
        <f t="shared" si="176"/>
        <v/>
      </c>
      <c r="CZ484" s="199" t="str">
        <f t="shared" si="177"/>
        <v/>
      </c>
    </row>
    <row r="485" spans="11:104" ht="16.5" x14ac:dyDescent="0.45">
      <c r="K485" s="100"/>
      <c r="L485" s="106"/>
      <c r="M485" s="101"/>
      <c r="N485" s="132"/>
      <c r="R485" s="232"/>
      <c r="S485" s="234"/>
      <c r="T485" s="100"/>
      <c r="U485" s="100"/>
      <c r="V485" s="234"/>
      <c r="W485" s="234"/>
      <c r="X485" s="234"/>
      <c r="Y485" s="234"/>
      <c r="Z485" s="234"/>
      <c r="AA485" s="232"/>
      <c r="AB485" s="100"/>
      <c r="AC485" s="100"/>
      <c r="AD485" s="100"/>
      <c r="AE485" s="100"/>
      <c r="AF485" s="100"/>
      <c r="AG485" s="233"/>
      <c r="AH485" s="233"/>
      <c r="AI485" s="234"/>
      <c r="AJ485" s="234"/>
      <c r="AK485" s="232"/>
      <c r="AL485" s="100"/>
      <c r="AM485" s="100"/>
      <c r="AN485" s="100"/>
      <c r="AO485" s="100"/>
      <c r="AP485" s="100"/>
      <c r="AQ485" s="233"/>
      <c r="AR485" s="233"/>
      <c r="AS485" s="234"/>
      <c r="AT485" s="234"/>
      <c r="AU485" s="232"/>
      <c r="AV485" s="100"/>
      <c r="AW485" s="100"/>
      <c r="AX485" s="100"/>
      <c r="AY485" s="100"/>
      <c r="AZ485" s="100"/>
      <c r="BA485" s="233"/>
      <c r="BB485" s="233"/>
      <c r="BC485" s="234"/>
      <c r="BD485" s="234"/>
      <c r="BE485" s="232"/>
      <c r="BF485" s="100"/>
      <c r="BG485" s="100"/>
      <c r="BH485" s="233"/>
      <c r="BI485" s="234"/>
      <c r="BU485" s="197" t="str">
        <f>+IF(BZ485="","",MAX(BU$1:BU484)+1)</f>
        <v/>
      </c>
      <c r="BV485" s="197" t="str">
        <f>IF(With_Addon_CPMS1!B507="","",With_Addon_CPMS1!B507)</f>
        <v/>
      </c>
      <c r="BW485" s="197" t="str">
        <f>IF(With_Addon_CPMS1!C507="","",With_Addon_CPMS1!C507)</f>
        <v/>
      </c>
      <c r="BX485" s="197" t="str">
        <f>IF(With_Addon_CPMS1!E507="","",With_Addon_CPMS1!E507)</f>
        <v/>
      </c>
      <c r="BY485" s="197" t="str">
        <f t="shared" si="163"/>
        <v/>
      </c>
      <c r="BZ485" s="198" t="str">
        <f>IF(COUNTIF(BY$1:BY485,BY485)=1,BY485,"")</f>
        <v/>
      </c>
      <c r="CA485" s="198" t="str">
        <f t="shared" si="164"/>
        <v/>
      </c>
      <c r="CB485" s="199" t="str">
        <f t="shared" si="165"/>
        <v/>
      </c>
      <c r="CC485" s="199" t="str">
        <f t="shared" si="166"/>
        <v/>
      </c>
      <c r="CD485" s="199" t="str">
        <f t="shared" si="167"/>
        <v/>
      </c>
      <c r="CF485" s="197" t="str">
        <f>+IF(CK485="","",MAX(CF$1:CF484)+1)</f>
        <v/>
      </c>
      <c r="CG485" s="197" t="str">
        <f>IF(With_Addon_CPMS2!N507="","",With_Addon_CPMS2!N507)</f>
        <v/>
      </c>
      <c r="CH485" s="197" t="str">
        <f>IF(With_Addon_CPMS2!O507="","",With_Addon_CPMS2!O507)</f>
        <v/>
      </c>
      <c r="CI485" s="197" t="str">
        <f>IF(With_Addon_CPMS2!Q507="","",With_Addon_CPMS2!Q507)</f>
        <v/>
      </c>
      <c r="CJ485" s="197" t="str">
        <f t="shared" si="168"/>
        <v/>
      </c>
      <c r="CK485" s="198" t="str">
        <f>IF(COUNTIF(CJ$1:CJ485,CJ485)=1,CJ485,"")</f>
        <v/>
      </c>
      <c r="CL485" s="198" t="str">
        <f t="shared" si="169"/>
        <v/>
      </c>
      <c r="CM485" s="199" t="str">
        <f t="shared" si="170"/>
        <v/>
      </c>
      <c r="CN485" s="199" t="str">
        <f t="shared" si="171"/>
        <v/>
      </c>
      <c r="CO485" s="199" t="str">
        <f t="shared" si="172"/>
        <v/>
      </c>
      <c r="CQ485" s="197" t="str">
        <f>+IF(CV485="","",MAX(CQ$1:CQ484)+1)</f>
        <v/>
      </c>
      <c r="CR485" s="197" t="str">
        <f>IF(With_Addon_OpLimit!B507="","",With_Addon_OpLimit!B507)</f>
        <v/>
      </c>
      <c r="CS485" s="197" t="str">
        <f>IF(With_Addon_OpLimit!C507="","",With_Addon_OpLimit!C507)</f>
        <v/>
      </c>
      <c r="CT485" s="197" t="str">
        <f>IF(With_Addon_OpLimit!E507="","",With_Addon_OpLimit!E507)</f>
        <v/>
      </c>
      <c r="CU485" s="197" t="str">
        <f t="shared" si="173"/>
        <v/>
      </c>
      <c r="CV485" s="198" t="str">
        <f>IF(COUNTIF(CU$1:CU485,CU485)=1,CU485,"")</f>
        <v/>
      </c>
      <c r="CW485" s="198" t="str">
        <f t="shared" si="174"/>
        <v/>
      </c>
      <c r="CX485" s="199" t="str">
        <f t="shared" si="175"/>
        <v/>
      </c>
      <c r="CY485" s="199" t="str">
        <f t="shared" si="176"/>
        <v/>
      </c>
      <c r="CZ485" s="199" t="str">
        <f t="shared" si="177"/>
        <v/>
      </c>
    </row>
    <row r="486" spans="11:104" ht="16.5" x14ac:dyDescent="0.45">
      <c r="K486" s="100"/>
      <c r="L486" s="106"/>
      <c r="M486" s="101"/>
      <c r="N486" s="132"/>
      <c r="R486" s="232"/>
      <c r="S486" s="234"/>
      <c r="T486" s="100"/>
      <c r="U486" s="100"/>
      <c r="V486" s="234"/>
      <c r="W486" s="234"/>
      <c r="X486" s="234"/>
      <c r="Y486" s="234"/>
      <c r="Z486" s="234"/>
      <c r="AA486" s="232"/>
      <c r="AB486" s="100"/>
      <c r="AC486" s="100"/>
      <c r="AD486" s="100"/>
      <c r="AE486" s="100"/>
      <c r="AF486" s="100"/>
      <c r="AG486" s="233"/>
      <c r="AH486" s="233"/>
      <c r="AI486" s="234"/>
      <c r="AJ486" s="234"/>
      <c r="AK486" s="232"/>
      <c r="AL486" s="100"/>
      <c r="AM486" s="100"/>
      <c r="AN486" s="100"/>
      <c r="AO486" s="100"/>
      <c r="AP486" s="100"/>
      <c r="AQ486" s="233"/>
      <c r="AR486" s="233"/>
      <c r="AS486" s="234"/>
      <c r="AT486" s="234"/>
      <c r="AU486" s="232"/>
      <c r="AV486" s="100"/>
      <c r="AW486" s="100"/>
      <c r="AX486" s="100"/>
      <c r="AY486" s="100"/>
      <c r="AZ486" s="100"/>
      <c r="BA486" s="233"/>
      <c r="BB486" s="233"/>
      <c r="BC486" s="234"/>
      <c r="BD486" s="234"/>
      <c r="BE486" s="232"/>
      <c r="BF486" s="100"/>
      <c r="BG486" s="100"/>
      <c r="BH486" s="233"/>
      <c r="BI486" s="234"/>
      <c r="BU486" s="197" t="str">
        <f>+IF(BZ486="","",MAX(BU$1:BU485)+1)</f>
        <v/>
      </c>
      <c r="BV486" s="197" t="str">
        <f>IF(With_Addon_CPMS1!B508="","",With_Addon_CPMS1!B508)</f>
        <v/>
      </c>
      <c r="BW486" s="197" t="str">
        <f>IF(With_Addon_CPMS1!C508="","",With_Addon_CPMS1!C508)</f>
        <v/>
      </c>
      <c r="BX486" s="197" t="str">
        <f>IF(With_Addon_CPMS1!E508="","",With_Addon_CPMS1!E508)</f>
        <v/>
      </c>
      <c r="BY486" s="197" t="str">
        <f t="shared" si="163"/>
        <v/>
      </c>
      <c r="BZ486" s="198" t="str">
        <f>IF(COUNTIF(BY$1:BY486,BY486)=1,BY486,"")</f>
        <v/>
      </c>
      <c r="CA486" s="198" t="str">
        <f t="shared" si="164"/>
        <v/>
      </c>
      <c r="CB486" s="199" t="str">
        <f t="shared" si="165"/>
        <v/>
      </c>
      <c r="CC486" s="199" t="str">
        <f t="shared" si="166"/>
        <v/>
      </c>
      <c r="CD486" s="199" t="str">
        <f t="shared" si="167"/>
        <v/>
      </c>
      <c r="CF486" s="197" t="str">
        <f>+IF(CK486="","",MAX(CF$1:CF485)+1)</f>
        <v/>
      </c>
      <c r="CG486" s="197" t="str">
        <f>IF(With_Addon_CPMS2!N508="","",With_Addon_CPMS2!N508)</f>
        <v/>
      </c>
      <c r="CH486" s="197" t="str">
        <f>IF(With_Addon_CPMS2!O508="","",With_Addon_CPMS2!O508)</f>
        <v/>
      </c>
      <c r="CI486" s="197" t="str">
        <f>IF(With_Addon_CPMS2!Q508="","",With_Addon_CPMS2!Q508)</f>
        <v/>
      </c>
      <c r="CJ486" s="197" t="str">
        <f t="shared" si="168"/>
        <v/>
      </c>
      <c r="CK486" s="198" t="str">
        <f>IF(COUNTIF(CJ$1:CJ486,CJ486)=1,CJ486,"")</f>
        <v/>
      </c>
      <c r="CL486" s="198" t="str">
        <f t="shared" si="169"/>
        <v/>
      </c>
      <c r="CM486" s="199" t="str">
        <f t="shared" si="170"/>
        <v/>
      </c>
      <c r="CN486" s="199" t="str">
        <f t="shared" si="171"/>
        <v/>
      </c>
      <c r="CO486" s="199" t="str">
        <f t="shared" si="172"/>
        <v/>
      </c>
      <c r="CQ486" s="197" t="str">
        <f>+IF(CV486="","",MAX(CQ$1:CQ485)+1)</f>
        <v/>
      </c>
      <c r="CR486" s="197" t="str">
        <f>IF(With_Addon_OpLimit!B508="","",With_Addon_OpLimit!B508)</f>
        <v/>
      </c>
      <c r="CS486" s="197" t="str">
        <f>IF(With_Addon_OpLimit!C508="","",With_Addon_OpLimit!C508)</f>
        <v/>
      </c>
      <c r="CT486" s="197" t="str">
        <f>IF(With_Addon_OpLimit!E508="","",With_Addon_OpLimit!E508)</f>
        <v/>
      </c>
      <c r="CU486" s="197" t="str">
        <f t="shared" si="173"/>
        <v/>
      </c>
      <c r="CV486" s="198" t="str">
        <f>IF(COUNTIF(CU$1:CU486,CU486)=1,CU486,"")</f>
        <v/>
      </c>
      <c r="CW486" s="198" t="str">
        <f t="shared" si="174"/>
        <v/>
      </c>
      <c r="CX486" s="199" t="str">
        <f t="shared" si="175"/>
        <v/>
      </c>
      <c r="CY486" s="199" t="str">
        <f t="shared" si="176"/>
        <v/>
      </c>
      <c r="CZ486" s="199" t="str">
        <f t="shared" si="177"/>
        <v/>
      </c>
    </row>
    <row r="487" spans="11:104" ht="16.5" x14ac:dyDescent="0.45">
      <c r="K487" s="100"/>
      <c r="L487" s="106"/>
      <c r="M487" s="101"/>
      <c r="N487" s="132"/>
      <c r="R487" s="232"/>
      <c r="S487" s="234"/>
      <c r="T487" s="100"/>
      <c r="U487" s="100"/>
      <c r="V487" s="234"/>
      <c r="W487" s="234"/>
      <c r="X487" s="234"/>
      <c r="Y487" s="234"/>
      <c r="Z487" s="234"/>
      <c r="AA487" s="232"/>
      <c r="AB487" s="100"/>
      <c r="AC487" s="100"/>
      <c r="AD487" s="100"/>
      <c r="AE487" s="100"/>
      <c r="AF487" s="100"/>
      <c r="AG487" s="233"/>
      <c r="AH487" s="233"/>
      <c r="AI487" s="234"/>
      <c r="AJ487" s="234"/>
      <c r="AK487" s="232"/>
      <c r="AL487" s="100"/>
      <c r="AM487" s="100"/>
      <c r="AN487" s="100"/>
      <c r="AO487" s="100"/>
      <c r="AP487" s="100"/>
      <c r="AQ487" s="233"/>
      <c r="AR487" s="233"/>
      <c r="AS487" s="234"/>
      <c r="AT487" s="234"/>
      <c r="AU487" s="232"/>
      <c r="AV487" s="100"/>
      <c r="AW487" s="100"/>
      <c r="AX487" s="100"/>
      <c r="AY487" s="100"/>
      <c r="AZ487" s="100"/>
      <c r="BA487" s="233"/>
      <c r="BB487" s="233"/>
      <c r="BC487" s="234"/>
      <c r="BD487" s="234"/>
      <c r="BE487" s="232"/>
      <c r="BF487" s="100"/>
      <c r="BG487" s="100"/>
      <c r="BH487" s="233"/>
      <c r="BI487" s="234"/>
      <c r="BU487" s="197" t="str">
        <f>+IF(BZ487="","",MAX(BU$1:BU486)+1)</f>
        <v/>
      </c>
      <c r="BV487" s="197" t="str">
        <f>IF(With_Addon_CPMS1!B509="","",With_Addon_CPMS1!B509)</f>
        <v/>
      </c>
      <c r="BW487" s="197" t="str">
        <f>IF(With_Addon_CPMS1!C509="","",With_Addon_CPMS1!C509)</f>
        <v/>
      </c>
      <c r="BX487" s="197" t="str">
        <f>IF(With_Addon_CPMS1!E509="","",With_Addon_CPMS1!E509)</f>
        <v/>
      </c>
      <c r="BY487" s="197" t="str">
        <f t="shared" si="163"/>
        <v/>
      </c>
      <c r="BZ487" s="198" t="str">
        <f>IF(COUNTIF(BY$1:BY487,BY487)=1,BY487,"")</f>
        <v/>
      </c>
      <c r="CA487" s="198" t="str">
        <f t="shared" si="164"/>
        <v/>
      </c>
      <c r="CB487" s="199" t="str">
        <f t="shared" si="165"/>
        <v/>
      </c>
      <c r="CC487" s="199" t="str">
        <f t="shared" si="166"/>
        <v/>
      </c>
      <c r="CD487" s="199" t="str">
        <f t="shared" si="167"/>
        <v/>
      </c>
      <c r="CF487" s="197" t="str">
        <f>+IF(CK487="","",MAX(CF$1:CF486)+1)</f>
        <v/>
      </c>
      <c r="CG487" s="197" t="str">
        <f>IF(With_Addon_CPMS2!N509="","",With_Addon_CPMS2!N509)</f>
        <v/>
      </c>
      <c r="CH487" s="197" t="str">
        <f>IF(With_Addon_CPMS2!O509="","",With_Addon_CPMS2!O509)</f>
        <v/>
      </c>
      <c r="CI487" s="197" t="str">
        <f>IF(With_Addon_CPMS2!Q509="","",With_Addon_CPMS2!Q509)</f>
        <v/>
      </c>
      <c r="CJ487" s="197" t="str">
        <f t="shared" si="168"/>
        <v/>
      </c>
      <c r="CK487" s="198" t="str">
        <f>IF(COUNTIF(CJ$1:CJ487,CJ487)=1,CJ487,"")</f>
        <v/>
      </c>
      <c r="CL487" s="198" t="str">
        <f t="shared" si="169"/>
        <v/>
      </c>
      <c r="CM487" s="199" t="str">
        <f t="shared" si="170"/>
        <v/>
      </c>
      <c r="CN487" s="199" t="str">
        <f t="shared" si="171"/>
        <v/>
      </c>
      <c r="CO487" s="199" t="str">
        <f t="shared" si="172"/>
        <v/>
      </c>
      <c r="CQ487" s="197" t="str">
        <f>+IF(CV487="","",MAX(CQ$1:CQ486)+1)</f>
        <v/>
      </c>
      <c r="CR487" s="197" t="str">
        <f>IF(With_Addon_OpLimit!B509="","",With_Addon_OpLimit!B509)</f>
        <v/>
      </c>
      <c r="CS487" s="197" t="str">
        <f>IF(With_Addon_OpLimit!C509="","",With_Addon_OpLimit!C509)</f>
        <v/>
      </c>
      <c r="CT487" s="197" t="str">
        <f>IF(With_Addon_OpLimit!E509="","",With_Addon_OpLimit!E509)</f>
        <v/>
      </c>
      <c r="CU487" s="197" t="str">
        <f t="shared" si="173"/>
        <v/>
      </c>
      <c r="CV487" s="198" t="str">
        <f>IF(COUNTIF(CU$1:CU487,CU487)=1,CU487,"")</f>
        <v/>
      </c>
      <c r="CW487" s="198" t="str">
        <f t="shared" si="174"/>
        <v/>
      </c>
      <c r="CX487" s="199" t="str">
        <f t="shared" si="175"/>
        <v/>
      </c>
      <c r="CY487" s="199" t="str">
        <f t="shared" si="176"/>
        <v/>
      </c>
      <c r="CZ487" s="199" t="str">
        <f t="shared" si="177"/>
        <v/>
      </c>
    </row>
    <row r="488" spans="11:104" ht="16.5" x14ac:dyDescent="0.45">
      <c r="K488" s="100"/>
      <c r="L488" s="106"/>
      <c r="M488" s="101"/>
      <c r="N488" s="132"/>
      <c r="R488" s="232"/>
      <c r="S488" s="234"/>
      <c r="T488" s="100"/>
      <c r="U488" s="100"/>
      <c r="V488" s="234"/>
      <c r="W488" s="234"/>
      <c r="X488" s="234"/>
      <c r="Y488" s="234"/>
      <c r="Z488" s="234"/>
      <c r="AA488" s="232"/>
      <c r="AB488" s="100"/>
      <c r="AC488" s="100"/>
      <c r="AD488" s="100"/>
      <c r="AE488" s="100"/>
      <c r="AF488" s="100"/>
      <c r="AG488" s="233"/>
      <c r="AH488" s="233"/>
      <c r="AI488" s="234"/>
      <c r="AJ488" s="234"/>
      <c r="AK488" s="232"/>
      <c r="AL488" s="100"/>
      <c r="AM488" s="100"/>
      <c r="AN488" s="100"/>
      <c r="AO488" s="100"/>
      <c r="AP488" s="100"/>
      <c r="AQ488" s="233"/>
      <c r="AR488" s="233"/>
      <c r="AS488" s="234"/>
      <c r="AT488" s="234"/>
      <c r="AU488" s="232"/>
      <c r="AV488" s="100"/>
      <c r="AW488" s="100"/>
      <c r="AX488" s="100"/>
      <c r="AY488" s="100"/>
      <c r="AZ488" s="100"/>
      <c r="BA488" s="233"/>
      <c r="BB488" s="233"/>
      <c r="BC488" s="234"/>
      <c r="BD488" s="234"/>
      <c r="BE488" s="232"/>
      <c r="BF488" s="100"/>
      <c r="BG488" s="100"/>
      <c r="BH488" s="233"/>
      <c r="BI488" s="234"/>
      <c r="BU488" s="197" t="str">
        <f>+IF(BZ488="","",MAX(BU$1:BU487)+1)</f>
        <v/>
      </c>
      <c r="BV488" s="197" t="str">
        <f>IF(With_Addon_CPMS1!B510="","",With_Addon_CPMS1!B510)</f>
        <v/>
      </c>
      <c r="BW488" s="197" t="str">
        <f>IF(With_Addon_CPMS1!C510="","",With_Addon_CPMS1!C510)</f>
        <v/>
      </c>
      <c r="BX488" s="197" t="str">
        <f>IF(With_Addon_CPMS1!E510="","",With_Addon_CPMS1!E510)</f>
        <v/>
      </c>
      <c r="BY488" s="197" t="str">
        <f t="shared" si="163"/>
        <v/>
      </c>
      <c r="BZ488" s="198" t="str">
        <f>IF(COUNTIF(BY$1:BY488,BY488)=1,BY488,"")</f>
        <v/>
      </c>
      <c r="CA488" s="198" t="str">
        <f t="shared" si="164"/>
        <v/>
      </c>
      <c r="CB488" s="199" t="str">
        <f t="shared" si="165"/>
        <v/>
      </c>
      <c r="CC488" s="199" t="str">
        <f t="shared" si="166"/>
        <v/>
      </c>
      <c r="CD488" s="199" t="str">
        <f t="shared" si="167"/>
        <v/>
      </c>
      <c r="CF488" s="197" t="str">
        <f>+IF(CK488="","",MAX(CF$1:CF487)+1)</f>
        <v/>
      </c>
      <c r="CG488" s="197" t="str">
        <f>IF(With_Addon_CPMS2!N510="","",With_Addon_CPMS2!N510)</f>
        <v/>
      </c>
      <c r="CH488" s="197" t="str">
        <f>IF(With_Addon_CPMS2!O510="","",With_Addon_CPMS2!O510)</f>
        <v/>
      </c>
      <c r="CI488" s="197" t="str">
        <f>IF(With_Addon_CPMS2!Q510="","",With_Addon_CPMS2!Q510)</f>
        <v/>
      </c>
      <c r="CJ488" s="197" t="str">
        <f t="shared" si="168"/>
        <v/>
      </c>
      <c r="CK488" s="198" t="str">
        <f>IF(COUNTIF(CJ$1:CJ488,CJ488)=1,CJ488,"")</f>
        <v/>
      </c>
      <c r="CL488" s="198" t="str">
        <f t="shared" si="169"/>
        <v/>
      </c>
      <c r="CM488" s="199" t="str">
        <f t="shared" si="170"/>
        <v/>
      </c>
      <c r="CN488" s="199" t="str">
        <f t="shared" si="171"/>
        <v/>
      </c>
      <c r="CO488" s="199" t="str">
        <f t="shared" si="172"/>
        <v/>
      </c>
      <c r="CQ488" s="197" t="str">
        <f>+IF(CV488="","",MAX(CQ$1:CQ487)+1)</f>
        <v/>
      </c>
      <c r="CR488" s="197" t="str">
        <f>IF(With_Addon_OpLimit!B510="","",With_Addon_OpLimit!B510)</f>
        <v/>
      </c>
      <c r="CS488" s="197" t="str">
        <f>IF(With_Addon_OpLimit!C510="","",With_Addon_OpLimit!C510)</f>
        <v/>
      </c>
      <c r="CT488" s="197" t="str">
        <f>IF(With_Addon_OpLimit!E510="","",With_Addon_OpLimit!E510)</f>
        <v/>
      </c>
      <c r="CU488" s="197" t="str">
        <f t="shared" si="173"/>
        <v/>
      </c>
      <c r="CV488" s="198" t="str">
        <f>IF(COUNTIF(CU$1:CU488,CU488)=1,CU488,"")</f>
        <v/>
      </c>
      <c r="CW488" s="198" t="str">
        <f t="shared" si="174"/>
        <v/>
      </c>
      <c r="CX488" s="199" t="str">
        <f t="shared" si="175"/>
        <v/>
      </c>
      <c r="CY488" s="199" t="str">
        <f t="shared" si="176"/>
        <v/>
      </c>
      <c r="CZ488" s="199" t="str">
        <f t="shared" si="177"/>
        <v/>
      </c>
    </row>
    <row r="489" spans="11:104" ht="16.5" x14ac:dyDescent="0.45">
      <c r="K489" s="100"/>
      <c r="L489" s="106"/>
      <c r="M489" s="101"/>
      <c r="N489" s="132"/>
      <c r="R489" s="232"/>
      <c r="S489" s="234"/>
      <c r="T489" s="100"/>
      <c r="U489" s="100"/>
      <c r="V489" s="234"/>
      <c r="W489" s="234"/>
      <c r="X489" s="234"/>
      <c r="Y489" s="234"/>
      <c r="Z489" s="234"/>
      <c r="AA489" s="232"/>
      <c r="AB489" s="100"/>
      <c r="AC489" s="100"/>
      <c r="AD489" s="100"/>
      <c r="AE489" s="100"/>
      <c r="AF489" s="100"/>
      <c r="AG489" s="233"/>
      <c r="AH489" s="233"/>
      <c r="AI489" s="234"/>
      <c r="AJ489" s="234"/>
      <c r="AK489" s="232"/>
      <c r="AL489" s="100"/>
      <c r="AM489" s="100"/>
      <c r="AN489" s="100"/>
      <c r="AO489" s="100"/>
      <c r="AP489" s="100"/>
      <c r="AQ489" s="233"/>
      <c r="AR489" s="233"/>
      <c r="AS489" s="234"/>
      <c r="AT489" s="234"/>
      <c r="AU489" s="232"/>
      <c r="AV489" s="100"/>
      <c r="AW489" s="100"/>
      <c r="AX489" s="100"/>
      <c r="AY489" s="100"/>
      <c r="AZ489" s="100"/>
      <c r="BA489" s="233"/>
      <c r="BB489" s="233"/>
      <c r="BC489" s="234"/>
      <c r="BD489" s="234"/>
      <c r="BE489" s="232"/>
      <c r="BF489" s="100"/>
      <c r="BG489" s="100"/>
      <c r="BH489" s="233"/>
      <c r="BI489" s="234"/>
      <c r="BU489" s="197" t="str">
        <f>+IF(BZ489="","",MAX(BU$1:BU488)+1)</f>
        <v/>
      </c>
      <c r="BV489" s="197" t="str">
        <f>IF(With_Addon_CPMS1!B511="","",With_Addon_CPMS1!B511)</f>
        <v/>
      </c>
      <c r="BW489" s="197" t="str">
        <f>IF(With_Addon_CPMS1!C511="","",With_Addon_CPMS1!C511)</f>
        <v/>
      </c>
      <c r="BX489" s="197" t="str">
        <f>IF(With_Addon_CPMS1!E511="","",With_Addon_CPMS1!E511)</f>
        <v/>
      </c>
      <c r="BY489" s="197" t="str">
        <f t="shared" si="163"/>
        <v/>
      </c>
      <c r="BZ489" s="198" t="str">
        <f>IF(COUNTIF(BY$1:BY489,BY489)=1,BY489,"")</f>
        <v/>
      </c>
      <c r="CA489" s="198" t="str">
        <f t="shared" si="164"/>
        <v/>
      </c>
      <c r="CB489" s="199" t="str">
        <f t="shared" si="165"/>
        <v/>
      </c>
      <c r="CC489" s="199" t="str">
        <f t="shared" si="166"/>
        <v/>
      </c>
      <c r="CD489" s="199" t="str">
        <f t="shared" si="167"/>
        <v/>
      </c>
      <c r="CF489" s="197" t="str">
        <f>+IF(CK489="","",MAX(CF$1:CF488)+1)</f>
        <v/>
      </c>
      <c r="CG489" s="197" t="str">
        <f>IF(With_Addon_CPMS2!N511="","",With_Addon_CPMS2!N511)</f>
        <v/>
      </c>
      <c r="CH489" s="197" t="str">
        <f>IF(With_Addon_CPMS2!O511="","",With_Addon_CPMS2!O511)</f>
        <v/>
      </c>
      <c r="CI489" s="197" t="str">
        <f>IF(With_Addon_CPMS2!Q511="","",With_Addon_CPMS2!Q511)</f>
        <v/>
      </c>
      <c r="CJ489" s="197" t="str">
        <f t="shared" si="168"/>
        <v/>
      </c>
      <c r="CK489" s="198" t="str">
        <f>IF(COUNTIF(CJ$1:CJ489,CJ489)=1,CJ489,"")</f>
        <v/>
      </c>
      <c r="CL489" s="198" t="str">
        <f t="shared" si="169"/>
        <v/>
      </c>
      <c r="CM489" s="199" t="str">
        <f t="shared" si="170"/>
        <v/>
      </c>
      <c r="CN489" s="199" t="str">
        <f t="shared" si="171"/>
        <v/>
      </c>
      <c r="CO489" s="199" t="str">
        <f t="shared" si="172"/>
        <v/>
      </c>
      <c r="CQ489" s="197" t="str">
        <f>+IF(CV489="","",MAX(CQ$1:CQ488)+1)</f>
        <v/>
      </c>
      <c r="CR489" s="197" t="str">
        <f>IF(With_Addon_OpLimit!B511="","",With_Addon_OpLimit!B511)</f>
        <v/>
      </c>
      <c r="CS489" s="197" t="str">
        <f>IF(With_Addon_OpLimit!C511="","",With_Addon_OpLimit!C511)</f>
        <v/>
      </c>
      <c r="CT489" s="197" t="str">
        <f>IF(With_Addon_OpLimit!E511="","",With_Addon_OpLimit!E511)</f>
        <v/>
      </c>
      <c r="CU489" s="197" t="str">
        <f t="shared" si="173"/>
        <v/>
      </c>
      <c r="CV489" s="198" t="str">
        <f>IF(COUNTIF(CU$1:CU489,CU489)=1,CU489,"")</f>
        <v/>
      </c>
      <c r="CW489" s="198" t="str">
        <f t="shared" si="174"/>
        <v/>
      </c>
      <c r="CX489" s="199" t="str">
        <f t="shared" si="175"/>
        <v/>
      </c>
      <c r="CY489" s="199" t="str">
        <f t="shared" si="176"/>
        <v/>
      </c>
      <c r="CZ489" s="199" t="str">
        <f t="shared" si="177"/>
        <v/>
      </c>
    </row>
    <row r="490" spans="11:104" x14ac:dyDescent="0.35">
      <c r="R490" s="232"/>
      <c r="S490" s="234"/>
      <c r="T490" s="100"/>
      <c r="U490" s="100"/>
      <c r="V490" s="234"/>
      <c r="W490" s="234"/>
      <c r="X490" s="234"/>
      <c r="Y490" s="234"/>
      <c r="Z490" s="234"/>
      <c r="AA490" s="232"/>
      <c r="AB490" s="100"/>
      <c r="AC490" s="100"/>
      <c r="AD490" s="100"/>
      <c r="AE490" s="100"/>
      <c r="AF490" s="100"/>
      <c r="AG490" s="233"/>
      <c r="AH490" s="233"/>
      <c r="AI490" s="234"/>
      <c r="AJ490" s="234"/>
      <c r="AK490" s="232"/>
      <c r="AL490" s="100"/>
      <c r="AM490" s="100"/>
      <c r="AN490" s="100"/>
      <c r="AO490" s="100"/>
      <c r="AP490" s="100"/>
      <c r="AQ490" s="233"/>
      <c r="AR490" s="233"/>
      <c r="AS490" s="234"/>
      <c r="AT490" s="234"/>
      <c r="AU490" s="232"/>
      <c r="AV490" s="100"/>
      <c r="AW490" s="100"/>
      <c r="AX490" s="100"/>
      <c r="AY490" s="100"/>
      <c r="AZ490" s="100"/>
      <c r="BA490" s="233"/>
      <c r="BB490" s="233"/>
      <c r="BC490" s="234"/>
      <c r="BD490" s="234"/>
      <c r="BE490" s="232"/>
      <c r="BF490" s="100"/>
      <c r="BG490" s="100"/>
      <c r="BH490" s="233"/>
      <c r="BI490" s="234"/>
      <c r="BU490" s="197" t="str">
        <f>+IF(BZ490="","",MAX(BU$1:BU489)+1)</f>
        <v/>
      </c>
      <c r="BV490" s="197" t="str">
        <f>IF(With_Addon_CPMS1!B512="","",With_Addon_CPMS1!B512)</f>
        <v/>
      </c>
      <c r="BW490" s="197" t="str">
        <f>IF(With_Addon_CPMS1!C512="","",With_Addon_CPMS1!C512)</f>
        <v/>
      </c>
      <c r="BX490" s="197" t="str">
        <f>IF(With_Addon_CPMS1!E512="","",With_Addon_CPMS1!E512)</f>
        <v/>
      </c>
      <c r="BY490" s="197" t="str">
        <f t="shared" si="163"/>
        <v/>
      </c>
      <c r="BZ490" s="198" t="str">
        <f>IF(COUNTIF(BY$1:BY490,BY490)=1,BY490,"")</f>
        <v/>
      </c>
      <c r="CA490" s="198" t="str">
        <f t="shared" si="164"/>
        <v/>
      </c>
      <c r="CB490" s="199" t="str">
        <f t="shared" si="165"/>
        <v/>
      </c>
      <c r="CC490" s="199" t="str">
        <f t="shared" si="166"/>
        <v/>
      </c>
      <c r="CD490" s="199" t="str">
        <f t="shared" si="167"/>
        <v/>
      </c>
      <c r="CF490" s="197" t="str">
        <f>+IF(CK490="","",MAX(CF$1:CF489)+1)</f>
        <v/>
      </c>
      <c r="CG490" s="197" t="str">
        <f>IF(With_Addon_CPMS2!N512="","",With_Addon_CPMS2!N512)</f>
        <v/>
      </c>
      <c r="CH490" s="197" t="str">
        <f>IF(With_Addon_CPMS2!O512="","",With_Addon_CPMS2!O512)</f>
        <v/>
      </c>
      <c r="CI490" s="197" t="str">
        <f>IF(With_Addon_CPMS2!Q512="","",With_Addon_CPMS2!Q512)</f>
        <v/>
      </c>
      <c r="CJ490" s="197" t="str">
        <f t="shared" si="168"/>
        <v/>
      </c>
      <c r="CK490" s="198" t="str">
        <f>IF(COUNTIF(CJ$1:CJ490,CJ490)=1,CJ490,"")</f>
        <v/>
      </c>
      <c r="CL490" s="198" t="str">
        <f t="shared" si="169"/>
        <v/>
      </c>
      <c r="CM490" s="199" t="str">
        <f t="shared" si="170"/>
        <v/>
      </c>
      <c r="CN490" s="199" t="str">
        <f t="shared" si="171"/>
        <v/>
      </c>
      <c r="CO490" s="199" t="str">
        <f t="shared" si="172"/>
        <v/>
      </c>
      <c r="CQ490" s="197" t="str">
        <f>+IF(CV490="","",MAX(CQ$1:CQ489)+1)</f>
        <v/>
      </c>
      <c r="CR490" s="197" t="str">
        <f>IF(With_Addon_OpLimit!B512="","",With_Addon_OpLimit!B512)</f>
        <v/>
      </c>
      <c r="CS490" s="197" t="str">
        <f>IF(With_Addon_OpLimit!C512="","",With_Addon_OpLimit!C512)</f>
        <v/>
      </c>
      <c r="CT490" s="197" t="str">
        <f>IF(With_Addon_OpLimit!E512="","",With_Addon_OpLimit!E512)</f>
        <v/>
      </c>
      <c r="CU490" s="197" t="str">
        <f t="shared" si="173"/>
        <v/>
      </c>
      <c r="CV490" s="198" t="str">
        <f>IF(COUNTIF(CU$1:CU490,CU490)=1,CU490,"")</f>
        <v/>
      </c>
      <c r="CW490" s="198" t="str">
        <f t="shared" si="174"/>
        <v/>
      </c>
      <c r="CX490" s="199" t="str">
        <f t="shared" si="175"/>
        <v/>
      </c>
      <c r="CY490" s="199" t="str">
        <f t="shared" si="176"/>
        <v/>
      </c>
      <c r="CZ490" s="199" t="str">
        <f t="shared" si="177"/>
        <v/>
      </c>
    </row>
    <row r="491" spans="11:104" x14ac:dyDescent="0.35">
      <c r="R491" s="232"/>
      <c r="S491" s="234"/>
      <c r="T491" s="100"/>
      <c r="U491" s="100"/>
      <c r="V491" s="234"/>
      <c r="W491" s="234"/>
      <c r="X491" s="234"/>
      <c r="Y491" s="234"/>
      <c r="Z491" s="234"/>
      <c r="AA491" s="232"/>
      <c r="AB491" s="100"/>
      <c r="AC491" s="100"/>
      <c r="AD491" s="100"/>
      <c r="AE491" s="100"/>
      <c r="AF491" s="100"/>
      <c r="AG491" s="233"/>
      <c r="AH491" s="233"/>
      <c r="AI491" s="234"/>
      <c r="AJ491" s="234"/>
      <c r="AK491" s="232"/>
      <c r="AL491" s="100"/>
      <c r="AM491" s="100"/>
      <c r="AN491" s="100"/>
      <c r="AO491" s="100"/>
      <c r="AP491" s="100"/>
      <c r="AQ491" s="233"/>
      <c r="AR491" s="233"/>
      <c r="AS491" s="234"/>
      <c r="AT491" s="234"/>
      <c r="AU491" s="232"/>
      <c r="AV491" s="100"/>
      <c r="AW491" s="100"/>
      <c r="AX491" s="100"/>
      <c r="AY491" s="100"/>
      <c r="AZ491" s="100"/>
      <c r="BA491" s="233"/>
      <c r="BB491" s="233"/>
      <c r="BC491" s="234"/>
      <c r="BD491" s="234"/>
      <c r="BE491" s="232"/>
      <c r="BF491" s="100"/>
      <c r="BG491" s="100"/>
      <c r="BH491" s="233"/>
      <c r="BI491" s="234"/>
      <c r="BU491" s="197" t="str">
        <f>+IF(BZ491="","",MAX(BU$1:BU490)+1)</f>
        <v/>
      </c>
      <c r="BV491" s="197" t="str">
        <f>IF(With_Addon_CPMS1!B513="","",With_Addon_CPMS1!B513)</f>
        <v/>
      </c>
      <c r="BW491" s="197" t="str">
        <f>IF(With_Addon_CPMS1!C513="","",With_Addon_CPMS1!C513)</f>
        <v/>
      </c>
      <c r="BX491" s="197" t="str">
        <f>IF(With_Addon_CPMS1!E513="","",With_Addon_CPMS1!E513)</f>
        <v/>
      </c>
      <c r="BY491" s="197" t="str">
        <f t="shared" si="163"/>
        <v/>
      </c>
      <c r="BZ491" s="198" t="str">
        <f>IF(COUNTIF(BY$1:BY491,BY491)=1,BY491,"")</f>
        <v/>
      </c>
      <c r="CA491" s="198" t="str">
        <f t="shared" si="164"/>
        <v/>
      </c>
      <c r="CB491" s="199" t="str">
        <f t="shared" si="165"/>
        <v/>
      </c>
      <c r="CC491" s="199" t="str">
        <f t="shared" si="166"/>
        <v/>
      </c>
      <c r="CD491" s="199" t="str">
        <f t="shared" si="167"/>
        <v/>
      </c>
      <c r="CF491" s="197" t="str">
        <f>+IF(CK491="","",MAX(CF$1:CF490)+1)</f>
        <v/>
      </c>
      <c r="CG491" s="197" t="str">
        <f>IF(With_Addon_CPMS2!N513="","",With_Addon_CPMS2!N513)</f>
        <v/>
      </c>
      <c r="CH491" s="197" t="str">
        <f>IF(With_Addon_CPMS2!O513="","",With_Addon_CPMS2!O513)</f>
        <v/>
      </c>
      <c r="CI491" s="197" t="str">
        <f>IF(With_Addon_CPMS2!Q513="","",With_Addon_CPMS2!Q513)</f>
        <v/>
      </c>
      <c r="CJ491" s="197" t="str">
        <f t="shared" si="168"/>
        <v/>
      </c>
      <c r="CK491" s="198" t="str">
        <f>IF(COUNTIF(CJ$1:CJ491,CJ491)=1,CJ491,"")</f>
        <v/>
      </c>
      <c r="CL491" s="198" t="str">
        <f t="shared" si="169"/>
        <v/>
      </c>
      <c r="CM491" s="199" t="str">
        <f t="shared" si="170"/>
        <v/>
      </c>
      <c r="CN491" s="199" t="str">
        <f t="shared" si="171"/>
        <v/>
      </c>
      <c r="CO491" s="199" t="str">
        <f t="shared" si="172"/>
        <v/>
      </c>
      <c r="CQ491" s="197" t="str">
        <f>+IF(CV491="","",MAX(CQ$1:CQ490)+1)</f>
        <v/>
      </c>
      <c r="CR491" s="197" t="str">
        <f>IF(With_Addon_OpLimit!B513="","",With_Addon_OpLimit!B513)</f>
        <v/>
      </c>
      <c r="CS491" s="197" t="str">
        <f>IF(With_Addon_OpLimit!C513="","",With_Addon_OpLimit!C513)</f>
        <v/>
      </c>
      <c r="CT491" s="197" t="str">
        <f>IF(With_Addon_OpLimit!E513="","",With_Addon_OpLimit!E513)</f>
        <v/>
      </c>
      <c r="CU491" s="197" t="str">
        <f t="shared" si="173"/>
        <v/>
      </c>
      <c r="CV491" s="198" t="str">
        <f>IF(COUNTIF(CU$1:CU491,CU491)=1,CU491,"")</f>
        <v/>
      </c>
      <c r="CW491" s="198" t="str">
        <f t="shared" si="174"/>
        <v/>
      </c>
      <c r="CX491" s="199" t="str">
        <f t="shared" si="175"/>
        <v/>
      </c>
      <c r="CY491" s="199" t="str">
        <f t="shared" si="176"/>
        <v/>
      </c>
      <c r="CZ491" s="199" t="str">
        <f t="shared" si="177"/>
        <v/>
      </c>
    </row>
    <row r="492" spans="11:104" x14ac:dyDescent="0.35">
      <c r="R492" s="232"/>
      <c r="S492" s="234"/>
      <c r="T492" s="100"/>
      <c r="U492" s="100"/>
      <c r="V492" s="234"/>
      <c r="W492" s="234"/>
      <c r="X492" s="234"/>
      <c r="Y492" s="234"/>
      <c r="Z492" s="234"/>
      <c r="AA492" s="232"/>
      <c r="AB492" s="100"/>
      <c r="AC492" s="100"/>
      <c r="AD492" s="100"/>
      <c r="AE492" s="100"/>
      <c r="AF492" s="100"/>
      <c r="AG492" s="233"/>
      <c r="AH492" s="233"/>
      <c r="AI492" s="234"/>
      <c r="AJ492" s="234"/>
      <c r="AK492" s="232"/>
      <c r="AL492" s="100"/>
      <c r="AM492" s="100"/>
      <c r="AN492" s="100"/>
      <c r="AO492" s="100"/>
      <c r="AP492" s="100"/>
      <c r="AQ492" s="233"/>
      <c r="AR492" s="233"/>
      <c r="AS492" s="234"/>
      <c r="AT492" s="234"/>
      <c r="AU492" s="232"/>
      <c r="AV492" s="100"/>
      <c r="AW492" s="100"/>
      <c r="AX492" s="100"/>
      <c r="AY492" s="100"/>
      <c r="AZ492" s="100"/>
      <c r="BA492" s="233"/>
      <c r="BB492" s="233"/>
      <c r="BC492" s="234"/>
      <c r="BD492" s="234"/>
      <c r="BE492" s="232"/>
      <c r="BF492" s="100"/>
      <c r="BG492" s="100"/>
      <c r="BH492" s="233"/>
      <c r="BI492" s="234"/>
      <c r="BU492" s="197" t="str">
        <f>+IF(BZ492="","",MAX(BU$1:BU491)+1)</f>
        <v/>
      </c>
      <c r="BV492" s="197" t="str">
        <f>IF(With_Addon_CPMS1!B514="","",With_Addon_CPMS1!B514)</f>
        <v/>
      </c>
      <c r="BW492" s="197" t="str">
        <f>IF(With_Addon_CPMS1!C514="","",With_Addon_CPMS1!C514)</f>
        <v/>
      </c>
      <c r="BX492" s="197" t="str">
        <f>IF(With_Addon_CPMS1!E514="","",With_Addon_CPMS1!E514)</f>
        <v/>
      </c>
      <c r="BY492" s="197" t="str">
        <f t="shared" si="163"/>
        <v/>
      </c>
      <c r="BZ492" s="198" t="str">
        <f>IF(COUNTIF(BY$1:BY492,BY492)=1,BY492,"")</f>
        <v/>
      </c>
      <c r="CA492" s="198" t="str">
        <f t="shared" si="164"/>
        <v/>
      </c>
      <c r="CB492" s="199" t="str">
        <f t="shared" si="165"/>
        <v/>
      </c>
      <c r="CC492" s="199" t="str">
        <f t="shared" si="166"/>
        <v/>
      </c>
      <c r="CD492" s="199" t="str">
        <f t="shared" si="167"/>
        <v/>
      </c>
      <c r="CF492" s="197" t="str">
        <f>+IF(CK492="","",MAX(CF$1:CF491)+1)</f>
        <v/>
      </c>
      <c r="CG492" s="197" t="str">
        <f>IF(With_Addon_CPMS2!N514="","",With_Addon_CPMS2!N514)</f>
        <v/>
      </c>
      <c r="CH492" s="197" t="str">
        <f>IF(With_Addon_CPMS2!O514="","",With_Addon_CPMS2!O514)</f>
        <v/>
      </c>
      <c r="CI492" s="197" t="str">
        <f>IF(With_Addon_CPMS2!Q514="","",With_Addon_CPMS2!Q514)</f>
        <v/>
      </c>
      <c r="CJ492" s="197" t="str">
        <f t="shared" si="168"/>
        <v/>
      </c>
      <c r="CK492" s="198" t="str">
        <f>IF(COUNTIF(CJ$1:CJ492,CJ492)=1,CJ492,"")</f>
        <v/>
      </c>
      <c r="CL492" s="198" t="str">
        <f t="shared" si="169"/>
        <v/>
      </c>
      <c r="CM492" s="199" t="str">
        <f t="shared" si="170"/>
        <v/>
      </c>
      <c r="CN492" s="199" t="str">
        <f t="shared" si="171"/>
        <v/>
      </c>
      <c r="CO492" s="199" t="str">
        <f t="shared" si="172"/>
        <v/>
      </c>
      <c r="CQ492" s="197" t="str">
        <f>+IF(CV492="","",MAX(CQ$1:CQ491)+1)</f>
        <v/>
      </c>
      <c r="CR492" s="197" t="str">
        <f>IF(With_Addon_OpLimit!B514="","",With_Addon_OpLimit!B514)</f>
        <v/>
      </c>
      <c r="CS492" s="197" t="str">
        <f>IF(With_Addon_OpLimit!C514="","",With_Addon_OpLimit!C514)</f>
        <v/>
      </c>
      <c r="CT492" s="197" t="str">
        <f>IF(With_Addon_OpLimit!E514="","",With_Addon_OpLimit!E514)</f>
        <v/>
      </c>
      <c r="CU492" s="197" t="str">
        <f t="shared" si="173"/>
        <v/>
      </c>
      <c r="CV492" s="198" t="str">
        <f>IF(COUNTIF(CU$1:CU492,CU492)=1,CU492,"")</f>
        <v/>
      </c>
      <c r="CW492" s="198" t="str">
        <f t="shared" si="174"/>
        <v/>
      </c>
      <c r="CX492" s="199" t="str">
        <f t="shared" si="175"/>
        <v/>
      </c>
      <c r="CY492" s="199" t="str">
        <f t="shared" si="176"/>
        <v/>
      </c>
      <c r="CZ492" s="199" t="str">
        <f t="shared" si="177"/>
        <v/>
      </c>
    </row>
    <row r="493" spans="11:104" x14ac:dyDescent="0.35">
      <c r="R493" s="232"/>
      <c r="S493" s="234"/>
      <c r="T493" s="100"/>
      <c r="U493" s="100"/>
      <c r="V493" s="234"/>
      <c r="W493" s="234"/>
      <c r="X493" s="234"/>
      <c r="Y493" s="234"/>
      <c r="Z493" s="234"/>
      <c r="AA493" s="232"/>
      <c r="AB493" s="100"/>
      <c r="AC493" s="100"/>
      <c r="AD493" s="100"/>
      <c r="AE493" s="100"/>
      <c r="AF493" s="100"/>
      <c r="AG493" s="233"/>
      <c r="AH493" s="233"/>
      <c r="AI493" s="234"/>
      <c r="AJ493" s="234"/>
      <c r="AK493" s="232"/>
      <c r="AL493" s="100"/>
      <c r="AM493" s="100"/>
      <c r="AN493" s="100"/>
      <c r="AO493" s="100"/>
      <c r="AP493" s="100"/>
      <c r="AQ493" s="233"/>
      <c r="AR493" s="233"/>
      <c r="AS493" s="234"/>
      <c r="AT493" s="234"/>
      <c r="AU493" s="232"/>
      <c r="AV493" s="100"/>
      <c r="AW493" s="100"/>
      <c r="AX493" s="100"/>
      <c r="AY493" s="100"/>
      <c r="AZ493" s="100"/>
      <c r="BA493" s="233"/>
      <c r="BB493" s="233"/>
      <c r="BC493" s="234"/>
      <c r="BD493" s="234"/>
      <c r="BE493" s="232"/>
      <c r="BF493" s="100"/>
      <c r="BG493" s="100"/>
      <c r="BH493" s="233"/>
      <c r="BI493" s="234"/>
      <c r="BU493" s="197" t="str">
        <f>+IF(BZ493="","",MAX(BU$1:BU492)+1)</f>
        <v/>
      </c>
      <c r="BV493" s="197" t="str">
        <f>IF(With_Addon_CPMS1!B515="","",With_Addon_CPMS1!B515)</f>
        <v/>
      </c>
      <c r="BW493" s="197" t="str">
        <f>IF(With_Addon_CPMS1!C515="","",With_Addon_CPMS1!C515)</f>
        <v/>
      </c>
      <c r="BX493" s="197" t="str">
        <f>IF(With_Addon_CPMS1!E515="","",With_Addon_CPMS1!E515)</f>
        <v/>
      </c>
      <c r="BY493" s="197" t="str">
        <f t="shared" si="163"/>
        <v/>
      </c>
      <c r="BZ493" s="198" t="str">
        <f>IF(COUNTIF(BY$1:BY493,BY493)=1,BY493,"")</f>
        <v/>
      </c>
      <c r="CA493" s="198" t="str">
        <f t="shared" si="164"/>
        <v/>
      </c>
      <c r="CB493" s="199" t="str">
        <f t="shared" si="165"/>
        <v/>
      </c>
      <c r="CC493" s="199" t="str">
        <f t="shared" si="166"/>
        <v/>
      </c>
      <c r="CD493" s="199" t="str">
        <f t="shared" si="167"/>
        <v/>
      </c>
      <c r="CF493" s="197" t="str">
        <f>+IF(CK493="","",MAX(CF$1:CF492)+1)</f>
        <v/>
      </c>
      <c r="CG493" s="197" t="str">
        <f>IF(With_Addon_CPMS2!N515="","",With_Addon_CPMS2!N515)</f>
        <v/>
      </c>
      <c r="CH493" s="197" t="str">
        <f>IF(With_Addon_CPMS2!O515="","",With_Addon_CPMS2!O515)</f>
        <v/>
      </c>
      <c r="CI493" s="197" t="str">
        <f>IF(With_Addon_CPMS2!Q515="","",With_Addon_CPMS2!Q515)</f>
        <v/>
      </c>
      <c r="CJ493" s="197" t="str">
        <f t="shared" si="168"/>
        <v/>
      </c>
      <c r="CK493" s="198" t="str">
        <f>IF(COUNTIF(CJ$1:CJ493,CJ493)=1,CJ493,"")</f>
        <v/>
      </c>
      <c r="CL493" s="198" t="str">
        <f t="shared" si="169"/>
        <v/>
      </c>
      <c r="CM493" s="199" t="str">
        <f t="shared" si="170"/>
        <v/>
      </c>
      <c r="CN493" s="199" t="str">
        <f t="shared" si="171"/>
        <v/>
      </c>
      <c r="CO493" s="199" t="str">
        <f t="shared" si="172"/>
        <v/>
      </c>
      <c r="CQ493" s="197" t="str">
        <f>+IF(CV493="","",MAX(CQ$1:CQ492)+1)</f>
        <v/>
      </c>
      <c r="CR493" s="197" t="str">
        <f>IF(With_Addon_OpLimit!B515="","",With_Addon_OpLimit!B515)</f>
        <v/>
      </c>
      <c r="CS493" s="197" t="str">
        <f>IF(With_Addon_OpLimit!C515="","",With_Addon_OpLimit!C515)</f>
        <v/>
      </c>
      <c r="CT493" s="197" t="str">
        <f>IF(With_Addon_OpLimit!E515="","",With_Addon_OpLimit!E515)</f>
        <v/>
      </c>
      <c r="CU493" s="197" t="str">
        <f t="shared" si="173"/>
        <v/>
      </c>
      <c r="CV493" s="198" t="str">
        <f>IF(COUNTIF(CU$1:CU493,CU493)=1,CU493,"")</f>
        <v/>
      </c>
      <c r="CW493" s="198" t="str">
        <f t="shared" si="174"/>
        <v/>
      </c>
      <c r="CX493" s="199" t="str">
        <f t="shared" si="175"/>
        <v/>
      </c>
      <c r="CY493" s="199" t="str">
        <f t="shared" si="176"/>
        <v/>
      </c>
      <c r="CZ493" s="199" t="str">
        <f t="shared" si="177"/>
        <v/>
      </c>
    </row>
    <row r="494" spans="11:104" x14ac:dyDescent="0.35">
      <c r="R494" s="232"/>
      <c r="S494" s="234"/>
      <c r="T494" s="100"/>
      <c r="U494" s="100"/>
      <c r="V494" s="234"/>
      <c r="W494" s="234"/>
      <c r="X494" s="234"/>
      <c r="Y494" s="234"/>
      <c r="Z494" s="234"/>
      <c r="AA494" s="232"/>
      <c r="AB494" s="100"/>
      <c r="AC494" s="100"/>
      <c r="AD494" s="100"/>
      <c r="AE494" s="100"/>
      <c r="AF494" s="100"/>
      <c r="AG494" s="233"/>
      <c r="AH494" s="233"/>
      <c r="AI494" s="234"/>
      <c r="AJ494" s="234"/>
      <c r="AK494" s="232"/>
      <c r="AL494" s="100"/>
      <c r="AM494" s="100"/>
      <c r="AN494" s="100"/>
      <c r="AO494" s="100"/>
      <c r="AP494" s="100"/>
      <c r="AQ494" s="233"/>
      <c r="AR494" s="233"/>
      <c r="AS494" s="234"/>
      <c r="AT494" s="234"/>
      <c r="AU494" s="232"/>
      <c r="AV494" s="100"/>
      <c r="AW494" s="100"/>
      <c r="AX494" s="100"/>
      <c r="AY494" s="100"/>
      <c r="AZ494" s="100"/>
      <c r="BA494" s="233"/>
      <c r="BB494" s="233"/>
      <c r="BC494" s="234"/>
      <c r="BD494" s="234"/>
      <c r="BE494" s="232"/>
      <c r="BF494" s="100"/>
      <c r="BG494" s="100"/>
      <c r="BH494" s="233"/>
      <c r="BI494" s="234"/>
      <c r="BU494" s="197" t="str">
        <f>+IF(BZ494="","",MAX(BU$1:BU493)+1)</f>
        <v/>
      </c>
      <c r="BV494" s="197" t="str">
        <f>IF(With_Addon_CPMS1!B516="","",With_Addon_CPMS1!B516)</f>
        <v/>
      </c>
      <c r="BW494" s="197" t="str">
        <f>IF(With_Addon_CPMS1!C516="","",With_Addon_CPMS1!C516)</f>
        <v/>
      </c>
      <c r="BX494" s="197" t="str">
        <f>IF(With_Addon_CPMS1!E516="","",With_Addon_CPMS1!E516)</f>
        <v/>
      </c>
      <c r="BY494" s="197" t="str">
        <f t="shared" si="163"/>
        <v/>
      </c>
      <c r="BZ494" s="198" t="str">
        <f>IF(COUNTIF(BY$1:BY494,BY494)=1,BY494,"")</f>
        <v/>
      </c>
      <c r="CA494" s="198" t="str">
        <f t="shared" si="164"/>
        <v/>
      </c>
      <c r="CB494" s="199" t="str">
        <f t="shared" si="165"/>
        <v/>
      </c>
      <c r="CC494" s="199" t="str">
        <f t="shared" si="166"/>
        <v/>
      </c>
      <c r="CD494" s="199" t="str">
        <f t="shared" si="167"/>
        <v/>
      </c>
      <c r="CF494" s="197" t="str">
        <f>+IF(CK494="","",MAX(CF$1:CF493)+1)</f>
        <v/>
      </c>
      <c r="CG494" s="197" t="str">
        <f>IF(With_Addon_CPMS2!N516="","",With_Addon_CPMS2!N516)</f>
        <v/>
      </c>
      <c r="CH494" s="197" t="str">
        <f>IF(With_Addon_CPMS2!O516="","",With_Addon_CPMS2!O516)</f>
        <v/>
      </c>
      <c r="CI494" s="197" t="str">
        <f>IF(With_Addon_CPMS2!Q516="","",With_Addon_CPMS2!Q516)</f>
        <v/>
      </c>
      <c r="CJ494" s="197" t="str">
        <f t="shared" si="168"/>
        <v/>
      </c>
      <c r="CK494" s="198" t="str">
        <f>IF(COUNTIF(CJ$1:CJ494,CJ494)=1,CJ494,"")</f>
        <v/>
      </c>
      <c r="CL494" s="198" t="str">
        <f t="shared" si="169"/>
        <v/>
      </c>
      <c r="CM494" s="199" t="str">
        <f t="shared" si="170"/>
        <v/>
      </c>
      <c r="CN494" s="199" t="str">
        <f t="shared" si="171"/>
        <v/>
      </c>
      <c r="CO494" s="199" t="str">
        <f t="shared" si="172"/>
        <v/>
      </c>
      <c r="CQ494" s="197" t="str">
        <f>+IF(CV494="","",MAX(CQ$1:CQ493)+1)</f>
        <v/>
      </c>
      <c r="CR494" s="197" t="str">
        <f>IF(With_Addon_OpLimit!B516="","",With_Addon_OpLimit!B516)</f>
        <v/>
      </c>
      <c r="CS494" s="197" t="str">
        <f>IF(With_Addon_OpLimit!C516="","",With_Addon_OpLimit!C516)</f>
        <v/>
      </c>
      <c r="CT494" s="197" t="str">
        <f>IF(With_Addon_OpLimit!E516="","",With_Addon_OpLimit!E516)</f>
        <v/>
      </c>
      <c r="CU494" s="197" t="str">
        <f t="shared" si="173"/>
        <v/>
      </c>
      <c r="CV494" s="198" t="str">
        <f>IF(COUNTIF(CU$1:CU494,CU494)=1,CU494,"")</f>
        <v/>
      </c>
      <c r="CW494" s="198" t="str">
        <f t="shared" si="174"/>
        <v/>
      </c>
      <c r="CX494" s="199" t="str">
        <f t="shared" si="175"/>
        <v/>
      </c>
      <c r="CY494" s="199" t="str">
        <f t="shared" si="176"/>
        <v/>
      </c>
      <c r="CZ494" s="199" t="str">
        <f t="shared" si="177"/>
        <v/>
      </c>
    </row>
    <row r="495" spans="11:104" x14ac:dyDescent="0.35">
      <c r="R495" s="232"/>
      <c r="S495" s="234"/>
      <c r="T495" s="100"/>
      <c r="U495" s="100"/>
      <c r="V495" s="234"/>
      <c r="W495" s="234"/>
      <c r="X495" s="234"/>
      <c r="Y495" s="234"/>
      <c r="Z495" s="234"/>
      <c r="AA495" s="232"/>
      <c r="AB495" s="100"/>
      <c r="AC495" s="100"/>
      <c r="AD495" s="100"/>
      <c r="AE495" s="100"/>
      <c r="AF495" s="100"/>
      <c r="AG495" s="233"/>
      <c r="AH495" s="233"/>
      <c r="AI495" s="234"/>
      <c r="AJ495" s="234"/>
      <c r="AK495" s="232"/>
      <c r="AL495" s="100"/>
      <c r="AM495" s="100"/>
      <c r="AN495" s="100"/>
      <c r="AO495" s="100"/>
      <c r="AP495" s="100"/>
      <c r="AQ495" s="233"/>
      <c r="AR495" s="233"/>
      <c r="AS495" s="234"/>
      <c r="AT495" s="234"/>
      <c r="AU495" s="232"/>
      <c r="AV495" s="100"/>
      <c r="AW495" s="100"/>
      <c r="AX495" s="100"/>
      <c r="AY495" s="100"/>
      <c r="AZ495" s="100"/>
      <c r="BA495" s="233"/>
      <c r="BB495" s="233"/>
      <c r="BC495" s="234"/>
      <c r="BD495" s="234"/>
      <c r="BE495" s="232"/>
      <c r="BF495" s="100"/>
      <c r="BG495" s="100"/>
      <c r="BH495" s="233"/>
      <c r="BI495" s="234"/>
      <c r="BU495" s="197" t="str">
        <f>+IF(BZ495="","",MAX(BU$1:BU494)+1)</f>
        <v/>
      </c>
      <c r="BV495" s="197" t="str">
        <f>IF(With_Addon_CPMS1!B517="","",With_Addon_CPMS1!B517)</f>
        <v/>
      </c>
      <c r="BW495" s="197" t="str">
        <f>IF(With_Addon_CPMS1!C517="","",With_Addon_CPMS1!C517)</f>
        <v/>
      </c>
      <c r="BX495" s="197" t="str">
        <f>IF(With_Addon_CPMS1!E517="","",With_Addon_CPMS1!E517)</f>
        <v/>
      </c>
      <c r="BY495" s="197" t="str">
        <f t="shared" si="163"/>
        <v/>
      </c>
      <c r="BZ495" s="198" t="str">
        <f>IF(COUNTIF(BY$1:BY495,BY495)=1,BY495,"")</f>
        <v/>
      </c>
      <c r="CA495" s="198" t="str">
        <f t="shared" si="164"/>
        <v/>
      </c>
      <c r="CB495" s="199" t="str">
        <f t="shared" si="165"/>
        <v/>
      </c>
      <c r="CC495" s="199" t="str">
        <f t="shared" si="166"/>
        <v/>
      </c>
      <c r="CD495" s="199" t="str">
        <f t="shared" si="167"/>
        <v/>
      </c>
      <c r="CF495" s="197" t="str">
        <f>+IF(CK495="","",MAX(CF$1:CF494)+1)</f>
        <v/>
      </c>
      <c r="CG495" s="197" t="str">
        <f>IF(With_Addon_CPMS2!N517="","",With_Addon_CPMS2!N517)</f>
        <v/>
      </c>
      <c r="CH495" s="197" t="str">
        <f>IF(With_Addon_CPMS2!O517="","",With_Addon_CPMS2!O517)</f>
        <v/>
      </c>
      <c r="CI495" s="197" t="str">
        <f>IF(With_Addon_CPMS2!Q517="","",With_Addon_CPMS2!Q517)</f>
        <v/>
      </c>
      <c r="CJ495" s="197" t="str">
        <f t="shared" si="168"/>
        <v/>
      </c>
      <c r="CK495" s="198" t="str">
        <f>IF(COUNTIF(CJ$1:CJ495,CJ495)=1,CJ495,"")</f>
        <v/>
      </c>
      <c r="CL495" s="198" t="str">
        <f t="shared" si="169"/>
        <v/>
      </c>
      <c r="CM495" s="199" t="str">
        <f t="shared" si="170"/>
        <v/>
      </c>
      <c r="CN495" s="199" t="str">
        <f t="shared" si="171"/>
        <v/>
      </c>
      <c r="CO495" s="199" t="str">
        <f t="shared" si="172"/>
        <v/>
      </c>
      <c r="CQ495" s="197" t="str">
        <f>+IF(CV495="","",MAX(CQ$1:CQ494)+1)</f>
        <v/>
      </c>
      <c r="CR495" s="197" t="str">
        <f>IF(With_Addon_OpLimit!B517="","",With_Addon_OpLimit!B517)</f>
        <v/>
      </c>
      <c r="CS495" s="197" t="str">
        <f>IF(With_Addon_OpLimit!C517="","",With_Addon_OpLimit!C517)</f>
        <v/>
      </c>
      <c r="CT495" s="197" t="str">
        <f>IF(With_Addon_OpLimit!E517="","",With_Addon_OpLimit!E517)</f>
        <v/>
      </c>
      <c r="CU495" s="197" t="str">
        <f t="shared" si="173"/>
        <v/>
      </c>
      <c r="CV495" s="198" t="str">
        <f>IF(COUNTIF(CU$1:CU495,CU495)=1,CU495,"")</f>
        <v/>
      </c>
      <c r="CW495" s="198" t="str">
        <f t="shared" si="174"/>
        <v/>
      </c>
      <c r="CX495" s="199" t="str">
        <f t="shared" si="175"/>
        <v/>
      </c>
      <c r="CY495" s="199" t="str">
        <f t="shared" si="176"/>
        <v/>
      </c>
      <c r="CZ495" s="199" t="str">
        <f t="shared" si="177"/>
        <v/>
      </c>
    </row>
    <row r="496" spans="11:104" x14ac:dyDescent="0.35">
      <c r="R496" s="232"/>
      <c r="S496" s="234"/>
      <c r="T496" s="100"/>
      <c r="U496" s="100"/>
      <c r="V496" s="234"/>
      <c r="W496" s="234"/>
      <c r="X496" s="234"/>
      <c r="Y496" s="234"/>
      <c r="Z496" s="234"/>
      <c r="AA496" s="232"/>
      <c r="AB496" s="100"/>
      <c r="AC496" s="100"/>
      <c r="AD496" s="100"/>
      <c r="AE496" s="100"/>
      <c r="AF496" s="100"/>
      <c r="AG496" s="233"/>
      <c r="AH496" s="233"/>
      <c r="AI496" s="234"/>
      <c r="AJ496" s="234"/>
      <c r="AK496" s="232"/>
      <c r="AL496" s="100"/>
      <c r="AM496" s="100"/>
      <c r="AN496" s="100"/>
      <c r="AO496" s="100"/>
      <c r="AP496" s="100"/>
      <c r="AQ496" s="233"/>
      <c r="AR496" s="233"/>
      <c r="AS496" s="234"/>
      <c r="AT496" s="234"/>
      <c r="AU496" s="232"/>
      <c r="AV496" s="100"/>
      <c r="AW496" s="100"/>
      <c r="AX496" s="100"/>
      <c r="AY496" s="100"/>
      <c r="AZ496" s="100"/>
      <c r="BA496" s="233"/>
      <c r="BB496" s="233"/>
      <c r="BC496" s="234"/>
      <c r="BD496" s="234"/>
      <c r="BE496" s="232"/>
      <c r="BF496" s="100"/>
      <c r="BG496" s="100"/>
      <c r="BH496" s="233"/>
      <c r="BI496" s="234"/>
      <c r="BU496" s="197" t="str">
        <f>+IF(BZ496="","",MAX(BU$1:BU495)+1)</f>
        <v/>
      </c>
      <c r="BV496" s="197" t="str">
        <f>IF(With_Addon_CPMS1!B518="","",With_Addon_CPMS1!B518)</f>
        <v/>
      </c>
      <c r="BW496" s="197" t="str">
        <f>IF(With_Addon_CPMS1!C518="","",With_Addon_CPMS1!C518)</f>
        <v/>
      </c>
      <c r="BX496" s="197" t="str">
        <f>IF(With_Addon_CPMS1!E518="","",With_Addon_CPMS1!E518)</f>
        <v/>
      </c>
      <c r="BY496" s="197" t="str">
        <f t="shared" si="163"/>
        <v/>
      </c>
      <c r="BZ496" s="198" t="str">
        <f>IF(COUNTIF(BY$1:BY496,BY496)=1,BY496,"")</f>
        <v/>
      </c>
      <c r="CA496" s="198" t="str">
        <f t="shared" si="164"/>
        <v/>
      </c>
      <c r="CB496" s="199" t="str">
        <f t="shared" si="165"/>
        <v/>
      </c>
      <c r="CC496" s="199" t="str">
        <f t="shared" si="166"/>
        <v/>
      </c>
      <c r="CD496" s="199" t="str">
        <f t="shared" si="167"/>
        <v/>
      </c>
      <c r="CF496" s="197" t="str">
        <f>+IF(CK496="","",MAX(CF$1:CF495)+1)</f>
        <v/>
      </c>
      <c r="CG496" s="197" t="str">
        <f>IF(With_Addon_CPMS2!N518="","",With_Addon_CPMS2!N518)</f>
        <v/>
      </c>
      <c r="CH496" s="197" t="str">
        <f>IF(With_Addon_CPMS2!O518="","",With_Addon_CPMS2!O518)</f>
        <v/>
      </c>
      <c r="CI496" s="197" t="str">
        <f>IF(With_Addon_CPMS2!Q518="","",With_Addon_CPMS2!Q518)</f>
        <v/>
      </c>
      <c r="CJ496" s="197" t="str">
        <f t="shared" si="168"/>
        <v/>
      </c>
      <c r="CK496" s="198" t="str">
        <f>IF(COUNTIF(CJ$1:CJ496,CJ496)=1,CJ496,"")</f>
        <v/>
      </c>
      <c r="CL496" s="198" t="str">
        <f t="shared" si="169"/>
        <v/>
      </c>
      <c r="CM496" s="199" t="str">
        <f t="shared" si="170"/>
        <v/>
      </c>
      <c r="CN496" s="199" t="str">
        <f t="shared" si="171"/>
        <v/>
      </c>
      <c r="CO496" s="199" t="str">
        <f t="shared" si="172"/>
        <v/>
      </c>
      <c r="CQ496" s="197" t="str">
        <f>+IF(CV496="","",MAX(CQ$1:CQ495)+1)</f>
        <v/>
      </c>
      <c r="CR496" s="197" t="str">
        <f>IF(With_Addon_OpLimit!B518="","",With_Addon_OpLimit!B518)</f>
        <v/>
      </c>
      <c r="CS496" s="197" t="str">
        <f>IF(With_Addon_OpLimit!C518="","",With_Addon_OpLimit!C518)</f>
        <v/>
      </c>
      <c r="CT496" s="197" t="str">
        <f>IF(With_Addon_OpLimit!E518="","",With_Addon_OpLimit!E518)</f>
        <v/>
      </c>
      <c r="CU496" s="197" t="str">
        <f t="shared" si="173"/>
        <v/>
      </c>
      <c r="CV496" s="198" t="str">
        <f>IF(COUNTIF(CU$1:CU496,CU496)=1,CU496,"")</f>
        <v/>
      </c>
      <c r="CW496" s="198" t="str">
        <f t="shared" si="174"/>
        <v/>
      </c>
      <c r="CX496" s="199" t="str">
        <f t="shared" si="175"/>
        <v/>
      </c>
      <c r="CY496" s="199" t="str">
        <f t="shared" si="176"/>
        <v/>
      </c>
      <c r="CZ496" s="199" t="str">
        <f t="shared" si="177"/>
        <v/>
      </c>
    </row>
    <row r="497" spans="18:104" x14ac:dyDescent="0.35">
      <c r="R497" s="232"/>
      <c r="S497" s="234"/>
      <c r="T497" s="100"/>
      <c r="U497" s="100"/>
      <c r="V497" s="234"/>
      <c r="W497" s="234"/>
      <c r="X497" s="234"/>
      <c r="Y497" s="234"/>
      <c r="Z497" s="234"/>
      <c r="AA497" s="232"/>
      <c r="AB497" s="100"/>
      <c r="AC497" s="100"/>
      <c r="AD497" s="100"/>
      <c r="AE497" s="100"/>
      <c r="AF497" s="100"/>
      <c r="AG497" s="233"/>
      <c r="AH497" s="233"/>
      <c r="AI497" s="234"/>
      <c r="AJ497" s="234"/>
      <c r="AK497" s="232"/>
      <c r="AL497" s="100"/>
      <c r="AM497" s="100"/>
      <c r="AN497" s="100"/>
      <c r="AO497" s="100"/>
      <c r="AP497" s="100"/>
      <c r="AQ497" s="233"/>
      <c r="AR497" s="233"/>
      <c r="AS497" s="234"/>
      <c r="AT497" s="234"/>
      <c r="AU497" s="232"/>
      <c r="AV497" s="100"/>
      <c r="AW497" s="100"/>
      <c r="AX497" s="100"/>
      <c r="AY497" s="100"/>
      <c r="AZ497" s="100"/>
      <c r="BA497" s="233"/>
      <c r="BB497" s="233"/>
      <c r="BC497" s="234"/>
      <c r="BD497" s="234"/>
      <c r="BE497" s="232"/>
      <c r="BF497" s="100"/>
      <c r="BG497" s="100"/>
      <c r="BH497" s="233"/>
      <c r="BI497" s="234"/>
      <c r="BU497" s="197" t="str">
        <f>+IF(BZ497="","",MAX(BU$1:BU496)+1)</f>
        <v/>
      </c>
      <c r="BV497" s="197" t="str">
        <f>IF(With_Addon_CPMS1!B519="","",With_Addon_CPMS1!B519)</f>
        <v/>
      </c>
      <c r="BW497" s="197" t="str">
        <f>IF(With_Addon_CPMS1!C519="","",With_Addon_CPMS1!C519)</f>
        <v/>
      </c>
      <c r="BX497" s="197" t="str">
        <f>IF(With_Addon_CPMS1!E519="","",With_Addon_CPMS1!E519)</f>
        <v/>
      </c>
      <c r="BY497" s="197" t="str">
        <f t="shared" si="163"/>
        <v/>
      </c>
      <c r="BZ497" s="198" t="str">
        <f>IF(COUNTIF(BY$1:BY497,BY497)=1,BY497,"")</f>
        <v/>
      </c>
      <c r="CA497" s="198" t="str">
        <f t="shared" si="164"/>
        <v/>
      </c>
      <c r="CB497" s="199" t="str">
        <f t="shared" si="165"/>
        <v/>
      </c>
      <c r="CC497" s="199" t="str">
        <f t="shared" si="166"/>
        <v/>
      </c>
      <c r="CD497" s="199" t="str">
        <f t="shared" si="167"/>
        <v/>
      </c>
      <c r="CF497" s="197" t="str">
        <f>+IF(CK497="","",MAX(CF$1:CF496)+1)</f>
        <v/>
      </c>
      <c r="CG497" s="197" t="str">
        <f>IF(With_Addon_CPMS2!N519="","",With_Addon_CPMS2!N519)</f>
        <v/>
      </c>
      <c r="CH497" s="197" t="str">
        <f>IF(With_Addon_CPMS2!O519="","",With_Addon_CPMS2!O519)</f>
        <v/>
      </c>
      <c r="CI497" s="197" t="str">
        <f>IF(With_Addon_CPMS2!Q519="","",With_Addon_CPMS2!Q519)</f>
        <v/>
      </c>
      <c r="CJ497" s="197" t="str">
        <f t="shared" si="168"/>
        <v/>
      </c>
      <c r="CK497" s="198" t="str">
        <f>IF(COUNTIF(CJ$1:CJ497,CJ497)=1,CJ497,"")</f>
        <v/>
      </c>
      <c r="CL497" s="198" t="str">
        <f t="shared" si="169"/>
        <v/>
      </c>
      <c r="CM497" s="199" t="str">
        <f t="shared" si="170"/>
        <v/>
      </c>
      <c r="CN497" s="199" t="str">
        <f t="shared" si="171"/>
        <v/>
      </c>
      <c r="CO497" s="199" t="str">
        <f t="shared" si="172"/>
        <v/>
      </c>
      <c r="CQ497" s="197" t="str">
        <f>+IF(CV497="","",MAX(CQ$1:CQ496)+1)</f>
        <v/>
      </c>
      <c r="CR497" s="197" t="str">
        <f>IF(With_Addon_OpLimit!B519="","",With_Addon_OpLimit!B519)</f>
        <v/>
      </c>
      <c r="CS497" s="197" t="str">
        <f>IF(With_Addon_OpLimit!C519="","",With_Addon_OpLimit!C519)</f>
        <v/>
      </c>
      <c r="CT497" s="197" t="str">
        <f>IF(With_Addon_OpLimit!E519="","",With_Addon_OpLimit!E519)</f>
        <v/>
      </c>
      <c r="CU497" s="197" t="str">
        <f t="shared" si="173"/>
        <v/>
      </c>
      <c r="CV497" s="198" t="str">
        <f>IF(COUNTIF(CU$1:CU497,CU497)=1,CU497,"")</f>
        <v/>
      </c>
      <c r="CW497" s="198" t="str">
        <f t="shared" si="174"/>
        <v/>
      </c>
      <c r="CX497" s="199" t="str">
        <f t="shared" si="175"/>
        <v/>
      </c>
      <c r="CY497" s="199" t="str">
        <f t="shared" si="176"/>
        <v/>
      </c>
      <c r="CZ497" s="199" t="str">
        <f t="shared" si="177"/>
        <v/>
      </c>
    </row>
    <row r="498" spans="18:104" x14ac:dyDescent="0.35">
      <c r="R498" s="232"/>
      <c r="S498" s="234"/>
      <c r="T498" s="100"/>
      <c r="U498" s="100"/>
      <c r="V498" s="234"/>
      <c r="W498" s="239"/>
      <c r="X498" s="239"/>
      <c r="Y498" s="234"/>
      <c r="Z498" s="234"/>
      <c r="AA498" s="232"/>
      <c r="AB498" s="100"/>
      <c r="AC498" s="100"/>
      <c r="AD498" s="100"/>
      <c r="AE498" s="100"/>
      <c r="AF498" s="100"/>
      <c r="AG498" s="233"/>
      <c r="AH498" s="233"/>
      <c r="AI498" s="234"/>
      <c r="AJ498" s="234"/>
      <c r="AK498" s="232"/>
      <c r="AL498" s="100"/>
      <c r="AM498" s="100"/>
      <c r="AN498" s="100"/>
      <c r="AO498" s="100"/>
      <c r="AP498" s="100"/>
      <c r="AQ498" s="233"/>
      <c r="AR498" s="233"/>
      <c r="AS498" s="234"/>
      <c r="AT498" s="234"/>
      <c r="AU498" s="232"/>
      <c r="AV498" s="100"/>
      <c r="AW498" s="100"/>
      <c r="AX498" s="100"/>
      <c r="AY498" s="100"/>
      <c r="AZ498" s="100"/>
      <c r="BA498" s="233"/>
      <c r="BB498" s="233"/>
      <c r="BC498" s="234"/>
      <c r="BD498" s="234"/>
      <c r="BE498" s="232"/>
      <c r="BF498" s="100"/>
      <c r="BG498" s="100"/>
      <c r="BH498" s="233"/>
      <c r="BI498" s="234"/>
      <c r="BU498" s="197" t="str">
        <f>+IF(BZ498="","",MAX(BU$1:BU497)+1)</f>
        <v/>
      </c>
      <c r="BV498" s="197" t="str">
        <f>IF(With_Addon_CPMS1!B520="","",With_Addon_CPMS1!B520)</f>
        <v/>
      </c>
      <c r="BW498" s="197" t="str">
        <f>IF(With_Addon_CPMS1!C520="","",With_Addon_CPMS1!C520)</f>
        <v/>
      </c>
      <c r="BX498" s="197" t="str">
        <f>IF(With_Addon_CPMS1!E520="","",With_Addon_CPMS1!E520)</f>
        <v/>
      </c>
      <c r="BY498" s="197" t="str">
        <f t="shared" si="163"/>
        <v/>
      </c>
      <c r="BZ498" s="198" t="str">
        <f>IF(COUNTIF(BY$1:BY498,BY498)=1,BY498,"")</f>
        <v/>
      </c>
      <c r="CA498" s="198" t="str">
        <f t="shared" si="164"/>
        <v/>
      </c>
      <c r="CB498" s="199" t="str">
        <f t="shared" si="165"/>
        <v/>
      </c>
      <c r="CC498" s="199" t="str">
        <f t="shared" si="166"/>
        <v/>
      </c>
      <c r="CD498" s="199" t="str">
        <f t="shared" si="167"/>
        <v/>
      </c>
      <c r="CF498" s="197" t="str">
        <f>+IF(CK498="","",MAX(CF$1:CF497)+1)</f>
        <v/>
      </c>
      <c r="CG498" s="197" t="str">
        <f>IF(With_Addon_CPMS2!N520="","",With_Addon_CPMS2!N520)</f>
        <v/>
      </c>
      <c r="CH498" s="197" t="str">
        <f>IF(With_Addon_CPMS2!O520="","",With_Addon_CPMS2!O520)</f>
        <v/>
      </c>
      <c r="CI498" s="197" t="str">
        <f>IF(With_Addon_CPMS2!Q520="","",With_Addon_CPMS2!Q520)</f>
        <v/>
      </c>
      <c r="CJ498" s="197" t="str">
        <f t="shared" si="168"/>
        <v/>
      </c>
      <c r="CK498" s="198" t="str">
        <f>IF(COUNTIF(CJ$1:CJ498,CJ498)=1,CJ498,"")</f>
        <v/>
      </c>
      <c r="CL498" s="198" t="str">
        <f t="shared" si="169"/>
        <v/>
      </c>
      <c r="CM498" s="199" t="str">
        <f t="shared" si="170"/>
        <v/>
      </c>
      <c r="CN498" s="199" t="str">
        <f t="shared" si="171"/>
        <v/>
      </c>
      <c r="CO498" s="199" t="str">
        <f t="shared" si="172"/>
        <v/>
      </c>
      <c r="CQ498" s="197" t="str">
        <f>+IF(CV498="","",MAX(CQ$1:CQ497)+1)</f>
        <v/>
      </c>
      <c r="CR498" s="197" t="str">
        <f>IF(With_Addon_OpLimit!B520="","",With_Addon_OpLimit!B520)</f>
        <v/>
      </c>
      <c r="CS498" s="197" t="str">
        <f>IF(With_Addon_OpLimit!C520="","",With_Addon_OpLimit!C520)</f>
        <v/>
      </c>
      <c r="CT498" s="197" t="str">
        <f>IF(With_Addon_OpLimit!E520="","",With_Addon_OpLimit!E520)</f>
        <v/>
      </c>
      <c r="CU498" s="197" t="str">
        <f t="shared" si="173"/>
        <v/>
      </c>
      <c r="CV498" s="198" t="str">
        <f>IF(COUNTIF(CU$1:CU498,CU498)=1,CU498,"")</f>
        <v/>
      </c>
      <c r="CW498" s="198" t="str">
        <f t="shared" si="174"/>
        <v/>
      </c>
      <c r="CX498" s="199" t="str">
        <f t="shared" si="175"/>
        <v/>
      </c>
      <c r="CY498" s="199" t="str">
        <f t="shared" si="176"/>
        <v/>
      </c>
      <c r="CZ498" s="199" t="str">
        <f t="shared" si="177"/>
        <v/>
      </c>
    </row>
    <row r="499" spans="18:104" x14ac:dyDescent="0.35">
      <c r="R499" s="232"/>
      <c r="S499" s="234"/>
      <c r="T499" s="100"/>
      <c r="U499" s="100"/>
      <c r="V499" s="234"/>
      <c r="W499" s="234"/>
      <c r="X499" s="234"/>
      <c r="Y499" s="234"/>
      <c r="Z499" s="234"/>
      <c r="AA499" s="232"/>
      <c r="AB499" s="100"/>
      <c r="AC499" s="100"/>
      <c r="AD499" s="100"/>
      <c r="AE499" s="100"/>
      <c r="AF499" s="100"/>
      <c r="AG499" s="233"/>
      <c r="AH499" s="233"/>
      <c r="AI499" s="234"/>
      <c r="AJ499" s="234"/>
      <c r="AK499" s="232"/>
      <c r="AL499" s="100"/>
      <c r="AM499" s="100"/>
      <c r="AN499" s="100"/>
      <c r="AO499" s="100"/>
      <c r="AP499" s="100"/>
      <c r="AQ499" s="233"/>
      <c r="AR499" s="233"/>
      <c r="AS499" s="234"/>
      <c r="AT499" s="234"/>
      <c r="AU499" s="232"/>
      <c r="AV499" s="100"/>
      <c r="AW499" s="100"/>
      <c r="AX499" s="100"/>
      <c r="AY499" s="100"/>
      <c r="AZ499" s="100"/>
      <c r="BA499" s="233"/>
      <c r="BB499" s="233"/>
      <c r="BC499" s="234"/>
      <c r="BD499" s="234"/>
      <c r="BE499" s="232"/>
      <c r="BF499" s="100"/>
      <c r="BG499" s="100"/>
      <c r="BH499" s="233"/>
      <c r="BI499" s="234"/>
      <c r="BU499" s="197" t="str">
        <f>+IF(BZ499="","",MAX(BU$1:BU498)+1)</f>
        <v/>
      </c>
      <c r="BV499" s="197" t="str">
        <f>IF(With_Addon_CPMS1!B521="","",With_Addon_CPMS1!B521)</f>
        <v/>
      </c>
      <c r="BW499" s="197" t="str">
        <f>IF(With_Addon_CPMS1!C521="","",With_Addon_CPMS1!C521)</f>
        <v/>
      </c>
      <c r="BX499" s="197" t="str">
        <f>IF(With_Addon_CPMS1!E521="","",With_Addon_CPMS1!E521)</f>
        <v/>
      </c>
      <c r="BY499" s="197" t="str">
        <f t="shared" si="163"/>
        <v/>
      </c>
      <c r="BZ499" s="198" t="str">
        <f>IF(COUNTIF(BY$1:BY499,BY499)=1,BY499,"")</f>
        <v/>
      </c>
      <c r="CA499" s="198" t="str">
        <f t="shared" si="164"/>
        <v/>
      </c>
      <c r="CB499" s="199" t="str">
        <f t="shared" si="165"/>
        <v/>
      </c>
      <c r="CC499" s="199" t="str">
        <f t="shared" si="166"/>
        <v/>
      </c>
      <c r="CD499" s="199" t="str">
        <f t="shared" si="167"/>
        <v/>
      </c>
      <c r="CF499" s="197" t="str">
        <f>+IF(CK499="","",MAX(CF$1:CF498)+1)</f>
        <v/>
      </c>
      <c r="CG499" s="197" t="str">
        <f>IF(With_Addon_CPMS2!N521="","",With_Addon_CPMS2!N521)</f>
        <v/>
      </c>
      <c r="CH499" s="197" t="str">
        <f>IF(With_Addon_CPMS2!O521="","",With_Addon_CPMS2!O521)</f>
        <v/>
      </c>
      <c r="CI499" s="197" t="str">
        <f>IF(With_Addon_CPMS2!Q521="","",With_Addon_CPMS2!Q521)</f>
        <v/>
      </c>
      <c r="CJ499" s="197" t="str">
        <f t="shared" si="168"/>
        <v/>
      </c>
      <c r="CK499" s="198" t="str">
        <f>IF(COUNTIF(CJ$1:CJ499,CJ499)=1,CJ499,"")</f>
        <v/>
      </c>
      <c r="CL499" s="198" t="str">
        <f t="shared" si="169"/>
        <v/>
      </c>
      <c r="CM499" s="199" t="str">
        <f t="shared" si="170"/>
        <v/>
      </c>
      <c r="CN499" s="199" t="str">
        <f t="shared" si="171"/>
        <v/>
      </c>
      <c r="CO499" s="199" t="str">
        <f t="shared" si="172"/>
        <v/>
      </c>
      <c r="CQ499" s="197" t="str">
        <f>+IF(CV499="","",MAX(CQ$1:CQ498)+1)</f>
        <v/>
      </c>
      <c r="CR499" s="197" t="str">
        <f>IF(With_Addon_OpLimit!B521="","",With_Addon_OpLimit!B521)</f>
        <v/>
      </c>
      <c r="CS499" s="197" t="str">
        <f>IF(With_Addon_OpLimit!C521="","",With_Addon_OpLimit!C521)</f>
        <v/>
      </c>
      <c r="CT499" s="197" t="str">
        <f>IF(With_Addon_OpLimit!E521="","",With_Addon_OpLimit!E521)</f>
        <v/>
      </c>
      <c r="CU499" s="197" t="str">
        <f t="shared" si="173"/>
        <v/>
      </c>
      <c r="CV499" s="198" t="str">
        <f>IF(COUNTIF(CU$1:CU499,CU499)=1,CU499,"")</f>
        <v/>
      </c>
      <c r="CW499" s="198" t="str">
        <f t="shared" si="174"/>
        <v/>
      </c>
      <c r="CX499" s="199" t="str">
        <f t="shared" si="175"/>
        <v/>
      </c>
      <c r="CY499" s="199" t="str">
        <f t="shared" si="176"/>
        <v/>
      </c>
      <c r="CZ499" s="199" t="str">
        <f t="shared" si="177"/>
        <v/>
      </c>
    </row>
    <row r="500" spans="18:104" x14ac:dyDescent="0.35">
      <c r="R500" s="232"/>
      <c r="S500" s="234"/>
      <c r="T500" s="100"/>
      <c r="U500" s="100"/>
      <c r="V500" s="234"/>
      <c r="W500" s="234"/>
      <c r="X500" s="234"/>
      <c r="Y500" s="234"/>
      <c r="Z500" s="234"/>
      <c r="AA500" s="232"/>
      <c r="AB500" s="100"/>
      <c r="AC500" s="100"/>
      <c r="AD500" s="100"/>
      <c r="AE500" s="100"/>
      <c r="AF500" s="100"/>
      <c r="AG500" s="233"/>
      <c r="AH500" s="233"/>
      <c r="AI500" s="234"/>
      <c r="AJ500" s="234"/>
      <c r="AK500" s="232"/>
      <c r="AL500" s="100"/>
      <c r="AM500" s="100"/>
      <c r="AN500" s="100"/>
      <c r="AO500" s="100"/>
      <c r="AP500" s="100"/>
      <c r="AQ500" s="233"/>
      <c r="AR500" s="233"/>
      <c r="AS500" s="234"/>
      <c r="AT500" s="234"/>
      <c r="AU500" s="232"/>
      <c r="AV500" s="100"/>
      <c r="AW500" s="100"/>
      <c r="AX500" s="100"/>
      <c r="AY500" s="100"/>
      <c r="AZ500" s="100"/>
      <c r="BA500" s="233"/>
      <c r="BB500" s="233"/>
      <c r="BC500" s="234"/>
      <c r="BD500" s="234"/>
      <c r="BE500" s="232"/>
      <c r="BF500" s="100"/>
      <c r="BG500" s="100"/>
      <c r="BH500" s="233"/>
      <c r="BI500" s="234"/>
      <c r="BU500" s="197" t="str">
        <f>+IF(BZ500="","",MAX(BU$1:BU499)+1)</f>
        <v/>
      </c>
      <c r="BV500" s="197" t="str">
        <f>IF(With_Addon_CPMS1!B522="","",With_Addon_CPMS1!B522)</f>
        <v/>
      </c>
      <c r="BW500" s="197" t="str">
        <f>IF(With_Addon_CPMS1!C522="","",With_Addon_CPMS1!C522)</f>
        <v/>
      </c>
      <c r="BX500" s="197" t="str">
        <f>IF(With_Addon_CPMS1!E522="","",With_Addon_CPMS1!E522)</f>
        <v/>
      </c>
      <c r="BY500" s="197" t="str">
        <f t="shared" si="163"/>
        <v/>
      </c>
      <c r="BZ500" s="198" t="str">
        <f>IF(COUNTIF(BY$1:BY500,BY500)=1,BY500,"")</f>
        <v/>
      </c>
      <c r="CA500" s="198" t="str">
        <f t="shared" si="164"/>
        <v/>
      </c>
      <c r="CB500" s="199" t="str">
        <f t="shared" si="165"/>
        <v/>
      </c>
      <c r="CC500" s="199" t="str">
        <f t="shared" si="166"/>
        <v/>
      </c>
      <c r="CD500" s="199" t="str">
        <f t="shared" si="167"/>
        <v/>
      </c>
      <c r="CF500" s="197" t="str">
        <f>+IF(CK500="","",MAX(CF$1:CF499)+1)</f>
        <v/>
      </c>
      <c r="CG500" s="197" t="str">
        <f>IF(With_Addon_CPMS2!N522="","",With_Addon_CPMS2!N522)</f>
        <v/>
      </c>
      <c r="CH500" s="197" t="str">
        <f>IF(With_Addon_CPMS2!O522="","",With_Addon_CPMS2!O522)</f>
        <v/>
      </c>
      <c r="CI500" s="197" t="str">
        <f>IF(With_Addon_CPMS2!Q522="","",With_Addon_CPMS2!Q522)</f>
        <v/>
      </c>
      <c r="CJ500" s="197" t="str">
        <f t="shared" si="168"/>
        <v/>
      </c>
      <c r="CK500" s="198" t="str">
        <f>IF(COUNTIF(CJ$1:CJ500,CJ500)=1,CJ500,"")</f>
        <v/>
      </c>
      <c r="CL500" s="198" t="str">
        <f t="shared" si="169"/>
        <v/>
      </c>
      <c r="CM500" s="199" t="str">
        <f t="shared" si="170"/>
        <v/>
      </c>
      <c r="CN500" s="199" t="str">
        <f t="shared" si="171"/>
        <v/>
      </c>
      <c r="CO500" s="199" t="str">
        <f t="shared" si="172"/>
        <v/>
      </c>
      <c r="CQ500" s="197" t="str">
        <f>+IF(CV500="","",MAX(CQ$1:CQ499)+1)</f>
        <v/>
      </c>
      <c r="CR500" s="197" t="str">
        <f>IF(With_Addon_OpLimit!B522="","",With_Addon_OpLimit!B522)</f>
        <v/>
      </c>
      <c r="CS500" s="197" t="str">
        <f>IF(With_Addon_OpLimit!C522="","",With_Addon_OpLimit!C522)</f>
        <v/>
      </c>
      <c r="CT500" s="197" t="str">
        <f>IF(With_Addon_OpLimit!E522="","",With_Addon_OpLimit!E522)</f>
        <v/>
      </c>
      <c r="CU500" s="197" t="str">
        <f t="shared" si="173"/>
        <v/>
      </c>
      <c r="CV500" s="198" t="str">
        <f>IF(COUNTIF(CU$1:CU500,CU500)=1,CU500,"")</f>
        <v/>
      </c>
      <c r="CW500" s="198" t="str">
        <f t="shared" si="174"/>
        <v/>
      </c>
      <c r="CX500" s="199" t="str">
        <f t="shared" si="175"/>
        <v/>
      </c>
      <c r="CY500" s="199" t="str">
        <f t="shared" si="176"/>
        <v/>
      </c>
      <c r="CZ500" s="199" t="str">
        <f t="shared" si="177"/>
        <v/>
      </c>
    </row>
    <row r="501" spans="18:104" x14ac:dyDescent="0.35">
      <c r="R501" s="232"/>
      <c r="S501" s="234"/>
      <c r="T501" s="100"/>
      <c r="U501" s="100"/>
      <c r="V501" s="234"/>
      <c r="W501" s="234"/>
      <c r="X501" s="234"/>
      <c r="Y501" s="234"/>
      <c r="Z501" s="234"/>
      <c r="AA501" s="232"/>
      <c r="AB501" s="100"/>
      <c r="AC501" s="100"/>
      <c r="AD501" s="100"/>
      <c r="AE501" s="100"/>
      <c r="AF501" s="100"/>
      <c r="AG501" s="233"/>
      <c r="AH501" s="233"/>
      <c r="AI501" s="234"/>
      <c r="AJ501" s="234"/>
      <c r="AK501" s="232"/>
      <c r="AL501" s="100"/>
      <c r="AM501" s="100"/>
      <c r="AN501" s="100"/>
      <c r="AO501" s="100"/>
      <c r="AP501" s="100"/>
      <c r="AQ501" s="233"/>
      <c r="AR501" s="233"/>
      <c r="AS501" s="234"/>
      <c r="AT501" s="234"/>
      <c r="AU501" s="232"/>
      <c r="AV501" s="100"/>
      <c r="AW501" s="100"/>
      <c r="AX501" s="100"/>
      <c r="AY501" s="100"/>
      <c r="AZ501" s="100"/>
      <c r="BA501" s="233"/>
      <c r="BB501" s="233"/>
      <c r="BC501" s="234"/>
      <c r="BD501" s="234"/>
      <c r="BE501" s="232"/>
      <c r="BF501" s="100"/>
      <c r="BG501" s="100"/>
      <c r="BH501" s="233"/>
      <c r="BI501" s="234"/>
    </row>
    <row r="502" spans="18:104" x14ac:dyDescent="0.35">
      <c r="R502" s="232"/>
      <c r="S502" s="234"/>
      <c r="T502" s="100"/>
      <c r="U502" s="100"/>
      <c r="V502" s="234"/>
      <c r="W502" s="234"/>
      <c r="X502" s="234"/>
      <c r="Y502" s="234"/>
      <c r="Z502" s="234"/>
      <c r="AA502" s="232"/>
      <c r="AB502" s="100"/>
      <c r="AC502" s="100"/>
      <c r="AD502" s="100"/>
      <c r="AE502" s="100"/>
      <c r="AF502" s="100"/>
      <c r="AG502" s="233"/>
      <c r="AH502" s="233"/>
      <c r="AI502" s="234"/>
      <c r="AJ502" s="234"/>
      <c r="AK502" s="232"/>
      <c r="AL502" s="100"/>
      <c r="AM502" s="100"/>
      <c r="AN502" s="100"/>
      <c r="AO502" s="100"/>
      <c r="AP502" s="100"/>
      <c r="AQ502" s="233"/>
      <c r="AR502" s="233"/>
      <c r="AS502" s="234"/>
      <c r="AT502" s="234"/>
      <c r="AU502" s="232"/>
      <c r="AV502" s="100"/>
      <c r="AW502" s="100"/>
      <c r="AX502" s="100"/>
      <c r="AY502" s="100"/>
      <c r="AZ502" s="100"/>
      <c r="BA502" s="233"/>
      <c r="BB502" s="233"/>
      <c r="BC502" s="234"/>
      <c r="BD502" s="234"/>
      <c r="BE502" s="232"/>
      <c r="BF502" s="100"/>
      <c r="BG502" s="100"/>
      <c r="BH502" s="233"/>
      <c r="BI502" s="234"/>
    </row>
    <row r="503" spans="18:104" x14ac:dyDescent="0.35">
      <c r="R503" s="232"/>
      <c r="S503" s="234"/>
      <c r="T503" s="100"/>
      <c r="U503" s="100"/>
      <c r="V503" s="234"/>
      <c r="W503" s="234"/>
      <c r="X503" s="234"/>
      <c r="Y503" s="234"/>
      <c r="Z503" s="234"/>
      <c r="AA503" s="232"/>
      <c r="AB503" s="100"/>
      <c r="AC503" s="100"/>
      <c r="AD503" s="100"/>
      <c r="AE503" s="100"/>
      <c r="AF503" s="100"/>
      <c r="AG503" s="233"/>
      <c r="AH503" s="233"/>
      <c r="AI503" s="234"/>
      <c r="AJ503" s="234"/>
      <c r="AK503" s="232"/>
      <c r="AL503" s="100"/>
      <c r="AM503" s="100"/>
      <c r="AN503" s="100"/>
      <c r="AO503" s="100"/>
      <c r="AP503" s="100"/>
      <c r="AQ503" s="233"/>
      <c r="AR503" s="233"/>
      <c r="AS503" s="234"/>
      <c r="AT503" s="234"/>
      <c r="AU503" s="232"/>
      <c r="AV503" s="100"/>
      <c r="AW503" s="100"/>
      <c r="AX503" s="100"/>
      <c r="AY503" s="100"/>
      <c r="AZ503" s="100"/>
      <c r="BA503" s="233"/>
      <c r="BB503" s="233"/>
      <c r="BC503" s="234"/>
      <c r="BD503" s="234"/>
      <c r="BE503" s="232"/>
      <c r="BF503" s="100"/>
      <c r="BG503" s="100"/>
      <c r="BH503" s="233"/>
      <c r="BI503" s="234"/>
    </row>
    <row r="504" spans="18:104" x14ac:dyDescent="0.35">
      <c r="R504" s="232"/>
      <c r="S504" s="234"/>
      <c r="T504" s="100"/>
      <c r="U504" s="100"/>
      <c r="V504" s="234"/>
      <c r="W504" s="234"/>
      <c r="X504" s="234"/>
      <c r="Y504" s="234"/>
      <c r="Z504" s="234"/>
      <c r="AA504" s="232"/>
      <c r="AB504" s="100"/>
      <c r="AC504" s="100"/>
      <c r="AD504" s="100"/>
      <c r="AE504" s="100"/>
      <c r="AF504" s="100"/>
      <c r="AG504" s="233"/>
      <c r="AH504" s="233"/>
      <c r="AI504" s="234"/>
      <c r="AJ504" s="234"/>
      <c r="AK504" s="232"/>
      <c r="AL504" s="100"/>
      <c r="AM504" s="100"/>
      <c r="AN504" s="100"/>
      <c r="AO504" s="100"/>
      <c r="AP504" s="100"/>
      <c r="AQ504" s="233"/>
      <c r="AR504" s="233"/>
      <c r="AS504" s="234"/>
      <c r="AT504" s="234"/>
      <c r="AU504" s="232"/>
      <c r="AV504" s="100"/>
      <c r="AW504" s="100"/>
      <c r="AX504" s="100"/>
      <c r="AY504" s="100"/>
      <c r="AZ504" s="100"/>
      <c r="BA504" s="233"/>
      <c r="BB504" s="233"/>
      <c r="BC504" s="234"/>
      <c r="BD504" s="234"/>
      <c r="BE504" s="232"/>
      <c r="BF504" s="100"/>
      <c r="BG504" s="100"/>
      <c r="BH504" s="233"/>
      <c r="BI504" s="234"/>
    </row>
    <row r="505" spans="18:104" x14ac:dyDescent="0.35">
      <c r="R505" s="232"/>
      <c r="S505" s="234"/>
      <c r="T505" s="100"/>
      <c r="U505" s="100"/>
      <c r="V505" s="234"/>
      <c r="W505" s="234"/>
      <c r="X505" s="234"/>
      <c r="Y505" s="234"/>
      <c r="Z505" s="234"/>
      <c r="AA505" s="232"/>
      <c r="AB505" s="100"/>
      <c r="AC505" s="100"/>
      <c r="AD505" s="100"/>
      <c r="AE505" s="100"/>
      <c r="AF505" s="100"/>
      <c r="AG505" s="233"/>
      <c r="AH505" s="233"/>
      <c r="AI505" s="234"/>
      <c r="AJ505" s="234"/>
      <c r="AK505" s="232"/>
      <c r="AL505" s="100"/>
      <c r="AM505" s="100"/>
      <c r="AN505" s="100"/>
      <c r="AO505" s="100"/>
      <c r="AP505" s="100"/>
      <c r="AQ505" s="233"/>
      <c r="AR505" s="233"/>
      <c r="AS505" s="234"/>
      <c r="AT505" s="234"/>
      <c r="AU505" s="232"/>
      <c r="AV505" s="100"/>
      <c r="AW505" s="100"/>
      <c r="AX505" s="100"/>
      <c r="AY505" s="100"/>
      <c r="AZ505" s="100"/>
      <c r="BA505" s="233"/>
      <c r="BB505" s="233"/>
      <c r="BC505" s="234"/>
      <c r="BD505" s="234"/>
      <c r="BE505" s="232"/>
      <c r="BF505" s="100"/>
      <c r="BG505" s="100"/>
      <c r="BH505" s="233"/>
      <c r="BI505" s="234"/>
    </row>
    <row r="506" spans="18:104" x14ac:dyDescent="0.35">
      <c r="R506" s="232"/>
      <c r="S506" s="234"/>
      <c r="T506" s="100"/>
      <c r="U506" s="100"/>
      <c r="V506" s="234"/>
      <c r="W506" s="234"/>
      <c r="X506" s="234"/>
      <c r="Y506" s="234"/>
      <c r="Z506" s="234"/>
      <c r="AA506" s="232"/>
      <c r="AB506" s="100"/>
      <c r="AC506" s="100"/>
      <c r="AD506" s="100"/>
      <c r="AE506" s="100"/>
      <c r="AF506" s="100"/>
      <c r="AG506" s="233"/>
      <c r="AH506" s="233"/>
      <c r="AI506" s="234"/>
      <c r="AJ506" s="234"/>
      <c r="AK506" s="232"/>
      <c r="AL506" s="100"/>
      <c r="AM506" s="100"/>
      <c r="AN506" s="100"/>
      <c r="AO506" s="100"/>
      <c r="AP506" s="100"/>
      <c r="AQ506" s="233"/>
      <c r="AR506" s="233"/>
      <c r="AS506" s="234"/>
      <c r="AT506" s="234"/>
      <c r="AU506" s="232"/>
      <c r="AV506" s="100"/>
      <c r="AW506" s="100"/>
      <c r="AX506" s="100"/>
      <c r="AY506" s="100"/>
      <c r="AZ506" s="100"/>
      <c r="BA506" s="233"/>
      <c r="BB506" s="233"/>
      <c r="BC506" s="234"/>
      <c r="BD506" s="234"/>
      <c r="BE506" s="232"/>
      <c r="BF506" s="100"/>
      <c r="BG506" s="100"/>
      <c r="BH506" s="233"/>
      <c r="BI506" s="234"/>
    </row>
    <row r="507" spans="18:104" x14ac:dyDescent="0.35">
      <c r="R507" s="232"/>
      <c r="S507" s="234"/>
      <c r="T507" s="100"/>
      <c r="U507" s="100"/>
      <c r="V507" s="234"/>
      <c r="W507" s="234"/>
      <c r="X507" s="234"/>
      <c r="Y507" s="234"/>
      <c r="Z507" s="234"/>
      <c r="AA507" s="232"/>
      <c r="AB507" s="100"/>
      <c r="AC507" s="100"/>
      <c r="AD507" s="100"/>
      <c r="AE507" s="100"/>
      <c r="AF507" s="100"/>
      <c r="AG507" s="233"/>
      <c r="AH507" s="233"/>
      <c r="AI507" s="234"/>
      <c r="AJ507" s="234"/>
      <c r="AK507" s="232"/>
      <c r="AL507" s="100"/>
      <c r="AM507" s="100"/>
      <c r="AN507" s="100"/>
      <c r="AO507" s="100"/>
      <c r="AP507" s="100"/>
      <c r="AQ507" s="233"/>
      <c r="AR507" s="233"/>
      <c r="AS507" s="234"/>
      <c r="AT507" s="234"/>
      <c r="AU507" s="232"/>
      <c r="AV507" s="100"/>
      <c r="AW507" s="100"/>
      <c r="AX507" s="100"/>
      <c r="AY507" s="100"/>
      <c r="AZ507" s="100"/>
      <c r="BA507" s="233"/>
      <c r="BB507" s="233"/>
      <c r="BC507" s="234"/>
      <c r="BD507" s="234"/>
      <c r="BE507" s="232"/>
      <c r="BF507" s="100"/>
      <c r="BG507" s="100"/>
      <c r="BH507" s="233"/>
      <c r="BI507" s="234"/>
    </row>
    <row r="508" spans="18:104" x14ac:dyDescent="0.35">
      <c r="R508" s="232"/>
      <c r="S508" s="234"/>
      <c r="T508" s="100"/>
      <c r="U508" s="100"/>
      <c r="V508" s="234"/>
      <c r="W508" s="234"/>
      <c r="X508" s="234"/>
      <c r="Y508" s="234"/>
      <c r="Z508" s="234"/>
      <c r="AA508" s="232"/>
      <c r="AB508" s="100"/>
      <c r="AC508" s="100"/>
      <c r="AD508" s="100"/>
      <c r="AE508" s="100"/>
      <c r="AF508" s="100"/>
      <c r="AG508" s="233"/>
      <c r="AH508" s="233"/>
      <c r="AI508" s="234"/>
      <c r="AJ508" s="234"/>
      <c r="AK508" s="232"/>
      <c r="AL508" s="100"/>
      <c r="AM508" s="100"/>
      <c r="AN508" s="100"/>
      <c r="AO508" s="100"/>
      <c r="AP508" s="100"/>
      <c r="AQ508" s="233"/>
      <c r="AR508" s="233"/>
      <c r="AS508" s="234"/>
      <c r="AT508" s="234"/>
      <c r="AU508" s="232"/>
      <c r="AV508" s="100"/>
      <c r="AW508" s="100"/>
      <c r="AX508" s="100"/>
      <c r="AY508" s="100"/>
      <c r="AZ508" s="100"/>
      <c r="BA508" s="233"/>
      <c r="BB508" s="233"/>
      <c r="BC508" s="234"/>
      <c r="BD508" s="234"/>
      <c r="BE508" s="232"/>
      <c r="BF508" s="100"/>
      <c r="BG508" s="100"/>
      <c r="BH508" s="233"/>
      <c r="BI508" s="234"/>
    </row>
    <row r="509" spans="18:104" x14ac:dyDescent="0.35">
      <c r="R509" s="232"/>
      <c r="S509" s="234"/>
      <c r="T509" s="100"/>
      <c r="U509" s="100"/>
      <c r="V509" s="234"/>
      <c r="W509" s="234"/>
      <c r="X509" s="234"/>
      <c r="Y509" s="234"/>
      <c r="Z509" s="234"/>
      <c r="AA509" s="232"/>
      <c r="AB509" s="100"/>
      <c r="AC509" s="100"/>
      <c r="AD509" s="100"/>
      <c r="AE509" s="100"/>
      <c r="AF509" s="100"/>
      <c r="AG509" s="233"/>
      <c r="AH509" s="233"/>
      <c r="AI509" s="234"/>
      <c r="AJ509" s="234"/>
      <c r="AK509" s="232"/>
      <c r="AL509" s="100"/>
      <c r="AM509" s="100"/>
      <c r="AN509" s="100"/>
      <c r="AO509" s="100"/>
      <c r="AP509" s="100"/>
      <c r="AQ509" s="233"/>
      <c r="AR509" s="233"/>
      <c r="AS509" s="234"/>
      <c r="AT509" s="234"/>
      <c r="AU509" s="232"/>
      <c r="AV509" s="100"/>
      <c r="AW509" s="100"/>
      <c r="AX509" s="100"/>
      <c r="AY509" s="100"/>
      <c r="AZ509" s="100"/>
      <c r="BA509" s="233"/>
      <c r="BB509" s="233"/>
      <c r="BC509" s="234"/>
      <c r="BD509" s="234"/>
      <c r="BE509" s="232"/>
      <c r="BF509" s="100"/>
      <c r="BG509" s="100"/>
      <c r="BH509" s="233"/>
      <c r="BI509" s="234"/>
    </row>
    <row r="510" spans="18:104" x14ac:dyDescent="0.35">
      <c r="R510" s="232"/>
      <c r="S510" s="234"/>
      <c r="T510" s="100"/>
      <c r="U510" s="100"/>
      <c r="V510" s="234"/>
      <c r="W510" s="234"/>
      <c r="X510" s="234"/>
      <c r="Y510" s="234"/>
      <c r="Z510" s="234"/>
      <c r="AA510" s="232"/>
      <c r="AB510" s="100"/>
      <c r="AC510" s="100"/>
      <c r="AD510" s="100"/>
      <c r="AE510" s="100"/>
      <c r="AF510" s="100"/>
      <c r="AG510" s="233"/>
      <c r="AH510" s="233"/>
      <c r="AI510" s="234"/>
      <c r="AJ510" s="234"/>
      <c r="AK510" s="232"/>
      <c r="AL510" s="100"/>
      <c r="AM510" s="100"/>
      <c r="AN510" s="100"/>
      <c r="AO510" s="100"/>
      <c r="AP510" s="100"/>
      <c r="AQ510" s="233"/>
      <c r="AR510" s="233"/>
      <c r="AS510" s="234"/>
      <c r="AT510" s="234"/>
      <c r="AU510" s="232"/>
      <c r="AV510" s="100"/>
      <c r="AW510" s="100"/>
      <c r="AX510" s="100"/>
      <c r="AY510" s="100"/>
      <c r="AZ510" s="100"/>
      <c r="BA510" s="233"/>
      <c r="BB510" s="233"/>
      <c r="BC510" s="234"/>
      <c r="BD510" s="234"/>
      <c r="BE510" s="232"/>
      <c r="BF510" s="100"/>
      <c r="BG510" s="100"/>
      <c r="BH510" s="233"/>
      <c r="BI510" s="234"/>
    </row>
    <row r="511" spans="18:104" x14ac:dyDescent="0.35">
      <c r="R511" s="232"/>
      <c r="S511" s="234"/>
      <c r="T511" s="100"/>
      <c r="U511" s="100"/>
      <c r="V511" s="234"/>
      <c r="W511" s="234"/>
      <c r="X511" s="234"/>
      <c r="Y511" s="234"/>
      <c r="Z511" s="234"/>
      <c r="AA511" s="232"/>
      <c r="AB511" s="100"/>
      <c r="AC511" s="100"/>
      <c r="AD511" s="100"/>
      <c r="AE511" s="100"/>
      <c r="AF511" s="100"/>
      <c r="AG511" s="233"/>
      <c r="AH511" s="233"/>
      <c r="AI511" s="234"/>
      <c r="AJ511" s="234"/>
      <c r="AK511" s="232"/>
      <c r="AL511" s="100"/>
      <c r="AM511" s="100"/>
      <c r="AN511" s="100"/>
      <c r="AO511" s="100"/>
      <c r="AP511" s="100"/>
      <c r="AQ511" s="233"/>
      <c r="AR511" s="233"/>
      <c r="AS511" s="234"/>
      <c r="AT511" s="234"/>
      <c r="AU511" s="232"/>
      <c r="AV511" s="100"/>
      <c r="AW511" s="100"/>
      <c r="AX511" s="100"/>
      <c r="AY511" s="100"/>
      <c r="AZ511" s="100"/>
      <c r="BA511" s="233"/>
      <c r="BB511" s="233"/>
      <c r="BC511" s="234"/>
      <c r="BD511" s="234"/>
      <c r="BE511" s="232"/>
      <c r="BF511" s="100"/>
      <c r="BG511" s="100"/>
      <c r="BH511" s="233"/>
      <c r="BI511" s="234"/>
    </row>
    <row r="512" spans="18:104" x14ac:dyDescent="0.35">
      <c r="R512" s="232"/>
      <c r="S512" s="234"/>
      <c r="T512" s="100"/>
      <c r="U512" s="100"/>
      <c r="V512" s="234"/>
      <c r="W512" s="234"/>
      <c r="X512" s="234"/>
      <c r="Y512" s="234"/>
      <c r="Z512" s="234"/>
      <c r="AA512" s="232"/>
      <c r="AB512" s="100"/>
      <c r="AC512" s="100"/>
      <c r="AD512" s="100"/>
      <c r="AE512" s="100"/>
      <c r="AF512" s="100"/>
      <c r="AG512" s="233"/>
      <c r="AH512" s="233"/>
      <c r="AI512" s="234"/>
      <c r="AJ512" s="234"/>
      <c r="AK512" s="232"/>
      <c r="AL512" s="100"/>
      <c r="AM512" s="100"/>
      <c r="AN512" s="100"/>
      <c r="AO512" s="100"/>
      <c r="AP512" s="100"/>
      <c r="AQ512" s="233"/>
      <c r="AR512" s="233"/>
      <c r="AS512" s="234"/>
      <c r="AT512" s="234"/>
      <c r="AU512" s="232"/>
      <c r="AV512" s="100"/>
      <c r="AW512" s="100"/>
      <c r="AX512" s="100"/>
      <c r="AY512" s="100"/>
      <c r="AZ512" s="100"/>
      <c r="BA512" s="233"/>
      <c r="BB512" s="233"/>
      <c r="BC512" s="234"/>
      <c r="BD512" s="234"/>
      <c r="BE512" s="232"/>
      <c r="BF512" s="100"/>
      <c r="BG512" s="100"/>
      <c r="BH512" s="233"/>
      <c r="BI512" s="234"/>
    </row>
    <row r="513" spans="18:61" x14ac:dyDescent="0.35">
      <c r="R513" s="232"/>
      <c r="S513" s="234"/>
      <c r="T513" s="100"/>
      <c r="U513" s="100"/>
      <c r="V513" s="234"/>
      <c r="W513" s="234"/>
      <c r="X513" s="234"/>
      <c r="Y513" s="234"/>
      <c r="Z513" s="234"/>
      <c r="AA513" s="232"/>
      <c r="AB513" s="100"/>
      <c r="AC513" s="100"/>
      <c r="AD513" s="100"/>
      <c r="AE513" s="100"/>
      <c r="AF513" s="100"/>
      <c r="AG513" s="233"/>
      <c r="AH513" s="233"/>
      <c r="AI513" s="234"/>
      <c r="AJ513" s="234"/>
      <c r="AK513" s="232"/>
      <c r="AL513" s="100"/>
      <c r="AM513" s="100"/>
      <c r="AN513" s="100"/>
      <c r="AO513" s="100"/>
      <c r="AP513" s="100"/>
      <c r="AQ513" s="233"/>
      <c r="AR513" s="233"/>
      <c r="AS513" s="234"/>
      <c r="AT513" s="234"/>
      <c r="AU513" s="232"/>
      <c r="AV513" s="100"/>
      <c r="AW513" s="100"/>
      <c r="AX513" s="100"/>
      <c r="AY513" s="100"/>
      <c r="AZ513" s="100"/>
      <c r="BA513" s="233"/>
      <c r="BB513" s="233"/>
      <c r="BC513" s="234"/>
      <c r="BD513" s="234"/>
      <c r="BE513" s="232"/>
      <c r="BF513" s="100"/>
      <c r="BG513" s="100"/>
      <c r="BH513" s="233"/>
      <c r="BI513" s="234"/>
    </row>
    <row r="514" spans="18:61" x14ac:dyDescent="0.35">
      <c r="R514" s="232"/>
      <c r="S514" s="234"/>
      <c r="T514" s="100"/>
      <c r="U514" s="100"/>
      <c r="V514" s="234"/>
      <c r="W514" s="234"/>
      <c r="X514" s="234"/>
      <c r="Y514" s="234"/>
      <c r="Z514" s="234"/>
      <c r="AA514" s="232"/>
      <c r="AB514" s="100"/>
      <c r="AC514" s="100"/>
      <c r="AD514" s="100"/>
      <c r="AE514" s="100"/>
      <c r="AF514" s="100"/>
      <c r="AG514" s="233"/>
      <c r="AH514" s="233"/>
      <c r="AI514" s="234"/>
      <c r="AJ514" s="234"/>
      <c r="AK514" s="232"/>
      <c r="AL514" s="100"/>
      <c r="AM514" s="100"/>
      <c r="AN514" s="100"/>
      <c r="AO514" s="100"/>
      <c r="AP514" s="100"/>
      <c r="AQ514" s="233"/>
      <c r="AR514" s="233"/>
      <c r="AS514" s="234"/>
      <c r="AT514" s="234"/>
      <c r="AU514" s="232"/>
      <c r="AV514" s="100"/>
      <c r="AW514" s="100"/>
      <c r="AX514" s="100"/>
      <c r="AY514" s="100"/>
      <c r="AZ514" s="100"/>
      <c r="BA514" s="233"/>
      <c r="BB514" s="233"/>
      <c r="BC514" s="234"/>
      <c r="BD514" s="234"/>
      <c r="BE514" s="232"/>
      <c r="BF514" s="100"/>
      <c r="BG514" s="100"/>
      <c r="BH514" s="233"/>
      <c r="BI514" s="234"/>
    </row>
    <row r="515" spans="18:61" x14ac:dyDescent="0.35">
      <c r="R515" s="232"/>
      <c r="S515" s="234"/>
      <c r="T515" s="100"/>
      <c r="U515" s="100"/>
      <c r="V515" s="234"/>
      <c r="W515" s="234"/>
      <c r="X515" s="234"/>
      <c r="Y515" s="234"/>
      <c r="Z515" s="234"/>
      <c r="AA515" s="232"/>
      <c r="AB515" s="100"/>
      <c r="AC515" s="100"/>
      <c r="AD515" s="100"/>
      <c r="AE515" s="100"/>
      <c r="AF515" s="100"/>
      <c r="AG515" s="233"/>
      <c r="AH515" s="233"/>
      <c r="AI515" s="234"/>
      <c r="AJ515" s="234"/>
      <c r="AK515" s="232"/>
      <c r="AL515" s="100"/>
      <c r="AM515" s="100"/>
      <c r="AN515" s="100"/>
      <c r="AO515" s="100"/>
      <c r="AP515" s="100"/>
      <c r="AQ515" s="233"/>
      <c r="AR515" s="233"/>
      <c r="AS515" s="234"/>
      <c r="AT515" s="234"/>
      <c r="AU515" s="232"/>
      <c r="AV515" s="100"/>
      <c r="AW515" s="100"/>
      <c r="AX515" s="100"/>
      <c r="AY515" s="100"/>
      <c r="AZ515" s="100"/>
      <c r="BA515" s="233"/>
      <c r="BB515" s="233"/>
      <c r="BC515" s="234"/>
      <c r="BD515" s="234"/>
      <c r="BE515" s="232"/>
      <c r="BF515" s="100"/>
      <c r="BG515" s="100"/>
      <c r="BH515" s="233"/>
      <c r="BI515" s="234"/>
    </row>
    <row r="516" spans="18:61" x14ac:dyDescent="0.35">
      <c r="R516" s="232"/>
      <c r="S516" s="234"/>
      <c r="T516" s="100"/>
      <c r="U516" s="100"/>
      <c r="V516" s="234"/>
      <c r="W516" s="234"/>
      <c r="X516" s="234"/>
      <c r="Y516" s="234"/>
      <c r="Z516" s="234"/>
      <c r="AA516" s="232"/>
      <c r="AB516" s="100"/>
      <c r="AC516" s="100"/>
      <c r="AD516" s="100"/>
      <c r="AE516" s="100"/>
      <c r="AF516" s="100"/>
      <c r="AG516" s="233"/>
      <c r="AH516" s="233"/>
      <c r="AI516" s="234"/>
      <c r="AJ516" s="234"/>
      <c r="AK516" s="232"/>
      <c r="AL516" s="100"/>
      <c r="AM516" s="100"/>
      <c r="AN516" s="100"/>
      <c r="AO516" s="100"/>
      <c r="AP516" s="100"/>
      <c r="AQ516" s="233"/>
      <c r="AR516" s="233"/>
      <c r="AS516" s="234"/>
      <c r="AT516" s="234"/>
      <c r="AU516" s="232"/>
      <c r="AV516" s="100"/>
      <c r="AW516" s="100"/>
      <c r="AX516" s="100"/>
      <c r="AY516" s="100"/>
      <c r="AZ516" s="100"/>
      <c r="BA516" s="233"/>
      <c r="BB516" s="233"/>
      <c r="BC516" s="234"/>
      <c r="BD516" s="234"/>
      <c r="BE516" s="232"/>
      <c r="BF516" s="100"/>
      <c r="BG516" s="100"/>
      <c r="BH516" s="233"/>
      <c r="BI516" s="234"/>
    </row>
    <row r="517" spans="18:61" x14ac:dyDescent="0.35">
      <c r="R517" s="232"/>
      <c r="S517" s="234"/>
      <c r="T517" s="100"/>
      <c r="U517" s="100"/>
      <c r="V517" s="234"/>
      <c r="W517" s="239"/>
      <c r="X517" s="239"/>
      <c r="Y517" s="234"/>
      <c r="Z517" s="234"/>
      <c r="AA517" s="232"/>
      <c r="AB517" s="100"/>
      <c r="AC517" s="100"/>
      <c r="AD517" s="100"/>
      <c r="AE517" s="100"/>
      <c r="AF517" s="100"/>
      <c r="AG517" s="233"/>
      <c r="AH517" s="233"/>
      <c r="AI517" s="234"/>
      <c r="AJ517" s="234"/>
      <c r="AK517" s="232"/>
      <c r="AL517" s="100"/>
      <c r="AM517" s="100"/>
      <c r="AN517" s="100"/>
      <c r="AO517" s="100"/>
      <c r="AP517" s="100"/>
      <c r="AQ517" s="233"/>
      <c r="AR517" s="233"/>
      <c r="AS517" s="234"/>
      <c r="AT517" s="234"/>
      <c r="AU517" s="232"/>
      <c r="AV517" s="100"/>
      <c r="AW517" s="100"/>
      <c r="AX517" s="100"/>
      <c r="AY517" s="100"/>
      <c r="AZ517" s="100"/>
      <c r="BA517" s="233"/>
      <c r="BB517" s="233"/>
      <c r="BC517" s="234"/>
      <c r="BD517" s="234"/>
      <c r="BE517" s="232"/>
      <c r="BF517" s="100"/>
      <c r="BG517" s="100"/>
      <c r="BH517" s="233"/>
      <c r="BI517" s="234"/>
    </row>
    <row r="518" spans="18:61" x14ac:dyDescent="0.35">
      <c r="R518" s="232"/>
      <c r="S518" s="234"/>
      <c r="T518" s="100"/>
      <c r="U518" s="100"/>
      <c r="V518" s="234"/>
      <c r="W518" s="234"/>
      <c r="X518" s="234"/>
      <c r="Y518" s="234"/>
      <c r="Z518" s="234"/>
      <c r="AA518" s="232"/>
      <c r="AB518" s="100"/>
      <c r="AC518" s="100"/>
      <c r="AD518" s="100"/>
      <c r="AE518" s="100"/>
      <c r="AF518" s="100"/>
      <c r="AG518" s="233"/>
      <c r="AH518" s="233"/>
      <c r="AI518" s="234"/>
      <c r="AJ518" s="234"/>
      <c r="AK518" s="232"/>
      <c r="AL518" s="100"/>
      <c r="AM518" s="100"/>
      <c r="AN518" s="100"/>
      <c r="AO518" s="100"/>
      <c r="AP518" s="100"/>
      <c r="AQ518" s="233"/>
      <c r="AR518" s="233"/>
      <c r="AS518" s="234"/>
      <c r="AT518" s="234"/>
      <c r="AU518" s="232"/>
      <c r="AV518" s="100"/>
      <c r="AW518" s="100"/>
      <c r="AX518" s="100"/>
      <c r="AY518" s="100"/>
      <c r="AZ518" s="100"/>
      <c r="BA518" s="233"/>
      <c r="BB518" s="233"/>
      <c r="BC518" s="234"/>
      <c r="BD518" s="234"/>
      <c r="BE518" s="232"/>
      <c r="BF518" s="100"/>
      <c r="BG518" s="100"/>
      <c r="BH518" s="233"/>
      <c r="BI518" s="234"/>
    </row>
    <row r="519" spans="18:61" x14ac:dyDescent="0.35">
      <c r="R519" s="232"/>
      <c r="S519" s="234"/>
      <c r="T519" s="100"/>
      <c r="U519" s="100"/>
      <c r="V519" s="234"/>
      <c r="W519" s="234"/>
      <c r="X519" s="234"/>
      <c r="Y519" s="234"/>
      <c r="Z519" s="234"/>
      <c r="AA519" s="232"/>
      <c r="AB519" s="100"/>
      <c r="AC519" s="100"/>
      <c r="AD519" s="100"/>
      <c r="AE519" s="100"/>
      <c r="AF519" s="100"/>
      <c r="AG519" s="233"/>
      <c r="AH519" s="233"/>
      <c r="AI519" s="234"/>
      <c r="AJ519" s="234"/>
      <c r="AK519" s="232"/>
      <c r="AL519" s="100"/>
      <c r="AM519" s="100"/>
      <c r="AN519" s="100"/>
      <c r="AO519" s="100"/>
      <c r="AP519" s="100"/>
      <c r="AQ519" s="233"/>
      <c r="AR519" s="233"/>
      <c r="AS519" s="234"/>
      <c r="AT519" s="234"/>
      <c r="AU519" s="232"/>
      <c r="AV519" s="100"/>
      <c r="AW519" s="100"/>
      <c r="AX519" s="100"/>
      <c r="AY519" s="100"/>
      <c r="AZ519" s="100"/>
      <c r="BA519" s="233"/>
      <c r="BB519" s="233"/>
      <c r="BC519" s="234"/>
      <c r="BD519" s="234"/>
      <c r="BE519" s="232"/>
      <c r="BF519" s="100"/>
      <c r="BG519" s="100"/>
      <c r="BH519" s="233"/>
      <c r="BI519" s="234"/>
    </row>
    <row r="520" spans="18:61" x14ac:dyDescent="0.35">
      <c r="R520" s="232"/>
      <c r="S520" s="234"/>
      <c r="T520" s="100"/>
      <c r="U520" s="100"/>
      <c r="V520" s="234"/>
      <c r="W520" s="234"/>
      <c r="X520" s="234"/>
      <c r="Y520" s="234"/>
      <c r="Z520" s="234"/>
      <c r="AA520" s="232"/>
      <c r="AB520" s="100"/>
      <c r="AC520" s="100"/>
      <c r="AD520" s="100"/>
      <c r="AE520" s="100"/>
      <c r="AF520" s="100"/>
      <c r="AG520" s="233"/>
      <c r="AH520" s="233"/>
      <c r="AI520" s="234"/>
      <c r="AJ520" s="234"/>
      <c r="AK520" s="232"/>
      <c r="AL520" s="100"/>
      <c r="AM520" s="100"/>
      <c r="AN520" s="100"/>
      <c r="AO520" s="100"/>
      <c r="AP520" s="100"/>
      <c r="AQ520" s="233"/>
      <c r="AR520" s="233"/>
      <c r="AS520" s="234"/>
      <c r="AT520" s="234"/>
      <c r="AU520" s="232"/>
      <c r="AV520" s="100"/>
      <c r="AW520" s="100"/>
      <c r="AX520" s="100"/>
      <c r="AY520" s="100"/>
      <c r="AZ520" s="100"/>
      <c r="BA520" s="233"/>
      <c r="BB520" s="233"/>
      <c r="BC520" s="234"/>
      <c r="BD520" s="234"/>
      <c r="BE520" s="232"/>
      <c r="BF520" s="100"/>
      <c r="BG520" s="100"/>
      <c r="BH520" s="233"/>
      <c r="BI520" s="234"/>
    </row>
    <row r="521" spans="18:61" x14ac:dyDescent="0.35">
      <c r="R521" s="232"/>
      <c r="S521" s="234"/>
      <c r="T521" s="100"/>
      <c r="U521" s="100"/>
      <c r="V521" s="234"/>
      <c r="W521" s="234"/>
      <c r="X521" s="234"/>
      <c r="Y521" s="234"/>
      <c r="Z521" s="234"/>
      <c r="AA521" s="232"/>
      <c r="AB521" s="100"/>
      <c r="AC521" s="100"/>
      <c r="AD521" s="100"/>
      <c r="AE521" s="100"/>
      <c r="AF521" s="100"/>
      <c r="AG521" s="233"/>
      <c r="AH521" s="233"/>
      <c r="AI521" s="234"/>
      <c r="AJ521" s="234"/>
      <c r="AK521" s="232"/>
      <c r="AL521" s="100"/>
      <c r="AM521" s="100"/>
      <c r="AN521" s="100"/>
      <c r="AO521" s="100"/>
      <c r="AP521" s="100"/>
      <c r="AQ521" s="233"/>
      <c r="AR521" s="233"/>
      <c r="AS521" s="234"/>
      <c r="AT521" s="234"/>
      <c r="AU521" s="232"/>
      <c r="AV521" s="100"/>
      <c r="AW521" s="100"/>
      <c r="AX521" s="100"/>
      <c r="AY521" s="100"/>
      <c r="AZ521" s="100"/>
      <c r="BA521" s="233"/>
      <c r="BB521" s="233"/>
      <c r="BC521" s="234"/>
      <c r="BD521" s="234"/>
      <c r="BE521" s="232"/>
      <c r="BF521" s="100"/>
      <c r="BG521" s="100"/>
      <c r="BH521" s="233"/>
      <c r="BI521" s="234"/>
    </row>
    <row r="522" spans="18:61" x14ac:dyDescent="0.35">
      <c r="R522" s="232"/>
      <c r="S522" s="234"/>
      <c r="T522" s="100"/>
      <c r="U522" s="100"/>
      <c r="V522" s="234"/>
      <c r="W522" s="234"/>
      <c r="X522" s="234"/>
      <c r="Y522" s="234"/>
      <c r="Z522" s="234"/>
      <c r="AA522" s="232"/>
      <c r="AB522" s="100"/>
      <c r="AC522" s="100"/>
      <c r="AD522" s="100"/>
      <c r="AE522" s="100"/>
      <c r="AF522" s="100"/>
      <c r="AG522" s="233"/>
      <c r="AH522" s="233"/>
      <c r="AI522" s="234"/>
      <c r="AJ522" s="234"/>
      <c r="AK522" s="232"/>
      <c r="AL522" s="100"/>
      <c r="AM522" s="100"/>
      <c r="AN522" s="100"/>
      <c r="AO522" s="100"/>
      <c r="AP522" s="100"/>
      <c r="AQ522" s="233"/>
      <c r="AR522" s="233"/>
      <c r="AS522" s="234"/>
      <c r="AT522" s="234"/>
      <c r="AU522" s="232"/>
      <c r="AV522" s="100"/>
      <c r="AW522" s="100"/>
      <c r="AX522" s="100"/>
      <c r="AY522" s="100"/>
      <c r="AZ522" s="100"/>
      <c r="BA522" s="233"/>
      <c r="BB522" s="233"/>
      <c r="BC522" s="234"/>
      <c r="BD522" s="234"/>
      <c r="BE522" s="232"/>
      <c r="BF522" s="100"/>
      <c r="BG522" s="100"/>
      <c r="BH522" s="233"/>
      <c r="BI522" s="234"/>
    </row>
    <row r="523" spans="18:61" x14ac:dyDescent="0.35">
      <c r="R523" s="232"/>
      <c r="S523" s="234"/>
      <c r="T523" s="100"/>
      <c r="U523" s="100"/>
      <c r="V523" s="234"/>
      <c r="W523" s="234"/>
      <c r="X523" s="234"/>
      <c r="Y523" s="234"/>
      <c r="Z523" s="234"/>
      <c r="AA523" s="232"/>
      <c r="AB523" s="100"/>
      <c r="AC523" s="100"/>
      <c r="AD523" s="100"/>
      <c r="AE523" s="100"/>
      <c r="AF523" s="100"/>
      <c r="AG523" s="233"/>
      <c r="AH523" s="233"/>
      <c r="AI523" s="234"/>
      <c r="AJ523" s="234"/>
      <c r="AK523" s="232"/>
      <c r="AL523" s="100"/>
      <c r="AM523" s="100"/>
      <c r="AN523" s="100"/>
      <c r="AO523" s="100"/>
      <c r="AP523" s="100"/>
      <c r="AQ523" s="233"/>
      <c r="AR523" s="233"/>
      <c r="AS523" s="234"/>
      <c r="AT523" s="234"/>
      <c r="AU523" s="232"/>
      <c r="AV523" s="100"/>
      <c r="AW523" s="100"/>
      <c r="AX523" s="100"/>
      <c r="AY523" s="100"/>
      <c r="AZ523" s="100"/>
      <c r="BA523" s="233"/>
      <c r="BB523" s="233"/>
      <c r="BC523" s="234"/>
      <c r="BD523" s="234"/>
      <c r="BE523" s="232"/>
      <c r="BF523" s="100"/>
      <c r="BG523" s="100"/>
      <c r="BH523" s="233"/>
      <c r="BI523" s="234"/>
    </row>
    <row r="524" spans="18:61" x14ac:dyDescent="0.35">
      <c r="R524" s="232"/>
      <c r="S524" s="234"/>
      <c r="T524" s="100"/>
      <c r="U524" s="100"/>
      <c r="V524" s="234"/>
      <c r="W524" s="234"/>
      <c r="X524" s="234"/>
      <c r="Y524" s="234"/>
      <c r="Z524" s="234"/>
      <c r="AA524" s="232"/>
      <c r="AB524" s="100"/>
      <c r="AC524" s="100"/>
      <c r="AD524" s="100"/>
      <c r="AE524" s="100"/>
      <c r="AF524" s="100"/>
      <c r="AG524" s="233"/>
      <c r="AH524" s="233"/>
      <c r="AI524" s="234"/>
      <c r="AJ524" s="234"/>
      <c r="AK524" s="232"/>
      <c r="AL524" s="100"/>
      <c r="AM524" s="100"/>
      <c r="AN524" s="100"/>
      <c r="AO524" s="100"/>
      <c r="AP524" s="100"/>
      <c r="AQ524" s="233"/>
      <c r="AR524" s="233"/>
      <c r="AS524" s="234"/>
      <c r="AT524" s="234"/>
      <c r="AU524" s="232"/>
      <c r="AV524" s="100"/>
      <c r="AW524" s="100"/>
      <c r="AX524" s="100"/>
      <c r="AY524" s="100"/>
      <c r="AZ524" s="100"/>
      <c r="BA524" s="233"/>
      <c r="BB524" s="233"/>
      <c r="BC524" s="234"/>
      <c r="BD524" s="234"/>
      <c r="BE524" s="232"/>
      <c r="BF524" s="100"/>
      <c r="BG524" s="100"/>
      <c r="BH524" s="233"/>
      <c r="BI524" s="234"/>
    </row>
    <row r="525" spans="18:61" x14ac:dyDescent="0.35">
      <c r="R525" s="232"/>
      <c r="S525" s="234"/>
      <c r="T525" s="100"/>
      <c r="U525" s="100"/>
      <c r="V525" s="234"/>
      <c r="W525" s="234"/>
      <c r="X525" s="234"/>
      <c r="Y525" s="234"/>
      <c r="Z525" s="234"/>
      <c r="AA525" s="232"/>
      <c r="AB525" s="100"/>
      <c r="AC525" s="100"/>
      <c r="AD525" s="100"/>
      <c r="AE525" s="100"/>
      <c r="AF525" s="100"/>
      <c r="AG525" s="233"/>
      <c r="AH525" s="233"/>
      <c r="AI525" s="234"/>
      <c r="AJ525" s="234"/>
      <c r="AK525" s="232"/>
      <c r="AL525" s="100"/>
      <c r="AM525" s="100"/>
      <c r="AN525" s="100"/>
      <c r="AO525" s="100"/>
      <c r="AP525" s="100"/>
      <c r="AQ525" s="233"/>
      <c r="AR525" s="233"/>
      <c r="AS525" s="234"/>
      <c r="AT525" s="234"/>
      <c r="AU525" s="232"/>
      <c r="AV525" s="100"/>
      <c r="AW525" s="100"/>
      <c r="AX525" s="100"/>
      <c r="AY525" s="100"/>
      <c r="AZ525" s="100"/>
      <c r="BA525" s="233"/>
      <c r="BB525" s="233"/>
      <c r="BC525" s="234"/>
      <c r="BD525" s="234"/>
      <c r="BE525" s="232"/>
      <c r="BF525" s="100"/>
      <c r="BG525" s="100"/>
      <c r="BH525" s="233"/>
      <c r="BI525" s="234"/>
    </row>
    <row r="526" spans="18:61" x14ac:dyDescent="0.35">
      <c r="R526" s="232"/>
      <c r="S526" s="234"/>
      <c r="T526" s="100"/>
      <c r="U526" s="100"/>
      <c r="V526" s="234"/>
      <c r="W526" s="234"/>
      <c r="X526" s="234"/>
      <c r="Y526" s="234"/>
      <c r="Z526" s="234"/>
      <c r="AA526" s="232"/>
      <c r="AB526" s="100"/>
      <c r="AC526" s="100"/>
      <c r="AD526" s="100"/>
      <c r="AE526" s="100"/>
      <c r="AF526" s="100"/>
      <c r="AG526" s="233"/>
      <c r="AH526" s="233"/>
      <c r="AI526" s="234"/>
      <c r="AJ526" s="234"/>
      <c r="AK526" s="232"/>
      <c r="AL526" s="100"/>
      <c r="AM526" s="100"/>
      <c r="AN526" s="100"/>
      <c r="AO526" s="100"/>
      <c r="AP526" s="100"/>
      <c r="AQ526" s="233"/>
      <c r="AR526" s="233"/>
      <c r="AS526" s="234"/>
      <c r="AT526" s="234"/>
      <c r="AU526" s="232"/>
      <c r="AV526" s="100"/>
      <c r="AW526" s="100"/>
      <c r="AX526" s="100"/>
      <c r="AY526" s="100"/>
      <c r="AZ526" s="100"/>
      <c r="BA526" s="233"/>
      <c r="BB526" s="233"/>
      <c r="BC526" s="234"/>
      <c r="BD526" s="234"/>
      <c r="BE526" s="232"/>
      <c r="BF526" s="100"/>
      <c r="BG526" s="100"/>
      <c r="BH526" s="233"/>
      <c r="BI526" s="234"/>
    </row>
    <row r="527" spans="18:61" x14ac:dyDescent="0.35">
      <c r="R527" s="232"/>
      <c r="S527" s="234"/>
      <c r="T527" s="100"/>
      <c r="U527" s="100"/>
      <c r="V527" s="234"/>
      <c r="W527" s="234"/>
      <c r="X527" s="234"/>
      <c r="Y527" s="234"/>
      <c r="Z527" s="234"/>
      <c r="AA527" s="232"/>
      <c r="AB527" s="100"/>
      <c r="AC527" s="100"/>
      <c r="AD527" s="100"/>
      <c r="AE527" s="100"/>
      <c r="AF527" s="100"/>
      <c r="AG527" s="233"/>
      <c r="AH527" s="233"/>
      <c r="AI527" s="234"/>
      <c r="AJ527" s="234"/>
      <c r="AK527" s="232"/>
      <c r="AL527" s="100"/>
      <c r="AM527" s="100"/>
      <c r="AN527" s="100"/>
      <c r="AO527" s="100"/>
      <c r="AP527" s="100"/>
      <c r="AQ527" s="233"/>
      <c r="AR527" s="233"/>
      <c r="AS527" s="234"/>
      <c r="AT527" s="234"/>
      <c r="AU527" s="232"/>
      <c r="AV527" s="100"/>
      <c r="AW527" s="100"/>
      <c r="AX527" s="100"/>
      <c r="AY527" s="100"/>
      <c r="AZ527" s="100"/>
      <c r="BA527" s="233"/>
      <c r="BB527" s="233"/>
      <c r="BC527" s="234"/>
      <c r="BD527" s="234"/>
      <c r="BE527" s="232"/>
      <c r="BF527" s="100"/>
      <c r="BG527" s="100"/>
      <c r="BH527" s="233"/>
      <c r="BI527" s="234"/>
    </row>
    <row r="528" spans="18:61" x14ac:dyDescent="0.35">
      <c r="R528" s="232"/>
      <c r="S528" s="234"/>
      <c r="T528" s="100"/>
      <c r="U528" s="100"/>
      <c r="V528" s="234"/>
      <c r="W528" s="234"/>
      <c r="X528" s="234"/>
      <c r="Y528" s="234"/>
      <c r="Z528" s="234"/>
      <c r="AA528" s="232"/>
      <c r="AB528" s="100"/>
      <c r="AC528" s="100"/>
      <c r="AD528" s="100"/>
      <c r="AE528" s="100"/>
      <c r="AF528" s="100"/>
      <c r="AG528" s="233"/>
      <c r="AH528" s="233"/>
      <c r="AI528" s="234"/>
      <c r="AJ528" s="234"/>
      <c r="AK528" s="232"/>
      <c r="AL528" s="100"/>
      <c r="AM528" s="100"/>
      <c r="AN528" s="100"/>
      <c r="AO528" s="100"/>
      <c r="AP528" s="100"/>
      <c r="AQ528" s="233"/>
      <c r="AR528" s="233"/>
      <c r="AS528" s="234"/>
      <c r="AT528" s="234"/>
      <c r="AU528" s="232"/>
      <c r="AV528" s="100"/>
      <c r="AW528" s="100"/>
      <c r="AX528" s="100"/>
      <c r="AY528" s="100"/>
      <c r="AZ528" s="100"/>
      <c r="BA528" s="233"/>
      <c r="BB528" s="233"/>
      <c r="BC528" s="234"/>
      <c r="BD528" s="234"/>
      <c r="BE528" s="232"/>
      <c r="BF528" s="100"/>
      <c r="BG528" s="100"/>
      <c r="BH528" s="233"/>
      <c r="BI528" s="234"/>
    </row>
    <row r="529" spans="18:61" x14ac:dyDescent="0.35">
      <c r="R529" s="232"/>
      <c r="S529" s="234"/>
      <c r="T529" s="100"/>
      <c r="U529" s="100"/>
      <c r="V529" s="234"/>
      <c r="W529" s="234"/>
      <c r="X529" s="234"/>
      <c r="Y529" s="234"/>
      <c r="Z529" s="234"/>
      <c r="AA529" s="232"/>
      <c r="AB529" s="100"/>
      <c r="AC529" s="100"/>
      <c r="AD529" s="100"/>
      <c r="AE529" s="100"/>
      <c r="AF529" s="100"/>
      <c r="AG529" s="233"/>
      <c r="AH529" s="233"/>
      <c r="AI529" s="234"/>
      <c r="AJ529" s="234"/>
      <c r="AK529" s="232"/>
      <c r="AL529" s="100"/>
      <c r="AM529" s="100"/>
      <c r="AN529" s="100"/>
      <c r="AO529" s="100"/>
      <c r="AP529" s="100"/>
      <c r="AQ529" s="233"/>
      <c r="AR529" s="233"/>
      <c r="AS529" s="234"/>
      <c r="AT529" s="234"/>
      <c r="AU529" s="232"/>
      <c r="AV529" s="100"/>
      <c r="AW529" s="100"/>
      <c r="AX529" s="100"/>
      <c r="AY529" s="100"/>
      <c r="AZ529" s="100"/>
      <c r="BA529" s="233"/>
      <c r="BB529" s="233"/>
      <c r="BC529" s="234"/>
      <c r="BD529" s="234"/>
      <c r="BE529" s="232"/>
      <c r="BF529" s="100"/>
      <c r="BG529" s="100"/>
      <c r="BH529" s="233"/>
      <c r="BI529" s="234"/>
    </row>
    <row r="530" spans="18:61" x14ac:dyDescent="0.35">
      <c r="R530" s="232"/>
      <c r="S530" s="234"/>
      <c r="T530" s="100"/>
      <c r="U530" s="100"/>
      <c r="V530" s="234"/>
      <c r="W530" s="234"/>
      <c r="X530" s="234"/>
      <c r="Y530" s="234"/>
      <c r="Z530" s="234"/>
      <c r="AA530" s="232"/>
      <c r="AB530" s="100"/>
      <c r="AC530" s="100"/>
      <c r="AD530" s="100"/>
      <c r="AE530" s="100"/>
      <c r="AF530" s="100"/>
      <c r="AG530" s="233"/>
      <c r="AH530" s="233"/>
      <c r="AI530" s="234"/>
      <c r="AJ530" s="234"/>
      <c r="AK530" s="232"/>
      <c r="AL530" s="100"/>
      <c r="AM530" s="100"/>
      <c r="AN530" s="100"/>
      <c r="AO530" s="100"/>
      <c r="AP530" s="100"/>
      <c r="AQ530" s="233"/>
      <c r="AR530" s="233"/>
      <c r="AS530" s="234"/>
      <c r="AT530" s="234"/>
      <c r="AU530" s="232"/>
      <c r="AV530" s="100"/>
      <c r="AW530" s="100"/>
      <c r="AX530" s="100"/>
      <c r="AY530" s="100"/>
      <c r="AZ530" s="100"/>
      <c r="BA530" s="233"/>
      <c r="BB530" s="233"/>
      <c r="BC530" s="234"/>
      <c r="BD530" s="234"/>
      <c r="BE530" s="232"/>
      <c r="BF530" s="100"/>
      <c r="BG530" s="100"/>
      <c r="BH530" s="233"/>
      <c r="BI530" s="234"/>
    </row>
    <row r="531" spans="18:61" x14ac:dyDescent="0.35">
      <c r="R531" s="232"/>
      <c r="S531" s="234"/>
      <c r="T531" s="100"/>
      <c r="U531" s="100"/>
      <c r="V531" s="234"/>
      <c r="W531" s="234"/>
      <c r="X531" s="234"/>
      <c r="Y531" s="234"/>
      <c r="Z531" s="234"/>
      <c r="AA531" s="232"/>
      <c r="AB531" s="100"/>
      <c r="AC531" s="100"/>
      <c r="AD531" s="100"/>
      <c r="AE531" s="100"/>
      <c r="AF531" s="100"/>
      <c r="AG531" s="233"/>
      <c r="AH531" s="233"/>
      <c r="AI531" s="234"/>
      <c r="AJ531" s="234"/>
      <c r="AK531" s="232"/>
      <c r="AL531" s="100"/>
      <c r="AM531" s="100"/>
      <c r="AN531" s="100"/>
      <c r="AO531" s="100"/>
      <c r="AP531" s="100"/>
      <c r="AQ531" s="233"/>
      <c r="AR531" s="233"/>
      <c r="AS531" s="234"/>
      <c r="AT531" s="234"/>
      <c r="AU531" s="232"/>
      <c r="AV531" s="100"/>
      <c r="AW531" s="100"/>
      <c r="AX531" s="100"/>
      <c r="AY531" s="100"/>
      <c r="AZ531" s="100"/>
      <c r="BA531" s="233"/>
      <c r="BB531" s="233"/>
      <c r="BC531" s="234"/>
      <c r="BD531" s="234"/>
      <c r="BE531" s="232"/>
      <c r="BF531" s="100"/>
      <c r="BG531" s="100"/>
      <c r="BH531" s="233"/>
      <c r="BI531" s="234"/>
    </row>
    <row r="532" spans="18:61" x14ac:dyDescent="0.35">
      <c r="R532" s="232"/>
      <c r="S532" s="234"/>
      <c r="T532" s="100"/>
      <c r="U532" s="100"/>
      <c r="V532" s="234"/>
      <c r="W532" s="234"/>
      <c r="X532" s="234"/>
      <c r="Y532" s="234"/>
      <c r="Z532" s="234"/>
      <c r="AA532" s="232"/>
      <c r="AB532" s="100"/>
      <c r="AC532" s="100"/>
      <c r="AD532" s="100"/>
      <c r="AE532" s="100"/>
      <c r="AF532" s="100"/>
      <c r="AG532" s="233"/>
      <c r="AH532" s="233"/>
      <c r="AI532" s="234"/>
      <c r="AJ532" s="234"/>
      <c r="AK532" s="232"/>
      <c r="AL532" s="100"/>
      <c r="AM532" s="100"/>
      <c r="AN532" s="100"/>
      <c r="AO532" s="100"/>
      <c r="AP532" s="100"/>
      <c r="AQ532" s="233"/>
      <c r="AR532" s="233"/>
      <c r="AS532" s="234"/>
      <c r="AT532" s="234"/>
      <c r="AU532" s="232"/>
      <c r="AV532" s="100"/>
      <c r="AW532" s="100"/>
      <c r="AX532" s="100"/>
      <c r="AY532" s="100"/>
      <c r="AZ532" s="100"/>
      <c r="BA532" s="233"/>
      <c r="BB532" s="233"/>
      <c r="BC532" s="234"/>
      <c r="BD532" s="234"/>
      <c r="BE532" s="232"/>
      <c r="BF532" s="100"/>
      <c r="BG532" s="100"/>
      <c r="BH532" s="233"/>
      <c r="BI532" s="234"/>
    </row>
    <row r="533" spans="18:61" x14ac:dyDescent="0.35">
      <c r="R533" s="232"/>
      <c r="S533" s="234"/>
      <c r="T533" s="100"/>
      <c r="U533" s="100"/>
      <c r="V533" s="234"/>
      <c r="W533" s="234"/>
      <c r="X533" s="234"/>
      <c r="Y533" s="234"/>
      <c r="Z533" s="234"/>
      <c r="AA533" s="232"/>
      <c r="AB533" s="100"/>
      <c r="AC533" s="100"/>
      <c r="AD533" s="100"/>
      <c r="AE533" s="100"/>
      <c r="AF533" s="100"/>
      <c r="AG533" s="233"/>
      <c r="AH533" s="233"/>
      <c r="AI533" s="234"/>
      <c r="AJ533" s="234"/>
      <c r="AK533" s="232"/>
      <c r="AL533" s="100"/>
      <c r="AM533" s="100"/>
      <c r="AN533" s="100"/>
      <c r="AO533" s="100"/>
      <c r="AP533" s="100"/>
      <c r="AQ533" s="233"/>
      <c r="AR533" s="233"/>
      <c r="AS533" s="234"/>
      <c r="AT533" s="234"/>
      <c r="AU533" s="232"/>
      <c r="AV533" s="100"/>
      <c r="AW533" s="100"/>
      <c r="AX533" s="100"/>
      <c r="AY533" s="100"/>
      <c r="AZ533" s="100"/>
      <c r="BA533" s="233"/>
      <c r="BB533" s="233"/>
      <c r="BC533" s="234"/>
      <c r="BD533" s="234"/>
      <c r="BE533" s="232"/>
      <c r="BF533" s="100"/>
      <c r="BG533" s="100"/>
      <c r="BH533" s="233"/>
      <c r="BI533" s="234"/>
    </row>
    <row r="534" spans="18:61" x14ac:dyDescent="0.35">
      <c r="R534" s="232"/>
      <c r="S534" s="234"/>
      <c r="T534" s="100"/>
      <c r="U534" s="100"/>
      <c r="V534" s="234"/>
      <c r="W534" s="234"/>
      <c r="X534" s="234"/>
      <c r="Y534" s="234"/>
      <c r="Z534" s="234"/>
      <c r="AA534" s="232"/>
      <c r="AB534" s="100"/>
      <c r="AC534" s="100"/>
      <c r="AD534" s="100"/>
      <c r="AE534" s="100"/>
      <c r="AF534" s="100"/>
      <c r="AG534" s="233"/>
      <c r="AH534" s="233"/>
      <c r="AI534" s="234"/>
      <c r="AJ534" s="234"/>
      <c r="AK534" s="232"/>
      <c r="AL534" s="100"/>
      <c r="AM534" s="100"/>
      <c r="AN534" s="100"/>
      <c r="AO534" s="100"/>
      <c r="AP534" s="100"/>
      <c r="AQ534" s="233"/>
      <c r="AR534" s="233"/>
      <c r="AS534" s="234"/>
      <c r="AT534" s="234"/>
      <c r="AU534" s="232"/>
      <c r="AV534" s="100"/>
      <c r="AW534" s="100"/>
      <c r="AX534" s="100"/>
      <c r="AY534" s="100"/>
      <c r="AZ534" s="100"/>
      <c r="BA534" s="233"/>
      <c r="BB534" s="233"/>
      <c r="BC534" s="234"/>
      <c r="BD534" s="234"/>
      <c r="BE534" s="232"/>
      <c r="BF534" s="100"/>
      <c r="BG534" s="100"/>
      <c r="BH534" s="233"/>
      <c r="BI534" s="234"/>
    </row>
    <row r="535" spans="18:61" x14ac:dyDescent="0.35">
      <c r="R535" s="232"/>
      <c r="S535" s="234"/>
      <c r="T535" s="100"/>
      <c r="U535" s="100"/>
      <c r="V535" s="234"/>
      <c r="W535" s="234"/>
      <c r="X535" s="234"/>
      <c r="Y535" s="234"/>
      <c r="Z535" s="234"/>
      <c r="AA535" s="232"/>
      <c r="AB535" s="100"/>
      <c r="AC535" s="100"/>
      <c r="AD535" s="100"/>
      <c r="AE535" s="100"/>
      <c r="AF535" s="100"/>
      <c r="AG535" s="233"/>
      <c r="AH535" s="233"/>
      <c r="AI535" s="234"/>
      <c r="AJ535" s="234"/>
      <c r="AK535" s="232"/>
      <c r="AL535" s="100"/>
      <c r="AM535" s="100"/>
      <c r="AN535" s="100"/>
      <c r="AO535" s="100"/>
      <c r="AP535" s="100"/>
      <c r="AQ535" s="233"/>
      <c r="AR535" s="233"/>
      <c r="AS535" s="234"/>
      <c r="AT535" s="234"/>
      <c r="AU535" s="232"/>
      <c r="AV535" s="100"/>
      <c r="AW535" s="100"/>
      <c r="AX535" s="100"/>
      <c r="AY535" s="100"/>
      <c r="AZ535" s="100"/>
      <c r="BA535" s="233"/>
      <c r="BB535" s="233"/>
      <c r="BC535" s="234"/>
      <c r="BD535" s="234"/>
      <c r="BE535" s="232"/>
      <c r="BF535" s="100"/>
      <c r="BG535" s="100"/>
      <c r="BH535" s="233"/>
      <c r="BI535" s="234"/>
    </row>
    <row r="536" spans="18:61" x14ac:dyDescent="0.35">
      <c r="R536" s="232"/>
      <c r="S536" s="234"/>
      <c r="T536" s="100"/>
      <c r="U536" s="100"/>
      <c r="V536" s="234"/>
      <c r="W536" s="240"/>
      <c r="X536" s="240"/>
      <c r="Y536" s="234"/>
      <c r="Z536" s="234"/>
      <c r="AA536" s="232"/>
      <c r="AB536" s="100"/>
      <c r="AC536" s="100"/>
      <c r="AD536" s="100"/>
      <c r="AE536" s="100"/>
      <c r="AF536" s="100"/>
      <c r="AG536" s="233"/>
      <c r="AH536" s="233"/>
      <c r="AI536" s="234"/>
      <c r="AJ536" s="234"/>
      <c r="AK536" s="232"/>
      <c r="AL536" s="100"/>
      <c r="AM536" s="100"/>
      <c r="AN536" s="100"/>
      <c r="AO536" s="100"/>
      <c r="AP536" s="100"/>
      <c r="AQ536" s="233"/>
      <c r="AR536" s="233"/>
      <c r="AS536" s="234"/>
      <c r="AT536" s="234"/>
      <c r="AU536" s="232"/>
      <c r="AV536" s="100"/>
      <c r="AW536" s="100"/>
      <c r="AX536" s="100"/>
      <c r="AY536" s="100"/>
      <c r="AZ536" s="100"/>
      <c r="BA536" s="233"/>
      <c r="BB536" s="233"/>
      <c r="BC536" s="234"/>
      <c r="BD536" s="234"/>
      <c r="BE536" s="232"/>
      <c r="BF536" s="100"/>
      <c r="BG536" s="100"/>
      <c r="BH536" s="233"/>
      <c r="BI536" s="234"/>
    </row>
    <row r="537" spans="18:61" x14ac:dyDescent="0.35">
      <c r="R537" s="232"/>
      <c r="S537" s="234"/>
      <c r="T537" s="100"/>
      <c r="U537" s="100"/>
      <c r="V537" s="234"/>
      <c r="W537" s="239"/>
      <c r="X537" s="239"/>
      <c r="Y537" s="234"/>
      <c r="Z537" s="234"/>
      <c r="AA537" s="232"/>
      <c r="AB537" s="100"/>
      <c r="AC537" s="100"/>
      <c r="AD537" s="100"/>
      <c r="AE537" s="100"/>
      <c r="AF537" s="100"/>
      <c r="AG537" s="233"/>
      <c r="AH537" s="233"/>
      <c r="AI537" s="234"/>
      <c r="AJ537" s="234"/>
      <c r="AK537" s="232"/>
      <c r="AL537" s="100"/>
      <c r="AM537" s="100"/>
      <c r="AN537" s="100"/>
      <c r="AO537" s="100"/>
      <c r="AP537" s="100"/>
      <c r="AQ537" s="233"/>
      <c r="AR537" s="233"/>
      <c r="AS537" s="234"/>
      <c r="AT537" s="234"/>
      <c r="AU537" s="232"/>
      <c r="AV537" s="100"/>
      <c r="AW537" s="100"/>
      <c r="AX537" s="100"/>
      <c r="AY537" s="100"/>
      <c r="AZ537" s="100"/>
      <c r="BA537" s="233"/>
      <c r="BB537" s="233"/>
      <c r="BC537" s="234"/>
      <c r="BD537" s="234"/>
      <c r="BE537" s="232"/>
      <c r="BF537" s="100"/>
      <c r="BG537" s="100"/>
      <c r="BH537" s="233"/>
      <c r="BI537" s="234"/>
    </row>
    <row r="538" spans="18:61" x14ac:dyDescent="0.35">
      <c r="R538" s="232"/>
      <c r="S538" s="234"/>
      <c r="T538" s="100"/>
      <c r="U538" s="100"/>
      <c r="V538" s="234"/>
      <c r="W538" s="239"/>
      <c r="X538" s="239"/>
      <c r="Y538" s="234"/>
      <c r="Z538" s="234"/>
      <c r="AA538" s="232"/>
      <c r="AB538" s="100"/>
      <c r="AC538" s="100"/>
      <c r="AD538" s="100"/>
      <c r="AE538" s="100"/>
      <c r="AF538" s="100"/>
      <c r="AG538" s="233"/>
      <c r="AH538" s="233"/>
      <c r="AI538" s="234"/>
      <c r="AJ538" s="234"/>
      <c r="AK538" s="232"/>
      <c r="AL538" s="100"/>
      <c r="AM538" s="100"/>
      <c r="AN538" s="100"/>
      <c r="AO538" s="100"/>
      <c r="AP538" s="100"/>
      <c r="AQ538" s="233"/>
      <c r="AR538" s="233"/>
      <c r="AS538" s="234"/>
      <c r="AT538" s="234"/>
      <c r="AU538" s="232"/>
      <c r="AV538" s="100"/>
      <c r="AW538" s="100"/>
      <c r="AX538" s="100"/>
      <c r="AY538" s="100"/>
      <c r="AZ538" s="100"/>
      <c r="BA538" s="233"/>
      <c r="BB538" s="233"/>
      <c r="BC538" s="234"/>
      <c r="BD538" s="234"/>
      <c r="BE538" s="232"/>
      <c r="BF538" s="100"/>
      <c r="BG538" s="100"/>
      <c r="BH538" s="233"/>
      <c r="BI538" s="234"/>
    </row>
    <row r="539" spans="18:61" x14ac:dyDescent="0.35">
      <c r="R539" s="232"/>
      <c r="S539" s="234"/>
      <c r="T539" s="100"/>
      <c r="U539" s="100"/>
      <c r="V539" s="234"/>
      <c r="W539" s="239"/>
      <c r="X539" s="239"/>
      <c r="Y539" s="234"/>
      <c r="Z539" s="234"/>
      <c r="AA539" s="232"/>
      <c r="AB539" s="100"/>
      <c r="AC539" s="100"/>
      <c r="AD539" s="100"/>
      <c r="AE539" s="100"/>
      <c r="AF539" s="100"/>
      <c r="AG539" s="233"/>
      <c r="AH539" s="233"/>
      <c r="AI539" s="234"/>
      <c r="AJ539" s="234"/>
      <c r="AK539" s="232"/>
      <c r="AL539" s="100"/>
      <c r="AM539" s="100"/>
      <c r="AN539" s="100"/>
      <c r="AO539" s="100"/>
      <c r="AP539" s="100"/>
      <c r="AQ539" s="233"/>
      <c r="AR539" s="233"/>
      <c r="AS539" s="234"/>
      <c r="AT539" s="234"/>
      <c r="AU539" s="232"/>
      <c r="AV539" s="100"/>
      <c r="AW539" s="100"/>
      <c r="AX539" s="100"/>
      <c r="AY539" s="100"/>
      <c r="AZ539" s="100"/>
      <c r="BA539" s="233"/>
      <c r="BB539" s="233"/>
      <c r="BC539" s="234"/>
      <c r="BD539" s="234"/>
      <c r="BE539" s="232"/>
      <c r="BF539" s="100"/>
      <c r="BG539" s="100"/>
      <c r="BH539" s="233"/>
      <c r="BI539" s="234"/>
    </row>
    <row r="540" spans="18:61" x14ac:dyDescent="0.35">
      <c r="R540" s="232"/>
      <c r="S540" s="234"/>
      <c r="T540" s="100"/>
      <c r="U540" s="100"/>
      <c r="V540" s="234"/>
      <c r="W540" s="239"/>
      <c r="X540" s="239"/>
      <c r="Y540" s="234"/>
      <c r="Z540" s="234"/>
      <c r="AA540" s="232"/>
      <c r="AB540" s="100"/>
      <c r="AC540" s="100"/>
      <c r="AD540" s="100"/>
      <c r="AE540" s="100"/>
      <c r="AF540" s="100"/>
      <c r="AG540" s="233"/>
      <c r="AH540" s="233"/>
      <c r="AI540" s="234"/>
      <c r="AJ540" s="234"/>
      <c r="AK540" s="232"/>
      <c r="AL540" s="100"/>
      <c r="AM540" s="100"/>
      <c r="AN540" s="100"/>
      <c r="AO540" s="100"/>
      <c r="AP540" s="100"/>
      <c r="AQ540" s="233"/>
      <c r="AR540" s="233"/>
      <c r="AS540" s="234"/>
      <c r="AT540" s="234"/>
      <c r="AU540" s="232"/>
      <c r="AV540" s="100"/>
      <c r="AW540" s="100"/>
      <c r="AX540" s="100"/>
      <c r="AY540" s="100"/>
      <c r="AZ540" s="100"/>
      <c r="BA540" s="233"/>
      <c r="BB540" s="233"/>
      <c r="BC540" s="234"/>
      <c r="BD540" s="234"/>
      <c r="BE540" s="232"/>
      <c r="BF540" s="100"/>
      <c r="BG540" s="100"/>
      <c r="BH540" s="233"/>
      <c r="BI540" s="234"/>
    </row>
    <row r="541" spans="18:61" x14ac:dyDescent="0.35">
      <c r="R541" s="232"/>
      <c r="S541" s="234"/>
      <c r="T541" s="100"/>
      <c r="U541" s="100"/>
      <c r="V541" s="234"/>
      <c r="W541" s="239"/>
      <c r="X541" s="239"/>
      <c r="Y541" s="234"/>
      <c r="Z541" s="234"/>
      <c r="AA541" s="232"/>
      <c r="AB541" s="100"/>
      <c r="AC541" s="100"/>
      <c r="AD541" s="100"/>
      <c r="AE541" s="100"/>
      <c r="AF541" s="100"/>
      <c r="AG541" s="233"/>
      <c r="AH541" s="233"/>
      <c r="AI541" s="234"/>
      <c r="AJ541" s="234"/>
      <c r="AK541" s="232"/>
      <c r="AL541" s="100"/>
      <c r="AM541" s="100"/>
      <c r="AN541" s="100"/>
      <c r="AO541" s="100"/>
      <c r="AP541" s="100"/>
      <c r="AQ541" s="233"/>
      <c r="AR541" s="233"/>
      <c r="AS541" s="234"/>
      <c r="AT541" s="234"/>
      <c r="AU541" s="232"/>
      <c r="AV541" s="100"/>
      <c r="AW541" s="100"/>
      <c r="AX541" s="100"/>
      <c r="AY541" s="100"/>
      <c r="AZ541" s="100"/>
      <c r="BA541" s="233"/>
      <c r="BB541" s="233"/>
      <c r="BC541" s="234"/>
      <c r="BD541" s="234"/>
      <c r="BE541" s="232"/>
      <c r="BF541" s="100"/>
      <c r="BG541" s="100"/>
      <c r="BH541" s="233"/>
      <c r="BI541" s="234"/>
    </row>
    <row r="542" spans="18:61" x14ac:dyDescent="0.35">
      <c r="R542" s="232"/>
      <c r="S542" s="234"/>
      <c r="T542" s="100"/>
      <c r="U542" s="100"/>
      <c r="V542" s="234"/>
      <c r="W542" s="239"/>
      <c r="X542" s="239"/>
      <c r="Y542" s="234"/>
      <c r="Z542" s="234"/>
      <c r="AA542" s="232"/>
      <c r="AB542" s="100"/>
      <c r="AC542" s="100"/>
      <c r="AD542" s="100"/>
      <c r="AE542" s="100"/>
      <c r="AF542" s="100"/>
      <c r="AG542" s="233"/>
      <c r="AH542" s="233"/>
      <c r="AI542" s="234"/>
      <c r="AJ542" s="234"/>
      <c r="AK542" s="232"/>
      <c r="AL542" s="100"/>
      <c r="AM542" s="100"/>
      <c r="AN542" s="100"/>
      <c r="AO542" s="100"/>
      <c r="AP542" s="100"/>
      <c r="AQ542" s="233"/>
      <c r="AR542" s="233"/>
      <c r="AS542" s="234"/>
      <c r="AT542" s="234"/>
      <c r="AU542" s="232"/>
      <c r="AV542" s="100"/>
      <c r="AW542" s="100"/>
      <c r="AX542" s="100"/>
      <c r="AY542" s="100"/>
      <c r="AZ542" s="100"/>
      <c r="BA542" s="233"/>
      <c r="BB542" s="233"/>
      <c r="BC542" s="234"/>
      <c r="BD542" s="234"/>
      <c r="BE542" s="232"/>
      <c r="BF542" s="100"/>
      <c r="BG542" s="100"/>
      <c r="BH542" s="233"/>
      <c r="BI542" s="234"/>
    </row>
    <row r="543" spans="18:61" x14ac:dyDescent="0.35">
      <c r="R543" s="232"/>
      <c r="S543" s="234"/>
      <c r="T543" s="100"/>
      <c r="U543" s="100"/>
      <c r="V543" s="234"/>
      <c r="W543" s="239"/>
      <c r="X543" s="239"/>
      <c r="Y543" s="234"/>
      <c r="Z543" s="234"/>
      <c r="AA543" s="232"/>
      <c r="AB543" s="100"/>
      <c r="AC543" s="100"/>
      <c r="AD543" s="100"/>
      <c r="AE543" s="100"/>
      <c r="AF543" s="100"/>
      <c r="AG543" s="233"/>
      <c r="AH543" s="233"/>
      <c r="AI543" s="234"/>
      <c r="AJ543" s="234"/>
      <c r="AK543" s="232"/>
      <c r="AL543" s="100"/>
      <c r="AM543" s="100"/>
      <c r="AN543" s="100"/>
      <c r="AO543" s="100"/>
      <c r="AP543" s="100"/>
      <c r="AQ543" s="233"/>
      <c r="AR543" s="233"/>
      <c r="AS543" s="234"/>
      <c r="AT543" s="234"/>
      <c r="AU543" s="232"/>
      <c r="AV543" s="100"/>
      <c r="AW543" s="100"/>
      <c r="AX543" s="100"/>
      <c r="AY543" s="100"/>
      <c r="AZ543" s="100"/>
      <c r="BA543" s="233"/>
      <c r="BB543" s="233"/>
      <c r="BC543" s="234"/>
      <c r="BD543" s="234"/>
      <c r="BE543" s="232"/>
      <c r="BF543" s="100"/>
      <c r="BG543" s="100"/>
      <c r="BH543" s="233"/>
      <c r="BI543" s="234"/>
    </row>
    <row r="544" spans="18:61" x14ac:dyDescent="0.35">
      <c r="R544" s="232"/>
      <c r="S544" s="234"/>
      <c r="T544" s="100"/>
      <c r="U544" s="100"/>
      <c r="V544" s="234"/>
      <c r="W544" s="239"/>
      <c r="X544" s="239"/>
      <c r="Y544" s="234"/>
      <c r="Z544" s="234"/>
      <c r="AA544" s="232"/>
      <c r="AB544" s="100"/>
      <c r="AC544" s="100"/>
      <c r="AD544" s="100"/>
      <c r="AE544" s="100"/>
      <c r="AF544" s="100"/>
      <c r="AG544" s="233"/>
      <c r="AH544" s="233"/>
      <c r="AI544" s="234"/>
      <c r="AJ544" s="234"/>
      <c r="AK544" s="232"/>
      <c r="AL544" s="100"/>
      <c r="AM544" s="100"/>
      <c r="AN544" s="100"/>
      <c r="AO544" s="100"/>
      <c r="AP544" s="100"/>
      <c r="AQ544" s="233"/>
      <c r="AR544" s="233"/>
      <c r="AS544" s="234"/>
      <c r="AT544" s="234"/>
      <c r="AU544" s="232"/>
      <c r="AV544" s="100"/>
      <c r="AW544" s="100"/>
      <c r="AX544" s="100"/>
      <c r="AY544" s="100"/>
      <c r="AZ544" s="100"/>
      <c r="BA544" s="233"/>
      <c r="BB544" s="233"/>
      <c r="BC544" s="234"/>
      <c r="BD544" s="234"/>
      <c r="BE544" s="232"/>
      <c r="BF544" s="100"/>
      <c r="BG544" s="100"/>
      <c r="BH544" s="233"/>
      <c r="BI544" s="234"/>
    </row>
    <row r="545" spans="18:61" x14ac:dyDescent="0.35">
      <c r="R545" s="232"/>
      <c r="S545" s="234"/>
      <c r="T545" s="100"/>
      <c r="U545" s="100"/>
      <c r="V545" s="234"/>
      <c r="W545" s="239"/>
      <c r="X545" s="239"/>
      <c r="Y545" s="234"/>
      <c r="Z545" s="234"/>
      <c r="AA545" s="232"/>
      <c r="AB545" s="100"/>
      <c r="AC545" s="100"/>
      <c r="AD545" s="100"/>
      <c r="AE545" s="100"/>
      <c r="AF545" s="100"/>
      <c r="AG545" s="233"/>
      <c r="AH545" s="233"/>
      <c r="AI545" s="234"/>
      <c r="AJ545" s="234"/>
      <c r="AK545" s="232"/>
      <c r="AL545" s="100"/>
      <c r="AM545" s="100"/>
      <c r="AN545" s="100"/>
      <c r="AO545" s="100"/>
      <c r="AP545" s="100"/>
      <c r="AQ545" s="233"/>
      <c r="AR545" s="233"/>
      <c r="AS545" s="234"/>
      <c r="AT545" s="234"/>
      <c r="AU545" s="232"/>
      <c r="AV545" s="100"/>
      <c r="AW545" s="100"/>
      <c r="AX545" s="100"/>
      <c r="AY545" s="100"/>
      <c r="AZ545" s="100"/>
      <c r="BA545" s="233"/>
      <c r="BB545" s="233"/>
      <c r="BC545" s="234"/>
      <c r="BD545" s="234"/>
      <c r="BE545" s="232"/>
      <c r="BF545" s="100"/>
      <c r="BG545" s="100"/>
      <c r="BH545" s="233"/>
      <c r="BI545" s="234"/>
    </row>
    <row r="546" spans="18:61" x14ac:dyDescent="0.35">
      <c r="R546" s="232"/>
      <c r="S546" s="234"/>
      <c r="T546" s="100"/>
      <c r="U546" s="100"/>
      <c r="V546" s="234"/>
      <c r="W546" s="239"/>
      <c r="X546" s="239"/>
      <c r="Y546" s="234"/>
      <c r="Z546" s="234"/>
      <c r="AA546" s="232"/>
      <c r="AB546" s="100"/>
      <c r="AC546" s="100"/>
      <c r="AD546" s="100"/>
      <c r="AE546" s="100"/>
      <c r="AF546" s="100"/>
      <c r="AG546" s="233"/>
      <c r="AH546" s="233"/>
      <c r="AI546" s="234"/>
      <c r="AJ546" s="234"/>
      <c r="AK546" s="232"/>
      <c r="AL546" s="100"/>
      <c r="AM546" s="100"/>
      <c r="AN546" s="100"/>
      <c r="AO546" s="100"/>
      <c r="AP546" s="100"/>
      <c r="AQ546" s="233"/>
      <c r="AR546" s="233"/>
      <c r="AS546" s="234"/>
      <c r="AT546" s="234"/>
      <c r="AU546" s="232"/>
      <c r="AV546" s="100"/>
      <c r="AW546" s="100"/>
      <c r="AX546" s="100"/>
      <c r="AY546" s="100"/>
      <c r="AZ546" s="100"/>
      <c r="BA546" s="233"/>
      <c r="BB546" s="233"/>
      <c r="BC546" s="234"/>
      <c r="BD546" s="234"/>
      <c r="BE546" s="232"/>
      <c r="BF546" s="100"/>
      <c r="BG546" s="100"/>
      <c r="BH546" s="233"/>
      <c r="BI546" s="234"/>
    </row>
    <row r="547" spans="18:61" x14ac:dyDescent="0.35">
      <c r="R547" s="232"/>
      <c r="S547" s="234"/>
      <c r="T547" s="100"/>
      <c r="U547" s="100"/>
      <c r="V547" s="234"/>
      <c r="W547" s="239"/>
      <c r="X547" s="239"/>
      <c r="Y547" s="234"/>
      <c r="Z547" s="234"/>
      <c r="AA547" s="232"/>
      <c r="AB547" s="100"/>
      <c r="AC547" s="100"/>
      <c r="AD547" s="100"/>
      <c r="AE547" s="100"/>
      <c r="AF547" s="100"/>
      <c r="AG547" s="233"/>
      <c r="AH547" s="233"/>
      <c r="AI547" s="234"/>
      <c r="AJ547" s="234"/>
      <c r="AK547" s="232"/>
      <c r="AL547" s="100"/>
      <c r="AM547" s="100"/>
      <c r="AN547" s="100"/>
      <c r="AO547" s="100"/>
      <c r="AP547" s="100"/>
      <c r="AQ547" s="233"/>
      <c r="AR547" s="233"/>
      <c r="AS547" s="234"/>
      <c r="AT547" s="234"/>
      <c r="AU547" s="232"/>
      <c r="AV547" s="100"/>
      <c r="AW547" s="100"/>
      <c r="AX547" s="100"/>
      <c r="AY547" s="100"/>
      <c r="AZ547" s="100"/>
      <c r="BA547" s="233"/>
      <c r="BB547" s="233"/>
      <c r="BC547" s="234"/>
      <c r="BD547" s="234"/>
      <c r="BE547" s="232"/>
      <c r="BF547" s="100"/>
      <c r="BG547" s="100"/>
      <c r="BH547" s="233"/>
      <c r="BI547" s="234"/>
    </row>
    <row r="548" spans="18:61" x14ac:dyDescent="0.35">
      <c r="R548" s="232"/>
      <c r="S548" s="234"/>
      <c r="T548" s="100"/>
      <c r="U548" s="100"/>
      <c r="V548" s="234"/>
      <c r="W548" s="239"/>
      <c r="X548" s="239"/>
      <c r="Y548" s="234"/>
      <c r="Z548" s="234"/>
      <c r="AA548" s="232"/>
      <c r="AB548" s="100"/>
      <c r="AC548" s="100"/>
      <c r="AD548" s="100"/>
      <c r="AE548" s="100"/>
      <c r="AF548" s="100"/>
      <c r="AG548" s="233"/>
      <c r="AH548" s="233"/>
      <c r="AI548" s="234"/>
      <c r="AJ548" s="234"/>
      <c r="AK548" s="232"/>
      <c r="AL548" s="100"/>
      <c r="AM548" s="100"/>
      <c r="AN548" s="100"/>
      <c r="AO548" s="100"/>
      <c r="AP548" s="100"/>
      <c r="AQ548" s="233"/>
      <c r="AR548" s="233"/>
      <c r="AS548" s="234"/>
      <c r="AT548" s="234"/>
      <c r="AU548" s="232"/>
      <c r="AV548" s="100"/>
      <c r="AW548" s="100"/>
      <c r="AX548" s="100"/>
      <c r="AY548" s="100"/>
      <c r="AZ548" s="100"/>
      <c r="BA548" s="233"/>
      <c r="BB548" s="233"/>
      <c r="BC548" s="234"/>
      <c r="BD548" s="234"/>
      <c r="BE548" s="232"/>
      <c r="BF548" s="100"/>
      <c r="BG548" s="100"/>
      <c r="BH548" s="233"/>
      <c r="BI548" s="234"/>
    </row>
    <row r="549" spans="18:61" x14ac:dyDescent="0.35">
      <c r="R549" s="232"/>
      <c r="S549" s="234"/>
      <c r="T549" s="100"/>
      <c r="U549" s="100"/>
      <c r="V549" s="234"/>
      <c r="W549" s="239"/>
      <c r="X549" s="239"/>
      <c r="Y549" s="234"/>
      <c r="Z549" s="234"/>
      <c r="AA549" s="232"/>
      <c r="AB549" s="100"/>
      <c r="AC549" s="100"/>
      <c r="AD549" s="100"/>
      <c r="AE549" s="100"/>
      <c r="AF549" s="100"/>
      <c r="AG549" s="233"/>
      <c r="AH549" s="233"/>
      <c r="AI549" s="234"/>
      <c r="AJ549" s="234"/>
      <c r="AK549" s="232"/>
      <c r="AL549" s="100"/>
      <c r="AM549" s="100"/>
      <c r="AN549" s="100"/>
      <c r="AO549" s="100"/>
      <c r="AP549" s="100"/>
      <c r="AQ549" s="233"/>
      <c r="AR549" s="233"/>
      <c r="AS549" s="234"/>
      <c r="AT549" s="234"/>
      <c r="AU549" s="232"/>
      <c r="AV549" s="100"/>
      <c r="AW549" s="100"/>
      <c r="AX549" s="100"/>
      <c r="AY549" s="100"/>
      <c r="AZ549" s="100"/>
      <c r="BA549" s="233"/>
      <c r="BB549" s="233"/>
      <c r="BC549" s="234"/>
      <c r="BD549" s="234"/>
      <c r="BE549" s="232"/>
      <c r="BF549" s="100"/>
      <c r="BG549" s="100"/>
      <c r="BH549" s="233"/>
      <c r="BI549" s="234"/>
    </row>
    <row r="550" spans="18:61" x14ac:dyDescent="0.35">
      <c r="R550" s="232"/>
      <c r="S550" s="234"/>
      <c r="T550" s="100"/>
      <c r="U550" s="100"/>
      <c r="V550" s="234"/>
      <c r="W550" s="239"/>
      <c r="X550" s="239"/>
      <c r="Y550" s="234"/>
      <c r="Z550" s="234"/>
      <c r="AA550" s="232"/>
      <c r="AB550" s="100"/>
      <c r="AC550" s="100"/>
      <c r="AD550" s="100"/>
      <c r="AE550" s="100"/>
      <c r="AF550" s="100"/>
      <c r="AG550" s="233"/>
      <c r="AH550" s="233"/>
      <c r="AI550" s="234"/>
      <c r="AJ550" s="234"/>
      <c r="AK550" s="232"/>
      <c r="AL550" s="100"/>
      <c r="AM550" s="100"/>
      <c r="AN550" s="100"/>
      <c r="AO550" s="100"/>
      <c r="AP550" s="100"/>
      <c r="AQ550" s="233"/>
      <c r="AR550" s="233"/>
      <c r="AS550" s="234"/>
      <c r="AT550" s="234"/>
      <c r="AU550" s="232"/>
      <c r="AV550" s="100"/>
      <c r="AW550" s="100"/>
      <c r="AX550" s="100"/>
      <c r="AY550" s="100"/>
      <c r="AZ550" s="100"/>
      <c r="BA550" s="233"/>
      <c r="BB550" s="233"/>
      <c r="BC550" s="234"/>
      <c r="BD550" s="234"/>
      <c r="BE550" s="232"/>
      <c r="BF550" s="100"/>
      <c r="BG550" s="100"/>
      <c r="BH550" s="233"/>
      <c r="BI550" s="234"/>
    </row>
    <row r="551" spans="18:61" x14ac:dyDescent="0.35">
      <c r="R551" s="232"/>
      <c r="S551" s="234"/>
      <c r="T551" s="100"/>
      <c r="U551" s="100"/>
      <c r="V551" s="234"/>
      <c r="W551" s="239"/>
      <c r="X551" s="239"/>
      <c r="Y551" s="234"/>
      <c r="Z551" s="234"/>
      <c r="AA551" s="232"/>
      <c r="AB551" s="100"/>
      <c r="AC551" s="100"/>
      <c r="AD551" s="100"/>
      <c r="AE551" s="100"/>
      <c r="AF551" s="100"/>
      <c r="AG551" s="233"/>
      <c r="AH551" s="233"/>
      <c r="AI551" s="234"/>
      <c r="AJ551" s="234"/>
      <c r="AK551" s="232"/>
      <c r="AL551" s="100"/>
      <c r="AM551" s="100"/>
      <c r="AN551" s="100"/>
      <c r="AO551" s="100"/>
      <c r="AP551" s="100"/>
      <c r="AQ551" s="233"/>
      <c r="AR551" s="233"/>
      <c r="AS551" s="234"/>
      <c r="AT551" s="234"/>
      <c r="AU551" s="232"/>
      <c r="AV551" s="100"/>
      <c r="AW551" s="100"/>
      <c r="AX551" s="100"/>
      <c r="AY551" s="100"/>
      <c r="AZ551" s="100"/>
      <c r="BA551" s="233"/>
      <c r="BB551" s="233"/>
      <c r="BC551" s="234"/>
      <c r="BD551" s="234"/>
      <c r="BE551" s="232"/>
      <c r="BF551" s="100"/>
      <c r="BG551" s="100"/>
      <c r="BH551" s="233"/>
      <c r="BI551" s="234"/>
    </row>
    <row r="552" spans="18:61" x14ac:dyDescent="0.35">
      <c r="R552" s="232"/>
      <c r="S552" s="234"/>
      <c r="T552" s="100"/>
      <c r="U552" s="100"/>
      <c r="V552" s="234"/>
      <c r="W552" s="239"/>
      <c r="X552" s="239"/>
      <c r="Y552" s="234"/>
      <c r="Z552" s="234"/>
      <c r="AA552" s="232"/>
      <c r="AB552" s="100"/>
      <c r="AC552" s="100"/>
      <c r="AD552" s="100"/>
      <c r="AE552" s="100"/>
      <c r="AF552" s="100"/>
      <c r="AG552" s="233"/>
      <c r="AH552" s="233"/>
      <c r="AI552" s="234"/>
      <c r="AJ552" s="234"/>
      <c r="AK552" s="232"/>
      <c r="AL552" s="100"/>
      <c r="AM552" s="100"/>
      <c r="AN552" s="100"/>
      <c r="AO552" s="100"/>
      <c r="AP552" s="100"/>
      <c r="AQ552" s="233"/>
      <c r="AR552" s="233"/>
      <c r="AS552" s="234"/>
      <c r="AT552" s="234"/>
      <c r="AU552" s="232"/>
      <c r="AV552" s="100"/>
      <c r="AW552" s="100"/>
      <c r="AX552" s="100"/>
      <c r="AY552" s="100"/>
      <c r="AZ552" s="100"/>
      <c r="BA552" s="233"/>
      <c r="BB552" s="233"/>
      <c r="BC552" s="234"/>
      <c r="BD552" s="234"/>
      <c r="BE552" s="232"/>
      <c r="BF552" s="100"/>
      <c r="BG552" s="100"/>
      <c r="BH552" s="233"/>
      <c r="BI552" s="234"/>
    </row>
    <row r="553" spans="18:61" x14ac:dyDescent="0.35">
      <c r="R553" s="232"/>
      <c r="S553" s="234"/>
      <c r="T553" s="100"/>
      <c r="U553" s="100"/>
      <c r="V553" s="234"/>
      <c r="W553" s="239"/>
      <c r="X553" s="239"/>
      <c r="Y553" s="234"/>
      <c r="Z553" s="234"/>
      <c r="AA553" s="232"/>
      <c r="AB553" s="100"/>
      <c r="AC553" s="100"/>
      <c r="AD553" s="100"/>
      <c r="AE553" s="100"/>
      <c r="AF553" s="100"/>
      <c r="AG553" s="233"/>
      <c r="AH553" s="233"/>
      <c r="AI553" s="234"/>
      <c r="AJ553" s="234"/>
      <c r="AK553" s="232"/>
      <c r="AL553" s="100"/>
      <c r="AM553" s="100"/>
      <c r="AN553" s="100"/>
      <c r="AO553" s="100"/>
      <c r="AP553" s="100"/>
      <c r="AQ553" s="233"/>
      <c r="AR553" s="233"/>
      <c r="AS553" s="234"/>
      <c r="AT553" s="234"/>
      <c r="AU553" s="232"/>
      <c r="AV553" s="100"/>
      <c r="AW553" s="100"/>
      <c r="AX553" s="100"/>
      <c r="AY553" s="100"/>
      <c r="AZ553" s="100"/>
      <c r="BA553" s="233"/>
      <c r="BB553" s="233"/>
      <c r="BC553" s="234"/>
      <c r="BD553" s="234"/>
      <c r="BE553" s="232"/>
      <c r="BF553" s="100"/>
      <c r="BG553" s="100"/>
      <c r="BH553" s="233"/>
      <c r="BI553" s="234"/>
    </row>
    <row r="554" spans="18:61" x14ac:dyDescent="0.35">
      <c r="R554" s="232"/>
      <c r="S554" s="234"/>
      <c r="T554" s="100"/>
      <c r="U554" s="100"/>
      <c r="V554" s="234"/>
      <c r="W554" s="239"/>
      <c r="X554" s="239"/>
      <c r="Y554" s="234"/>
      <c r="Z554" s="234"/>
      <c r="AA554" s="232"/>
      <c r="AB554" s="100"/>
      <c r="AC554" s="100"/>
      <c r="AD554" s="100"/>
      <c r="AE554" s="100"/>
      <c r="AF554" s="100"/>
      <c r="AG554" s="233"/>
      <c r="AH554" s="233"/>
      <c r="AI554" s="234"/>
      <c r="AJ554" s="234"/>
      <c r="AK554" s="232"/>
      <c r="AL554" s="100"/>
      <c r="AM554" s="100"/>
      <c r="AN554" s="100"/>
      <c r="AO554" s="100"/>
      <c r="AP554" s="100"/>
      <c r="AQ554" s="233"/>
      <c r="AR554" s="233"/>
      <c r="AS554" s="234"/>
      <c r="AT554" s="234"/>
      <c r="AU554" s="232"/>
      <c r="AV554" s="100"/>
      <c r="AW554" s="100"/>
      <c r="AX554" s="100"/>
      <c r="AY554" s="100"/>
      <c r="AZ554" s="100"/>
      <c r="BA554" s="233"/>
      <c r="BB554" s="233"/>
      <c r="BC554" s="234"/>
      <c r="BD554" s="234"/>
      <c r="BE554" s="232"/>
      <c r="BF554" s="100"/>
      <c r="BG554" s="100"/>
      <c r="BH554" s="233"/>
      <c r="BI554" s="234"/>
    </row>
    <row r="555" spans="18:61" x14ac:dyDescent="0.35">
      <c r="R555" s="232"/>
      <c r="S555" s="234"/>
      <c r="T555" s="100"/>
      <c r="U555" s="100"/>
      <c r="V555" s="234"/>
      <c r="W555" s="239"/>
      <c r="X555" s="239"/>
      <c r="Y555" s="234"/>
      <c r="Z555" s="234"/>
      <c r="AA555" s="232"/>
      <c r="AB555" s="100"/>
      <c r="AC555" s="100"/>
      <c r="AD555" s="100"/>
      <c r="AE555" s="100"/>
      <c r="AF555" s="100"/>
      <c r="AG555" s="233"/>
      <c r="AH555" s="233"/>
      <c r="AI555" s="234"/>
      <c r="AJ555" s="234"/>
      <c r="AK555" s="232"/>
      <c r="AL555" s="100"/>
      <c r="AM555" s="100"/>
      <c r="AN555" s="100"/>
      <c r="AO555" s="100"/>
      <c r="AP555" s="100"/>
      <c r="AQ555" s="233"/>
      <c r="AR555" s="233"/>
      <c r="AS555" s="234"/>
      <c r="AT555" s="234"/>
      <c r="AU555" s="232"/>
      <c r="AV555" s="100"/>
      <c r="AW555" s="100"/>
      <c r="AX555" s="100"/>
      <c r="AY555" s="100"/>
      <c r="AZ555" s="100"/>
      <c r="BA555" s="233"/>
      <c r="BB555" s="233"/>
      <c r="BC555" s="234"/>
      <c r="BD555" s="234"/>
      <c r="BE555" s="232"/>
      <c r="BF555" s="100"/>
      <c r="BG555" s="100"/>
      <c r="BH555" s="233"/>
      <c r="BI555" s="234"/>
    </row>
    <row r="556" spans="18:61" x14ac:dyDescent="0.35">
      <c r="R556" s="232"/>
      <c r="S556" s="234"/>
      <c r="T556" s="100"/>
      <c r="U556" s="100"/>
      <c r="V556" s="234"/>
      <c r="W556" s="239"/>
      <c r="X556" s="239"/>
      <c r="Y556" s="234"/>
      <c r="Z556" s="234"/>
      <c r="AA556" s="232"/>
      <c r="AB556" s="100"/>
      <c r="AC556" s="100"/>
      <c r="AD556" s="100"/>
      <c r="AE556" s="100"/>
      <c r="AF556" s="100"/>
      <c r="AG556" s="233"/>
      <c r="AH556" s="233"/>
      <c r="AI556" s="234"/>
      <c r="AJ556" s="234"/>
      <c r="AK556" s="232"/>
      <c r="AL556" s="100"/>
      <c r="AM556" s="100"/>
      <c r="AN556" s="100"/>
      <c r="AO556" s="100"/>
      <c r="AP556" s="100"/>
      <c r="AQ556" s="233"/>
      <c r="AR556" s="233"/>
      <c r="AS556" s="234"/>
      <c r="AT556" s="234"/>
      <c r="AU556" s="232"/>
      <c r="AV556" s="100"/>
      <c r="AW556" s="100"/>
      <c r="AX556" s="100"/>
      <c r="AY556" s="100"/>
      <c r="AZ556" s="100"/>
      <c r="BA556" s="233"/>
      <c r="BB556" s="233"/>
      <c r="BC556" s="234"/>
      <c r="BD556" s="234"/>
      <c r="BE556" s="232"/>
      <c r="BF556" s="100"/>
      <c r="BG556" s="100"/>
      <c r="BH556" s="233"/>
      <c r="BI556" s="234"/>
    </row>
    <row r="557" spans="18:61" x14ac:dyDescent="0.35">
      <c r="R557" s="232"/>
      <c r="S557" s="234"/>
      <c r="T557" s="100"/>
      <c r="U557" s="100"/>
      <c r="V557" s="234"/>
      <c r="W557" s="239"/>
      <c r="X557" s="239"/>
      <c r="Y557" s="234"/>
      <c r="Z557" s="234"/>
      <c r="AA557" s="232"/>
      <c r="AB557" s="100"/>
      <c r="AC557" s="100"/>
      <c r="AD557" s="100"/>
      <c r="AE557" s="100"/>
      <c r="AF557" s="100"/>
      <c r="AG557" s="233"/>
      <c r="AH557" s="233"/>
      <c r="AI557" s="234"/>
      <c r="AJ557" s="234"/>
      <c r="AK557" s="232"/>
      <c r="AL557" s="100"/>
      <c r="AM557" s="100"/>
      <c r="AN557" s="100"/>
      <c r="AO557" s="100"/>
      <c r="AP557" s="100"/>
      <c r="AQ557" s="233"/>
      <c r="AR557" s="233"/>
      <c r="AS557" s="234"/>
      <c r="AT557" s="234"/>
      <c r="AU557" s="232"/>
      <c r="AV557" s="100"/>
      <c r="AW557" s="100"/>
      <c r="AX557" s="100"/>
      <c r="AY557" s="100"/>
      <c r="AZ557" s="100"/>
      <c r="BA557" s="233"/>
      <c r="BB557" s="233"/>
      <c r="BC557" s="234"/>
      <c r="BD557" s="234"/>
      <c r="BE557" s="232"/>
      <c r="BF557" s="100"/>
      <c r="BG557" s="100"/>
      <c r="BH557" s="233"/>
      <c r="BI557" s="234"/>
    </row>
    <row r="558" spans="18:61" x14ac:dyDescent="0.35">
      <c r="R558" s="232"/>
      <c r="S558" s="234"/>
      <c r="T558" s="100"/>
      <c r="U558" s="100"/>
      <c r="V558" s="234"/>
      <c r="W558" s="239"/>
      <c r="X558" s="239"/>
      <c r="Y558" s="234"/>
      <c r="Z558" s="234"/>
      <c r="AA558" s="232"/>
      <c r="AB558" s="100"/>
      <c r="AC558" s="100"/>
      <c r="AD558" s="100"/>
      <c r="AE558" s="100"/>
      <c r="AF558" s="100"/>
      <c r="AG558" s="233"/>
      <c r="AH558" s="233"/>
      <c r="AI558" s="234"/>
      <c r="AJ558" s="234"/>
      <c r="AK558" s="232"/>
      <c r="AL558" s="100"/>
      <c r="AM558" s="100"/>
      <c r="AN558" s="100"/>
      <c r="AO558" s="100"/>
      <c r="AP558" s="100"/>
      <c r="AQ558" s="233"/>
      <c r="AR558" s="233"/>
      <c r="AS558" s="234"/>
      <c r="AT558" s="234"/>
      <c r="AU558" s="232"/>
      <c r="AV558" s="100"/>
      <c r="AW558" s="100"/>
      <c r="AX558" s="100"/>
      <c r="AY558" s="100"/>
      <c r="AZ558" s="100"/>
      <c r="BA558" s="233"/>
      <c r="BB558" s="233"/>
      <c r="BC558" s="234"/>
      <c r="BD558" s="234"/>
      <c r="BE558" s="232"/>
      <c r="BF558" s="100"/>
      <c r="BG558" s="100"/>
      <c r="BH558" s="233"/>
      <c r="BI558" s="234"/>
    </row>
    <row r="559" spans="18:61" x14ac:dyDescent="0.35">
      <c r="R559" s="232"/>
      <c r="S559" s="234"/>
      <c r="T559" s="100"/>
      <c r="U559" s="100"/>
      <c r="V559" s="234"/>
      <c r="W559" s="239"/>
      <c r="X559" s="239"/>
      <c r="Y559" s="234"/>
      <c r="Z559" s="234"/>
      <c r="AA559" s="232"/>
      <c r="AB559" s="100"/>
      <c r="AC559" s="100"/>
      <c r="AD559" s="100"/>
      <c r="AE559" s="100"/>
      <c r="AF559" s="100"/>
      <c r="AG559" s="233"/>
      <c r="AH559" s="233"/>
      <c r="AI559" s="234"/>
      <c r="AJ559" s="234"/>
      <c r="AK559" s="232"/>
      <c r="AL559" s="100"/>
      <c r="AM559" s="100"/>
      <c r="AN559" s="100"/>
      <c r="AO559" s="100"/>
      <c r="AP559" s="100"/>
      <c r="AQ559" s="233"/>
      <c r="AR559" s="233"/>
      <c r="AS559" s="234"/>
      <c r="AT559" s="234"/>
      <c r="AU559" s="232"/>
      <c r="AV559" s="100"/>
      <c r="AW559" s="100"/>
      <c r="AX559" s="100"/>
      <c r="AY559" s="100"/>
      <c r="AZ559" s="100"/>
      <c r="BA559" s="233"/>
      <c r="BB559" s="233"/>
      <c r="BC559" s="234"/>
      <c r="BD559" s="234"/>
      <c r="BE559" s="232"/>
      <c r="BF559" s="100"/>
      <c r="BG559" s="100"/>
      <c r="BH559" s="233"/>
      <c r="BI559" s="234"/>
    </row>
    <row r="560" spans="18:61" x14ac:dyDescent="0.35">
      <c r="R560" s="232"/>
      <c r="S560" s="234"/>
      <c r="T560" s="100"/>
      <c r="U560" s="100"/>
      <c r="V560" s="234"/>
      <c r="W560" s="239"/>
      <c r="X560" s="239"/>
      <c r="Y560" s="234"/>
      <c r="Z560" s="234"/>
      <c r="AA560" s="232"/>
      <c r="AB560" s="100"/>
      <c r="AC560" s="100"/>
      <c r="AD560" s="100"/>
      <c r="AE560" s="100"/>
      <c r="AF560" s="100"/>
      <c r="AG560" s="233"/>
      <c r="AH560" s="233"/>
      <c r="AI560" s="234"/>
      <c r="AJ560" s="234"/>
      <c r="AK560" s="232"/>
      <c r="AL560" s="100"/>
      <c r="AM560" s="100"/>
      <c r="AN560" s="100"/>
      <c r="AO560" s="100"/>
      <c r="AP560" s="100"/>
      <c r="AQ560" s="233"/>
      <c r="AR560" s="233"/>
      <c r="AS560" s="234"/>
      <c r="AT560" s="234"/>
      <c r="AU560" s="232"/>
      <c r="AV560" s="100"/>
      <c r="AW560" s="100"/>
      <c r="AX560" s="100"/>
      <c r="AY560" s="100"/>
      <c r="AZ560" s="100"/>
      <c r="BA560" s="233"/>
      <c r="BB560" s="233"/>
      <c r="BC560" s="234"/>
      <c r="BD560" s="234"/>
      <c r="BE560" s="232"/>
      <c r="BF560" s="100"/>
      <c r="BG560" s="100"/>
      <c r="BH560" s="233"/>
      <c r="BI560" s="234"/>
    </row>
    <row r="561" spans="18:61" x14ac:dyDescent="0.35">
      <c r="R561" s="232"/>
      <c r="S561" s="234"/>
      <c r="T561" s="100"/>
      <c r="U561" s="100"/>
      <c r="V561" s="234"/>
      <c r="W561" s="239"/>
      <c r="X561" s="239"/>
      <c r="Y561" s="234"/>
      <c r="Z561" s="234"/>
      <c r="AA561" s="232"/>
      <c r="AB561" s="100"/>
      <c r="AC561" s="100"/>
      <c r="AD561" s="100"/>
      <c r="AE561" s="100"/>
      <c r="AF561" s="100"/>
      <c r="AG561" s="233"/>
      <c r="AH561" s="233"/>
      <c r="AI561" s="234"/>
      <c r="AJ561" s="234"/>
      <c r="AK561" s="232"/>
      <c r="AL561" s="100"/>
      <c r="AM561" s="100"/>
      <c r="AN561" s="100"/>
      <c r="AO561" s="100"/>
      <c r="AP561" s="100"/>
      <c r="AQ561" s="233"/>
      <c r="AR561" s="233"/>
      <c r="AS561" s="234"/>
      <c r="AT561" s="234"/>
      <c r="AU561" s="232"/>
      <c r="AV561" s="100"/>
      <c r="AW561" s="100"/>
      <c r="AX561" s="100"/>
      <c r="AY561" s="100"/>
      <c r="AZ561" s="100"/>
      <c r="BA561" s="233"/>
      <c r="BB561" s="233"/>
      <c r="BC561" s="234"/>
      <c r="BD561" s="234"/>
      <c r="BE561" s="232"/>
      <c r="BF561" s="100"/>
      <c r="BG561" s="100"/>
      <c r="BH561" s="233"/>
      <c r="BI561" s="234"/>
    </row>
    <row r="562" spans="18:61" x14ac:dyDescent="0.35">
      <c r="R562" s="232"/>
      <c r="S562" s="234"/>
      <c r="T562" s="100"/>
      <c r="U562" s="100"/>
      <c r="V562" s="234"/>
      <c r="W562" s="239"/>
      <c r="X562" s="239"/>
      <c r="Y562" s="234"/>
      <c r="Z562" s="234"/>
      <c r="AA562" s="232"/>
      <c r="AB562" s="100"/>
      <c r="AC562" s="100"/>
      <c r="AD562" s="100"/>
      <c r="AE562" s="100"/>
      <c r="AF562" s="100"/>
      <c r="AG562" s="233"/>
      <c r="AH562" s="233"/>
      <c r="AI562" s="234"/>
      <c r="AJ562" s="234"/>
      <c r="AK562" s="232"/>
      <c r="AL562" s="100"/>
      <c r="AM562" s="100"/>
      <c r="AN562" s="100"/>
      <c r="AO562" s="100"/>
      <c r="AP562" s="100"/>
      <c r="AQ562" s="233"/>
      <c r="AR562" s="233"/>
      <c r="AS562" s="234"/>
      <c r="AT562" s="234"/>
      <c r="AU562" s="232"/>
      <c r="AV562" s="100"/>
      <c r="AW562" s="100"/>
      <c r="AX562" s="100"/>
      <c r="AY562" s="100"/>
      <c r="AZ562" s="100"/>
      <c r="BA562" s="233"/>
      <c r="BB562" s="233"/>
      <c r="BC562" s="234"/>
      <c r="BD562" s="234"/>
      <c r="BE562" s="232"/>
      <c r="BF562" s="100"/>
      <c r="BG562" s="100"/>
      <c r="BH562" s="233"/>
      <c r="BI562" s="234"/>
    </row>
    <row r="563" spans="18:61" x14ac:dyDescent="0.35">
      <c r="R563" s="232"/>
      <c r="S563" s="234"/>
      <c r="T563" s="100"/>
      <c r="U563" s="100"/>
      <c r="V563" s="234"/>
      <c r="W563" s="239"/>
      <c r="X563" s="239"/>
      <c r="Y563" s="234"/>
      <c r="Z563" s="234"/>
      <c r="AA563" s="232"/>
      <c r="AB563" s="100"/>
      <c r="AC563" s="100"/>
      <c r="AD563" s="100"/>
      <c r="AE563" s="100"/>
      <c r="AF563" s="100"/>
      <c r="AG563" s="233"/>
      <c r="AH563" s="233"/>
      <c r="AI563" s="234"/>
      <c r="AJ563" s="234"/>
      <c r="AK563" s="232"/>
      <c r="AL563" s="100"/>
      <c r="AM563" s="100"/>
      <c r="AN563" s="100"/>
      <c r="AO563" s="100"/>
      <c r="AP563" s="100"/>
      <c r="AQ563" s="233"/>
      <c r="AR563" s="233"/>
      <c r="AS563" s="234"/>
      <c r="AT563" s="234"/>
      <c r="AU563" s="232"/>
      <c r="AV563" s="100"/>
      <c r="AW563" s="100"/>
      <c r="AX563" s="100"/>
      <c r="AY563" s="100"/>
      <c r="AZ563" s="100"/>
      <c r="BA563" s="233"/>
      <c r="BB563" s="233"/>
      <c r="BC563" s="234"/>
      <c r="BD563" s="234"/>
      <c r="BE563" s="232"/>
      <c r="BF563" s="100"/>
      <c r="BG563" s="100"/>
      <c r="BH563" s="233"/>
      <c r="BI563" s="234"/>
    </row>
    <row r="564" spans="18:61" x14ac:dyDescent="0.35">
      <c r="R564" s="232"/>
      <c r="S564" s="234"/>
      <c r="T564" s="100"/>
      <c r="U564" s="100"/>
      <c r="V564" s="234"/>
      <c r="W564" s="239"/>
      <c r="X564" s="239"/>
      <c r="Y564" s="234"/>
      <c r="Z564" s="234"/>
      <c r="AA564" s="232"/>
      <c r="AB564" s="100"/>
      <c r="AC564" s="100"/>
      <c r="AD564" s="100"/>
      <c r="AE564" s="100"/>
      <c r="AF564" s="100"/>
      <c r="AG564" s="233"/>
      <c r="AH564" s="233"/>
      <c r="AI564" s="234"/>
      <c r="AJ564" s="234"/>
      <c r="AK564" s="232"/>
      <c r="AL564" s="100"/>
      <c r="AM564" s="100"/>
      <c r="AN564" s="100"/>
      <c r="AO564" s="100"/>
      <c r="AP564" s="100"/>
      <c r="AQ564" s="233"/>
      <c r="AR564" s="233"/>
      <c r="AS564" s="234"/>
      <c r="AT564" s="234"/>
      <c r="AU564" s="232"/>
      <c r="AV564" s="100"/>
      <c r="AW564" s="100"/>
      <c r="AX564" s="100"/>
      <c r="AY564" s="100"/>
      <c r="AZ564" s="100"/>
      <c r="BA564" s="233"/>
      <c r="BB564" s="233"/>
      <c r="BC564" s="234"/>
      <c r="BD564" s="234"/>
      <c r="BE564" s="232"/>
      <c r="BF564" s="100"/>
      <c r="BG564" s="100"/>
      <c r="BH564" s="233"/>
      <c r="BI564" s="234"/>
    </row>
    <row r="565" spans="18:61" x14ac:dyDescent="0.35">
      <c r="R565" s="232"/>
      <c r="S565" s="234"/>
      <c r="T565" s="100"/>
      <c r="U565" s="100"/>
      <c r="V565" s="234"/>
      <c r="W565" s="239"/>
      <c r="X565" s="239"/>
      <c r="Y565" s="234"/>
      <c r="Z565" s="234"/>
      <c r="AA565" s="232"/>
      <c r="AB565" s="100"/>
      <c r="AC565" s="100"/>
      <c r="AD565" s="100"/>
      <c r="AE565" s="100"/>
      <c r="AF565" s="100"/>
      <c r="AG565" s="233"/>
      <c r="AH565" s="233"/>
      <c r="AI565" s="234"/>
      <c r="AJ565" s="234"/>
      <c r="AK565" s="232"/>
      <c r="AL565" s="100"/>
      <c r="AM565" s="100"/>
      <c r="AN565" s="100"/>
      <c r="AO565" s="100"/>
      <c r="AP565" s="100"/>
      <c r="AQ565" s="233"/>
      <c r="AR565" s="233"/>
      <c r="AS565" s="234"/>
      <c r="AT565" s="234"/>
      <c r="AU565" s="232"/>
      <c r="AV565" s="100"/>
      <c r="AW565" s="100"/>
      <c r="AX565" s="100"/>
      <c r="AY565" s="100"/>
      <c r="AZ565" s="100"/>
      <c r="BA565" s="233"/>
      <c r="BB565" s="233"/>
      <c r="BC565" s="234"/>
      <c r="BD565" s="234"/>
      <c r="BE565" s="232"/>
      <c r="BF565" s="100"/>
      <c r="BG565" s="100"/>
      <c r="BH565" s="233"/>
      <c r="BI565" s="234"/>
    </row>
    <row r="566" spans="18:61" x14ac:dyDescent="0.35">
      <c r="R566" s="232"/>
      <c r="S566" s="234"/>
      <c r="T566" s="100"/>
      <c r="U566" s="100"/>
      <c r="V566" s="234"/>
      <c r="W566" s="239"/>
      <c r="X566" s="239"/>
      <c r="Y566" s="234"/>
      <c r="Z566" s="234"/>
      <c r="AA566" s="232"/>
      <c r="AB566" s="100"/>
      <c r="AC566" s="100"/>
      <c r="AD566" s="100"/>
      <c r="AE566" s="100"/>
      <c r="AF566" s="100"/>
      <c r="AG566" s="233"/>
      <c r="AH566" s="233"/>
      <c r="AI566" s="234"/>
      <c r="AJ566" s="234"/>
      <c r="AK566" s="232"/>
      <c r="AL566" s="100"/>
      <c r="AM566" s="100"/>
      <c r="AN566" s="100"/>
      <c r="AO566" s="100"/>
      <c r="AP566" s="100"/>
      <c r="AQ566" s="233"/>
      <c r="AR566" s="233"/>
      <c r="AS566" s="234"/>
      <c r="AT566" s="234"/>
      <c r="AU566" s="232"/>
      <c r="AV566" s="100"/>
      <c r="AW566" s="100"/>
      <c r="AX566" s="100"/>
      <c r="AY566" s="100"/>
      <c r="AZ566" s="100"/>
      <c r="BA566" s="233"/>
      <c r="BB566" s="233"/>
      <c r="BC566" s="234"/>
      <c r="BD566" s="234"/>
      <c r="BE566" s="232"/>
      <c r="BF566" s="100"/>
      <c r="BG566" s="100"/>
      <c r="BH566" s="233"/>
      <c r="BI566" s="234"/>
    </row>
    <row r="567" spans="18:61" x14ac:dyDescent="0.35">
      <c r="R567" s="232"/>
      <c r="S567" s="234"/>
      <c r="T567" s="100"/>
      <c r="U567" s="100"/>
      <c r="V567" s="234"/>
      <c r="W567" s="239"/>
      <c r="X567" s="239"/>
      <c r="Y567" s="234"/>
      <c r="Z567" s="234"/>
      <c r="AA567" s="232"/>
      <c r="AB567" s="100"/>
      <c r="AC567" s="100"/>
      <c r="AD567" s="100"/>
      <c r="AE567" s="100"/>
      <c r="AF567" s="100"/>
      <c r="AG567" s="233"/>
      <c r="AH567" s="233"/>
      <c r="AI567" s="234"/>
      <c r="AJ567" s="234"/>
      <c r="AK567" s="232"/>
      <c r="AL567" s="100"/>
      <c r="AM567" s="100"/>
      <c r="AN567" s="100"/>
      <c r="AO567" s="100"/>
      <c r="AP567" s="100"/>
      <c r="AQ567" s="233"/>
      <c r="AR567" s="233"/>
      <c r="AS567" s="234"/>
      <c r="AT567" s="234"/>
      <c r="AU567" s="232"/>
      <c r="AV567" s="100"/>
      <c r="AW567" s="100"/>
      <c r="AX567" s="100"/>
      <c r="AY567" s="100"/>
      <c r="AZ567" s="100"/>
      <c r="BA567" s="233"/>
      <c r="BB567" s="233"/>
      <c r="BC567" s="234"/>
      <c r="BD567" s="234"/>
      <c r="BE567" s="232"/>
      <c r="BF567" s="100"/>
      <c r="BG567" s="100"/>
      <c r="BH567" s="233"/>
      <c r="BI567" s="234"/>
    </row>
    <row r="568" spans="18:61" x14ac:dyDescent="0.35">
      <c r="R568" s="232"/>
      <c r="S568" s="234"/>
      <c r="T568" s="100"/>
      <c r="U568" s="100"/>
      <c r="V568" s="234"/>
      <c r="W568" s="239"/>
      <c r="X568" s="239"/>
      <c r="Y568" s="234"/>
      <c r="Z568" s="234"/>
      <c r="AA568" s="232"/>
      <c r="AB568" s="100"/>
      <c r="AC568" s="100"/>
      <c r="AD568" s="100"/>
      <c r="AE568" s="100"/>
      <c r="AF568" s="100"/>
      <c r="AG568" s="233"/>
      <c r="AH568" s="233"/>
      <c r="AI568" s="234"/>
      <c r="AJ568" s="234"/>
      <c r="AK568" s="232"/>
      <c r="AL568" s="100"/>
      <c r="AM568" s="100"/>
      <c r="AN568" s="100"/>
      <c r="AO568" s="100"/>
      <c r="AP568" s="100"/>
      <c r="AQ568" s="233"/>
      <c r="AR568" s="233"/>
      <c r="AS568" s="234"/>
      <c r="AT568" s="234"/>
      <c r="AU568" s="232"/>
      <c r="AV568" s="100"/>
      <c r="AW568" s="100"/>
      <c r="AX568" s="100"/>
      <c r="AY568" s="100"/>
      <c r="AZ568" s="100"/>
      <c r="BA568" s="233"/>
      <c r="BB568" s="233"/>
      <c r="BC568" s="234"/>
      <c r="BD568" s="234"/>
      <c r="BE568" s="232"/>
      <c r="BF568" s="100"/>
      <c r="BG568" s="100"/>
      <c r="BH568" s="233"/>
      <c r="BI568" s="234"/>
    </row>
    <row r="569" spans="18:61" x14ac:dyDescent="0.35">
      <c r="R569" s="232"/>
      <c r="S569" s="234"/>
      <c r="T569" s="100"/>
      <c r="U569" s="100"/>
      <c r="V569" s="234"/>
      <c r="W569" s="239"/>
      <c r="X569" s="239"/>
      <c r="Y569" s="234"/>
      <c r="Z569" s="234"/>
      <c r="AA569" s="232"/>
      <c r="AB569" s="100"/>
      <c r="AC569" s="100"/>
      <c r="AD569" s="100"/>
      <c r="AE569" s="100"/>
      <c r="AF569" s="100"/>
      <c r="AG569" s="233"/>
      <c r="AH569" s="233"/>
      <c r="AI569" s="234"/>
      <c r="AJ569" s="234"/>
      <c r="AK569" s="232"/>
      <c r="AL569" s="100"/>
      <c r="AM569" s="100"/>
      <c r="AN569" s="100"/>
      <c r="AO569" s="100"/>
      <c r="AP569" s="100"/>
      <c r="AQ569" s="233"/>
      <c r="AR569" s="233"/>
      <c r="AS569" s="234"/>
      <c r="AT569" s="234"/>
      <c r="AU569" s="232"/>
      <c r="AV569" s="100"/>
      <c r="AW569" s="100"/>
      <c r="AX569" s="100"/>
      <c r="AY569" s="100"/>
      <c r="AZ569" s="100"/>
      <c r="BA569" s="233"/>
      <c r="BB569" s="233"/>
      <c r="BC569" s="234"/>
      <c r="BD569" s="234"/>
      <c r="BE569" s="232"/>
      <c r="BF569" s="100"/>
      <c r="BG569" s="100"/>
      <c r="BH569" s="233"/>
      <c r="BI569" s="234"/>
    </row>
    <row r="570" spans="18:61" x14ac:dyDescent="0.35">
      <c r="R570" s="232"/>
      <c r="S570" s="234"/>
      <c r="T570" s="100"/>
      <c r="U570" s="100"/>
      <c r="V570" s="234"/>
      <c r="W570" s="239"/>
      <c r="X570" s="239"/>
      <c r="Y570" s="234"/>
      <c r="Z570" s="234"/>
      <c r="AA570" s="232"/>
      <c r="AB570" s="100"/>
      <c r="AC570" s="100"/>
      <c r="AD570" s="100"/>
      <c r="AE570" s="100"/>
      <c r="AF570" s="100"/>
      <c r="AG570" s="233"/>
      <c r="AH570" s="233"/>
      <c r="AI570" s="234"/>
      <c r="AJ570" s="234"/>
      <c r="AK570" s="232"/>
      <c r="AL570" s="100"/>
      <c r="AM570" s="100"/>
      <c r="AN570" s="100"/>
      <c r="AO570" s="100"/>
      <c r="AP570" s="100"/>
      <c r="AQ570" s="233"/>
      <c r="AR570" s="233"/>
      <c r="AS570" s="234"/>
      <c r="AT570" s="234"/>
      <c r="AU570" s="232"/>
      <c r="AV570" s="100"/>
      <c r="AW570" s="100"/>
      <c r="AX570" s="100"/>
      <c r="AY570" s="100"/>
      <c r="AZ570" s="100"/>
      <c r="BA570" s="233"/>
      <c r="BB570" s="233"/>
      <c r="BC570" s="234"/>
      <c r="BD570" s="234"/>
      <c r="BE570" s="232"/>
      <c r="BF570" s="100"/>
      <c r="BG570" s="100"/>
      <c r="BH570" s="233"/>
      <c r="BI570" s="234"/>
    </row>
    <row r="571" spans="18:61" x14ac:dyDescent="0.35">
      <c r="R571" s="232"/>
      <c r="S571" s="234"/>
      <c r="T571" s="100"/>
      <c r="U571" s="100"/>
      <c r="V571" s="234"/>
      <c r="W571" s="239"/>
      <c r="X571" s="239"/>
      <c r="Y571" s="234"/>
      <c r="Z571" s="234"/>
      <c r="AA571" s="232"/>
      <c r="AB571" s="100"/>
      <c r="AC571" s="100"/>
      <c r="AD571" s="100"/>
      <c r="AE571" s="100"/>
      <c r="AF571" s="100"/>
      <c r="AG571" s="233"/>
      <c r="AH571" s="233"/>
      <c r="AI571" s="234"/>
      <c r="AJ571" s="234"/>
      <c r="AK571" s="232"/>
      <c r="AL571" s="100"/>
      <c r="AM571" s="100"/>
      <c r="AN571" s="100"/>
      <c r="AO571" s="100"/>
      <c r="AP571" s="100"/>
      <c r="AQ571" s="233"/>
      <c r="AR571" s="233"/>
      <c r="AS571" s="234"/>
      <c r="AT571" s="234"/>
      <c r="AU571" s="232"/>
      <c r="AV571" s="100"/>
      <c r="AW571" s="100"/>
      <c r="AX571" s="100"/>
      <c r="AY571" s="100"/>
      <c r="AZ571" s="100"/>
      <c r="BA571" s="233"/>
      <c r="BB571" s="233"/>
      <c r="BC571" s="234"/>
      <c r="BD571" s="234"/>
      <c r="BE571" s="232"/>
      <c r="BF571" s="100"/>
      <c r="BG571" s="100"/>
      <c r="BH571" s="233"/>
      <c r="BI571" s="234"/>
    </row>
    <row r="572" spans="18:61" x14ac:dyDescent="0.35">
      <c r="R572" s="232"/>
      <c r="S572" s="234"/>
      <c r="T572" s="100"/>
      <c r="U572" s="100"/>
      <c r="V572" s="234"/>
      <c r="W572" s="239"/>
      <c r="X572" s="239"/>
      <c r="Y572" s="234"/>
      <c r="Z572" s="234"/>
      <c r="AA572" s="232"/>
      <c r="AB572" s="100"/>
      <c r="AC572" s="100"/>
      <c r="AD572" s="100"/>
      <c r="AE572" s="100"/>
      <c r="AF572" s="100"/>
      <c r="AG572" s="233"/>
      <c r="AH572" s="233"/>
      <c r="AI572" s="234"/>
      <c r="AJ572" s="234"/>
      <c r="AK572" s="232"/>
      <c r="AL572" s="100"/>
      <c r="AM572" s="100"/>
      <c r="AN572" s="100"/>
      <c r="AO572" s="100"/>
      <c r="AP572" s="100"/>
      <c r="AQ572" s="233"/>
      <c r="AR572" s="233"/>
      <c r="AS572" s="234"/>
      <c r="AT572" s="234"/>
      <c r="AU572" s="232"/>
      <c r="AV572" s="100"/>
      <c r="AW572" s="100"/>
      <c r="AX572" s="100"/>
      <c r="AY572" s="100"/>
      <c r="AZ572" s="100"/>
      <c r="BA572" s="233"/>
      <c r="BB572" s="233"/>
      <c r="BC572" s="234"/>
      <c r="BD572" s="234"/>
      <c r="BE572" s="232"/>
      <c r="BF572" s="100"/>
      <c r="BG572" s="100"/>
      <c r="BH572" s="233"/>
      <c r="BI572" s="234"/>
    </row>
    <row r="573" spans="18:61" x14ac:dyDescent="0.35">
      <c r="R573" s="232"/>
      <c r="S573" s="234"/>
      <c r="T573" s="100"/>
      <c r="U573" s="100"/>
      <c r="V573" s="234"/>
      <c r="W573" s="239"/>
      <c r="X573" s="239"/>
      <c r="Y573" s="234"/>
      <c r="Z573" s="234"/>
      <c r="AA573" s="232"/>
      <c r="AB573" s="100"/>
      <c r="AC573" s="100"/>
      <c r="AD573" s="100"/>
      <c r="AE573" s="100"/>
      <c r="AF573" s="100"/>
      <c r="AG573" s="233"/>
      <c r="AH573" s="233"/>
      <c r="AI573" s="234"/>
      <c r="AJ573" s="234"/>
      <c r="AK573" s="232"/>
      <c r="AL573" s="100"/>
      <c r="AM573" s="100"/>
      <c r="AN573" s="100"/>
      <c r="AO573" s="100"/>
      <c r="AP573" s="100"/>
      <c r="AQ573" s="233"/>
      <c r="AR573" s="233"/>
      <c r="AS573" s="234"/>
      <c r="AT573" s="234"/>
      <c r="AU573" s="232"/>
      <c r="AV573" s="100"/>
      <c r="AW573" s="100"/>
      <c r="AX573" s="100"/>
      <c r="AY573" s="100"/>
      <c r="AZ573" s="100"/>
      <c r="BA573" s="233"/>
      <c r="BB573" s="233"/>
      <c r="BC573" s="234"/>
      <c r="BD573" s="234"/>
      <c r="BE573" s="232"/>
      <c r="BF573" s="100"/>
      <c r="BG573" s="100"/>
      <c r="BH573" s="233"/>
      <c r="BI573" s="234"/>
    </row>
    <row r="574" spans="18:61" x14ac:dyDescent="0.35">
      <c r="R574" s="232"/>
      <c r="S574" s="234"/>
      <c r="T574" s="100"/>
      <c r="U574" s="100"/>
      <c r="V574" s="234"/>
      <c r="W574" s="239"/>
      <c r="X574" s="239"/>
      <c r="Y574" s="234"/>
      <c r="Z574" s="234"/>
      <c r="AA574" s="232"/>
      <c r="AB574" s="100"/>
      <c r="AC574" s="100"/>
      <c r="AD574" s="100"/>
      <c r="AE574" s="100"/>
      <c r="AF574" s="100"/>
      <c r="AG574" s="233"/>
      <c r="AH574" s="233"/>
      <c r="AI574" s="234"/>
      <c r="AJ574" s="234"/>
      <c r="AK574" s="232"/>
      <c r="AL574" s="100"/>
      <c r="AM574" s="100"/>
      <c r="AN574" s="100"/>
      <c r="AO574" s="100"/>
      <c r="AP574" s="100"/>
      <c r="AQ574" s="233"/>
      <c r="AR574" s="233"/>
      <c r="AS574" s="234"/>
      <c r="AT574" s="234"/>
      <c r="AU574" s="232"/>
      <c r="AV574" s="100"/>
      <c r="AW574" s="100"/>
      <c r="AX574" s="100"/>
      <c r="AY574" s="100"/>
      <c r="AZ574" s="100"/>
      <c r="BA574" s="233"/>
      <c r="BB574" s="233"/>
      <c r="BC574" s="234"/>
      <c r="BD574" s="234"/>
      <c r="BE574" s="232"/>
      <c r="BF574" s="100"/>
      <c r="BG574" s="100"/>
      <c r="BH574" s="233"/>
      <c r="BI574" s="234"/>
    </row>
    <row r="575" spans="18:61" x14ac:dyDescent="0.35">
      <c r="R575" s="232"/>
      <c r="S575" s="234"/>
      <c r="T575" s="100"/>
      <c r="U575" s="100"/>
      <c r="V575" s="234"/>
      <c r="W575" s="239"/>
      <c r="X575" s="239"/>
      <c r="Y575" s="234"/>
      <c r="Z575" s="234"/>
      <c r="AA575" s="232"/>
      <c r="AB575" s="100"/>
      <c r="AC575" s="100"/>
      <c r="AD575" s="100"/>
      <c r="AE575" s="100"/>
      <c r="AF575" s="100"/>
      <c r="AG575" s="233"/>
      <c r="AH575" s="233"/>
      <c r="AI575" s="234"/>
      <c r="AJ575" s="234"/>
      <c r="AK575" s="232"/>
      <c r="AL575" s="100"/>
      <c r="AM575" s="100"/>
      <c r="AN575" s="100"/>
      <c r="AO575" s="100"/>
      <c r="AP575" s="100"/>
      <c r="AQ575" s="233"/>
      <c r="AR575" s="233"/>
      <c r="AS575" s="234"/>
      <c r="AT575" s="234"/>
      <c r="AU575" s="232"/>
      <c r="AV575" s="100"/>
      <c r="AW575" s="100"/>
      <c r="AX575" s="100"/>
      <c r="AY575" s="100"/>
      <c r="AZ575" s="100"/>
      <c r="BA575" s="233"/>
      <c r="BB575" s="233"/>
      <c r="BC575" s="234"/>
      <c r="BD575" s="234"/>
      <c r="BE575" s="232"/>
      <c r="BF575" s="100"/>
      <c r="BG575" s="100"/>
      <c r="BH575" s="233"/>
      <c r="BI575" s="234"/>
    </row>
    <row r="576" spans="18:61" x14ac:dyDescent="0.35">
      <c r="R576" s="232"/>
      <c r="S576" s="234"/>
      <c r="T576" s="100"/>
      <c r="U576" s="100"/>
      <c r="V576" s="234"/>
      <c r="W576" s="239"/>
      <c r="X576" s="239"/>
      <c r="Y576" s="234"/>
      <c r="Z576" s="234"/>
      <c r="AA576" s="232"/>
      <c r="AB576" s="100"/>
      <c r="AC576" s="100"/>
      <c r="AD576" s="100"/>
      <c r="AE576" s="100"/>
      <c r="AF576" s="100"/>
      <c r="AG576" s="233"/>
      <c r="AH576" s="233"/>
      <c r="AI576" s="234"/>
      <c r="AJ576" s="234"/>
      <c r="AK576" s="232"/>
      <c r="AL576" s="100"/>
      <c r="AM576" s="100"/>
      <c r="AN576" s="100"/>
      <c r="AO576" s="100"/>
      <c r="AP576" s="100"/>
      <c r="AQ576" s="233"/>
      <c r="AR576" s="233"/>
      <c r="AS576" s="234"/>
      <c r="AT576" s="234"/>
      <c r="AU576" s="232"/>
      <c r="AV576" s="100"/>
      <c r="AW576" s="100"/>
      <c r="AX576" s="100"/>
      <c r="AY576" s="100"/>
      <c r="AZ576" s="100"/>
      <c r="BA576" s="233"/>
      <c r="BB576" s="233"/>
      <c r="BC576" s="234"/>
      <c r="BD576" s="234"/>
      <c r="BE576" s="232"/>
      <c r="BF576" s="100"/>
      <c r="BG576" s="100"/>
      <c r="BH576" s="233"/>
      <c r="BI576" s="234"/>
    </row>
    <row r="577" spans="18:61" x14ac:dyDescent="0.35">
      <c r="R577" s="232"/>
      <c r="S577" s="234"/>
      <c r="T577" s="100"/>
      <c r="U577" s="100"/>
      <c r="V577" s="234"/>
      <c r="W577" s="239"/>
      <c r="X577" s="239"/>
      <c r="Y577" s="234"/>
      <c r="Z577" s="234"/>
      <c r="AA577" s="232"/>
      <c r="AB577" s="100"/>
      <c r="AC577" s="100"/>
      <c r="AD577" s="100"/>
      <c r="AE577" s="100"/>
      <c r="AF577" s="100"/>
      <c r="AG577" s="233"/>
      <c r="AH577" s="233"/>
      <c r="AI577" s="234"/>
      <c r="AJ577" s="234"/>
      <c r="AK577" s="232"/>
      <c r="AL577" s="100"/>
      <c r="AM577" s="100"/>
      <c r="AN577" s="100"/>
      <c r="AO577" s="100"/>
      <c r="AP577" s="100"/>
      <c r="AQ577" s="233"/>
      <c r="AR577" s="233"/>
      <c r="AS577" s="234"/>
      <c r="AT577" s="234"/>
      <c r="AU577" s="232"/>
      <c r="AV577" s="100"/>
      <c r="AW577" s="100"/>
      <c r="AX577" s="100"/>
      <c r="AY577" s="100"/>
      <c r="AZ577" s="100"/>
      <c r="BA577" s="233"/>
      <c r="BB577" s="233"/>
      <c r="BC577" s="234"/>
      <c r="BD577" s="234"/>
      <c r="BE577" s="232"/>
      <c r="BF577" s="100"/>
      <c r="BG577" s="100"/>
      <c r="BH577" s="233"/>
      <c r="BI577" s="234"/>
    </row>
    <row r="578" spans="18:61" x14ac:dyDescent="0.35">
      <c r="R578" s="232"/>
      <c r="S578" s="234"/>
      <c r="T578" s="100"/>
      <c r="U578" s="100"/>
      <c r="V578" s="234"/>
      <c r="W578" s="239"/>
      <c r="X578" s="239"/>
      <c r="Y578" s="234"/>
      <c r="Z578" s="234"/>
      <c r="AA578" s="232"/>
      <c r="AB578" s="100"/>
      <c r="AC578" s="100"/>
      <c r="AD578" s="100"/>
      <c r="AE578" s="100"/>
      <c r="AF578" s="100"/>
      <c r="AG578" s="233"/>
      <c r="AH578" s="233"/>
      <c r="AI578" s="234"/>
      <c r="AJ578" s="234"/>
      <c r="AK578" s="232"/>
      <c r="AL578" s="100"/>
      <c r="AM578" s="100"/>
      <c r="AN578" s="100"/>
      <c r="AO578" s="100"/>
      <c r="AP578" s="100"/>
      <c r="AQ578" s="233"/>
      <c r="AR578" s="233"/>
      <c r="AS578" s="234"/>
      <c r="AT578" s="234"/>
      <c r="AU578" s="232"/>
      <c r="AV578" s="100"/>
      <c r="AW578" s="100"/>
      <c r="AX578" s="100"/>
      <c r="AY578" s="100"/>
      <c r="AZ578" s="100"/>
      <c r="BA578" s="233"/>
      <c r="BB578" s="233"/>
      <c r="BC578" s="234"/>
      <c r="BD578" s="234"/>
      <c r="BE578" s="232"/>
      <c r="BF578" s="100"/>
      <c r="BG578" s="100"/>
      <c r="BH578" s="233"/>
      <c r="BI578" s="234"/>
    </row>
    <row r="579" spans="18:61" x14ac:dyDescent="0.35">
      <c r="R579" s="232"/>
      <c r="S579" s="234"/>
      <c r="T579" s="100"/>
      <c r="U579" s="100"/>
      <c r="V579" s="234"/>
      <c r="W579" s="239"/>
      <c r="X579" s="239"/>
      <c r="Y579" s="234"/>
      <c r="Z579" s="234"/>
      <c r="AA579" s="232"/>
      <c r="AB579" s="100"/>
      <c r="AC579" s="100"/>
      <c r="AD579" s="100"/>
      <c r="AE579" s="100"/>
      <c r="AF579" s="100"/>
      <c r="AG579" s="233"/>
      <c r="AH579" s="233"/>
      <c r="AI579" s="234"/>
      <c r="AJ579" s="234"/>
      <c r="AK579" s="232"/>
      <c r="AL579" s="100"/>
      <c r="AM579" s="100"/>
      <c r="AN579" s="100"/>
      <c r="AO579" s="100"/>
      <c r="AP579" s="100"/>
      <c r="AQ579" s="233"/>
      <c r="AR579" s="233"/>
      <c r="AS579" s="234"/>
      <c r="AT579" s="234"/>
      <c r="AU579" s="232"/>
      <c r="AV579" s="100"/>
      <c r="AW579" s="100"/>
      <c r="AX579" s="100"/>
      <c r="AY579" s="100"/>
      <c r="AZ579" s="100"/>
      <c r="BA579" s="233"/>
      <c r="BB579" s="233"/>
      <c r="BC579" s="234"/>
      <c r="BD579" s="234"/>
      <c r="BE579" s="232"/>
      <c r="BF579" s="100"/>
      <c r="BG579" s="100"/>
      <c r="BH579" s="233"/>
      <c r="BI579" s="234"/>
    </row>
    <row r="580" spans="18:61" x14ac:dyDescent="0.35">
      <c r="R580" s="232"/>
      <c r="S580" s="234"/>
      <c r="T580" s="100"/>
      <c r="U580" s="100"/>
      <c r="V580" s="234"/>
      <c r="W580" s="239"/>
      <c r="X580" s="239"/>
      <c r="Y580" s="234"/>
      <c r="Z580" s="234"/>
      <c r="AA580" s="232"/>
      <c r="AB580" s="100"/>
      <c r="AC580" s="100"/>
      <c r="AD580" s="100"/>
      <c r="AE580" s="100"/>
      <c r="AF580" s="100"/>
      <c r="AG580" s="233"/>
      <c r="AH580" s="233"/>
      <c r="AI580" s="234"/>
      <c r="AJ580" s="234"/>
      <c r="AK580" s="232"/>
      <c r="AL580" s="100"/>
      <c r="AM580" s="100"/>
      <c r="AN580" s="100"/>
      <c r="AO580" s="100"/>
      <c r="AP580" s="100"/>
      <c r="AQ580" s="233"/>
      <c r="AR580" s="233"/>
      <c r="AS580" s="234"/>
      <c r="AT580" s="234"/>
      <c r="AU580" s="232"/>
      <c r="AV580" s="100"/>
      <c r="AW580" s="100"/>
      <c r="AX580" s="100"/>
      <c r="AY580" s="100"/>
      <c r="AZ580" s="100"/>
      <c r="BA580" s="233"/>
      <c r="BB580" s="233"/>
      <c r="BC580" s="234"/>
      <c r="BD580" s="234"/>
      <c r="BE580" s="232"/>
      <c r="BF580" s="100"/>
      <c r="BG580" s="100"/>
      <c r="BH580" s="233"/>
      <c r="BI580" s="234"/>
    </row>
    <row r="581" spans="18:61" x14ac:dyDescent="0.35">
      <c r="R581" s="232"/>
      <c r="S581" s="234"/>
      <c r="T581" s="100"/>
      <c r="U581" s="100"/>
      <c r="V581" s="234"/>
      <c r="W581" s="239"/>
      <c r="X581" s="239"/>
      <c r="Y581" s="234"/>
      <c r="Z581" s="234"/>
      <c r="AA581" s="232"/>
      <c r="AB581" s="100"/>
      <c r="AC581" s="100"/>
      <c r="AD581" s="100"/>
      <c r="AE581" s="100"/>
      <c r="AF581" s="100"/>
      <c r="AG581" s="233"/>
      <c r="AH581" s="233"/>
      <c r="AI581" s="234"/>
      <c r="AJ581" s="234"/>
      <c r="AK581" s="232"/>
      <c r="AL581" s="100"/>
      <c r="AM581" s="100"/>
      <c r="AN581" s="100"/>
      <c r="AO581" s="100"/>
      <c r="AP581" s="100"/>
      <c r="AQ581" s="233"/>
      <c r="AR581" s="233"/>
      <c r="AS581" s="234"/>
      <c r="AT581" s="234"/>
      <c r="AU581" s="232"/>
      <c r="AV581" s="100"/>
      <c r="AW581" s="100"/>
      <c r="AX581" s="100"/>
      <c r="AY581" s="100"/>
      <c r="AZ581" s="100"/>
      <c r="BA581" s="233"/>
      <c r="BB581" s="233"/>
      <c r="BC581" s="234"/>
      <c r="BD581" s="234"/>
      <c r="BE581" s="232"/>
      <c r="BF581" s="100"/>
      <c r="BG581" s="100"/>
      <c r="BH581" s="233"/>
      <c r="BI581" s="234"/>
    </row>
    <row r="582" spans="18:61" x14ac:dyDescent="0.35">
      <c r="R582" s="232"/>
      <c r="S582" s="234"/>
      <c r="T582" s="100"/>
      <c r="U582" s="100"/>
      <c r="V582" s="234"/>
      <c r="W582" s="239"/>
      <c r="X582" s="239"/>
      <c r="Y582" s="234"/>
      <c r="Z582" s="234"/>
      <c r="AA582" s="232"/>
      <c r="AB582" s="100"/>
      <c r="AC582" s="100"/>
      <c r="AD582" s="100"/>
      <c r="AE582" s="100"/>
      <c r="AF582" s="100"/>
      <c r="AG582" s="233"/>
      <c r="AH582" s="233"/>
      <c r="AI582" s="234"/>
      <c r="AJ582" s="234"/>
      <c r="AK582" s="232"/>
      <c r="AL582" s="100"/>
      <c r="AM582" s="100"/>
      <c r="AN582" s="100"/>
      <c r="AO582" s="100"/>
      <c r="AP582" s="100"/>
      <c r="AQ582" s="233"/>
      <c r="AR582" s="233"/>
      <c r="AS582" s="234"/>
      <c r="AT582" s="234"/>
      <c r="AU582" s="232"/>
      <c r="AV582" s="100"/>
      <c r="AW582" s="100"/>
      <c r="AX582" s="100"/>
      <c r="AY582" s="100"/>
      <c r="AZ582" s="100"/>
      <c r="BA582" s="233"/>
      <c r="BB582" s="233"/>
      <c r="BC582" s="234"/>
      <c r="BD582" s="234"/>
      <c r="BE582" s="232"/>
      <c r="BF582" s="100"/>
      <c r="BG582" s="100"/>
      <c r="BH582" s="233"/>
      <c r="BI582" s="234"/>
    </row>
    <row r="583" spans="18:61" x14ac:dyDescent="0.35">
      <c r="R583" s="232"/>
      <c r="S583" s="234"/>
      <c r="T583" s="100"/>
      <c r="U583" s="100"/>
      <c r="V583" s="234"/>
      <c r="W583" s="239"/>
      <c r="X583" s="239"/>
      <c r="Y583" s="234"/>
      <c r="Z583" s="234"/>
      <c r="AA583" s="232"/>
      <c r="AB583" s="100"/>
      <c r="AC583" s="100"/>
      <c r="AD583" s="100"/>
      <c r="AE583" s="100"/>
      <c r="AF583" s="100"/>
      <c r="AG583" s="233"/>
      <c r="AH583" s="233"/>
      <c r="AI583" s="234"/>
      <c r="AJ583" s="234"/>
      <c r="AK583" s="232"/>
      <c r="AL583" s="100"/>
      <c r="AM583" s="100"/>
      <c r="AN583" s="100"/>
      <c r="AO583" s="100"/>
      <c r="AP583" s="100"/>
      <c r="AQ583" s="233"/>
      <c r="AR583" s="233"/>
      <c r="AS583" s="234"/>
      <c r="AT583" s="234"/>
      <c r="AU583" s="232"/>
      <c r="AV583" s="100"/>
      <c r="AW583" s="100"/>
      <c r="AX583" s="100"/>
      <c r="AY583" s="100"/>
      <c r="AZ583" s="100"/>
      <c r="BA583" s="233"/>
      <c r="BB583" s="233"/>
      <c r="BC583" s="234"/>
      <c r="BD583" s="234"/>
      <c r="BE583" s="232"/>
      <c r="BF583" s="100"/>
      <c r="BG583" s="100"/>
      <c r="BH583" s="233"/>
      <c r="BI583" s="234"/>
    </row>
    <row r="584" spans="18:61" x14ac:dyDescent="0.35">
      <c r="R584" s="232"/>
      <c r="S584" s="234"/>
      <c r="T584" s="100"/>
      <c r="U584" s="100"/>
      <c r="V584" s="234"/>
      <c r="W584" s="239"/>
      <c r="X584" s="239"/>
      <c r="Y584" s="234"/>
      <c r="Z584" s="234"/>
      <c r="AA584" s="232"/>
      <c r="AB584" s="100"/>
      <c r="AC584" s="100"/>
      <c r="AD584" s="100"/>
      <c r="AE584" s="100"/>
      <c r="AF584" s="100"/>
      <c r="AG584" s="233"/>
      <c r="AH584" s="233"/>
      <c r="AI584" s="234"/>
      <c r="AJ584" s="234"/>
      <c r="AK584" s="232"/>
      <c r="AL584" s="100"/>
      <c r="AM584" s="100"/>
      <c r="AN584" s="100"/>
      <c r="AO584" s="100"/>
      <c r="AP584" s="100"/>
      <c r="AQ584" s="233"/>
      <c r="AR584" s="233"/>
      <c r="AS584" s="234"/>
      <c r="AT584" s="234"/>
      <c r="AU584" s="232"/>
      <c r="AV584" s="100"/>
      <c r="AW584" s="100"/>
      <c r="AX584" s="100"/>
      <c r="AY584" s="100"/>
      <c r="AZ584" s="100"/>
      <c r="BA584" s="233"/>
      <c r="BB584" s="233"/>
      <c r="BC584" s="234"/>
      <c r="BD584" s="234"/>
      <c r="BE584" s="232"/>
      <c r="BF584" s="100"/>
      <c r="BG584" s="100"/>
      <c r="BH584" s="233"/>
      <c r="BI584" s="234"/>
    </row>
    <row r="585" spans="18:61" x14ac:dyDescent="0.35">
      <c r="R585" s="232"/>
      <c r="S585" s="234"/>
      <c r="T585" s="100"/>
      <c r="U585" s="100"/>
      <c r="V585" s="234"/>
      <c r="W585" s="239"/>
      <c r="X585" s="239"/>
      <c r="Y585" s="234"/>
      <c r="Z585" s="234"/>
      <c r="AA585" s="232"/>
      <c r="AB585" s="100"/>
      <c r="AC585" s="100"/>
      <c r="AD585" s="100"/>
      <c r="AE585" s="100"/>
      <c r="AF585" s="100"/>
      <c r="AG585" s="233"/>
      <c r="AH585" s="233"/>
      <c r="AI585" s="234"/>
      <c r="AJ585" s="234"/>
      <c r="AK585" s="232"/>
      <c r="AL585" s="100"/>
      <c r="AM585" s="100"/>
      <c r="AN585" s="100"/>
      <c r="AO585" s="100"/>
      <c r="AP585" s="100"/>
      <c r="AQ585" s="233"/>
      <c r="AR585" s="233"/>
      <c r="AS585" s="234"/>
      <c r="AT585" s="234"/>
      <c r="AU585" s="232"/>
      <c r="AV585" s="100"/>
      <c r="AW585" s="100"/>
      <c r="AX585" s="100"/>
      <c r="AY585" s="100"/>
      <c r="AZ585" s="100"/>
      <c r="BA585" s="233"/>
      <c r="BB585" s="233"/>
      <c r="BC585" s="234"/>
      <c r="BD585" s="234"/>
      <c r="BE585" s="232"/>
      <c r="BF585" s="100"/>
      <c r="BG585" s="100"/>
      <c r="BH585" s="233"/>
      <c r="BI585" s="234"/>
    </row>
    <row r="586" spans="18:61" x14ac:dyDescent="0.35">
      <c r="R586" s="232"/>
      <c r="S586" s="234"/>
      <c r="T586" s="100"/>
      <c r="U586" s="100"/>
      <c r="V586" s="234"/>
      <c r="W586" s="239"/>
      <c r="X586" s="239"/>
      <c r="Y586" s="234"/>
      <c r="Z586" s="234"/>
      <c r="AA586" s="232"/>
      <c r="AB586" s="100"/>
      <c r="AC586" s="100"/>
      <c r="AD586" s="100"/>
      <c r="AE586" s="100"/>
      <c r="AF586" s="100"/>
      <c r="AG586" s="233"/>
      <c r="AH586" s="233"/>
      <c r="AI586" s="234"/>
      <c r="AJ586" s="234"/>
      <c r="AK586" s="232"/>
      <c r="AL586" s="100"/>
      <c r="AM586" s="100"/>
      <c r="AN586" s="100"/>
      <c r="AO586" s="100"/>
      <c r="AP586" s="100"/>
      <c r="AQ586" s="233"/>
      <c r="AR586" s="233"/>
      <c r="AS586" s="234"/>
      <c r="AT586" s="234"/>
      <c r="AU586" s="232"/>
      <c r="AV586" s="100"/>
      <c r="AW586" s="100"/>
      <c r="AX586" s="100"/>
      <c r="AY586" s="100"/>
      <c r="AZ586" s="100"/>
      <c r="BA586" s="233"/>
      <c r="BB586" s="233"/>
      <c r="BC586" s="234"/>
      <c r="BD586" s="234"/>
      <c r="BE586" s="232"/>
      <c r="BF586" s="100"/>
      <c r="BG586" s="100"/>
      <c r="BH586" s="233"/>
      <c r="BI586" s="234"/>
    </row>
    <row r="587" spans="18:61" x14ac:dyDescent="0.35">
      <c r="R587" s="232"/>
      <c r="S587" s="234"/>
      <c r="T587" s="100"/>
      <c r="U587" s="100"/>
      <c r="V587" s="234"/>
      <c r="W587" s="239"/>
      <c r="X587" s="239"/>
      <c r="Y587" s="234"/>
      <c r="Z587" s="234"/>
      <c r="AA587" s="232"/>
      <c r="AB587" s="100"/>
      <c r="AC587" s="100"/>
      <c r="AD587" s="100"/>
      <c r="AE587" s="100"/>
      <c r="AF587" s="100"/>
      <c r="AG587" s="233"/>
      <c r="AH587" s="233"/>
      <c r="AI587" s="234"/>
      <c r="AJ587" s="234"/>
      <c r="AK587" s="232"/>
      <c r="AL587" s="100"/>
      <c r="AM587" s="100"/>
      <c r="AN587" s="100"/>
      <c r="AO587" s="100"/>
      <c r="AP587" s="100"/>
      <c r="AQ587" s="233"/>
      <c r="AR587" s="233"/>
      <c r="AS587" s="234"/>
      <c r="AT587" s="234"/>
      <c r="AU587" s="232"/>
      <c r="AV587" s="100"/>
      <c r="AW587" s="100"/>
      <c r="AX587" s="100"/>
      <c r="AY587" s="100"/>
      <c r="AZ587" s="100"/>
      <c r="BA587" s="233"/>
      <c r="BB587" s="233"/>
      <c r="BC587" s="234"/>
      <c r="BD587" s="234"/>
      <c r="BE587" s="232"/>
      <c r="BF587" s="100"/>
      <c r="BG587" s="100"/>
      <c r="BH587" s="233"/>
      <c r="BI587" s="234"/>
    </row>
    <row r="588" spans="18:61" x14ac:dyDescent="0.35">
      <c r="R588" s="232"/>
      <c r="S588" s="234"/>
      <c r="T588" s="100"/>
      <c r="U588" s="100"/>
      <c r="V588" s="234"/>
      <c r="W588" s="240"/>
      <c r="X588" s="240"/>
      <c r="Y588" s="234"/>
      <c r="Z588" s="234"/>
      <c r="AA588" s="232"/>
      <c r="AB588" s="100"/>
      <c r="AC588" s="100"/>
      <c r="AD588" s="100"/>
      <c r="AE588" s="100"/>
      <c r="AF588" s="100"/>
      <c r="AG588" s="233"/>
      <c r="AH588" s="233"/>
      <c r="AI588" s="234"/>
      <c r="AJ588" s="234"/>
      <c r="AK588" s="232"/>
      <c r="AL588" s="100"/>
      <c r="AM588" s="100"/>
      <c r="AN588" s="100"/>
      <c r="AO588" s="100"/>
      <c r="AP588" s="100"/>
      <c r="AQ588" s="233"/>
      <c r="AR588" s="233"/>
      <c r="AS588" s="234"/>
      <c r="AT588" s="234"/>
      <c r="AU588" s="232"/>
      <c r="AV588" s="100"/>
      <c r="AW588" s="100"/>
      <c r="AX588" s="100"/>
      <c r="AY588" s="100"/>
      <c r="AZ588" s="100"/>
      <c r="BA588" s="233"/>
      <c r="BB588" s="233"/>
      <c r="BC588" s="234"/>
      <c r="BD588" s="234"/>
      <c r="BE588" s="232"/>
      <c r="BF588" s="100"/>
      <c r="BG588" s="100"/>
      <c r="BH588" s="233"/>
      <c r="BI588" s="234"/>
    </row>
    <row r="589" spans="18:61" x14ac:dyDescent="0.35">
      <c r="R589" s="232"/>
      <c r="S589" s="234"/>
      <c r="T589" s="100"/>
      <c r="U589" s="100"/>
      <c r="V589" s="234"/>
      <c r="W589" s="239"/>
      <c r="X589" s="239"/>
      <c r="Y589" s="234"/>
      <c r="Z589" s="234"/>
      <c r="AA589" s="232"/>
      <c r="AB589" s="100"/>
      <c r="AC589" s="100"/>
      <c r="AD589" s="100"/>
      <c r="AE589" s="100"/>
      <c r="AF589" s="100"/>
      <c r="AG589" s="233"/>
      <c r="AH589" s="233"/>
      <c r="AI589" s="234"/>
      <c r="AJ589" s="234"/>
      <c r="AK589" s="232"/>
      <c r="AL589" s="100"/>
      <c r="AM589" s="100"/>
      <c r="AN589" s="100"/>
      <c r="AO589" s="100"/>
      <c r="AP589" s="100"/>
      <c r="AQ589" s="233"/>
      <c r="AR589" s="233"/>
      <c r="AS589" s="234"/>
      <c r="AT589" s="234"/>
      <c r="AU589" s="232"/>
      <c r="AV589" s="100"/>
      <c r="AW589" s="100"/>
      <c r="AX589" s="100"/>
      <c r="AY589" s="100"/>
      <c r="AZ589" s="100"/>
      <c r="BA589" s="233"/>
      <c r="BB589" s="233"/>
      <c r="BC589" s="234"/>
      <c r="BD589" s="234"/>
      <c r="BE589" s="232"/>
      <c r="BF589" s="100"/>
      <c r="BG589" s="100"/>
      <c r="BH589" s="233"/>
      <c r="BI589" s="234"/>
    </row>
    <row r="590" spans="18:61" x14ac:dyDescent="0.35">
      <c r="R590" s="232"/>
      <c r="S590" s="234"/>
      <c r="T590" s="100"/>
      <c r="U590" s="100"/>
      <c r="V590" s="234"/>
      <c r="W590" s="239"/>
      <c r="X590" s="239"/>
      <c r="Y590" s="234"/>
      <c r="Z590" s="234"/>
      <c r="AA590" s="232"/>
      <c r="AB590" s="100"/>
      <c r="AC590" s="100"/>
      <c r="AD590" s="100"/>
      <c r="AE590" s="100"/>
      <c r="AF590" s="100"/>
      <c r="AG590" s="233"/>
      <c r="AH590" s="233"/>
      <c r="AI590" s="234"/>
      <c r="AJ590" s="234"/>
      <c r="AK590" s="232"/>
      <c r="AL590" s="100"/>
      <c r="AM590" s="100"/>
      <c r="AN590" s="100"/>
      <c r="AO590" s="100"/>
      <c r="AP590" s="100"/>
      <c r="AQ590" s="233"/>
      <c r="AR590" s="233"/>
      <c r="AS590" s="234"/>
      <c r="AT590" s="234"/>
      <c r="AU590" s="232"/>
      <c r="AV590" s="100"/>
      <c r="AW590" s="100"/>
      <c r="AX590" s="100"/>
      <c r="AY590" s="100"/>
      <c r="AZ590" s="100"/>
      <c r="BA590" s="233"/>
      <c r="BB590" s="233"/>
      <c r="BC590" s="234"/>
      <c r="BD590" s="234"/>
      <c r="BE590" s="232"/>
      <c r="BF590" s="100"/>
      <c r="BG590" s="100"/>
      <c r="BH590" s="233"/>
      <c r="BI590" s="234"/>
    </row>
    <row r="591" spans="18:61" x14ac:dyDescent="0.35">
      <c r="R591" s="232"/>
      <c r="S591" s="234"/>
      <c r="T591" s="100"/>
      <c r="U591" s="100"/>
      <c r="V591" s="234"/>
      <c r="W591" s="239"/>
      <c r="X591" s="239"/>
      <c r="Y591" s="234"/>
      <c r="Z591" s="234"/>
      <c r="AA591" s="232"/>
      <c r="AB591" s="100"/>
      <c r="AC591" s="100"/>
      <c r="AD591" s="100"/>
      <c r="AE591" s="100"/>
      <c r="AF591" s="100"/>
      <c r="AG591" s="233"/>
      <c r="AH591" s="233"/>
      <c r="AI591" s="234"/>
      <c r="AJ591" s="234"/>
      <c r="AK591" s="232"/>
      <c r="AL591" s="100"/>
      <c r="AM591" s="100"/>
      <c r="AN591" s="100"/>
      <c r="AO591" s="100"/>
      <c r="AP591" s="100"/>
      <c r="AQ591" s="233"/>
      <c r="AR591" s="233"/>
      <c r="AS591" s="234"/>
      <c r="AT591" s="234"/>
      <c r="AU591" s="232"/>
      <c r="AV591" s="100"/>
      <c r="AW591" s="100"/>
      <c r="AX591" s="100"/>
      <c r="AY591" s="100"/>
      <c r="AZ591" s="100"/>
      <c r="BA591" s="233"/>
      <c r="BB591" s="233"/>
      <c r="BC591" s="234"/>
      <c r="BD591" s="234"/>
      <c r="BE591" s="232"/>
      <c r="BF591" s="100"/>
      <c r="BG591" s="100"/>
      <c r="BH591" s="233"/>
      <c r="BI591" s="234"/>
    </row>
    <row r="592" spans="18:61" x14ac:dyDescent="0.35">
      <c r="R592" s="232"/>
      <c r="S592" s="234"/>
      <c r="T592" s="100"/>
      <c r="U592" s="100"/>
      <c r="V592" s="234"/>
      <c r="W592" s="239"/>
      <c r="X592" s="239"/>
      <c r="Y592" s="234"/>
      <c r="Z592" s="234"/>
      <c r="AA592" s="232"/>
      <c r="AB592" s="100"/>
      <c r="AC592" s="100"/>
      <c r="AD592" s="100"/>
      <c r="AE592" s="100"/>
      <c r="AF592" s="100"/>
      <c r="AG592" s="233"/>
      <c r="AH592" s="233"/>
      <c r="AI592" s="234"/>
      <c r="AJ592" s="234"/>
      <c r="AK592" s="232"/>
      <c r="AL592" s="100"/>
      <c r="AM592" s="100"/>
      <c r="AN592" s="100"/>
      <c r="AO592" s="100"/>
      <c r="AP592" s="100"/>
      <c r="AQ592" s="233"/>
      <c r="AR592" s="233"/>
      <c r="AS592" s="234"/>
      <c r="AT592" s="234"/>
      <c r="AU592" s="232"/>
      <c r="AV592" s="100"/>
      <c r="AW592" s="100"/>
      <c r="AX592" s="100"/>
      <c r="AY592" s="100"/>
      <c r="AZ592" s="100"/>
      <c r="BA592" s="233"/>
      <c r="BB592" s="233"/>
      <c r="BC592" s="234"/>
      <c r="BD592" s="234"/>
      <c r="BE592" s="232"/>
      <c r="BF592" s="100"/>
      <c r="BG592" s="100"/>
      <c r="BH592" s="233"/>
      <c r="BI592" s="234"/>
    </row>
    <row r="593" spans="18:61" x14ac:dyDescent="0.35">
      <c r="R593" s="232"/>
      <c r="S593" s="234"/>
      <c r="T593" s="100"/>
      <c r="U593" s="100"/>
      <c r="V593" s="234"/>
      <c r="W593" s="239"/>
      <c r="X593" s="239"/>
      <c r="Y593" s="234"/>
      <c r="Z593" s="234"/>
      <c r="AA593" s="232"/>
      <c r="AB593" s="100"/>
      <c r="AC593" s="100"/>
      <c r="AD593" s="100"/>
      <c r="AE593" s="100"/>
      <c r="AF593" s="100"/>
      <c r="AG593" s="233"/>
      <c r="AH593" s="233"/>
      <c r="AI593" s="234"/>
      <c r="AJ593" s="234"/>
      <c r="AK593" s="232"/>
      <c r="AL593" s="100"/>
      <c r="AM593" s="100"/>
      <c r="AN593" s="100"/>
      <c r="AO593" s="100"/>
      <c r="AP593" s="100"/>
      <c r="AQ593" s="233"/>
      <c r="AR593" s="233"/>
      <c r="AS593" s="234"/>
      <c r="AT593" s="234"/>
      <c r="AU593" s="232"/>
      <c r="AV593" s="100"/>
      <c r="AW593" s="100"/>
      <c r="AX593" s="100"/>
      <c r="AY593" s="100"/>
      <c r="AZ593" s="100"/>
      <c r="BA593" s="233"/>
      <c r="BB593" s="233"/>
      <c r="BC593" s="234"/>
      <c r="BD593" s="234"/>
      <c r="BE593" s="232"/>
      <c r="BF593" s="100"/>
      <c r="BG593" s="100"/>
      <c r="BH593" s="233"/>
      <c r="BI593" s="234"/>
    </row>
    <row r="594" spans="18:61" x14ac:dyDescent="0.35">
      <c r="R594" s="232"/>
      <c r="S594" s="234"/>
      <c r="T594" s="100"/>
      <c r="U594" s="100"/>
      <c r="V594" s="234"/>
      <c r="W594" s="239"/>
      <c r="X594" s="239"/>
      <c r="Y594" s="234"/>
      <c r="Z594" s="234"/>
      <c r="AA594" s="232"/>
      <c r="AB594" s="100"/>
      <c r="AC594" s="100"/>
      <c r="AD594" s="100"/>
      <c r="AE594" s="100"/>
      <c r="AF594" s="100"/>
      <c r="AG594" s="233"/>
      <c r="AH594" s="233"/>
      <c r="AI594" s="234"/>
      <c r="AJ594" s="234"/>
      <c r="AK594" s="232"/>
      <c r="AL594" s="100"/>
      <c r="AM594" s="100"/>
      <c r="AN594" s="100"/>
      <c r="AO594" s="100"/>
      <c r="AP594" s="100"/>
      <c r="AQ594" s="233"/>
      <c r="AR594" s="233"/>
      <c r="AS594" s="234"/>
      <c r="AT594" s="234"/>
      <c r="AU594" s="232"/>
      <c r="AV594" s="100"/>
      <c r="AW594" s="100"/>
      <c r="AX594" s="100"/>
      <c r="AY594" s="100"/>
      <c r="AZ594" s="100"/>
      <c r="BA594" s="233"/>
      <c r="BB594" s="233"/>
      <c r="BC594" s="234"/>
      <c r="BD594" s="234"/>
      <c r="BE594" s="232"/>
      <c r="BF594" s="100"/>
      <c r="BG594" s="100"/>
      <c r="BH594" s="233"/>
      <c r="BI594" s="234"/>
    </row>
    <row r="595" spans="18:61" x14ac:dyDescent="0.35">
      <c r="R595" s="232"/>
      <c r="S595" s="234"/>
      <c r="T595" s="100"/>
      <c r="U595" s="100"/>
      <c r="V595" s="234"/>
      <c r="W595" s="239"/>
      <c r="X595" s="239"/>
      <c r="Y595" s="234"/>
      <c r="Z595" s="234"/>
      <c r="AA595" s="232"/>
      <c r="AB595" s="100"/>
      <c r="AC595" s="100"/>
      <c r="AD595" s="100"/>
      <c r="AE595" s="100"/>
      <c r="AF595" s="100"/>
      <c r="AG595" s="233"/>
      <c r="AH595" s="233"/>
      <c r="AI595" s="234"/>
      <c r="AJ595" s="234"/>
      <c r="AK595" s="232"/>
      <c r="AL595" s="100"/>
      <c r="AM595" s="100"/>
      <c r="AN595" s="100"/>
      <c r="AO595" s="100"/>
      <c r="AP595" s="100"/>
      <c r="AQ595" s="233"/>
      <c r="AR595" s="233"/>
      <c r="AS595" s="234"/>
      <c r="AT595" s="234"/>
      <c r="AU595" s="232"/>
      <c r="AV595" s="100"/>
      <c r="AW595" s="100"/>
      <c r="AX595" s="100"/>
      <c r="AY595" s="100"/>
      <c r="AZ595" s="100"/>
      <c r="BA595" s="233"/>
      <c r="BB595" s="233"/>
      <c r="BC595" s="234"/>
      <c r="BD595" s="234"/>
      <c r="BE595" s="232"/>
      <c r="BF595" s="100"/>
      <c r="BG595" s="100"/>
      <c r="BH595" s="233"/>
      <c r="BI595" s="234"/>
    </row>
    <row r="596" spans="18:61" x14ac:dyDescent="0.35">
      <c r="R596" s="232"/>
      <c r="S596" s="234"/>
      <c r="T596" s="100"/>
      <c r="U596" s="100"/>
      <c r="V596" s="234"/>
      <c r="W596" s="239"/>
      <c r="X596" s="239"/>
      <c r="Y596" s="234"/>
      <c r="Z596" s="234"/>
      <c r="AA596" s="232"/>
      <c r="AB596" s="100"/>
      <c r="AC596" s="100"/>
      <c r="AD596" s="100"/>
      <c r="AE596" s="100"/>
      <c r="AF596" s="100"/>
      <c r="AG596" s="233"/>
      <c r="AH596" s="233"/>
      <c r="AI596" s="234"/>
      <c r="AJ596" s="234"/>
      <c r="AK596" s="232"/>
      <c r="AL596" s="100"/>
      <c r="AM596" s="100"/>
      <c r="AN596" s="100"/>
      <c r="AO596" s="100"/>
      <c r="AP596" s="100"/>
      <c r="AQ596" s="233"/>
      <c r="AR596" s="233"/>
      <c r="AS596" s="234"/>
      <c r="AT596" s="234"/>
      <c r="AU596" s="232"/>
      <c r="AV596" s="100"/>
      <c r="AW596" s="100"/>
      <c r="AX596" s="100"/>
      <c r="AY596" s="100"/>
      <c r="AZ596" s="100"/>
      <c r="BA596" s="233"/>
      <c r="BB596" s="233"/>
      <c r="BC596" s="234"/>
      <c r="BD596" s="234"/>
      <c r="BE596" s="232"/>
      <c r="BF596" s="100"/>
      <c r="BG596" s="100"/>
      <c r="BH596" s="233"/>
      <c r="BI596" s="234"/>
    </row>
    <row r="597" spans="18:61" x14ac:dyDescent="0.35">
      <c r="R597" s="232"/>
      <c r="S597" s="234"/>
      <c r="T597" s="100"/>
      <c r="U597" s="100"/>
      <c r="V597" s="234"/>
      <c r="W597" s="239"/>
      <c r="X597" s="239"/>
      <c r="Y597" s="234"/>
      <c r="Z597" s="234"/>
      <c r="AA597" s="232"/>
      <c r="AB597" s="100"/>
      <c r="AC597" s="100"/>
      <c r="AD597" s="100"/>
      <c r="AE597" s="100"/>
      <c r="AF597" s="100"/>
      <c r="AG597" s="233"/>
      <c r="AH597" s="233"/>
      <c r="AI597" s="234"/>
      <c r="AJ597" s="234"/>
      <c r="AK597" s="232"/>
      <c r="AL597" s="100"/>
      <c r="AM597" s="100"/>
      <c r="AN597" s="100"/>
      <c r="AO597" s="100"/>
      <c r="AP597" s="100"/>
      <c r="AQ597" s="233"/>
      <c r="AR597" s="233"/>
      <c r="AS597" s="234"/>
      <c r="AT597" s="234"/>
      <c r="AU597" s="232"/>
      <c r="AV597" s="100"/>
      <c r="AW597" s="100"/>
      <c r="AX597" s="100"/>
      <c r="AY597" s="100"/>
      <c r="AZ597" s="100"/>
      <c r="BA597" s="233"/>
      <c r="BB597" s="233"/>
      <c r="BC597" s="234"/>
      <c r="BD597" s="234"/>
      <c r="BE597" s="232"/>
      <c r="BF597" s="100"/>
      <c r="BG597" s="100"/>
      <c r="BH597" s="233"/>
      <c r="BI597" s="234"/>
    </row>
    <row r="598" spans="18:61" x14ac:dyDescent="0.35">
      <c r="R598" s="232"/>
      <c r="S598" s="234"/>
      <c r="T598" s="100"/>
      <c r="U598" s="100"/>
      <c r="V598" s="234"/>
      <c r="W598" s="239"/>
      <c r="X598" s="239"/>
      <c r="Y598" s="234"/>
      <c r="Z598" s="234"/>
      <c r="AA598" s="232"/>
      <c r="AB598" s="100"/>
      <c r="AC598" s="100"/>
      <c r="AD598" s="100"/>
      <c r="AE598" s="100"/>
      <c r="AF598" s="100"/>
      <c r="AG598" s="233"/>
      <c r="AH598" s="233"/>
      <c r="AI598" s="234"/>
      <c r="AJ598" s="234"/>
      <c r="AK598" s="232"/>
      <c r="AL598" s="100"/>
      <c r="AM598" s="100"/>
      <c r="AN598" s="100"/>
      <c r="AO598" s="100"/>
      <c r="AP598" s="100"/>
      <c r="AQ598" s="233"/>
      <c r="AR598" s="233"/>
      <c r="AS598" s="234"/>
      <c r="AT598" s="234"/>
      <c r="AU598" s="232"/>
      <c r="AV598" s="100"/>
      <c r="AW598" s="100"/>
      <c r="AX598" s="100"/>
      <c r="AY598" s="100"/>
      <c r="AZ598" s="100"/>
      <c r="BA598" s="233"/>
      <c r="BB598" s="233"/>
      <c r="BC598" s="234"/>
      <c r="BD598" s="234"/>
      <c r="BE598" s="232"/>
      <c r="BF598" s="100"/>
      <c r="BG598" s="100"/>
      <c r="BH598" s="233"/>
      <c r="BI598" s="234"/>
    </row>
    <row r="599" spans="18:61" x14ac:dyDescent="0.35">
      <c r="R599" s="232"/>
      <c r="S599" s="234"/>
      <c r="T599" s="100"/>
      <c r="U599" s="100"/>
      <c r="V599" s="234"/>
      <c r="W599" s="239"/>
      <c r="X599" s="239"/>
      <c r="Y599" s="234"/>
      <c r="Z599" s="234"/>
      <c r="AA599" s="232"/>
      <c r="AB599" s="100"/>
      <c r="AC599" s="100"/>
      <c r="AD599" s="100"/>
      <c r="AE599" s="100"/>
      <c r="AF599" s="100"/>
      <c r="AG599" s="233"/>
      <c r="AH599" s="233"/>
      <c r="AI599" s="234"/>
      <c r="AJ599" s="234"/>
      <c r="AK599" s="232"/>
      <c r="AL599" s="100"/>
      <c r="AM599" s="100"/>
      <c r="AN599" s="100"/>
      <c r="AO599" s="100"/>
      <c r="AP599" s="100"/>
      <c r="AQ599" s="233"/>
      <c r="AR599" s="233"/>
      <c r="AS599" s="234"/>
      <c r="AT599" s="234"/>
      <c r="AU599" s="232"/>
      <c r="AV599" s="100"/>
      <c r="AW599" s="100"/>
      <c r="AX599" s="100"/>
      <c r="AY599" s="100"/>
      <c r="AZ599" s="100"/>
      <c r="BA599" s="233"/>
      <c r="BB599" s="233"/>
      <c r="BC599" s="234"/>
      <c r="BD599" s="234"/>
      <c r="BE599" s="232"/>
      <c r="BF599" s="100"/>
      <c r="BG599" s="100"/>
      <c r="BH599" s="233"/>
      <c r="BI599" s="234"/>
    </row>
    <row r="600" spans="18:61" x14ac:dyDescent="0.35">
      <c r="R600" s="232"/>
      <c r="S600" s="234"/>
      <c r="T600" s="100"/>
      <c r="U600" s="100"/>
      <c r="V600" s="234"/>
      <c r="W600" s="239"/>
      <c r="X600" s="239"/>
      <c r="Y600" s="234"/>
      <c r="Z600" s="234"/>
      <c r="AA600" s="232"/>
      <c r="AB600" s="100"/>
      <c r="AC600" s="100"/>
      <c r="AD600" s="100"/>
      <c r="AE600" s="100"/>
      <c r="AF600" s="100"/>
      <c r="AG600" s="233"/>
      <c r="AH600" s="233"/>
      <c r="AI600" s="234"/>
      <c r="AJ600" s="234"/>
      <c r="AK600" s="232"/>
      <c r="AL600" s="100"/>
      <c r="AM600" s="100"/>
      <c r="AN600" s="100"/>
      <c r="AO600" s="100"/>
      <c r="AP600" s="100"/>
      <c r="AQ600" s="233"/>
      <c r="AR600" s="233"/>
      <c r="AS600" s="234"/>
      <c r="AT600" s="234"/>
      <c r="AU600" s="232"/>
      <c r="AV600" s="100"/>
      <c r="AW600" s="100"/>
      <c r="AX600" s="100"/>
      <c r="AY600" s="100"/>
      <c r="AZ600" s="100"/>
      <c r="BA600" s="233"/>
      <c r="BB600" s="233"/>
      <c r="BC600" s="234"/>
      <c r="BD600" s="234"/>
      <c r="BE600" s="232"/>
      <c r="BF600" s="100"/>
      <c r="BG600" s="100"/>
      <c r="BH600" s="233"/>
      <c r="BI600" s="234"/>
    </row>
    <row r="601" spans="18:61" x14ac:dyDescent="0.35">
      <c r="R601" s="232"/>
      <c r="S601" s="234"/>
      <c r="T601" s="100"/>
      <c r="U601" s="100"/>
      <c r="V601" s="234"/>
      <c r="W601" s="239"/>
      <c r="X601" s="239"/>
      <c r="Y601" s="234"/>
      <c r="Z601" s="234"/>
      <c r="AA601" s="232"/>
      <c r="AB601" s="100"/>
      <c r="AC601" s="100"/>
      <c r="AD601" s="100"/>
      <c r="AE601" s="100"/>
      <c r="AF601" s="100"/>
      <c r="AG601" s="233"/>
      <c r="AH601" s="233"/>
      <c r="AI601" s="234"/>
      <c r="AJ601" s="234"/>
      <c r="AK601" s="232"/>
      <c r="AL601" s="100"/>
      <c r="AM601" s="100"/>
      <c r="AN601" s="100"/>
      <c r="AO601" s="100"/>
      <c r="AP601" s="100"/>
      <c r="AQ601" s="233"/>
      <c r="AR601" s="233"/>
      <c r="AS601" s="234"/>
      <c r="AT601" s="234"/>
      <c r="AU601" s="232"/>
      <c r="AV601" s="100"/>
      <c r="AW601" s="100"/>
      <c r="AX601" s="100"/>
      <c r="AY601" s="100"/>
      <c r="AZ601" s="100"/>
      <c r="BA601" s="233"/>
      <c r="BB601" s="233"/>
      <c r="BC601" s="234"/>
      <c r="BD601" s="234"/>
      <c r="BE601" s="232"/>
      <c r="BF601" s="100"/>
      <c r="BG601" s="100"/>
      <c r="BH601" s="233"/>
      <c r="BI601" s="234"/>
    </row>
    <row r="602" spans="18:61" x14ac:dyDescent="0.35">
      <c r="R602" s="232"/>
      <c r="S602" s="234"/>
      <c r="T602" s="100"/>
      <c r="U602" s="100"/>
      <c r="V602" s="234"/>
      <c r="W602" s="239"/>
      <c r="X602" s="239"/>
      <c r="Y602" s="234"/>
      <c r="Z602" s="234"/>
      <c r="AA602" s="232"/>
      <c r="AB602" s="100"/>
      <c r="AC602" s="100"/>
      <c r="AD602" s="100"/>
      <c r="AE602" s="100"/>
      <c r="AF602" s="100"/>
      <c r="AG602" s="233"/>
      <c r="AH602" s="233"/>
      <c r="AI602" s="234"/>
      <c r="AJ602" s="234"/>
      <c r="AK602" s="232"/>
      <c r="AL602" s="100"/>
      <c r="AM602" s="100"/>
      <c r="AN602" s="100"/>
      <c r="AO602" s="100"/>
      <c r="AP602" s="100"/>
      <c r="AQ602" s="233"/>
      <c r="AR602" s="233"/>
      <c r="AS602" s="234"/>
      <c r="AT602" s="234"/>
      <c r="AU602" s="232"/>
      <c r="AV602" s="100"/>
      <c r="AW602" s="100"/>
      <c r="AX602" s="100"/>
      <c r="AY602" s="100"/>
      <c r="AZ602" s="100"/>
      <c r="BA602" s="233"/>
      <c r="BB602" s="233"/>
      <c r="BC602" s="234"/>
      <c r="BD602" s="234"/>
      <c r="BE602" s="232"/>
      <c r="BF602" s="100"/>
      <c r="BG602" s="100"/>
      <c r="BH602" s="233"/>
      <c r="BI602" s="234"/>
    </row>
    <row r="603" spans="18:61" x14ac:dyDescent="0.35">
      <c r="R603" s="232"/>
      <c r="S603" s="234"/>
      <c r="T603" s="100"/>
      <c r="U603" s="100"/>
      <c r="V603" s="234"/>
      <c r="W603" s="239"/>
      <c r="X603" s="239"/>
      <c r="Y603" s="234"/>
      <c r="Z603" s="234"/>
      <c r="AA603" s="232"/>
      <c r="AB603" s="100"/>
      <c r="AC603" s="100"/>
      <c r="AD603" s="100"/>
      <c r="AE603" s="100"/>
      <c r="AF603" s="100"/>
      <c r="AG603" s="233"/>
      <c r="AH603" s="233"/>
      <c r="AI603" s="234"/>
      <c r="AJ603" s="234"/>
      <c r="AK603" s="232"/>
      <c r="AL603" s="100"/>
      <c r="AM603" s="100"/>
      <c r="AN603" s="100"/>
      <c r="AO603" s="100"/>
      <c r="AP603" s="100"/>
      <c r="AQ603" s="233"/>
      <c r="AR603" s="233"/>
      <c r="AS603" s="234"/>
      <c r="AT603" s="234"/>
      <c r="AU603" s="232"/>
      <c r="AV603" s="100"/>
      <c r="AW603" s="100"/>
      <c r="AX603" s="100"/>
      <c r="AY603" s="100"/>
      <c r="AZ603" s="100"/>
      <c r="BA603" s="233"/>
      <c r="BB603" s="233"/>
      <c r="BC603" s="234"/>
      <c r="BD603" s="234"/>
      <c r="BE603" s="232"/>
      <c r="BF603" s="100"/>
      <c r="BG603" s="100"/>
      <c r="BH603" s="233"/>
      <c r="BI603" s="234"/>
    </row>
    <row r="604" spans="18:61" x14ac:dyDescent="0.35">
      <c r="R604" s="232"/>
      <c r="S604" s="234"/>
      <c r="T604" s="100"/>
      <c r="U604" s="100"/>
      <c r="V604" s="234"/>
      <c r="W604" s="239"/>
      <c r="X604" s="239"/>
      <c r="Y604" s="234"/>
      <c r="Z604" s="234"/>
      <c r="AA604" s="232"/>
      <c r="AB604" s="100"/>
      <c r="AC604" s="100"/>
      <c r="AD604" s="100"/>
      <c r="AE604" s="100"/>
      <c r="AF604" s="100"/>
      <c r="AG604" s="233"/>
      <c r="AH604" s="233"/>
      <c r="AI604" s="234"/>
      <c r="AJ604" s="234"/>
      <c r="AK604" s="232"/>
      <c r="AL604" s="100"/>
      <c r="AM604" s="100"/>
      <c r="AN604" s="100"/>
      <c r="AO604" s="100"/>
      <c r="AP604" s="100"/>
      <c r="AQ604" s="233"/>
      <c r="AR604" s="233"/>
      <c r="AS604" s="234"/>
      <c r="AT604" s="234"/>
      <c r="AU604" s="232"/>
      <c r="AV604" s="100"/>
      <c r="AW604" s="100"/>
      <c r="AX604" s="100"/>
      <c r="AY604" s="100"/>
      <c r="AZ604" s="100"/>
      <c r="BA604" s="233"/>
      <c r="BB604" s="233"/>
      <c r="BC604" s="234"/>
      <c r="BD604" s="234"/>
      <c r="BE604" s="232"/>
      <c r="BF604" s="100"/>
      <c r="BG604" s="100"/>
      <c r="BH604" s="233"/>
      <c r="BI604" s="234"/>
    </row>
    <row r="605" spans="18:61" x14ac:dyDescent="0.35">
      <c r="R605" s="232"/>
      <c r="S605" s="234"/>
      <c r="T605" s="100"/>
      <c r="U605" s="100"/>
      <c r="V605" s="234"/>
      <c r="W605" s="239"/>
      <c r="X605" s="239"/>
      <c r="Y605" s="234"/>
      <c r="Z605" s="234"/>
      <c r="AA605" s="232"/>
      <c r="AB605" s="100"/>
      <c r="AC605" s="100"/>
      <c r="AD605" s="100"/>
      <c r="AE605" s="100"/>
      <c r="AF605" s="100"/>
      <c r="AG605" s="233"/>
      <c r="AH605" s="233"/>
      <c r="AI605" s="234"/>
      <c r="AJ605" s="234"/>
      <c r="AK605" s="232"/>
      <c r="AL605" s="100"/>
      <c r="AM605" s="100"/>
      <c r="AN605" s="100"/>
      <c r="AO605" s="100"/>
      <c r="AP605" s="100"/>
      <c r="AQ605" s="233"/>
      <c r="AR605" s="233"/>
      <c r="AS605" s="234"/>
      <c r="AT605" s="234"/>
      <c r="AU605" s="232"/>
      <c r="AV605" s="100"/>
      <c r="AW605" s="100"/>
      <c r="AX605" s="100"/>
      <c r="AY605" s="100"/>
      <c r="AZ605" s="100"/>
      <c r="BA605" s="233"/>
      <c r="BB605" s="233"/>
      <c r="BC605" s="234"/>
      <c r="BD605" s="234"/>
      <c r="BE605" s="232"/>
      <c r="BF605" s="100"/>
      <c r="BG605" s="100"/>
      <c r="BH605" s="233"/>
      <c r="BI605" s="234"/>
    </row>
    <row r="606" spans="18:61" x14ac:dyDescent="0.35">
      <c r="R606" s="232"/>
      <c r="S606" s="234"/>
      <c r="T606" s="100"/>
      <c r="U606" s="100"/>
      <c r="V606" s="234"/>
      <c r="W606" s="239"/>
      <c r="X606" s="239"/>
      <c r="Y606" s="234"/>
      <c r="Z606" s="234"/>
      <c r="AA606" s="232"/>
      <c r="AB606" s="100"/>
      <c r="AC606" s="100"/>
      <c r="AD606" s="100"/>
      <c r="AE606" s="100"/>
      <c r="AF606" s="100"/>
      <c r="AG606" s="233"/>
      <c r="AH606" s="233"/>
      <c r="AI606" s="234"/>
      <c r="AJ606" s="234"/>
      <c r="AK606" s="232"/>
      <c r="AL606" s="100"/>
      <c r="AM606" s="100"/>
      <c r="AN606" s="100"/>
      <c r="AO606" s="100"/>
      <c r="AP606" s="100"/>
      <c r="AQ606" s="233"/>
      <c r="AR606" s="233"/>
      <c r="AS606" s="234"/>
      <c r="AT606" s="234"/>
      <c r="AU606" s="232"/>
      <c r="AV606" s="100"/>
      <c r="AW606" s="100"/>
      <c r="AX606" s="100"/>
      <c r="AY606" s="100"/>
      <c r="AZ606" s="100"/>
      <c r="BA606" s="233"/>
      <c r="BB606" s="233"/>
      <c r="BC606" s="234"/>
      <c r="BD606" s="234"/>
      <c r="BE606" s="232"/>
      <c r="BF606" s="100"/>
      <c r="BG606" s="100"/>
      <c r="BH606" s="233"/>
      <c r="BI606" s="234"/>
    </row>
    <row r="607" spans="18:61" x14ac:dyDescent="0.35">
      <c r="R607" s="232"/>
      <c r="S607" s="234"/>
      <c r="T607" s="100"/>
      <c r="U607" s="100"/>
      <c r="V607" s="234"/>
      <c r="W607" s="239"/>
      <c r="X607" s="239"/>
      <c r="Y607" s="234"/>
      <c r="Z607" s="234"/>
      <c r="AA607" s="232"/>
      <c r="AB607" s="100"/>
      <c r="AC607" s="100"/>
      <c r="AD607" s="100"/>
      <c r="AE607" s="100"/>
      <c r="AF607" s="100"/>
      <c r="AG607" s="233"/>
      <c r="AH607" s="233"/>
      <c r="AI607" s="234"/>
      <c r="AJ607" s="234"/>
      <c r="AK607" s="232"/>
      <c r="AL607" s="100"/>
      <c r="AM607" s="100"/>
      <c r="AN607" s="100"/>
      <c r="AO607" s="100"/>
      <c r="AP607" s="100"/>
      <c r="AQ607" s="233"/>
      <c r="AR607" s="233"/>
      <c r="AS607" s="234"/>
      <c r="AT607" s="234"/>
      <c r="AU607" s="232"/>
      <c r="AV607" s="100"/>
      <c r="AW607" s="100"/>
      <c r="AX607" s="100"/>
      <c r="AY607" s="100"/>
      <c r="AZ607" s="100"/>
      <c r="BA607" s="233"/>
      <c r="BB607" s="233"/>
      <c r="BC607" s="234"/>
      <c r="BD607" s="234"/>
      <c r="BE607" s="232"/>
      <c r="BF607" s="100"/>
      <c r="BG607" s="100"/>
      <c r="BH607" s="233"/>
      <c r="BI607" s="234"/>
    </row>
    <row r="608" spans="18:61" x14ac:dyDescent="0.35">
      <c r="R608" s="232"/>
      <c r="S608" s="234"/>
      <c r="T608" s="100"/>
      <c r="U608" s="100"/>
      <c r="V608" s="234"/>
      <c r="W608" s="239"/>
      <c r="X608" s="239"/>
      <c r="Y608" s="234"/>
      <c r="Z608" s="234"/>
      <c r="AA608" s="232"/>
      <c r="AB608" s="100"/>
      <c r="AC608" s="100"/>
      <c r="AD608" s="100"/>
      <c r="AE608" s="100"/>
      <c r="AF608" s="100"/>
      <c r="AG608" s="233"/>
      <c r="AH608" s="233"/>
      <c r="AI608" s="234"/>
      <c r="AJ608" s="234"/>
      <c r="AK608" s="232"/>
      <c r="AL608" s="100"/>
      <c r="AM608" s="100"/>
      <c r="AN608" s="100"/>
      <c r="AO608" s="100"/>
      <c r="AP608" s="100"/>
      <c r="AQ608" s="233"/>
      <c r="AR608" s="233"/>
      <c r="AS608" s="234"/>
      <c r="AT608" s="234"/>
      <c r="AU608" s="232"/>
      <c r="AV608" s="100"/>
      <c r="AW608" s="100"/>
      <c r="AX608" s="100"/>
      <c r="AY608" s="100"/>
      <c r="AZ608" s="100"/>
      <c r="BA608" s="233"/>
      <c r="BB608" s="233"/>
      <c r="BC608" s="234"/>
      <c r="BD608" s="234"/>
      <c r="BE608" s="232"/>
      <c r="BF608" s="100"/>
      <c r="BG608" s="100"/>
      <c r="BH608" s="233"/>
      <c r="BI608" s="234"/>
    </row>
    <row r="609" spans="18:61" x14ac:dyDescent="0.35">
      <c r="R609" s="232"/>
      <c r="S609" s="234"/>
      <c r="T609" s="100"/>
      <c r="U609" s="100"/>
      <c r="V609" s="234"/>
      <c r="W609" s="239"/>
      <c r="X609" s="239"/>
      <c r="Y609" s="234"/>
      <c r="Z609" s="234"/>
      <c r="AA609" s="232"/>
      <c r="AB609" s="100"/>
      <c r="AC609" s="100"/>
      <c r="AD609" s="100"/>
      <c r="AE609" s="100"/>
      <c r="AF609" s="100"/>
      <c r="AG609" s="233"/>
      <c r="AH609" s="233"/>
      <c r="AI609" s="234"/>
      <c r="AJ609" s="234"/>
      <c r="AK609" s="232"/>
      <c r="AL609" s="100"/>
      <c r="AM609" s="100"/>
      <c r="AN609" s="100"/>
      <c r="AO609" s="100"/>
      <c r="AP609" s="100"/>
      <c r="AQ609" s="233"/>
      <c r="AR609" s="233"/>
      <c r="AS609" s="234"/>
      <c r="AT609" s="234"/>
      <c r="AU609" s="232"/>
      <c r="AV609" s="100"/>
      <c r="AW609" s="100"/>
      <c r="AX609" s="100"/>
      <c r="AY609" s="100"/>
      <c r="AZ609" s="100"/>
      <c r="BA609" s="233"/>
      <c r="BB609" s="233"/>
      <c r="BC609" s="234"/>
      <c r="BD609" s="234"/>
      <c r="BE609" s="232"/>
      <c r="BF609" s="100"/>
      <c r="BG609" s="100"/>
      <c r="BH609" s="233"/>
      <c r="BI609" s="234"/>
    </row>
    <row r="610" spans="18:61" x14ac:dyDescent="0.35">
      <c r="R610" s="232"/>
      <c r="S610" s="234"/>
      <c r="T610" s="100"/>
      <c r="U610" s="100"/>
      <c r="V610" s="234"/>
      <c r="W610" s="239"/>
      <c r="X610" s="239"/>
      <c r="Y610" s="234"/>
      <c r="Z610" s="234"/>
      <c r="AA610" s="232"/>
      <c r="AB610" s="100"/>
      <c r="AC610" s="100"/>
      <c r="AD610" s="100"/>
      <c r="AE610" s="100"/>
      <c r="AF610" s="100"/>
      <c r="AG610" s="233"/>
      <c r="AH610" s="233"/>
      <c r="AI610" s="234"/>
      <c r="AJ610" s="234"/>
      <c r="AK610" s="232"/>
      <c r="AL610" s="100"/>
      <c r="AM610" s="100"/>
      <c r="AN610" s="100"/>
      <c r="AO610" s="100"/>
      <c r="AP610" s="100"/>
      <c r="AQ610" s="233"/>
      <c r="AR610" s="233"/>
      <c r="AS610" s="234"/>
      <c r="AT610" s="234"/>
      <c r="AU610" s="232"/>
      <c r="AV610" s="100"/>
      <c r="AW610" s="100"/>
      <c r="AX610" s="100"/>
      <c r="AY610" s="100"/>
      <c r="AZ610" s="100"/>
      <c r="BA610" s="233"/>
      <c r="BB610" s="233"/>
      <c r="BC610" s="234"/>
      <c r="BD610" s="234"/>
      <c r="BE610" s="232"/>
      <c r="BF610" s="100"/>
      <c r="BG610" s="100"/>
      <c r="BH610" s="233"/>
      <c r="BI610" s="234"/>
    </row>
    <row r="611" spans="18:61" x14ac:dyDescent="0.35">
      <c r="R611" s="232"/>
      <c r="S611" s="234"/>
      <c r="T611" s="100"/>
      <c r="U611" s="100"/>
      <c r="V611" s="234"/>
      <c r="W611" s="239"/>
      <c r="X611" s="239"/>
      <c r="Y611" s="234"/>
      <c r="Z611" s="234"/>
      <c r="AA611" s="232"/>
      <c r="AB611" s="100"/>
      <c r="AC611" s="100"/>
      <c r="AD611" s="100"/>
      <c r="AE611" s="100"/>
      <c r="AF611" s="100"/>
      <c r="AG611" s="233"/>
      <c r="AH611" s="233"/>
      <c r="AI611" s="234"/>
      <c r="AJ611" s="234"/>
      <c r="AK611" s="232"/>
      <c r="AL611" s="100"/>
      <c r="AM611" s="100"/>
      <c r="AN611" s="100"/>
      <c r="AO611" s="100"/>
      <c r="AP611" s="100"/>
      <c r="AQ611" s="233"/>
      <c r="AR611" s="233"/>
      <c r="AS611" s="234"/>
      <c r="AT611" s="234"/>
      <c r="AU611" s="232"/>
      <c r="AV611" s="100"/>
      <c r="AW611" s="100"/>
      <c r="AX611" s="100"/>
      <c r="AY611" s="100"/>
      <c r="AZ611" s="100"/>
      <c r="BA611" s="233"/>
      <c r="BB611" s="233"/>
      <c r="BC611" s="234"/>
      <c r="BD611" s="234"/>
      <c r="BE611" s="232"/>
      <c r="BF611" s="100"/>
      <c r="BG611" s="100"/>
      <c r="BH611" s="233"/>
      <c r="BI611" s="234"/>
    </row>
    <row r="612" spans="18:61" x14ac:dyDescent="0.35">
      <c r="R612" s="232"/>
      <c r="S612" s="234"/>
      <c r="T612" s="100"/>
      <c r="U612" s="100"/>
      <c r="V612" s="234"/>
      <c r="W612" s="239"/>
      <c r="X612" s="239"/>
      <c r="Y612" s="234"/>
      <c r="Z612" s="234"/>
      <c r="AA612" s="232"/>
      <c r="AB612" s="100"/>
      <c r="AC612" s="100"/>
      <c r="AD612" s="100"/>
      <c r="AE612" s="100"/>
      <c r="AF612" s="100"/>
      <c r="AG612" s="233"/>
      <c r="AH612" s="233"/>
      <c r="AI612" s="234"/>
      <c r="AJ612" s="234"/>
      <c r="AK612" s="232"/>
      <c r="AL612" s="100"/>
      <c r="AM612" s="100"/>
      <c r="AN612" s="100"/>
      <c r="AO612" s="100"/>
      <c r="AP612" s="100"/>
      <c r="AQ612" s="233"/>
      <c r="AR612" s="233"/>
      <c r="AS612" s="234"/>
      <c r="AT612" s="234"/>
      <c r="AU612" s="232"/>
      <c r="AV612" s="100"/>
      <c r="AW612" s="100"/>
      <c r="AX612" s="100"/>
      <c r="AY612" s="100"/>
      <c r="AZ612" s="100"/>
      <c r="BA612" s="233"/>
      <c r="BB612" s="233"/>
      <c r="BC612" s="234"/>
      <c r="BD612" s="234"/>
      <c r="BE612" s="232"/>
      <c r="BF612" s="100"/>
      <c r="BG612" s="100"/>
      <c r="BH612" s="233"/>
      <c r="BI612" s="234"/>
    </row>
    <row r="613" spans="18:61" x14ac:dyDescent="0.35">
      <c r="R613" s="232"/>
      <c r="S613" s="234"/>
      <c r="T613" s="100"/>
      <c r="U613" s="100"/>
      <c r="V613" s="234"/>
      <c r="W613" s="239"/>
      <c r="X613" s="239"/>
      <c r="Y613" s="234"/>
      <c r="Z613" s="234"/>
      <c r="AA613" s="232"/>
      <c r="AB613" s="100"/>
      <c r="AC613" s="100"/>
      <c r="AD613" s="100"/>
      <c r="AE613" s="100"/>
      <c r="AF613" s="100"/>
      <c r="AG613" s="233"/>
      <c r="AH613" s="233"/>
      <c r="AI613" s="234"/>
      <c r="AJ613" s="234"/>
      <c r="AK613" s="232"/>
      <c r="AL613" s="100"/>
      <c r="AM613" s="100"/>
      <c r="AN613" s="100"/>
      <c r="AO613" s="100"/>
      <c r="AP613" s="100"/>
      <c r="AQ613" s="233"/>
      <c r="AR613" s="233"/>
      <c r="AS613" s="234"/>
      <c r="AT613" s="234"/>
      <c r="AU613" s="232"/>
      <c r="AV613" s="100"/>
      <c r="AW613" s="100"/>
      <c r="AX613" s="100"/>
      <c r="AY613" s="100"/>
      <c r="AZ613" s="100"/>
      <c r="BA613" s="233"/>
      <c r="BB613" s="233"/>
      <c r="BC613" s="234"/>
      <c r="BD613" s="234"/>
      <c r="BE613" s="232"/>
      <c r="BF613" s="100"/>
      <c r="BG613" s="100"/>
      <c r="BH613" s="233"/>
      <c r="BI613" s="234"/>
    </row>
    <row r="614" spans="18:61" x14ac:dyDescent="0.35">
      <c r="R614" s="232"/>
      <c r="S614" s="234"/>
      <c r="T614" s="100"/>
      <c r="U614" s="100"/>
      <c r="V614" s="234"/>
      <c r="W614" s="239"/>
      <c r="X614" s="239"/>
      <c r="Y614" s="234"/>
      <c r="Z614" s="234"/>
      <c r="AA614" s="232"/>
      <c r="AB614" s="100"/>
      <c r="AC614" s="100"/>
      <c r="AD614" s="100"/>
      <c r="AE614" s="100"/>
      <c r="AF614" s="100"/>
      <c r="AG614" s="233"/>
      <c r="AH614" s="233"/>
      <c r="AI614" s="234"/>
      <c r="AJ614" s="234"/>
      <c r="AK614" s="232"/>
      <c r="AL614" s="100"/>
      <c r="AM614" s="100"/>
      <c r="AN614" s="100"/>
      <c r="AO614" s="100"/>
      <c r="AP614" s="100"/>
      <c r="AQ614" s="233"/>
      <c r="AR614" s="233"/>
      <c r="AS614" s="234"/>
      <c r="AT614" s="234"/>
      <c r="AU614" s="232"/>
      <c r="AV614" s="100"/>
      <c r="AW614" s="100"/>
      <c r="AX614" s="100"/>
      <c r="AY614" s="100"/>
      <c r="AZ614" s="100"/>
      <c r="BA614" s="233"/>
      <c r="BB614" s="233"/>
      <c r="BC614" s="234"/>
      <c r="BD614" s="234"/>
      <c r="BE614" s="232"/>
      <c r="BF614" s="100"/>
      <c r="BG614" s="100"/>
      <c r="BH614" s="233"/>
      <c r="BI614" s="234"/>
    </row>
    <row r="615" spans="18:61" x14ac:dyDescent="0.35">
      <c r="R615" s="232"/>
      <c r="S615" s="234"/>
      <c r="T615" s="100"/>
      <c r="U615" s="100"/>
      <c r="V615" s="234"/>
      <c r="W615" s="239"/>
      <c r="X615" s="239"/>
      <c r="Y615" s="234"/>
      <c r="Z615" s="234"/>
      <c r="AA615" s="232"/>
      <c r="AB615" s="100"/>
      <c r="AC615" s="100"/>
      <c r="AD615" s="100"/>
      <c r="AE615" s="100"/>
      <c r="AF615" s="100"/>
      <c r="AG615" s="233"/>
      <c r="AH615" s="233"/>
      <c r="AI615" s="234"/>
      <c r="AJ615" s="234"/>
      <c r="AK615" s="232"/>
      <c r="AL615" s="100"/>
      <c r="AM615" s="100"/>
      <c r="AN615" s="100"/>
      <c r="AO615" s="100"/>
      <c r="AP615" s="100"/>
      <c r="AQ615" s="233"/>
      <c r="AR615" s="233"/>
      <c r="AS615" s="234"/>
      <c r="AT615" s="234"/>
      <c r="AU615" s="232"/>
      <c r="AV615" s="100"/>
      <c r="AW615" s="100"/>
      <c r="AX615" s="100"/>
      <c r="AY615" s="100"/>
      <c r="AZ615" s="100"/>
      <c r="BA615" s="233"/>
      <c r="BB615" s="233"/>
      <c r="BC615" s="234"/>
      <c r="BD615" s="234"/>
      <c r="BE615" s="232"/>
      <c r="BF615" s="100"/>
      <c r="BG615" s="100"/>
      <c r="BH615" s="233"/>
      <c r="BI615" s="234"/>
    </row>
    <row r="616" spans="18:61" x14ac:dyDescent="0.35">
      <c r="R616" s="232"/>
      <c r="S616" s="234"/>
      <c r="T616" s="100"/>
      <c r="U616" s="100"/>
      <c r="V616" s="234"/>
      <c r="W616" s="239"/>
      <c r="X616" s="239"/>
      <c r="Y616" s="234"/>
      <c r="Z616" s="234"/>
      <c r="AA616" s="232"/>
      <c r="AB616" s="100"/>
      <c r="AC616" s="100"/>
      <c r="AD616" s="100"/>
      <c r="AE616" s="100"/>
      <c r="AF616" s="100"/>
      <c r="AG616" s="233"/>
      <c r="AH616" s="233"/>
      <c r="AI616" s="234"/>
      <c r="AJ616" s="234"/>
      <c r="AK616" s="232"/>
      <c r="AL616" s="100"/>
      <c r="AM616" s="100"/>
      <c r="AN616" s="100"/>
      <c r="AO616" s="100"/>
      <c r="AP616" s="100"/>
      <c r="AQ616" s="233"/>
      <c r="AR616" s="233"/>
      <c r="AS616" s="234"/>
      <c r="AT616" s="234"/>
      <c r="AU616" s="232"/>
      <c r="AV616" s="100"/>
      <c r="AW616" s="100"/>
      <c r="AX616" s="100"/>
      <c r="AY616" s="100"/>
      <c r="AZ616" s="100"/>
      <c r="BA616" s="233"/>
      <c r="BB616" s="233"/>
      <c r="BC616" s="234"/>
      <c r="BD616" s="234"/>
      <c r="BE616" s="232"/>
      <c r="BF616" s="100"/>
      <c r="BG616" s="100"/>
      <c r="BH616" s="233"/>
      <c r="BI616" s="234"/>
    </row>
    <row r="617" spans="18:61" x14ac:dyDescent="0.35">
      <c r="R617" s="232"/>
      <c r="S617" s="234"/>
      <c r="T617" s="100"/>
      <c r="U617" s="100"/>
      <c r="V617" s="234"/>
      <c r="W617" s="239"/>
      <c r="X617" s="239"/>
      <c r="Y617" s="234"/>
      <c r="Z617" s="234"/>
      <c r="AA617" s="232"/>
      <c r="AB617" s="100"/>
      <c r="AC617" s="100"/>
      <c r="AD617" s="100"/>
      <c r="AE617" s="100"/>
      <c r="AF617" s="100"/>
      <c r="AG617" s="233"/>
      <c r="AH617" s="233"/>
      <c r="AI617" s="234"/>
      <c r="AJ617" s="234"/>
      <c r="AK617" s="232"/>
      <c r="AL617" s="100"/>
      <c r="AM617" s="100"/>
      <c r="AN617" s="100"/>
      <c r="AO617" s="100"/>
      <c r="AP617" s="100"/>
      <c r="AQ617" s="233"/>
      <c r="AR617" s="233"/>
      <c r="AS617" s="234"/>
      <c r="AT617" s="234"/>
      <c r="AU617" s="232"/>
      <c r="AV617" s="100"/>
      <c r="AW617" s="100"/>
      <c r="AX617" s="100"/>
      <c r="AY617" s="100"/>
      <c r="AZ617" s="100"/>
      <c r="BA617" s="233"/>
      <c r="BB617" s="233"/>
      <c r="BC617" s="234"/>
      <c r="BD617" s="234"/>
      <c r="BE617" s="232"/>
      <c r="BF617" s="100"/>
      <c r="BG617" s="100"/>
      <c r="BH617" s="233"/>
      <c r="BI617" s="234"/>
    </row>
    <row r="618" spans="18:61" x14ac:dyDescent="0.35">
      <c r="R618" s="232"/>
      <c r="S618" s="234"/>
      <c r="T618" s="100"/>
      <c r="U618" s="100"/>
      <c r="V618" s="234"/>
      <c r="W618" s="239"/>
      <c r="X618" s="239"/>
      <c r="Y618" s="234"/>
      <c r="Z618" s="234"/>
      <c r="AA618" s="232"/>
      <c r="AB618" s="100"/>
      <c r="AC618" s="100"/>
      <c r="AD618" s="100"/>
      <c r="AE618" s="100"/>
      <c r="AF618" s="100"/>
      <c r="AG618" s="233"/>
      <c r="AH618" s="233"/>
      <c r="AI618" s="234"/>
      <c r="AJ618" s="234"/>
      <c r="AK618" s="232"/>
      <c r="AL618" s="100"/>
      <c r="AM618" s="100"/>
      <c r="AN618" s="100"/>
      <c r="AO618" s="100"/>
      <c r="AP618" s="100"/>
      <c r="AQ618" s="233"/>
      <c r="AR618" s="233"/>
      <c r="AS618" s="234"/>
      <c r="AT618" s="234"/>
      <c r="AU618" s="232"/>
      <c r="AV618" s="100"/>
      <c r="AW618" s="100"/>
      <c r="AX618" s="100"/>
      <c r="AY618" s="100"/>
      <c r="AZ618" s="100"/>
      <c r="BA618" s="233"/>
      <c r="BB618" s="233"/>
      <c r="BC618" s="234"/>
      <c r="BD618" s="234"/>
      <c r="BE618" s="232"/>
      <c r="BF618" s="100"/>
      <c r="BG618" s="100"/>
      <c r="BH618" s="233"/>
      <c r="BI618" s="234"/>
    </row>
    <row r="619" spans="18:61" x14ac:dyDescent="0.35">
      <c r="R619" s="232"/>
      <c r="S619" s="234"/>
      <c r="T619" s="100"/>
      <c r="U619" s="100"/>
      <c r="V619" s="234"/>
      <c r="W619" s="239"/>
      <c r="X619" s="239"/>
      <c r="Y619" s="234"/>
      <c r="Z619" s="234"/>
      <c r="AA619" s="232"/>
      <c r="AB619" s="100"/>
      <c r="AC619" s="100"/>
      <c r="AD619" s="100"/>
      <c r="AE619" s="100"/>
      <c r="AF619" s="100"/>
      <c r="AG619" s="233"/>
      <c r="AH619" s="233"/>
      <c r="AI619" s="234"/>
      <c r="AJ619" s="234"/>
      <c r="AK619" s="232"/>
      <c r="AL619" s="100"/>
      <c r="AM619" s="100"/>
      <c r="AN619" s="100"/>
      <c r="AO619" s="100"/>
      <c r="AP619" s="100"/>
      <c r="AQ619" s="233"/>
      <c r="AR619" s="233"/>
      <c r="AS619" s="234"/>
      <c r="AT619" s="234"/>
      <c r="AU619" s="232"/>
      <c r="AV619" s="100"/>
      <c r="AW619" s="100"/>
      <c r="AX619" s="100"/>
      <c r="AY619" s="100"/>
      <c r="AZ619" s="100"/>
      <c r="BA619" s="233"/>
      <c r="BB619" s="233"/>
      <c r="BC619" s="234"/>
      <c r="BD619" s="234"/>
      <c r="BE619" s="232"/>
      <c r="BF619" s="100"/>
      <c r="BG619" s="100"/>
      <c r="BH619" s="233"/>
      <c r="BI619" s="234"/>
    </row>
    <row r="620" spans="18:61" x14ac:dyDescent="0.35">
      <c r="R620" s="232"/>
      <c r="S620" s="234"/>
      <c r="T620" s="100"/>
      <c r="U620" s="100"/>
      <c r="V620" s="234"/>
      <c r="W620" s="239"/>
      <c r="X620" s="239"/>
      <c r="Y620" s="234"/>
      <c r="Z620" s="234"/>
      <c r="AA620" s="232"/>
      <c r="AB620" s="100"/>
      <c r="AC620" s="100"/>
      <c r="AD620" s="100"/>
      <c r="AE620" s="100"/>
      <c r="AF620" s="100"/>
      <c r="AG620" s="233"/>
      <c r="AH620" s="233"/>
      <c r="AI620" s="234"/>
      <c r="AJ620" s="234"/>
      <c r="AK620" s="232"/>
      <c r="AL620" s="100"/>
      <c r="AM620" s="100"/>
      <c r="AN620" s="100"/>
      <c r="AO620" s="100"/>
      <c r="AP620" s="100"/>
      <c r="AQ620" s="233"/>
      <c r="AR620" s="233"/>
      <c r="AS620" s="234"/>
      <c r="AT620" s="234"/>
      <c r="AU620" s="232"/>
      <c r="AV620" s="100"/>
      <c r="AW620" s="100"/>
      <c r="AX620" s="100"/>
      <c r="AY620" s="100"/>
      <c r="AZ620" s="100"/>
      <c r="BA620" s="233"/>
      <c r="BB620" s="233"/>
      <c r="BC620" s="234"/>
      <c r="BD620" s="234"/>
      <c r="BE620" s="232"/>
      <c r="BF620" s="100"/>
      <c r="BG620" s="100"/>
      <c r="BH620" s="233"/>
      <c r="BI620" s="234"/>
    </row>
    <row r="621" spans="18:61" x14ac:dyDescent="0.35">
      <c r="R621" s="232"/>
      <c r="S621" s="234"/>
      <c r="T621" s="100"/>
      <c r="U621" s="100"/>
      <c r="V621" s="234"/>
      <c r="W621" s="239"/>
      <c r="X621" s="239"/>
      <c r="Y621" s="234"/>
      <c r="Z621" s="234"/>
      <c r="AA621" s="232"/>
      <c r="AB621" s="100"/>
      <c r="AC621" s="100"/>
      <c r="AD621" s="100"/>
      <c r="AE621" s="100"/>
      <c r="AF621" s="100"/>
      <c r="AG621" s="233"/>
      <c r="AH621" s="233"/>
      <c r="AI621" s="234"/>
      <c r="AJ621" s="234"/>
      <c r="AK621" s="232"/>
      <c r="AL621" s="100"/>
      <c r="AM621" s="100"/>
      <c r="AN621" s="100"/>
      <c r="AO621" s="100"/>
      <c r="AP621" s="100"/>
      <c r="AQ621" s="233"/>
      <c r="AR621" s="233"/>
      <c r="AS621" s="234"/>
      <c r="AT621" s="234"/>
      <c r="AU621" s="232"/>
      <c r="AV621" s="100"/>
      <c r="AW621" s="100"/>
      <c r="AX621" s="100"/>
      <c r="AY621" s="100"/>
      <c r="AZ621" s="100"/>
      <c r="BA621" s="233"/>
      <c r="BB621" s="233"/>
      <c r="BC621" s="234"/>
      <c r="BD621" s="234"/>
      <c r="BE621" s="232"/>
      <c r="BF621" s="100"/>
      <c r="BG621" s="100"/>
      <c r="BH621" s="233"/>
      <c r="BI621" s="234"/>
    </row>
    <row r="622" spans="18:61" x14ac:dyDescent="0.35">
      <c r="R622" s="232"/>
      <c r="S622" s="234"/>
      <c r="T622" s="100"/>
      <c r="U622" s="100"/>
      <c r="V622" s="234"/>
      <c r="W622" s="239"/>
      <c r="X622" s="239"/>
      <c r="Y622" s="234"/>
      <c r="Z622" s="234"/>
      <c r="AA622" s="232"/>
      <c r="AB622" s="100"/>
      <c r="AC622" s="100"/>
      <c r="AD622" s="100"/>
      <c r="AE622" s="100"/>
      <c r="AF622" s="100"/>
      <c r="AG622" s="233"/>
      <c r="AH622" s="233"/>
      <c r="AI622" s="234"/>
      <c r="AJ622" s="234"/>
      <c r="AK622" s="232"/>
      <c r="AL622" s="100"/>
      <c r="AM622" s="100"/>
      <c r="AN622" s="100"/>
      <c r="AO622" s="100"/>
      <c r="AP622" s="100"/>
      <c r="AQ622" s="233"/>
      <c r="AR622" s="233"/>
      <c r="AS622" s="234"/>
      <c r="AT622" s="234"/>
      <c r="AU622" s="232"/>
      <c r="AV622" s="100"/>
      <c r="AW622" s="100"/>
      <c r="AX622" s="100"/>
      <c r="AY622" s="100"/>
      <c r="AZ622" s="100"/>
      <c r="BA622" s="233"/>
      <c r="BB622" s="233"/>
      <c r="BC622" s="234"/>
      <c r="BD622" s="234"/>
      <c r="BE622" s="232"/>
      <c r="BF622" s="100"/>
      <c r="BG622" s="100"/>
      <c r="BH622" s="233"/>
      <c r="BI622" s="234"/>
    </row>
    <row r="623" spans="18:61" x14ac:dyDescent="0.35">
      <c r="R623" s="232"/>
      <c r="S623" s="234"/>
      <c r="T623" s="100"/>
      <c r="U623" s="100"/>
      <c r="V623" s="234"/>
      <c r="W623" s="239"/>
      <c r="X623" s="239"/>
      <c r="Y623" s="234"/>
      <c r="Z623" s="234"/>
      <c r="AA623" s="232"/>
      <c r="AB623" s="100"/>
      <c r="AC623" s="100"/>
      <c r="AD623" s="100"/>
      <c r="AE623" s="100"/>
      <c r="AF623" s="100"/>
      <c r="AG623" s="233"/>
      <c r="AH623" s="233"/>
      <c r="AI623" s="234"/>
      <c r="AJ623" s="234"/>
      <c r="AK623" s="232"/>
      <c r="AL623" s="100"/>
      <c r="AM623" s="100"/>
      <c r="AN623" s="100"/>
      <c r="AO623" s="100"/>
      <c r="AP623" s="100"/>
      <c r="AQ623" s="233"/>
      <c r="AR623" s="233"/>
      <c r="AS623" s="234"/>
      <c r="AT623" s="234"/>
      <c r="AU623" s="232"/>
      <c r="AV623" s="100"/>
      <c r="AW623" s="100"/>
      <c r="AX623" s="100"/>
      <c r="AY623" s="100"/>
      <c r="AZ623" s="100"/>
      <c r="BA623" s="233"/>
      <c r="BB623" s="233"/>
      <c r="BC623" s="234"/>
      <c r="BD623" s="234"/>
      <c r="BE623" s="232"/>
      <c r="BF623" s="100"/>
      <c r="BG623" s="100"/>
      <c r="BH623" s="233"/>
      <c r="BI623" s="234"/>
    </row>
    <row r="624" spans="18:61" x14ac:dyDescent="0.35">
      <c r="R624" s="232"/>
      <c r="S624" s="234"/>
      <c r="T624" s="100"/>
      <c r="U624" s="100"/>
      <c r="V624" s="234"/>
      <c r="W624" s="239"/>
      <c r="X624" s="239"/>
      <c r="Y624" s="234"/>
      <c r="Z624" s="234"/>
      <c r="AA624" s="232"/>
      <c r="AB624" s="100"/>
      <c r="AC624" s="100"/>
      <c r="AD624" s="100"/>
      <c r="AE624" s="100"/>
      <c r="AF624" s="100"/>
      <c r="AG624" s="233"/>
      <c r="AH624" s="233"/>
      <c r="AI624" s="234"/>
      <c r="AJ624" s="234"/>
      <c r="AK624" s="232"/>
      <c r="AL624" s="100"/>
      <c r="AM624" s="100"/>
      <c r="AN624" s="100"/>
      <c r="AO624" s="100"/>
      <c r="AP624" s="100"/>
      <c r="AQ624" s="233"/>
      <c r="AR624" s="233"/>
      <c r="AS624" s="234"/>
      <c r="AT624" s="234"/>
      <c r="AU624" s="232"/>
      <c r="AV624" s="100"/>
      <c r="AW624" s="100"/>
      <c r="AX624" s="100"/>
      <c r="AY624" s="100"/>
      <c r="AZ624" s="100"/>
      <c r="BA624" s="233"/>
      <c r="BB624" s="233"/>
      <c r="BC624" s="234"/>
      <c r="BD624" s="234"/>
      <c r="BE624" s="232"/>
      <c r="BF624" s="100"/>
      <c r="BG624" s="100"/>
      <c r="BH624" s="233"/>
      <c r="BI624" s="234"/>
    </row>
    <row r="625" spans="18:61" x14ac:dyDescent="0.35">
      <c r="R625" s="232"/>
      <c r="S625" s="234"/>
      <c r="T625" s="100"/>
      <c r="U625" s="100"/>
      <c r="V625" s="234"/>
      <c r="W625" s="239"/>
      <c r="X625" s="239"/>
      <c r="Y625" s="234"/>
      <c r="Z625" s="234"/>
      <c r="AA625" s="232"/>
      <c r="AB625" s="100"/>
      <c r="AC625" s="100"/>
      <c r="AD625" s="100"/>
      <c r="AE625" s="100"/>
      <c r="AF625" s="100"/>
      <c r="AG625" s="233"/>
      <c r="AH625" s="233"/>
      <c r="AI625" s="234"/>
      <c r="AJ625" s="234"/>
      <c r="AK625" s="232"/>
      <c r="AL625" s="100"/>
      <c r="AM625" s="100"/>
      <c r="AN625" s="100"/>
      <c r="AO625" s="100"/>
      <c r="AP625" s="100"/>
      <c r="AQ625" s="233"/>
      <c r="AR625" s="233"/>
      <c r="AS625" s="234"/>
      <c r="AT625" s="234"/>
      <c r="AU625" s="232"/>
      <c r="AV625" s="100"/>
      <c r="AW625" s="100"/>
      <c r="AX625" s="100"/>
      <c r="AY625" s="100"/>
      <c r="AZ625" s="100"/>
      <c r="BA625" s="233"/>
      <c r="BB625" s="233"/>
      <c r="BC625" s="234"/>
      <c r="BD625" s="234"/>
      <c r="BE625" s="232"/>
      <c r="BF625" s="100"/>
      <c r="BG625" s="100"/>
      <c r="BH625" s="233"/>
      <c r="BI625" s="234"/>
    </row>
    <row r="626" spans="18:61" x14ac:dyDescent="0.35">
      <c r="R626" s="232"/>
      <c r="S626" s="234"/>
      <c r="T626" s="100"/>
      <c r="U626" s="100"/>
      <c r="V626" s="234"/>
      <c r="W626" s="239"/>
      <c r="X626" s="239"/>
      <c r="Y626" s="234"/>
      <c r="Z626" s="234"/>
      <c r="AA626" s="232"/>
      <c r="AB626" s="100"/>
      <c r="AC626" s="100"/>
      <c r="AD626" s="100"/>
      <c r="AE626" s="100"/>
      <c r="AF626" s="100"/>
      <c r="AG626" s="233"/>
      <c r="AH626" s="233"/>
      <c r="AI626" s="234"/>
      <c r="AJ626" s="234"/>
      <c r="AK626" s="232"/>
      <c r="AL626" s="100"/>
      <c r="AM626" s="100"/>
      <c r="AN626" s="100"/>
      <c r="AO626" s="100"/>
      <c r="AP626" s="100"/>
      <c r="AQ626" s="233"/>
      <c r="AR626" s="233"/>
      <c r="AS626" s="234"/>
      <c r="AT626" s="234"/>
      <c r="AU626" s="232"/>
      <c r="AV626" s="100"/>
      <c r="AW626" s="100"/>
      <c r="AX626" s="100"/>
      <c r="AY626" s="100"/>
      <c r="AZ626" s="100"/>
      <c r="BA626" s="233"/>
      <c r="BB626" s="233"/>
      <c r="BC626" s="234"/>
      <c r="BD626" s="234"/>
      <c r="BE626" s="232"/>
      <c r="BF626" s="100"/>
      <c r="BG626" s="100"/>
      <c r="BH626" s="233"/>
      <c r="BI626" s="234"/>
    </row>
    <row r="627" spans="18:61" x14ac:dyDescent="0.35">
      <c r="R627" s="232"/>
      <c r="S627" s="234"/>
      <c r="T627" s="100"/>
      <c r="U627" s="100"/>
      <c r="V627" s="234"/>
      <c r="W627" s="239"/>
      <c r="X627" s="239"/>
      <c r="Y627" s="234"/>
      <c r="Z627" s="234"/>
      <c r="AA627" s="232"/>
      <c r="AB627" s="100"/>
      <c r="AC627" s="100"/>
      <c r="AD627" s="100"/>
      <c r="AE627" s="100"/>
      <c r="AF627" s="100"/>
      <c r="AG627" s="233"/>
      <c r="AH627" s="233"/>
      <c r="AI627" s="234"/>
      <c r="AJ627" s="234"/>
      <c r="AK627" s="232"/>
      <c r="AL627" s="100"/>
      <c r="AM627" s="100"/>
      <c r="AN627" s="100"/>
      <c r="AO627" s="100"/>
      <c r="AP627" s="100"/>
      <c r="AQ627" s="233"/>
      <c r="AR627" s="233"/>
      <c r="AS627" s="234"/>
      <c r="AT627" s="234"/>
      <c r="AU627" s="232"/>
      <c r="AV627" s="100"/>
      <c r="AW627" s="100"/>
      <c r="AX627" s="100"/>
      <c r="AY627" s="100"/>
      <c r="AZ627" s="100"/>
      <c r="BA627" s="233"/>
      <c r="BB627" s="233"/>
      <c r="BC627" s="234"/>
      <c r="BD627" s="234"/>
      <c r="BE627" s="232"/>
      <c r="BF627" s="100"/>
      <c r="BG627" s="100"/>
      <c r="BH627" s="233"/>
      <c r="BI627" s="234"/>
    </row>
    <row r="628" spans="18:61" x14ac:dyDescent="0.35">
      <c r="R628" s="232"/>
      <c r="S628" s="234"/>
      <c r="T628" s="100"/>
      <c r="U628" s="100"/>
      <c r="V628" s="234"/>
      <c r="W628" s="239"/>
      <c r="X628" s="239"/>
      <c r="Y628" s="234"/>
      <c r="Z628" s="234"/>
      <c r="AA628" s="232"/>
      <c r="AB628" s="100"/>
      <c r="AC628" s="100"/>
      <c r="AD628" s="100"/>
      <c r="AE628" s="100"/>
      <c r="AF628" s="100"/>
      <c r="AG628" s="233"/>
      <c r="AH628" s="233"/>
      <c r="AI628" s="234"/>
      <c r="AJ628" s="234"/>
      <c r="AK628" s="232"/>
      <c r="AL628" s="100"/>
      <c r="AM628" s="100"/>
      <c r="AN628" s="100"/>
      <c r="AO628" s="100"/>
      <c r="AP628" s="100"/>
      <c r="AQ628" s="233"/>
      <c r="AR628" s="233"/>
      <c r="AS628" s="234"/>
      <c r="AT628" s="234"/>
      <c r="AU628" s="232"/>
      <c r="AV628" s="100"/>
      <c r="AW628" s="100"/>
      <c r="AX628" s="100"/>
      <c r="AY628" s="100"/>
      <c r="AZ628" s="100"/>
      <c r="BA628" s="233"/>
      <c r="BB628" s="233"/>
      <c r="BC628" s="234"/>
      <c r="BD628" s="234"/>
      <c r="BE628" s="232"/>
      <c r="BF628" s="100"/>
      <c r="BG628" s="100"/>
      <c r="BH628" s="233"/>
      <c r="BI628" s="234"/>
    </row>
    <row r="629" spans="18:61" x14ac:dyDescent="0.35">
      <c r="R629" s="232"/>
      <c r="S629" s="234"/>
      <c r="T629" s="100"/>
      <c r="U629" s="100"/>
      <c r="V629" s="234"/>
      <c r="W629" s="239"/>
      <c r="X629" s="239"/>
      <c r="Y629" s="234"/>
      <c r="Z629" s="234"/>
      <c r="AA629" s="232"/>
      <c r="AB629" s="100"/>
      <c r="AC629" s="100"/>
      <c r="AD629" s="100"/>
      <c r="AE629" s="100"/>
      <c r="AF629" s="100"/>
      <c r="AG629" s="233"/>
      <c r="AH629" s="233"/>
      <c r="AI629" s="234"/>
      <c r="AJ629" s="234"/>
      <c r="AK629" s="232"/>
      <c r="AL629" s="100"/>
      <c r="AM629" s="100"/>
      <c r="AN629" s="100"/>
      <c r="AO629" s="100"/>
      <c r="AP629" s="100"/>
      <c r="AQ629" s="233"/>
      <c r="AR629" s="233"/>
      <c r="AS629" s="234"/>
      <c r="AT629" s="234"/>
      <c r="AU629" s="232"/>
      <c r="AV629" s="100"/>
      <c r="AW629" s="100"/>
      <c r="AX629" s="100"/>
      <c r="AY629" s="100"/>
      <c r="AZ629" s="100"/>
      <c r="BA629" s="233"/>
      <c r="BB629" s="233"/>
      <c r="BC629" s="234"/>
      <c r="BD629" s="234"/>
      <c r="BE629" s="232"/>
      <c r="BF629" s="100"/>
      <c r="BG629" s="100"/>
      <c r="BH629" s="233"/>
      <c r="BI629" s="234"/>
    </row>
    <row r="630" spans="18:61" x14ac:dyDescent="0.35">
      <c r="R630" s="232"/>
      <c r="S630" s="234"/>
      <c r="T630" s="100"/>
      <c r="U630" s="100"/>
      <c r="V630" s="234"/>
      <c r="W630" s="239"/>
      <c r="X630" s="239"/>
      <c r="Y630" s="234"/>
      <c r="Z630" s="234"/>
      <c r="AA630" s="232"/>
      <c r="AB630" s="100"/>
      <c r="AC630" s="100"/>
      <c r="AD630" s="100"/>
      <c r="AE630" s="100"/>
      <c r="AF630" s="100"/>
      <c r="AG630" s="233"/>
      <c r="AH630" s="233"/>
      <c r="AI630" s="234"/>
      <c r="AJ630" s="234"/>
      <c r="AK630" s="232"/>
      <c r="AL630" s="100"/>
      <c r="AM630" s="100"/>
      <c r="AN630" s="100"/>
      <c r="AO630" s="100"/>
      <c r="AP630" s="100"/>
      <c r="AQ630" s="233"/>
      <c r="AR630" s="233"/>
      <c r="AS630" s="234"/>
      <c r="AT630" s="234"/>
      <c r="AU630" s="232"/>
      <c r="AV630" s="100"/>
      <c r="AW630" s="100"/>
      <c r="AX630" s="100"/>
      <c r="AY630" s="100"/>
      <c r="AZ630" s="100"/>
      <c r="BA630" s="233"/>
      <c r="BB630" s="233"/>
      <c r="BC630" s="234"/>
      <c r="BD630" s="234"/>
      <c r="BE630" s="232"/>
      <c r="BF630" s="100"/>
      <c r="BG630" s="100"/>
      <c r="BH630" s="233"/>
      <c r="BI630" s="234"/>
    </row>
    <row r="631" spans="18:61" x14ac:dyDescent="0.35">
      <c r="R631" s="232"/>
      <c r="S631" s="234"/>
      <c r="T631" s="100"/>
      <c r="U631" s="100"/>
      <c r="V631" s="234"/>
      <c r="W631" s="239"/>
      <c r="X631" s="239"/>
      <c r="Y631" s="234"/>
      <c r="Z631" s="234"/>
      <c r="AA631" s="232"/>
      <c r="AB631" s="100"/>
      <c r="AC631" s="100"/>
      <c r="AD631" s="100"/>
      <c r="AE631" s="100"/>
      <c r="AF631" s="100"/>
      <c r="AG631" s="233"/>
      <c r="AH631" s="233"/>
      <c r="AI631" s="234"/>
      <c r="AJ631" s="234"/>
      <c r="AK631" s="232"/>
      <c r="AL631" s="100"/>
      <c r="AM631" s="100"/>
      <c r="AN631" s="100"/>
      <c r="AO631" s="100"/>
      <c r="AP631" s="100"/>
      <c r="AQ631" s="233"/>
      <c r="AR631" s="233"/>
      <c r="AS631" s="234"/>
      <c r="AT631" s="234"/>
      <c r="AU631" s="232"/>
      <c r="AV631" s="100"/>
      <c r="AW631" s="100"/>
      <c r="AX631" s="100"/>
      <c r="AY631" s="100"/>
      <c r="AZ631" s="100"/>
      <c r="BA631" s="233"/>
      <c r="BB631" s="233"/>
      <c r="BC631" s="234"/>
      <c r="BD631" s="234"/>
      <c r="BE631" s="232"/>
      <c r="BF631" s="100"/>
      <c r="BG631" s="100"/>
      <c r="BH631" s="233"/>
      <c r="BI631" s="234"/>
    </row>
    <row r="632" spans="18:61" x14ac:dyDescent="0.35">
      <c r="R632" s="232"/>
      <c r="S632" s="234"/>
      <c r="T632" s="100"/>
      <c r="U632" s="100"/>
      <c r="V632" s="234"/>
      <c r="W632" s="239"/>
      <c r="X632" s="239"/>
      <c r="Y632" s="234"/>
      <c r="Z632" s="234"/>
      <c r="AA632" s="232"/>
      <c r="AB632" s="100"/>
      <c r="AC632" s="100"/>
      <c r="AD632" s="100"/>
      <c r="AE632" s="100"/>
      <c r="AF632" s="100"/>
      <c r="AG632" s="233"/>
      <c r="AH632" s="233"/>
      <c r="AI632" s="234"/>
      <c r="AJ632" s="234"/>
      <c r="AK632" s="232"/>
      <c r="AL632" s="100"/>
      <c r="AM632" s="100"/>
      <c r="AN632" s="100"/>
      <c r="AO632" s="100"/>
      <c r="AP632" s="100"/>
      <c r="AQ632" s="233"/>
      <c r="AR632" s="233"/>
      <c r="AS632" s="234"/>
      <c r="AT632" s="234"/>
      <c r="AU632" s="232"/>
      <c r="AV632" s="100"/>
      <c r="AW632" s="100"/>
      <c r="AX632" s="100"/>
      <c r="AY632" s="100"/>
      <c r="AZ632" s="100"/>
      <c r="BA632" s="233"/>
      <c r="BB632" s="233"/>
      <c r="BC632" s="234"/>
      <c r="BD632" s="234"/>
      <c r="BE632" s="232"/>
      <c r="BF632" s="100"/>
      <c r="BG632" s="100"/>
      <c r="BH632" s="233"/>
      <c r="BI632" s="234"/>
    </row>
    <row r="633" spans="18:61" x14ac:dyDescent="0.35">
      <c r="R633" s="232"/>
      <c r="S633" s="234"/>
      <c r="T633" s="100"/>
      <c r="U633" s="100"/>
      <c r="V633" s="234"/>
      <c r="W633" s="239"/>
      <c r="X633" s="239"/>
      <c r="Y633" s="234"/>
      <c r="Z633" s="234"/>
      <c r="AA633" s="232"/>
      <c r="AB633" s="100"/>
      <c r="AC633" s="100"/>
      <c r="AD633" s="100"/>
      <c r="AE633" s="100"/>
      <c r="AF633" s="100"/>
      <c r="AG633" s="233"/>
      <c r="AH633" s="233"/>
      <c r="AI633" s="234"/>
      <c r="AJ633" s="234"/>
      <c r="AK633" s="232"/>
      <c r="AL633" s="100"/>
      <c r="AM633" s="100"/>
      <c r="AN633" s="100"/>
      <c r="AO633" s="100"/>
      <c r="AP633" s="100"/>
      <c r="AQ633" s="233"/>
      <c r="AR633" s="233"/>
      <c r="AS633" s="234"/>
      <c r="AT633" s="234"/>
      <c r="AU633" s="232"/>
      <c r="AV633" s="100"/>
      <c r="AW633" s="100"/>
      <c r="AX633" s="100"/>
      <c r="AY633" s="100"/>
      <c r="AZ633" s="100"/>
      <c r="BA633" s="233"/>
      <c r="BB633" s="233"/>
      <c r="BC633" s="234"/>
      <c r="BD633" s="234"/>
      <c r="BE633" s="232"/>
      <c r="BF633" s="100"/>
      <c r="BG633" s="100"/>
      <c r="BH633" s="233"/>
      <c r="BI633" s="234"/>
    </row>
    <row r="634" spans="18:61" x14ac:dyDescent="0.35">
      <c r="R634" s="232"/>
      <c r="S634" s="234"/>
      <c r="T634" s="100"/>
      <c r="U634" s="100"/>
      <c r="V634" s="234"/>
      <c r="W634" s="239"/>
      <c r="X634" s="239"/>
      <c r="Y634" s="234"/>
      <c r="Z634" s="234"/>
      <c r="AA634" s="232"/>
      <c r="AB634" s="100"/>
      <c r="AC634" s="100"/>
      <c r="AD634" s="100"/>
      <c r="AE634" s="100"/>
      <c r="AF634" s="100"/>
      <c r="AG634" s="233"/>
      <c r="AH634" s="233"/>
      <c r="AI634" s="234"/>
      <c r="AJ634" s="234"/>
      <c r="AK634" s="232"/>
      <c r="AL634" s="100"/>
      <c r="AM634" s="100"/>
      <c r="AN634" s="100"/>
      <c r="AO634" s="100"/>
      <c r="AP634" s="100"/>
      <c r="AQ634" s="233"/>
      <c r="AR634" s="233"/>
      <c r="AS634" s="234"/>
      <c r="AT634" s="234"/>
      <c r="AU634" s="232"/>
      <c r="AV634" s="100"/>
      <c r="AW634" s="100"/>
      <c r="AX634" s="100"/>
      <c r="AY634" s="100"/>
      <c r="AZ634" s="100"/>
      <c r="BA634" s="233"/>
      <c r="BB634" s="233"/>
      <c r="BC634" s="234"/>
      <c r="BD634" s="234"/>
      <c r="BE634" s="232"/>
      <c r="BF634" s="100"/>
      <c r="BG634" s="100"/>
      <c r="BH634" s="233"/>
      <c r="BI634" s="234"/>
    </row>
    <row r="635" spans="18:61" x14ac:dyDescent="0.35">
      <c r="R635" s="232"/>
      <c r="S635" s="234"/>
      <c r="T635" s="100"/>
      <c r="U635" s="100"/>
      <c r="V635" s="234"/>
      <c r="W635" s="239"/>
      <c r="X635" s="239"/>
      <c r="Y635" s="234"/>
      <c r="Z635" s="234"/>
      <c r="AA635" s="232"/>
      <c r="AB635" s="100"/>
      <c r="AC635" s="100"/>
      <c r="AD635" s="100"/>
      <c r="AE635" s="100"/>
      <c r="AF635" s="100"/>
      <c r="AG635" s="233"/>
      <c r="AH635" s="233"/>
      <c r="AI635" s="234"/>
      <c r="AJ635" s="234"/>
      <c r="AK635" s="232"/>
      <c r="AL635" s="100"/>
      <c r="AM635" s="100"/>
      <c r="AN635" s="100"/>
      <c r="AO635" s="100"/>
      <c r="AP635" s="100"/>
      <c r="AQ635" s="233"/>
      <c r="AR635" s="233"/>
      <c r="AS635" s="234"/>
      <c r="AT635" s="234"/>
      <c r="AU635" s="232"/>
      <c r="AV635" s="100"/>
      <c r="AW635" s="100"/>
      <c r="AX635" s="100"/>
      <c r="AY635" s="100"/>
      <c r="AZ635" s="100"/>
      <c r="BA635" s="233"/>
      <c r="BB635" s="233"/>
      <c r="BC635" s="234"/>
      <c r="BD635" s="234"/>
      <c r="BE635" s="232"/>
      <c r="BF635" s="100"/>
      <c r="BG635" s="100"/>
      <c r="BH635" s="233"/>
      <c r="BI635" s="234"/>
    </row>
    <row r="636" spans="18:61" x14ac:dyDescent="0.35">
      <c r="R636" s="232"/>
      <c r="S636" s="234"/>
      <c r="T636" s="100"/>
      <c r="U636" s="100"/>
      <c r="V636" s="234"/>
      <c r="W636" s="239"/>
      <c r="X636" s="239"/>
      <c r="Y636" s="234"/>
      <c r="Z636" s="234"/>
      <c r="AA636" s="232"/>
      <c r="AB636" s="100"/>
      <c r="AC636" s="100"/>
      <c r="AD636" s="100"/>
      <c r="AE636" s="100"/>
      <c r="AF636" s="100"/>
      <c r="AG636" s="233"/>
      <c r="AH636" s="233"/>
      <c r="AI636" s="234"/>
      <c r="AJ636" s="234"/>
      <c r="AK636" s="232"/>
      <c r="AL636" s="100"/>
      <c r="AM636" s="100"/>
      <c r="AN636" s="100"/>
      <c r="AO636" s="100"/>
      <c r="AP636" s="100"/>
      <c r="AQ636" s="233"/>
      <c r="AR636" s="233"/>
      <c r="AS636" s="234"/>
      <c r="AT636" s="234"/>
      <c r="AU636" s="232"/>
      <c r="AV636" s="100"/>
      <c r="AW636" s="100"/>
      <c r="AX636" s="100"/>
      <c r="AY636" s="100"/>
      <c r="AZ636" s="100"/>
      <c r="BA636" s="233"/>
      <c r="BB636" s="233"/>
      <c r="BC636" s="234"/>
      <c r="BD636" s="234"/>
      <c r="BE636" s="232"/>
      <c r="BF636" s="100"/>
      <c r="BG636" s="100"/>
      <c r="BH636" s="233"/>
      <c r="BI636" s="234"/>
    </row>
    <row r="637" spans="18:61" x14ac:dyDescent="0.35">
      <c r="R637" s="232"/>
      <c r="S637" s="234"/>
      <c r="T637" s="100"/>
      <c r="U637" s="100"/>
      <c r="V637" s="234"/>
      <c r="W637" s="239"/>
      <c r="X637" s="239"/>
      <c r="Y637" s="234"/>
      <c r="Z637" s="234"/>
      <c r="AA637" s="232"/>
      <c r="AB637" s="100"/>
      <c r="AC637" s="100"/>
      <c r="AD637" s="100"/>
      <c r="AE637" s="100"/>
      <c r="AF637" s="100"/>
      <c r="AG637" s="233"/>
      <c r="AH637" s="233"/>
      <c r="AI637" s="234"/>
      <c r="AJ637" s="234"/>
      <c r="AK637" s="232"/>
      <c r="AL637" s="100"/>
      <c r="AM637" s="100"/>
      <c r="AN637" s="100"/>
      <c r="AO637" s="100"/>
      <c r="AP637" s="100"/>
      <c r="AQ637" s="233"/>
      <c r="AR637" s="233"/>
      <c r="AS637" s="234"/>
      <c r="AT637" s="234"/>
      <c r="AU637" s="232"/>
      <c r="AV637" s="100"/>
      <c r="AW637" s="100"/>
      <c r="AX637" s="100"/>
      <c r="AY637" s="100"/>
      <c r="AZ637" s="100"/>
      <c r="BA637" s="233"/>
      <c r="BB637" s="233"/>
      <c r="BC637" s="234"/>
      <c r="BD637" s="234"/>
      <c r="BE637" s="232"/>
      <c r="BF637" s="100"/>
      <c r="BG637" s="100"/>
      <c r="BH637" s="233"/>
      <c r="BI637" s="234"/>
    </row>
    <row r="638" spans="18:61" x14ac:dyDescent="0.35">
      <c r="R638" s="232"/>
      <c r="S638" s="234"/>
      <c r="T638" s="100"/>
      <c r="U638" s="100"/>
      <c r="V638" s="234"/>
      <c r="W638" s="239"/>
      <c r="X638" s="239"/>
      <c r="Y638" s="234"/>
      <c r="Z638" s="234"/>
      <c r="AA638" s="232"/>
      <c r="AB638" s="100"/>
      <c r="AC638" s="100"/>
      <c r="AD638" s="100"/>
      <c r="AE638" s="100"/>
      <c r="AF638" s="100"/>
      <c r="AG638" s="233"/>
      <c r="AH638" s="233"/>
      <c r="AI638" s="234"/>
      <c r="AJ638" s="234"/>
      <c r="AK638" s="232"/>
      <c r="AL638" s="100"/>
      <c r="AM638" s="100"/>
      <c r="AN638" s="100"/>
      <c r="AO638" s="100"/>
      <c r="AP638" s="100"/>
      <c r="AQ638" s="233"/>
      <c r="AR638" s="233"/>
      <c r="AS638" s="234"/>
      <c r="AT638" s="234"/>
      <c r="AU638" s="232"/>
      <c r="AV638" s="100"/>
      <c r="AW638" s="100"/>
      <c r="AX638" s="100"/>
      <c r="AY638" s="100"/>
      <c r="AZ638" s="100"/>
      <c r="BA638" s="233"/>
      <c r="BB638" s="233"/>
      <c r="BC638" s="234"/>
      <c r="BD638" s="234"/>
      <c r="BE638" s="232"/>
      <c r="BF638" s="100"/>
      <c r="BG638" s="100"/>
      <c r="BH638" s="233"/>
      <c r="BI638" s="234"/>
    </row>
    <row r="639" spans="18:61" x14ac:dyDescent="0.35">
      <c r="R639" s="232"/>
      <c r="S639" s="234"/>
      <c r="T639" s="100"/>
      <c r="U639" s="100"/>
      <c r="V639" s="234"/>
      <c r="W639" s="239"/>
      <c r="X639" s="239"/>
      <c r="Y639" s="234"/>
      <c r="Z639" s="234"/>
      <c r="AA639" s="232"/>
      <c r="AB639" s="100"/>
      <c r="AC639" s="100"/>
      <c r="AD639" s="100"/>
      <c r="AE639" s="100"/>
      <c r="AF639" s="100"/>
      <c r="AG639" s="233"/>
      <c r="AH639" s="233"/>
      <c r="AI639" s="234"/>
      <c r="AJ639" s="234"/>
      <c r="AK639" s="232"/>
      <c r="AL639" s="100"/>
      <c r="AM639" s="100"/>
      <c r="AN639" s="100"/>
      <c r="AO639" s="100"/>
      <c r="AP639" s="100"/>
      <c r="AQ639" s="233"/>
      <c r="AR639" s="233"/>
      <c r="AS639" s="234"/>
      <c r="AT639" s="234"/>
      <c r="AU639" s="232"/>
      <c r="AV639" s="100"/>
      <c r="AW639" s="100"/>
      <c r="AX639" s="100"/>
      <c r="AY639" s="100"/>
      <c r="AZ639" s="100"/>
      <c r="BA639" s="233"/>
      <c r="BB639" s="233"/>
      <c r="BC639" s="234"/>
      <c r="BD639" s="234"/>
      <c r="BE639" s="232"/>
      <c r="BF639" s="100"/>
      <c r="BG639" s="100"/>
      <c r="BH639" s="233"/>
      <c r="BI639" s="234"/>
    </row>
    <row r="640" spans="18:61" x14ac:dyDescent="0.35">
      <c r="R640" s="232"/>
      <c r="S640" s="234"/>
      <c r="T640" s="100"/>
      <c r="U640" s="100"/>
      <c r="V640" s="234"/>
      <c r="W640" s="239"/>
      <c r="X640" s="239"/>
      <c r="Y640" s="234"/>
      <c r="Z640" s="234"/>
      <c r="AA640" s="232"/>
      <c r="AB640" s="100"/>
      <c r="AC640" s="100"/>
      <c r="AD640" s="100"/>
      <c r="AE640" s="100"/>
      <c r="AF640" s="100"/>
      <c r="AG640" s="233"/>
      <c r="AH640" s="233"/>
      <c r="AI640" s="234"/>
      <c r="AJ640" s="234"/>
      <c r="AK640" s="232"/>
      <c r="AL640" s="100"/>
      <c r="AM640" s="100"/>
      <c r="AN640" s="100"/>
      <c r="AO640" s="100"/>
      <c r="AP640" s="100"/>
      <c r="AQ640" s="233"/>
      <c r="AR640" s="233"/>
      <c r="AS640" s="234"/>
      <c r="AT640" s="234"/>
      <c r="AU640" s="232"/>
      <c r="AV640" s="100"/>
      <c r="AW640" s="100"/>
      <c r="AX640" s="100"/>
      <c r="AY640" s="100"/>
      <c r="AZ640" s="100"/>
      <c r="BA640" s="233"/>
      <c r="BB640" s="233"/>
      <c r="BC640" s="234"/>
      <c r="BD640" s="234"/>
      <c r="BE640" s="232"/>
      <c r="BF640" s="100"/>
      <c r="BG640" s="100"/>
      <c r="BH640" s="233"/>
      <c r="BI640" s="234"/>
    </row>
    <row r="641" spans="18:61" x14ac:dyDescent="0.35">
      <c r="R641" s="232"/>
      <c r="S641" s="234"/>
      <c r="T641" s="100"/>
      <c r="U641" s="100"/>
      <c r="V641" s="234"/>
      <c r="W641" s="239"/>
      <c r="X641" s="239"/>
      <c r="Y641" s="234"/>
      <c r="Z641" s="234"/>
      <c r="AA641" s="232"/>
      <c r="AB641" s="100"/>
      <c r="AC641" s="100"/>
      <c r="AD641" s="100"/>
      <c r="AE641" s="100"/>
      <c r="AF641" s="100"/>
      <c r="AG641" s="233"/>
      <c r="AH641" s="233"/>
      <c r="AI641" s="234"/>
      <c r="AJ641" s="234"/>
      <c r="AK641" s="232"/>
      <c r="AL641" s="100"/>
      <c r="AM641" s="100"/>
      <c r="AN641" s="100"/>
      <c r="AO641" s="100"/>
      <c r="AP641" s="100"/>
      <c r="AQ641" s="233"/>
      <c r="AR641" s="233"/>
      <c r="AS641" s="234"/>
      <c r="AT641" s="234"/>
      <c r="AU641" s="232"/>
      <c r="AV641" s="100"/>
      <c r="AW641" s="100"/>
      <c r="AX641" s="100"/>
      <c r="AY641" s="100"/>
      <c r="AZ641" s="100"/>
      <c r="BA641" s="233"/>
      <c r="BB641" s="233"/>
      <c r="BC641" s="234"/>
      <c r="BD641" s="234"/>
      <c r="BE641" s="232"/>
      <c r="BF641" s="100"/>
      <c r="BG641" s="100"/>
      <c r="BH641" s="233"/>
      <c r="BI641" s="234"/>
    </row>
    <row r="642" spans="18:61" x14ac:dyDescent="0.35">
      <c r="R642" s="232"/>
      <c r="S642" s="234"/>
      <c r="T642" s="100"/>
      <c r="U642" s="100"/>
      <c r="V642" s="234"/>
      <c r="W642" s="239"/>
      <c r="X642" s="239"/>
      <c r="Y642" s="234"/>
      <c r="Z642" s="234"/>
      <c r="AA642" s="232"/>
      <c r="AB642" s="100"/>
      <c r="AC642" s="100"/>
      <c r="AD642" s="100"/>
      <c r="AE642" s="100"/>
      <c r="AF642" s="100"/>
      <c r="AG642" s="233"/>
      <c r="AH642" s="233"/>
      <c r="AI642" s="234"/>
      <c r="AJ642" s="234"/>
      <c r="AK642" s="232"/>
      <c r="AL642" s="100"/>
      <c r="AM642" s="100"/>
      <c r="AN642" s="100"/>
      <c r="AO642" s="100"/>
      <c r="AP642" s="100"/>
      <c r="AQ642" s="233"/>
      <c r="AR642" s="233"/>
      <c r="AS642" s="234"/>
      <c r="AT642" s="234"/>
      <c r="AU642" s="232"/>
      <c r="AV642" s="100"/>
      <c r="AW642" s="100"/>
      <c r="AX642" s="100"/>
      <c r="AY642" s="100"/>
      <c r="AZ642" s="100"/>
      <c r="BA642" s="233"/>
      <c r="BB642" s="233"/>
      <c r="BC642" s="234"/>
      <c r="BD642" s="234"/>
      <c r="BE642" s="232"/>
      <c r="BF642" s="100"/>
      <c r="BG642" s="100"/>
      <c r="BH642" s="233"/>
      <c r="BI642" s="234"/>
    </row>
    <row r="643" spans="18:61" x14ac:dyDescent="0.35">
      <c r="R643" s="232"/>
      <c r="S643" s="234"/>
      <c r="T643" s="100"/>
      <c r="U643" s="100"/>
      <c r="V643" s="234"/>
      <c r="W643" s="239"/>
      <c r="X643" s="239"/>
      <c r="Y643" s="234"/>
      <c r="Z643" s="234"/>
      <c r="AA643" s="232"/>
      <c r="AB643" s="100"/>
      <c r="AC643" s="100"/>
      <c r="AD643" s="100"/>
      <c r="AE643" s="100"/>
      <c r="AF643" s="100"/>
      <c r="AG643" s="233"/>
      <c r="AH643" s="233"/>
      <c r="AI643" s="234"/>
      <c r="AJ643" s="234"/>
      <c r="AK643" s="232"/>
      <c r="AL643" s="100"/>
      <c r="AM643" s="100"/>
      <c r="AN643" s="100"/>
      <c r="AO643" s="100"/>
      <c r="AP643" s="100"/>
      <c r="AQ643" s="233"/>
      <c r="AR643" s="233"/>
      <c r="AS643" s="234"/>
      <c r="AT643" s="234"/>
      <c r="AU643" s="232"/>
      <c r="AV643" s="100"/>
      <c r="AW643" s="100"/>
      <c r="AX643" s="100"/>
      <c r="AY643" s="100"/>
      <c r="AZ643" s="100"/>
      <c r="BA643" s="233"/>
      <c r="BB643" s="233"/>
      <c r="BC643" s="234"/>
      <c r="BD643" s="234"/>
      <c r="BE643" s="232"/>
      <c r="BF643" s="100"/>
      <c r="BG643" s="100"/>
      <c r="BH643" s="233"/>
      <c r="BI643" s="234"/>
    </row>
    <row r="644" spans="18:61" x14ac:dyDescent="0.35">
      <c r="R644" s="232"/>
      <c r="S644" s="234"/>
      <c r="T644" s="100"/>
      <c r="U644" s="100"/>
      <c r="V644" s="234"/>
      <c r="W644" s="239"/>
      <c r="X644" s="239"/>
      <c r="Y644" s="234"/>
      <c r="Z644" s="234"/>
      <c r="AA644" s="232"/>
      <c r="AB644" s="100"/>
      <c r="AC644" s="100"/>
      <c r="AD644" s="100"/>
      <c r="AE644" s="100"/>
      <c r="AF644" s="100"/>
      <c r="AG644" s="233"/>
      <c r="AH644" s="233"/>
      <c r="AI644" s="234"/>
      <c r="AJ644" s="234"/>
      <c r="AK644" s="232"/>
      <c r="AL644" s="100"/>
      <c r="AM644" s="100"/>
      <c r="AN644" s="100"/>
      <c r="AO644" s="100"/>
      <c r="AP644" s="100"/>
      <c r="AQ644" s="233"/>
      <c r="AR644" s="233"/>
      <c r="AS644" s="234"/>
      <c r="AT644" s="234"/>
      <c r="AU644" s="232"/>
      <c r="AV644" s="100"/>
      <c r="AW644" s="100"/>
      <c r="AX644" s="100"/>
      <c r="AY644" s="100"/>
      <c r="AZ644" s="100"/>
      <c r="BA644" s="233"/>
      <c r="BB644" s="233"/>
      <c r="BC644" s="234"/>
      <c r="BD644" s="234"/>
      <c r="BE644" s="232"/>
      <c r="BF644" s="100"/>
      <c r="BG644" s="100"/>
      <c r="BH644" s="233"/>
      <c r="BI644" s="234"/>
    </row>
    <row r="645" spans="18:61" x14ac:dyDescent="0.35">
      <c r="R645" s="232"/>
      <c r="S645" s="234"/>
      <c r="T645" s="100"/>
      <c r="U645" s="100"/>
      <c r="V645" s="234"/>
      <c r="W645" s="239"/>
      <c r="X645" s="239"/>
      <c r="Y645" s="234"/>
      <c r="Z645" s="234"/>
      <c r="AA645" s="232"/>
      <c r="AB645" s="100"/>
      <c r="AC645" s="100"/>
      <c r="AD645" s="100"/>
      <c r="AE645" s="100"/>
      <c r="AF645" s="100"/>
      <c r="AG645" s="233"/>
      <c r="AH645" s="233"/>
      <c r="AI645" s="234"/>
      <c r="AJ645" s="234"/>
      <c r="AK645" s="232"/>
      <c r="AL645" s="100"/>
      <c r="AM645" s="100"/>
      <c r="AN645" s="100"/>
      <c r="AO645" s="100"/>
      <c r="AP645" s="100"/>
      <c r="AQ645" s="233"/>
      <c r="AR645" s="233"/>
      <c r="AS645" s="234"/>
      <c r="AT645" s="234"/>
      <c r="AU645" s="232"/>
      <c r="AV645" s="100"/>
      <c r="AW645" s="100"/>
      <c r="AX645" s="100"/>
      <c r="AY645" s="100"/>
      <c r="AZ645" s="100"/>
      <c r="BA645" s="233"/>
      <c r="BB645" s="233"/>
      <c r="BC645" s="234"/>
      <c r="BD645" s="234"/>
      <c r="BE645" s="232"/>
      <c r="BF645" s="100"/>
      <c r="BG645" s="100"/>
      <c r="BH645" s="233"/>
      <c r="BI645" s="234"/>
    </row>
    <row r="646" spans="18:61" x14ac:dyDescent="0.35">
      <c r="R646" s="232"/>
      <c r="S646" s="234"/>
      <c r="T646" s="100"/>
      <c r="U646" s="100"/>
      <c r="V646" s="234"/>
      <c r="W646" s="239"/>
      <c r="X646" s="239"/>
      <c r="Y646" s="234"/>
      <c r="Z646" s="234"/>
      <c r="AA646" s="232"/>
      <c r="AB646" s="100"/>
      <c r="AC646" s="100"/>
      <c r="AD646" s="100"/>
      <c r="AE646" s="100"/>
      <c r="AF646" s="100"/>
      <c r="AG646" s="233"/>
      <c r="AH646" s="233"/>
      <c r="AI646" s="234"/>
      <c r="AJ646" s="234"/>
      <c r="AK646" s="232"/>
      <c r="AL646" s="100"/>
      <c r="AM646" s="100"/>
      <c r="AN646" s="100"/>
      <c r="AO646" s="100"/>
      <c r="AP646" s="100"/>
      <c r="AQ646" s="233"/>
      <c r="AR646" s="233"/>
      <c r="AS646" s="234"/>
      <c r="AT646" s="234"/>
      <c r="AU646" s="232"/>
      <c r="AV646" s="100"/>
      <c r="AW646" s="100"/>
      <c r="AX646" s="100"/>
      <c r="AY646" s="100"/>
      <c r="AZ646" s="100"/>
      <c r="BA646" s="233"/>
      <c r="BB646" s="233"/>
      <c r="BC646" s="234"/>
      <c r="BD646" s="234"/>
      <c r="BE646" s="232"/>
      <c r="BF646" s="100"/>
      <c r="BG646" s="100"/>
      <c r="BH646" s="233"/>
      <c r="BI646" s="234"/>
    </row>
    <row r="647" spans="18:61" x14ac:dyDescent="0.35">
      <c r="R647" s="232"/>
      <c r="S647" s="234"/>
      <c r="T647" s="100"/>
      <c r="U647" s="100"/>
      <c r="V647" s="234"/>
      <c r="W647" s="239"/>
      <c r="X647" s="239"/>
      <c r="Y647" s="234"/>
      <c r="Z647" s="234"/>
      <c r="AA647" s="232"/>
      <c r="AB647" s="100"/>
      <c r="AC647" s="100"/>
      <c r="AD647" s="100"/>
      <c r="AE647" s="100"/>
      <c r="AF647" s="100"/>
      <c r="AG647" s="233"/>
      <c r="AH647" s="233"/>
      <c r="AI647" s="234"/>
      <c r="AJ647" s="234"/>
      <c r="AK647" s="232"/>
      <c r="AL647" s="100"/>
      <c r="AM647" s="100"/>
      <c r="AN647" s="100"/>
      <c r="AO647" s="100"/>
      <c r="AP647" s="100"/>
      <c r="AQ647" s="233"/>
      <c r="AR647" s="233"/>
      <c r="AS647" s="234"/>
      <c r="AT647" s="234"/>
      <c r="AU647" s="232"/>
      <c r="AV647" s="100"/>
      <c r="AW647" s="100"/>
      <c r="AX647" s="100"/>
      <c r="AY647" s="100"/>
      <c r="AZ647" s="100"/>
      <c r="BA647" s="233"/>
      <c r="BB647" s="233"/>
      <c r="BC647" s="234"/>
      <c r="BD647" s="234"/>
      <c r="BE647" s="232"/>
      <c r="BF647" s="100"/>
      <c r="BG647" s="100"/>
      <c r="BH647" s="233"/>
      <c r="BI647" s="234"/>
    </row>
    <row r="648" spans="18:61" x14ac:dyDescent="0.35">
      <c r="R648" s="232"/>
      <c r="S648" s="234"/>
      <c r="T648" s="100"/>
      <c r="U648" s="100"/>
      <c r="V648" s="234"/>
      <c r="W648" s="239"/>
      <c r="X648" s="239"/>
      <c r="Y648" s="234"/>
      <c r="Z648" s="234"/>
      <c r="AA648" s="232"/>
      <c r="AB648" s="100"/>
      <c r="AC648" s="100"/>
      <c r="AD648" s="100"/>
      <c r="AE648" s="100"/>
      <c r="AF648" s="100"/>
      <c r="AG648" s="233"/>
      <c r="AH648" s="233"/>
      <c r="AI648" s="234"/>
      <c r="AJ648" s="234"/>
      <c r="AK648" s="232"/>
      <c r="AL648" s="100"/>
      <c r="AM648" s="100"/>
      <c r="AN648" s="100"/>
      <c r="AO648" s="100"/>
      <c r="AP648" s="100"/>
      <c r="AQ648" s="233"/>
      <c r="AR648" s="233"/>
      <c r="AS648" s="234"/>
      <c r="AT648" s="234"/>
      <c r="AU648" s="232"/>
      <c r="AV648" s="100"/>
      <c r="AW648" s="100"/>
      <c r="AX648" s="100"/>
      <c r="AY648" s="100"/>
      <c r="AZ648" s="100"/>
      <c r="BA648" s="233"/>
      <c r="BB648" s="233"/>
      <c r="BC648" s="234"/>
      <c r="BD648" s="234"/>
      <c r="BE648" s="232"/>
      <c r="BF648" s="100"/>
      <c r="BG648" s="100"/>
      <c r="BH648" s="233"/>
      <c r="BI648" s="234"/>
    </row>
    <row r="649" spans="18:61" x14ac:dyDescent="0.35">
      <c r="R649" s="232"/>
      <c r="S649" s="234"/>
      <c r="T649" s="100"/>
      <c r="U649" s="100"/>
      <c r="V649" s="234"/>
      <c r="W649" s="239"/>
      <c r="X649" s="239"/>
      <c r="Y649" s="234"/>
      <c r="Z649" s="234"/>
      <c r="AA649" s="232"/>
      <c r="AB649" s="100"/>
      <c r="AC649" s="100"/>
      <c r="AD649" s="100"/>
      <c r="AE649" s="100"/>
      <c r="AF649" s="100"/>
      <c r="AG649" s="233"/>
      <c r="AH649" s="233"/>
      <c r="AI649" s="234"/>
      <c r="AJ649" s="234"/>
      <c r="AK649" s="232"/>
      <c r="AL649" s="100"/>
      <c r="AM649" s="100"/>
      <c r="AN649" s="100"/>
      <c r="AO649" s="100"/>
      <c r="AP649" s="100"/>
      <c r="AQ649" s="233"/>
      <c r="AR649" s="233"/>
      <c r="AS649" s="234"/>
      <c r="AT649" s="234"/>
      <c r="AU649" s="232"/>
      <c r="AV649" s="100"/>
      <c r="AW649" s="100"/>
      <c r="AX649" s="100"/>
      <c r="AY649" s="100"/>
      <c r="AZ649" s="100"/>
      <c r="BA649" s="233"/>
      <c r="BB649" s="233"/>
      <c r="BC649" s="234"/>
      <c r="BD649" s="234"/>
      <c r="BE649" s="232"/>
      <c r="BF649" s="100"/>
      <c r="BG649" s="100"/>
      <c r="BH649" s="233"/>
      <c r="BI649" s="234"/>
    </row>
    <row r="650" spans="18:61" x14ac:dyDescent="0.35">
      <c r="R650" s="232"/>
      <c r="S650" s="234"/>
      <c r="T650" s="100"/>
      <c r="U650" s="100"/>
      <c r="V650" s="234"/>
      <c r="W650" s="239"/>
      <c r="X650" s="239"/>
      <c r="Y650" s="234"/>
      <c r="Z650" s="234"/>
      <c r="AA650" s="232"/>
      <c r="AB650" s="100"/>
      <c r="AC650" s="100"/>
      <c r="AD650" s="100"/>
      <c r="AE650" s="100"/>
      <c r="AF650" s="100"/>
      <c r="AG650" s="233"/>
      <c r="AH650" s="233"/>
      <c r="AI650" s="234"/>
      <c r="AJ650" s="234"/>
      <c r="AK650" s="232"/>
      <c r="AL650" s="100"/>
      <c r="AM650" s="100"/>
      <c r="AN650" s="100"/>
      <c r="AO650" s="100"/>
      <c r="AP650" s="100"/>
      <c r="AQ650" s="233"/>
      <c r="AR650" s="233"/>
      <c r="AS650" s="234"/>
      <c r="AT650" s="234"/>
      <c r="AU650" s="232"/>
      <c r="AV650" s="100"/>
      <c r="AW650" s="100"/>
      <c r="AX650" s="100"/>
      <c r="AY650" s="100"/>
      <c r="AZ650" s="100"/>
      <c r="BA650" s="233"/>
      <c r="BB650" s="233"/>
      <c r="BC650" s="234"/>
      <c r="BD650" s="234"/>
      <c r="BE650" s="232"/>
      <c r="BF650" s="100"/>
      <c r="BG650" s="100"/>
      <c r="BH650" s="233"/>
      <c r="BI650" s="234"/>
    </row>
    <row r="651" spans="18:61" x14ac:dyDescent="0.35">
      <c r="R651" s="232"/>
      <c r="S651" s="234"/>
      <c r="T651" s="100"/>
      <c r="U651" s="100"/>
      <c r="V651" s="234"/>
      <c r="W651" s="239"/>
      <c r="X651" s="239"/>
      <c r="Y651" s="234"/>
      <c r="Z651" s="234"/>
      <c r="AA651" s="232"/>
      <c r="AB651" s="100"/>
      <c r="AC651" s="100"/>
      <c r="AD651" s="100"/>
      <c r="AE651" s="100"/>
      <c r="AF651" s="100"/>
      <c r="AG651" s="233"/>
      <c r="AH651" s="233"/>
      <c r="AI651" s="234"/>
      <c r="AJ651" s="234"/>
      <c r="AK651" s="232"/>
      <c r="AL651" s="100"/>
      <c r="AM651" s="100"/>
      <c r="AN651" s="100"/>
      <c r="AO651" s="100"/>
      <c r="AP651" s="100"/>
      <c r="AQ651" s="233"/>
      <c r="AR651" s="233"/>
      <c r="AS651" s="234"/>
      <c r="AT651" s="234"/>
      <c r="AU651" s="232"/>
      <c r="AV651" s="100"/>
      <c r="AW651" s="100"/>
      <c r="AX651" s="100"/>
      <c r="AY651" s="100"/>
      <c r="AZ651" s="100"/>
      <c r="BA651" s="233"/>
      <c r="BB651" s="233"/>
      <c r="BC651" s="234"/>
      <c r="BD651" s="234"/>
      <c r="BE651" s="232"/>
      <c r="BF651" s="100"/>
      <c r="BG651" s="100"/>
      <c r="BH651" s="233"/>
      <c r="BI651" s="234"/>
    </row>
    <row r="652" spans="18:61" x14ac:dyDescent="0.35">
      <c r="R652" s="232"/>
      <c r="S652" s="234"/>
      <c r="T652" s="100"/>
      <c r="U652" s="100"/>
      <c r="V652" s="234"/>
      <c r="W652" s="239"/>
      <c r="X652" s="239"/>
      <c r="Y652" s="234"/>
      <c r="Z652" s="234"/>
      <c r="AA652" s="232"/>
      <c r="AB652" s="100"/>
      <c r="AC652" s="100"/>
      <c r="AD652" s="100"/>
      <c r="AE652" s="100"/>
      <c r="AF652" s="100"/>
      <c r="AG652" s="233"/>
      <c r="AH652" s="233"/>
      <c r="AI652" s="234"/>
      <c r="AJ652" s="234"/>
      <c r="AK652" s="232"/>
      <c r="AL652" s="100"/>
      <c r="AM652" s="100"/>
      <c r="AN652" s="100"/>
      <c r="AO652" s="100"/>
      <c r="AP652" s="100"/>
      <c r="AQ652" s="233"/>
      <c r="AR652" s="233"/>
      <c r="AS652" s="234"/>
      <c r="AT652" s="234"/>
      <c r="AU652" s="232"/>
      <c r="AV652" s="100"/>
      <c r="AW652" s="100"/>
      <c r="AX652" s="100"/>
      <c r="AY652" s="100"/>
      <c r="AZ652" s="100"/>
      <c r="BA652" s="233"/>
      <c r="BB652" s="233"/>
      <c r="BC652" s="234"/>
      <c r="BD652" s="234"/>
      <c r="BE652" s="232"/>
      <c r="BF652" s="100"/>
      <c r="BG652" s="100"/>
      <c r="BH652" s="233"/>
      <c r="BI652" s="234"/>
    </row>
    <row r="653" spans="18:61" x14ac:dyDescent="0.35">
      <c r="R653" s="232"/>
      <c r="S653" s="234"/>
      <c r="T653" s="100"/>
      <c r="U653" s="100"/>
      <c r="V653" s="234"/>
      <c r="W653" s="239"/>
      <c r="X653" s="239"/>
      <c r="Y653" s="234"/>
      <c r="Z653" s="234"/>
      <c r="AA653" s="232"/>
      <c r="AB653" s="100"/>
      <c r="AC653" s="100"/>
      <c r="AD653" s="100"/>
      <c r="AE653" s="100"/>
      <c r="AF653" s="100"/>
      <c r="AG653" s="233"/>
      <c r="AH653" s="233"/>
      <c r="AI653" s="234"/>
      <c r="AJ653" s="234"/>
      <c r="AK653" s="232"/>
      <c r="AL653" s="100"/>
      <c r="AM653" s="100"/>
      <c r="AN653" s="100"/>
      <c r="AO653" s="100"/>
      <c r="AP653" s="100"/>
      <c r="AQ653" s="233"/>
      <c r="AR653" s="233"/>
      <c r="AS653" s="234"/>
      <c r="AT653" s="234"/>
      <c r="AU653" s="232"/>
      <c r="AV653" s="100"/>
      <c r="AW653" s="100"/>
      <c r="AX653" s="100"/>
      <c r="AY653" s="100"/>
      <c r="AZ653" s="100"/>
      <c r="BA653" s="233"/>
      <c r="BB653" s="233"/>
      <c r="BC653" s="234"/>
      <c r="BD653" s="234"/>
      <c r="BE653" s="232"/>
      <c r="BF653" s="100"/>
      <c r="BG653" s="100"/>
      <c r="BH653" s="233"/>
      <c r="BI653" s="234"/>
    </row>
    <row r="654" spans="18:61" x14ac:dyDescent="0.35">
      <c r="R654" s="232"/>
      <c r="S654" s="234"/>
      <c r="T654" s="100"/>
      <c r="U654" s="100"/>
      <c r="V654" s="234"/>
      <c r="W654" s="239"/>
      <c r="X654" s="239"/>
      <c r="Y654" s="234"/>
      <c r="Z654" s="234"/>
      <c r="AA654" s="232"/>
      <c r="AB654" s="100"/>
      <c r="AC654" s="100"/>
      <c r="AD654" s="100"/>
      <c r="AE654" s="100"/>
      <c r="AF654" s="100"/>
      <c r="AG654" s="233"/>
      <c r="AH654" s="233"/>
      <c r="AI654" s="234"/>
      <c r="AJ654" s="234"/>
      <c r="AK654" s="232"/>
      <c r="AL654" s="100"/>
      <c r="AM654" s="100"/>
      <c r="AN654" s="100"/>
      <c r="AO654" s="100"/>
      <c r="AP654" s="100"/>
      <c r="AQ654" s="233"/>
      <c r="AR654" s="233"/>
      <c r="AS654" s="234"/>
      <c r="AT654" s="234"/>
      <c r="AU654" s="232"/>
      <c r="AV654" s="100"/>
      <c r="AW654" s="100"/>
      <c r="AX654" s="100"/>
      <c r="AY654" s="100"/>
      <c r="AZ654" s="100"/>
      <c r="BA654" s="233"/>
      <c r="BB654" s="233"/>
      <c r="BC654" s="234"/>
      <c r="BD654" s="234"/>
      <c r="BE654" s="232"/>
      <c r="BF654" s="100"/>
      <c r="BG654" s="100"/>
      <c r="BH654" s="233"/>
      <c r="BI654" s="234"/>
    </row>
    <row r="655" spans="18:61" x14ac:dyDescent="0.35">
      <c r="R655" s="232"/>
      <c r="S655" s="234"/>
      <c r="T655" s="100"/>
      <c r="U655" s="100"/>
      <c r="V655" s="234"/>
      <c r="W655" s="239"/>
      <c r="X655" s="239"/>
      <c r="Y655" s="234"/>
      <c r="Z655" s="234"/>
      <c r="AA655" s="232"/>
      <c r="AB655" s="100"/>
      <c r="AC655" s="100"/>
      <c r="AD655" s="100"/>
      <c r="AE655" s="100"/>
      <c r="AF655" s="100"/>
      <c r="AG655" s="233"/>
      <c r="AH655" s="233"/>
      <c r="AI655" s="234"/>
      <c r="AJ655" s="234"/>
      <c r="AK655" s="232"/>
      <c r="AL655" s="100"/>
      <c r="AM655" s="100"/>
      <c r="AN655" s="100"/>
      <c r="AO655" s="100"/>
      <c r="AP655" s="100"/>
      <c r="AQ655" s="233"/>
      <c r="AR655" s="233"/>
      <c r="AS655" s="234"/>
      <c r="AT655" s="234"/>
      <c r="AU655" s="232"/>
      <c r="AV655" s="100"/>
      <c r="AW655" s="100"/>
      <c r="AX655" s="100"/>
      <c r="AY655" s="100"/>
      <c r="AZ655" s="100"/>
      <c r="BA655" s="233"/>
      <c r="BB655" s="233"/>
      <c r="BC655" s="234"/>
      <c r="BD655" s="234"/>
      <c r="BE655" s="232"/>
      <c r="BF655" s="100"/>
      <c r="BG655" s="100"/>
      <c r="BH655" s="233"/>
      <c r="BI655" s="234"/>
    </row>
    <row r="656" spans="18:61" x14ac:dyDescent="0.35">
      <c r="R656" s="232"/>
      <c r="S656" s="234"/>
      <c r="T656" s="100"/>
      <c r="U656" s="100"/>
      <c r="V656" s="234"/>
      <c r="W656" s="239"/>
      <c r="X656" s="239"/>
      <c r="Y656" s="234"/>
      <c r="Z656" s="234"/>
      <c r="AA656" s="232"/>
      <c r="AB656" s="100"/>
      <c r="AC656" s="100"/>
      <c r="AD656" s="100"/>
      <c r="AE656" s="100"/>
      <c r="AF656" s="100"/>
      <c r="AG656" s="233"/>
      <c r="AH656" s="233"/>
      <c r="AI656" s="234"/>
      <c r="AJ656" s="234"/>
      <c r="AK656" s="232"/>
      <c r="AL656" s="100"/>
      <c r="AM656" s="100"/>
      <c r="AN656" s="100"/>
      <c r="AO656" s="100"/>
      <c r="AP656" s="100"/>
      <c r="AQ656" s="233"/>
      <c r="AR656" s="233"/>
      <c r="AS656" s="234"/>
      <c r="AT656" s="234"/>
      <c r="AU656" s="232"/>
      <c r="AV656" s="100"/>
      <c r="AW656" s="100"/>
      <c r="AX656" s="100"/>
      <c r="AY656" s="100"/>
      <c r="AZ656" s="100"/>
      <c r="BA656" s="233"/>
      <c r="BB656" s="233"/>
      <c r="BC656" s="234"/>
      <c r="BD656" s="234"/>
      <c r="BE656" s="232"/>
      <c r="BF656" s="100"/>
      <c r="BG656" s="100"/>
      <c r="BH656" s="233"/>
      <c r="BI656" s="234"/>
    </row>
    <row r="657" spans="18:61" x14ac:dyDescent="0.35">
      <c r="R657" s="232"/>
      <c r="S657" s="234"/>
      <c r="T657" s="100"/>
      <c r="U657" s="100"/>
      <c r="V657" s="234"/>
      <c r="W657" s="239"/>
      <c r="X657" s="239"/>
      <c r="Y657" s="234"/>
      <c r="Z657" s="234"/>
      <c r="AA657" s="232"/>
      <c r="AB657" s="100"/>
      <c r="AC657" s="100"/>
      <c r="AD657" s="100"/>
      <c r="AE657" s="100"/>
      <c r="AF657" s="100"/>
      <c r="AG657" s="233"/>
      <c r="AH657" s="233"/>
      <c r="AI657" s="234"/>
      <c r="AJ657" s="234"/>
      <c r="AK657" s="232"/>
      <c r="AL657" s="100"/>
      <c r="AM657" s="100"/>
      <c r="AN657" s="100"/>
      <c r="AO657" s="100"/>
      <c r="AP657" s="100"/>
      <c r="AQ657" s="233"/>
      <c r="AR657" s="233"/>
      <c r="AS657" s="234"/>
      <c r="AT657" s="234"/>
      <c r="AU657" s="232"/>
      <c r="AV657" s="100"/>
      <c r="AW657" s="100"/>
      <c r="AX657" s="100"/>
      <c r="AY657" s="100"/>
      <c r="AZ657" s="100"/>
      <c r="BA657" s="233"/>
      <c r="BB657" s="233"/>
      <c r="BC657" s="234"/>
      <c r="BD657" s="234"/>
      <c r="BE657" s="232"/>
      <c r="BF657" s="100"/>
      <c r="BG657" s="100"/>
      <c r="BH657" s="233"/>
      <c r="BI657" s="234"/>
    </row>
    <row r="658" spans="18:61" x14ac:dyDescent="0.35">
      <c r="R658" s="232"/>
      <c r="S658" s="234"/>
      <c r="T658" s="100"/>
      <c r="U658" s="100"/>
      <c r="V658" s="234"/>
      <c r="W658" s="239"/>
      <c r="X658" s="239"/>
      <c r="Y658" s="234"/>
      <c r="Z658" s="234"/>
      <c r="AA658" s="232"/>
      <c r="AB658" s="100"/>
      <c r="AC658" s="100"/>
      <c r="AD658" s="100"/>
      <c r="AE658" s="100"/>
      <c r="AF658" s="100"/>
      <c r="AG658" s="233"/>
      <c r="AH658" s="233"/>
      <c r="AI658" s="234"/>
      <c r="AJ658" s="234"/>
      <c r="AK658" s="232"/>
      <c r="AL658" s="100"/>
      <c r="AM658" s="100"/>
      <c r="AN658" s="100"/>
      <c r="AO658" s="100"/>
      <c r="AP658" s="100"/>
      <c r="AQ658" s="233"/>
      <c r="AR658" s="233"/>
      <c r="AS658" s="234"/>
      <c r="AT658" s="234"/>
      <c r="AU658" s="232"/>
      <c r="AV658" s="100"/>
      <c r="AW658" s="100"/>
      <c r="AX658" s="100"/>
      <c r="AY658" s="100"/>
      <c r="AZ658" s="100"/>
      <c r="BA658" s="233"/>
      <c r="BB658" s="233"/>
      <c r="BC658" s="234"/>
      <c r="BD658" s="234"/>
      <c r="BE658" s="232"/>
      <c r="BF658" s="100"/>
      <c r="BG658" s="100"/>
      <c r="BH658" s="233"/>
      <c r="BI658" s="234"/>
    </row>
    <row r="659" spans="18:61" x14ac:dyDescent="0.35">
      <c r="R659" s="232"/>
      <c r="S659" s="234"/>
      <c r="T659" s="100"/>
      <c r="U659" s="100"/>
      <c r="V659" s="234"/>
      <c r="W659" s="239"/>
      <c r="X659" s="239"/>
      <c r="Y659" s="234"/>
      <c r="Z659" s="234"/>
      <c r="AA659" s="232"/>
      <c r="AB659" s="100"/>
      <c r="AC659" s="100"/>
      <c r="AD659" s="100"/>
      <c r="AE659" s="100"/>
      <c r="AF659" s="100"/>
      <c r="AG659" s="233"/>
      <c r="AH659" s="233"/>
      <c r="AI659" s="234"/>
      <c r="AJ659" s="234"/>
      <c r="AK659" s="232"/>
      <c r="AL659" s="100"/>
      <c r="AM659" s="100"/>
      <c r="AN659" s="100"/>
      <c r="AO659" s="100"/>
      <c r="AP659" s="100"/>
      <c r="AQ659" s="233"/>
      <c r="AR659" s="233"/>
      <c r="AS659" s="234"/>
      <c r="AT659" s="234"/>
      <c r="AU659" s="232"/>
      <c r="AV659" s="100"/>
      <c r="AW659" s="100"/>
      <c r="AX659" s="100"/>
      <c r="AY659" s="100"/>
      <c r="AZ659" s="100"/>
      <c r="BA659" s="233"/>
      <c r="BB659" s="233"/>
      <c r="BC659" s="234"/>
      <c r="BD659" s="234"/>
      <c r="BE659" s="232"/>
      <c r="BF659" s="100"/>
      <c r="BG659" s="100"/>
      <c r="BH659" s="233"/>
      <c r="BI659" s="234"/>
    </row>
    <row r="660" spans="18:61" x14ac:dyDescent="0.35">
      <c r="R660" s="232"/>
      <c r="S660" s="234"/>
      <c r="T660" s="100"/>
      <c r="U660" s="100"/>
      <c r="V660" s="234"/>
      <c r="W660" s="239"/>
      <c r="X660" s="239"/>
      <c r="Y660" s="234"/>
      <c r="Z660" s="234"/>
      <c r="AA660" s="232"/>
      <c r="AB660" s="100"/>
      <c r="AC660" s="100"/>
      <c r="AD660" s="100"/>
      <c r="AE660" s="100"/>
      <c r="AF660" s="100"/>
      <c r="AG660" s="233"/>
      <c r="AH660" s="233"/>
      <c r="AI660" s="234"/>
      <c r="AJ660" s="234"/>
      <c r="AK660" s="232"/>
      <c r="AL660" s="100"/>
      <c r="AM660" s="100"/>
      <c r="AN660" s="100"/>
      <c r="AO660" s="100"/>
      <c r="AP660" s="100"/>
      <c r="AQ660" s="233"/>
      <c r="AR660" s="233"/>
      <c r="AS660" s="234"/>
      <c r="AT660" s="234"/>
      <c r="AU660" s="232"/>
      <c r="AV660" s="100"/>
      <c r="AW660" s="100"/>
      <c r="AX660" s="100"/>
      <c r="AY660" s="100"/>
      <c r="AZ660" s="100"/>
      <c r="BA660" s="233"/>
      <c r="BB660" s="233"/>
      <c r="BC660" s="234"/>
      <c r="BD660" s="234"/>
      <c r="BE660" s="232"/>
      <c r="BF660" s="100"/>
      <c r="BG660" s="100"/>
      <c r="BH660" s="233"/>
      <c r="BI660" s="234"/>
    </row>
    <row r="661" spans="18:61" x14ac:dyDescent="0.35">
      <c r="R661" s="232"/>
      <c r="S661" s="234"/>
      <c r="T661" s="100"/>
      <c r="U661" s="100"/>
      <c r="V661" s="234"/>
      <c r="W661" s="239"/>
      <c r="X661" s="239"/>
      <c r="Y661" s="234"/>
      <c r="Z661" s="234"/>
      <c r="AA661" s="232"/>
      <c r="AB661" s="100"/>
      <c r="AC661" s="100"/>
      <c r="AD661" s="100"/>
      <c r="AE661" s="100"/>
      <c r="AF661" s="100"/>
      <c r="AG661" s="233"/>
      <c r="AH661" s="233"/>
      <c r="AI661" s="234"/>
      <c r="AJ661" s="234"/>
      <c r="AK661" s="232"/>
      <c r="AL661" s="100"/>
      <c r="AM661" s="100"/>
      <c r="AN661" s="100"/>
      <c r="AO661" s="100"/>
      <c r="AP661" s="100"/>
      <c r="AQ661" s="233"/>
      <c r="AR661" s="233"/>
      <c r="AS661" s="234"/>
      <c r="AT661" s="234"/>
      <c r="AU661" s="232"/>
      <c r="AV661" s="100"/>
      <c r="AW661" s="100"/>
      <c r="AX661" s="100"/>
      <c r="AY661" s="100"/>
      <c r="AZ661" s="100"/>
      <c r="BA661" s="233"/>
      <c r="BB661" s="233"/>
      <c r="BC661" s="234"/>
      <c r="BD661" s="234"/>
      <c r="BE661" s="232"/>
      <c r="BF661" s="100"/>
      <c r="BG661" s="100"/>
      <c r="BH661" s="233"/>
      <c r="BI661" s="234"/>
    </row>
    <row r="662" spans="18:61" x14ac:dyDescent="0.35">
      <c r="R662" s="232"/>
      <c r="S662" s="234"/>
      <c r="T662" s="100"/>
      <c r="U662" s="100"/>
      <c r="V662" s="234"/>
      <c r="W662" s="239"/>
      <c r="X662" s="239"/>
      <c r="Y662" s="234"/>
      <c r="Z662" s="234"/>
      <c r="AA662" s="232"/>
      <c r="AB662" s="100"/>
      <c r="AC662" s="100"/>
      <c r="AD662" s="100"/>
      <c r="AE662" s="100"/>
      <c r="AF662" s="100"/>
      <c r="AG662" s="233"/>
      <c r="AH662" s="233"/>
      <c r="AI662" s="234"/>
      <c r="AJ662" s="234"/>
      <c r="AK662" s="232"/>
      <c r="AL662" s="100"/>
      <c r="AM662" s="100"/>
      <c r="AN662" s="100"/>
      <c r="AO662" s="100"/>
      <c r="AP662" s="100"/>
      <c r="AQ662" s="233"/>
      <c r="AR662" s="233"/>
      <c r="AS662" s="234"/>
      <c r="AT662" s="234"/>
      <c r="AU662" s="232"/>
      <c r="AV662" s="100"/>
      <c r="AW662" s="100"/>
      <c r="AX662" s="100"/>
      <c r="AY662" s="100"/>
      <c r="AZ662" s="100"/>
      <c r="BA662" s="233"/>
      <c r="BB662" s="233"/>
      <c r="BC662" s="234"/>
      <c r="BD662" s="234"/>
      <c r="BE662" s="232"/>
      <c r="BF662" s="100"/>
      <c r="BG662" s="100"/>
      <c r="BH662" s="233"/>
      <c r="BI662" s="234"/>
    </row>
    <row r="663" spans="18:61" x14ac:dyDescent="0.35">
      <c r="R663" s="232"/>
      <c r="S663" s="234"/>
      <c r="T663" s="100"/>
      <c r="U663" s="100"/>
      <c r="V663" s="234"/>
      <c r="W663" s="239"/>
      <c r="X663" s="239"/>
      <c r="Y663" s="234"/>
      <c r="Z663" s="234"/>
      <c r="AA663" s="232"/>
      <c r="AB663" s="100"/>
      <c r="AC663" s="100"/>
      <c r="AD663" s="100"/>
      <c r="AE663" s="100"/>
      <c r="AF663" s="100"/>
      <c r="AG663" s="233"/>
      <c r="AH663" s="233"/>
      <c r="AI663" s="234"/>
      <c r="AJ663" s="234"/>
      <c r="AK663" s="232"/>
      <c r="AL663" s="100"/>
      <c r="AM663" s="100"/>
      <c r="AN663" s="100"/>
      <c r="AO663" s="100"/>
      <c r="AP663" s="100"/>
      <c r="AQ663" s="233"/>
      <c r="AR663" s="233"/>
      <c r="AS663" s="234"/>
      <c r="AT663" s="234"/>
      <c r="AU663" s="232"/>
      <c r="AV663" s="100"/>
      <c r="AW663" s="100"/>
      <c r="AX663" s="100"/>
      <c r="AY663" s="100"/>
      <c r="AZ663" s="100"/>
      <c r="BA663" s="233"/>
      <c r="BB663" s="233"/>
      <c r="BC663" s="234"/>
      <c r="BD663" s="234"/>
      <c r="BE663" s="232"/>
      <c r="BF663" s="100"/>
      <c r="BG663" s="100"/>
      <c r="BH663" s="233"/>
      <c r="BI663" s="234"/>
    </row>
    <row r="664" spans="18:61" x14ac:dyDescent="0.35">
      <c r="R664" s="232"/>
      <c r="S664" s="234"/>
      <c r="T664" s="100"/>
      <c r="U664" s="100"/>
      <c r="V664" s="234"/>
      <c r="W664" s="239"/>
      <c r="X664" s="239"/>
      <c r="Y664" s="234"/>
      <c r="Z664" s="234"/>
      <c r="AA664" s="232"/>
      <c r="AB664" s="100"/>
      <c r="AC664" s="100"/>
      <c r="AD664" s="100"/>
      <c r="AE664" s="100"/>
      <c r="AF664" s="100"/>
      <c r="AG664" s="233"/>
      <c r="AH664" s="233"/>
      <c r="AI664" s="234"/>
      <c r="AJ664" s="234"/>
      <c r="AK664" s="232"/>
      <c r="AL664" s="100"/>
      <c r="AM664" s="100"/>
      <c r="AN664" s="100"/>
      <c r="AO664" s="100"/>
      <c r="AP664" s="100"/>
      <c r="AQ664" s="233"/>
      <c r="AR664" s="233"/>
      <c r="AS664" s="234"/>
      <c r="AT664" s="234"/>
      <c r="AU664" s="232"/>
      <c r="AV664" s="100"/>
      <c r="AW664" s="100"/>
      <c r="AX664" s="100"/>
      <c r="AY664" s="100"/>
      <c r="AZ664" s="100"/>
      <c r="BA664" s="233"/>
      <c r="BB664" s="233"/>
      <c r="BC664" s="234"/>
      <c r="BD664" s="234"/>
      <c r="BE664" s="232"/>
      <c r="BF664" s="100"/>
      <c r="BG664" s="100"/>
      <c r="BH664" s="233"/>
      <c r="BI664" s="234"/>
    </row>
    <row r="665" spans="18:61" x14ac:dyDescent="0.35">
      <c r="R665" s="232"/>
      <c r="S665" s="234"/>
      <c r="T665" s="100"/>
      <c r="U665" s="100"/>
      <c r="V665" s="234"/>
      <c r="W665" s="239"/>
      <c r="X665" s="239"/>
      <c r="Y665" s="234"/>
      <c r="Z665" s="234"/>
      <c r="AA665" s="232"/>
      <c r="AB665" s="100"/>
      <c r="AC665" s="100"/>
      <c r="AD665" s="100"/>
      <c r="AE665" s="100"/>
      <c r="AF665" s="100"/>
      <c r="AG665" s="233"/>
      <c r="AH665" s="233"/>
      <c r="AI665" s="234"/>
      <c r="AJ665" s="234"/>
      <c r="AK665" s="232"/>
      <c r="AL665" s="100"/>
      <c r="AM665" s="100"/>
      <c r="AN665" s="100"/>
      <c r="AO665" s="100"/>
      <c r="AP665" s="100"/>
      <c r="AQ665" s="233"/>
      <c r="AR665" s="233"/>
      <c r="AS665" s="234"/>
      <c r="AT665" s="234"/>
      <c r="AU665" s="232"/>
      <c r="AV665" s="100"/>
      <c r="AW665" s="100"/>
      <c r="AX665" s="100"/>
      <c r="AY665" s="100"/>
      <c r="AZ665" s="100"/>
      <c r="BA665" s="233"/>
      <c r="BB665" s="233"/>
      <c r="BC665" s="234"/>
      <c r="BD665" s="234"/>
      <c r="BE665" s="232"/>
      <c r="BF665" s="100"/>
      <c r="BG665" s="100"/>
      <c r="BH665" s="233"/>
      <c r="BI665" s="234"/>
    </row>
    <row r="666" spans="18:61" x14ac:dyDescent="0.35">
      <c r="R666" s="232"/>
      <c r="S666" s="234"/>
      <c r="T666" s="100"/>
      <c r="U666" s="100"/>
      <c r="V666" s="234"/>
      <c r="W666" s="239"/>
      <c r="X666" s="239"/>
      <c r="Y666" s="234"/>
      <c r="Z666" s="234"/>
      <c r="AA666" s="232"/>
      <c r="AB666" s="100"/>
      <c r="AC666" s="100"/>
      <c r="AD666" s="100"/>
      <c r="AE666" s="100"/>
      <c r="AF666" s="100"/>
      <c r="AG666" s="233"/>
      <c r="AH666" s="233"/>
      <c r="AI666" s="234"/>
      <c r="AJ666" s="234"/>
      <c r="AK666" s="232"/>
      <c r="AL666" s="100"/>
      <c r="AM666" s="100"/>
      <c r="AN666" s="100"/>
      <c r="AO666" s="100"/>
      <c r="AP666" s="100"/>
      <c r="AQ666" s="233"/>
      <c r="AR666" s="233"/>
      <c r="AS666" s="234"/>
      <c r="AT666" s="234"/>
      <c r="AU666" s="232"/>
      <c r="AV666" s="100"/>
      <c r="AW666" s="100"/>
      <c r="AX666" s="100"/>
      <c r="AY666" s="100"/>
      <c r="AZ666" s="100"/>
      <c r="BA666" s="233"/>
      <c r="BB666" s="233"/>
      <c r="BC666" s="234"/>
      <c r="BD666" s="234"/>
      <c r="BE666" s="232"/>
      <c r="BF666" s="100"/>
      <c r="BG666" s="100"/>
      <c r="BH666" s="233"/>
      <c r="BI666" s="234"/>
    </row>
    <row r="667" spans="18:61" x14ac:dyDescent="0.35">
      <c r="R667" s="232"/>
      <c r="S667" s="234"/>
      <c r="T667" s="100"/>
      <c r="U667" s="100"/>
      <c r="V667" s="234"/>
      <c r="W667" s="239"/>
      <c r="X667" s="239"/>
      <c r="Y667" s="234"/>
      <c r="Z667" s="234"/>
      <c r="AA667" s="232"/>
      <c r="AB667" s="100"/>
      <c r="AC667" s="100"/>
      <c r="AD667" s="100"/>
      <c r="AE667" s="100"/>
      <c r="AF667" s="100"/>
      <c r="AG667" s="233"/>
      <c r="AH667" s="233"/>
      <c r="AI667" s="234"/>
      <c r="AJ667" s="234"/>
      <c r="AK667" s="232"/>
      <c r="AL667" s="100"/>
      <c r="AM667" s="100"/>
      <c r="AN667" s="100"/>
      <c r="AO667" s="100"/>
      <c r="AP667" s="100"/>
      <c r="AQ667" s="233"/>
      <c r="AR667" s="233"/>
      <c r="AS667" s="234"/>
      <c r="AT667" s="234"/>
      <c r="AU667" s="232"/>
      <c r="AV667" s="100"/>
      <c r="AW667" s="100"/>
      <c r="AX667" s="100"/>
      <c r="AY667" s="100"/>
      <c r="AZ667" s="100"/>
      <c r="BA667" s="233"/>
      <c r="BB667" s="233"/>
      <c r="BC667" s="234"/>
      <c r="BD667" s="234"/>
      <c r="BE667" s="232"/>
      <c r="BF667" s="100"/>
      <c r="BG667" s="100"/>
      <c r="BH667" s="233"/>
      <c r="BI667" s="234"/>
    </row>
    <row r="668" spans="18:61" x14ac:dyDescent="0.35">
      <c r="R668" s="232"/>
      <c r="S668" s="234"/>
      <c r="T668" s="100"/>
      <c r="U668" s="100"/>
      <c r="V668" s="234"/>
      <c r="W668" s="239"/>
      <c r="X668" s="239"/>
      <c r="Y668" s="234"/>
      <c r="Z668" s="234"/>
      <c r="AA668" s="232"/>
      <c r="AB668" s="100"/>
      <c r="AC668" s="100"/>
      <c r="AD668" s="100"/>
      <c r="AE668" s="100"/>
      <c r="AF668" s="100"/>
      <c r="AG668" s="233"/>
      <c r="AH668" s="233"/>
      <c r="AI668" s="234"/>
      <c r="AJ668" s="234"/>
      <c r="AK668" s="232"/>
      <c r="AL668" s="100"/>
      <c r="AM668" s="100"/>
      <c r="AN668" s="100"/>
      <c r="AO668" s="100"/>
      <c r="AP668" s="100"/>
      <c r="AQ668" s="233"/>
      <c r="AR668" s="233"/>
      <c r="AS668" s="234"/>
      <c r="AT668" s="234"/>
      <c r="AU668" s="232"/>
      <c r="AV668" s="100"/>
      <c r="AW668" s="100"/>
      <c r="AX668" s="100"/>
      <c r="AY668" s="100"/>
      <c r="AZ668" s="100"/>
      <c r="BA668" s="233"/>
      <c r="BB668" s="233"/>
      <c r="BC668" s="234"/>
      <c r="BD668" s="234"/>
      <c r="BE668" s="232"/>
      <c r="BF668" s="100"/>
      <c r="BG668" s="100"/>
      <c r="BH668" s="233"/>
      <c r="BI668" s="234"/>
    </row>
    <row r="669" spans="18:61" x14ac:dyDescent="0.35">
      <c r="R669" s="232"/>
      <c r="S669" s="234"/>
      <c r="T669" s="100"/>
      <c r="U669" s="100"/>
      <c r="V669" s="234"/>
      <c r="W669" s="239"/>
      <c r="X669" s="239"/>
      <c r="Y669" s="234"/>
      <c r="Z669" s="234"/>
      <c r="AA669" s="232"/>
      <c r="AB669" s="100"/>
      <c r="AC669" s="100"/>
      <c r="AD669" s="100"/>
      <c r="AE669" s="100"/>
      <c r="AF669" s="100"/>
      <c r="AG669" s="233"/>
      <c r="AH669" s="233"/>
      <c r="AI669" s="234"/>
      <c r="AJ669" s="234"/>
      <c r="AK669" s="232"/>
      <c r="AL669" s="100"/>
      <c r="AM669" s="100"/>
      <c r="AN669" s="100"/>
      <c r="AO669" s="100"/>
      <c r="AP669" s="100"/>
      <c r="AQ669" s="233"/>
      <c r="AR669" s="233"/>
      <c r="AS669" s="234"/>
      <c r="AT669" s="234"/>
      <c r="AU669" s="232"/>
      <c r="AV669" s="100"/>
      <c r="AW669" s="100"/>
      <c r="AX669" s="100"/>
      <c r="AY669" s="100"/>
      <c r="AZ669" s="100"/>
      <c r="BA669" s="233"/>
      <c r="BB669" s="233"/>
      <c r="BC669" s="234"/>
      <c r="BD669" s="234"/>
      <c r="BE669" s="232"/>
      <c r="BF669" s="100"/>
      <c r="BG669" s="100"/>
      <c r="BH669" s="233"/>
      <c r="BI669" s="234"/>
    </row>
    <row r="670" spans="18:61" x14ac:dyDescent="0.35">
      <c r="R670" s="232"/>
      <c r="S670" s="234"/>
      <c r="T670" s="100"/>
      <c r="U670" s="100"/>
      <c r="V670" s="234"/>
      <c r="W670" s="239"/>
      <c r="X670" s="239"/>
      <c r="Y670" s="234"/>
      <c r="Z670" s="234"/>
      <c r="AA670" s="232"/>
      <c r="AB670" s="100"/>
      <c r="AC670" s="100"/>
      <c r="AD670" s="100"/>
      <c r="AE670" s="100"/>
      <c r="AF670" s="100"/>
      <c r="AG670" s="233"/>
      <c r="AH670" s="233"/>
      <c r="AI670" s="234"/>
      <c r="AJ670" s="234"/>
      <c r="AK670" s="232"/>
      <c r="AL670" s="100"/>
      <c r="AM670" s="100"/>
      <c r="AN670" s="100"/>
      <c r="AO670" s="100"/>
      <c r="AP670" s="100"/>
      <c r="AQ670" s="233"/>
      <c r="AR670" s="233"/>
      <c r="AS670" s="234"/>
      <c r="AT670" s="234"/>
      <c r="AU670" s="232"/>
      <c r="AV670" s="100"/>
      <c r="AW670" s="100"/>
      <c r="AX670" s="100"/>
      <c r="AY670" s="100"/>
      <c r="AZ670" s="100"/>
      <c r="BA670" s="233"/>
      <c r="BB670" s="233"/>
      <c r="BC670" s="234"/>
      <c r="BD670" s="234"/>
      <c r="BE670" s="232"/>
      <c r="BF670" s="100"/>
      <c r="BG670" s="100"/>
      <c r="BH670" s="233"/>
      <c r="BI670" s="234"/>
    </row>
    <row r="671" spans="18:61" x14ac:dyDescent="0.35">
      <c r="R671" s="232"/>
      <c r="S671" s="234"/>
      <c r="T671" s="100"/>
      <c r="U671" s="100"/>
      <c r="V671" s="234"/>
      <c r="W671" s="239"/>
      <c r="X671" s="239"/>
      <c r="Y671" s="234"/>
      <c r="Z671" s="234"/>
      <c r="AA671" s="232"/>
      <c r="AB671" s="100"/>
      <c r="AC671" s="100"/>
      <c r="AD671" s="100"/>
      <c r="AE671" s="100"/>
      <c r="AF671" s="100"/>
      <c r="AG671" s="233"/>
      <c r="AH671" s="233"/>
      <c r="AI671" s="234"/>
      <c r="AJ671" s="234"/>
      <c r="AK671" s="232"/>
      <c r="AL671" s="100"/>
      <c r="AM671" s="100"/>
      <c r="AN671" s="100"/>
      <c r="AO671" s="100"/>
      <c r="AP671" s="100"/>
      <c r="AQ671" s="233"/>
      <c r="AR671" s="233"/>
      <c r="AS671" s="234"/>
      <c r="AT671" s="234"/>
      <c r="AU671" s="232"/>
      <c r="AV671" s="100"/>
      <c r="AW671" s="100"/>
      <c r="AX671" s="100"/>
      <c r="AY671" s="100"/>
      <c r="AZ671" s="100"/>
      <c r="BA671" s="233"/>
      <c r="BB671" s="233"/>
      <c r="BC671" s="234"/>
      <c r="BD671" s="234"/>
      <c r="BE671" s="232"/>
      <c r="BF671" s="100"/>
      <c r="BG671" s="100"/>
      <c r="BH671" s="233"/>
      <c r="BI671" s="234"/>
    </row>
    <row r="672" spans="18:61" x14ac:dyDescent="0.35">
      <c r="R672" s="232"/>
      <c r="S672" s="234"/>
      <c r="T672" s="100"/>
      <c r="U672" s="100"/>
      <c r="V672" s="234"/>
      <c r="W672" s="239"/>
      <c r="X672" s="239"/>
      <c r="Y672" s="234"/>
      <c r="Z672" s="234"/>
      <c r="AA672" s="232"/>
      <c r="AB672" s="100"/>
      <c r="AC672" s="100"/>
      <c r="AD672" s="100"/>
      <c r="AE672" s="100"/>
      <c r="AF672" s="100"/>
      <c r="AG672" s="233"/>
      <c r="AH672" s="233"/>
      <c r="AI672" s="234"/>
      <c r="AJ672" s="234"/>
      <c r="AK672" s="232"/>
      <c r="AL672" s="100"/>
      <c r="AM672" s="100"/>
      <c r="AN672" s="100"/>
      <c r="AO672" s="100"/>
      <c r="AP672" s="100"/>
      <c r="AQ672" s="233"/>
      <c r="AR672" s="233"/>
      <c r="AS672" s="234"/>
      <c r="AT672" s="234"/>
      <c r="AU672" s="232"/>
      <c r="AV672" s="100"/>
      <c r="AW672" s="100"/>
      <c r="AX672" s="100"/>
      <c r="AY672" s="100"/>
      <c r="AZ672" s="100"/>
      <c r="BA672" s="233"/>
      <c r="BB672" s="233"/>
      <c r="BC672" s="234"/>
      <c r="BD672" s="234"/>
      <c r="BE672" s="232"/>
      <c r="BF672" s="100"/>
      <c r="BG672" s="100"/>
      <c r="BH672" s="233"/>
      <c r="BI672" s="234"/>
    </row>
    <row r="673" spans="18:61" x14ac:dyDescent="0.35">
      <c r="R673" s="232"/>
      <c r="S673" s="234"/>
      <c r="T673" s="100"/>
      <c r="U673" s="100"/>
      <c r="V673" s="234"/>
      <c r="W673" s="239"/>
      <c r="X673" s="239"/>
      <c r="Y673" s="234"/>
      <c r="Z673" s="234"/>
      <c r="AA673" s="232"/>
      <c r="AB673" s="100"/>
      <c r="AC673" s="100"/>
      <c r="AD673" s="100"/>
      <c r="AE673" s="100"/>
      <c r="AF673" s="100"/>
      <c r="AG673" s="233"/>
      <c r="AH673" s="233"/>
      <c r="AI673" s="234"/>
      <c r="AJ673" s="234"/>
      <c r="AK673" s="232"/>
      <c r="AL673" s="100"/>
      <c r="AM673" s="100"/>
      <c r="AN673" s="100"/>
      <c r="AO673" s="100"/>
      <c r="AP673" s="100"/>
      <c r="AQ673" s="233"/>
      <c r="AR673" s="233"/>
      <c r="AS673" s="234"/>
      <c r="AT673" s="234"/>
      <c r="AU673" s="232"/>
      <c r="AV673" s="100"/>
      <c r="AW673" s="100"/>
      <c r="AX673" s="100"/>
      <c r="AY673" s="100"/>
      <c r="AZ673" s="100"/>
      <c r="BA673" s="233"/>
      <c r="BB673" s="233"/>
      <c r="BC673" s="234"/>
      <c r="BD673" s="234"/>
      <c r="BE673" s="232"/>
      <c r="BF673" s="100"/>
      <c r="BG673" s="100"/>
      <c r="BH673" s="233"/>
      <c r="BI673" s="234"/>
    </row>
    <row r="674" spans="18:61" x14ac:dyDescent="0.35">
      <c r="R674" s="232"/>
      <c r="S674" s="234"/>
      <c r="T674" s="100"/>
      <c r="U674" s="100"/>
      <c r="V674" s="234"/>
      <c r="W674" s="239"/>
      <c r="X674" s="239"/>
      <c r="Y674" s="234"/>
      <c r="Z674" s="234"/>
      <c r="AA674" s="232"/>
      <c r="AB674" s="100"/>
      <c r="AC674" s="100"/>
      <c r="AD674" s="100"/>
      <c r="AE674" s="100"/>
      <c r="AF674" s="100"/>
      <c r="AG674" s="233"/>
      <c r="AH674" s="233"/>
      <c r="AI674" s="234"/>
      <c r="AJ674" s="234"/>
      <c r="AK674" s="232"/>
      <c r="AL674" s="100"/>
      <c r="AM674" s="100"/>
      <c r="AN674" s="100"/>
      <c r="AO674" s="100"/>
      <c r="AP674" s="100"/>
      <c r="AQ674" s="233"/>
      <c r="AR674" s="233"/>
      <c r="AS674" s="234"/>
      <c r="AT674" s="234"/>
      <c r="AU674" s="232"/>
      <c r="AV674" s="100"/>
      <c r="AW674" s="100"/>
      <c r="AX674" s="100"/>
      <c r="AY674" s="100"/>
      <c r="AZ674" s="100"/>
      <c r="BA674" s="233"/>
      <c r="BB674" s="233"/>
      <c r="BC674" s="234"/>
      <c r="BD674" s="234"/>
      <c r="BE674" s="232"/>
      <c r="BF674" s="100"/>
      <c r="BG674" s="100"/>
      <c r="BH674" s="233"/>
      <c r="BI674" s="234"/>
    </row>
    <row r="675" spans="18:61" x14ac:dyDescent="0.35">
      <c r="R675" s="232"/>
      <c r="S675" s="234"/>
      <c r="T675" s="100"/>
      <c r="U675" s="100"/>
      <c r="V675" s="234"/>
      <c r="W675" s="239"/>
      <c r="X675" s="239"/>
      <c r="Y675" s="234"/>
      <c r="Z675" s="234"/>
      <c r="AA675" s="232"/>
      <c r="AB675" s="100"/>
      <c r="AC675" s="100"/>
      <c r="AD675" s="100"/>
      <c r="AE675" s="100"/>
      <c r="AF675" s="100"/>
      <c r="AG675" s="233"/>
      <c r="AH675" s="233"/>
      <c r="AI675" s="234"/>
      <c r="AJ675" s="234"/>
      <c r="AK675" s="232"/>
      <c r="AL675" s="100"/>
      <c r="AM675" s="100"/>
      <c r="AN675" s="100"/>
      <c r="AO675" s="100"/>
      <c r="AP675" s="100"/>
      <c r="AQ675" s="233"/>
      <c r="AR675" s="233"/>
      <c r="AS675" s="234"/>
      <c r="AT675" s="234"/>
      <c r="AU675" s="232"/>
      <c r="AV675" s="100"/>
      <c r="AW675" s="100"/>
      <c r="AX675" s="100"/>
      <c r="AY675" s="100"/>
      <c r="AZ675" s="100"/>
      <c r="BA675" s="233"/>
      <c r="BB675" s="233"/>
      <c r="BC675" s="234"/>
      <c r="BD675" s="234"/>
      <c r="BE675" s="232"/>
      <c r="BF675" s="100"/>
      <c r="BG675" s="100"/>
      <c r="BH675" s="233"/>
      <c r="BI675" s="234"/>
    </row>
    <row r="676" spans="18:61" x14ac:dyDescent="0.35">
      <c r="R676" s="232"/>
      <c r="S676" s="234"/>
      <c r="T676" s="100"/>
      <c r="U676" s="100"/>
      <c r="V676" s="234"/>
      <c r="W676" s="239"/>
      <c r="X676" s="239"/>
      <c r="Y676" s="234"/>
      <c r="Z676" s="234"/>
      <c r="AA676" s="232"/>
      <c r="AB676" s="100"/>
      <c r="AC676" s="100"/>
      <c r="AD676" s="100"/>
      <c r="AE676" s="100"/>
      <c r="AF676" s="100"/>
      <c r="AG676" s="233"/>
      <c r="AH676" s="233"/>
      <c r="AI676" s="234"/>
      <c r="AJ676" s="234"/>
      <c r="AK676" s="232"/>
      <c r="AL676" s="100"/>
      <c r="AM676" s="100"/>
      <c r="AN676" s="100"/>
      <c r="AO676" s="100"/>
      <c r="AP676" s="100"/>
      <c r="AQ676" s="233"/>
      <c r="AR676" s="233"/>
      <c r="AS676" s="234"/>
      <c r="AT676" s="234"/>
      <c r="AU676" s="232"/>
      <c r="AV676" s="100"/>
      <c r="AW676" s="100"/>
      <c r="AX676" s="100"/>
      <c r="AY676" s="100"/>
      <c r="AZ676" s="100"/>
      <c r="BA676" s="233"/>
      <c r="BB676" s="233"/>
      <c r="BC676" s="234"/>
      <c r="BD676" s="234"/>
      <c r="BE676" s="232"/>
      <c r="BF676" s="100"/>
      <c r="BG676" s="100"/>
      <c r="BH676" s="233"/>
      <c r="BI676" s="234"/>
    </row>
    <row r="677" spans="18:61" x14ac:dyDescent="0.35">
      <c r="R677" s="232"/>
      <c r="S677" s="234"/>
      <c r="T677" s="100"/>
      <c r="U677" s="100"/>
      <c r="V677" s="234"/>
      <c r="W677" s="239"/>
      <c r="X677" s="239"/>
      <c r="Y677" s="234"/>
      <c r="Z677" s="234"/>
      <c r="AA677" s="232"/>
      <c r="AB677" s="100"/>
      <c r="AC677" s="100"/>
      <c r="AD677" s="100"/>
      <c r="AE677" s="100"/>
      <c r="AF677" s="100"/>
      <c r="AG677" s="233"/>
      <c r="AH677" s="233"/>
      <c r="AI677" s="234"/>
      <c r="AJ677" s="234"/>
      <c r="AK677" s="232"/>
      <c r="AL677" s="100"/>
      <c r="AM677" s="100"/>
      <c r="AN677" s="100"/>
      <c r="AO677" s="100"/>
      <c r="AP677" s="100"/>
      <c r="AQ677" s="233"/>
      <c r="AR677" s="233"/>
      <c r="AS677" s="234"/>
      <c r="AT677" s="234"/>
      <c r="AU677" s="232"/>
      <c r="AV677" s="100"/>
      <c r="AW677" s="100"/>
      <c r="AX677" s="100"/>
      <c r="AY677" s="100"/>
      <c r="AZ677" s="100"/>
      <c r="BA677" s="233"/>
      <c r="BB677" s="233"/>
      <c r="BC677" s="234"/>
      <c r="BD677" s="234"/>
      <c r="BE677" s="232"/>
      <c r="BF677" s="100"/>
      <c r="BG677" s="100"/>
      <c r="BH677" s="233"/>
      <c r="BI677" s="234"/>
    </row>
    <row r="678" spans="18:61" x14ac:dyDescent="0.35">
      <c r="R678" s="232"/>
      <c r="S678" s="234"/>
      <c r="T678" s="100"/>
      <c r="U678" s="100"/>
      <c r="V678" s="234"/>
      <c r="W678" s="239"/>
      <c r="X678" s="239"/>
      <c r="Y678" s="234"/>
      <c r="Z678" s="234"/>
      <c r="AA678" s="232"/>
      <c r="AB678" s="100"/>
      <c r="AC678" s="100"/>
      <c r="AD678" s="100"/>
      <c r="AE678" s="100"/>
      <c r="AF678" s="100"/>
      <c r="AG678" s="233"/>
      <c r="AH678" s="233"/>
      <c r="AI678" s="234"/>
      <c r="AJ678" s="234"/>
      <c r="AK678" s="232"/>
      <c r="AL678" s="100"/>
      <c r="AM678" s="100"/>
      <c r="AN678" s="100"/>
      <c r="AO678" s="100"/>
      <c r="AP678" s="100"/>
      <c r="AQ678" s="233"/>
      <c r="AR678" s="233"/>
      <c r="AS678" s="234"/>
      <c r="AT678" s="234"/>
      <c r="AU678" s="232"/>
      <c r="AV678" s="100"/>
      <c r="AW678" s="100"/>
      <c r="AX678" s="100"/>
      <c r="AY678" s="100"/>
      <c r="AZ678" s="100"/>
      <c r="BA678" s="233"/>
      <c r="BB678" s="233"/>
      <c r="BC678" s="234"/>
      <c r="BD678" s="234"/>
      <c r="BE678" s="232"/>
      <c r="BF678" s="100"/>
      <c r="BG678" s="100"/>
      <c r="BH678" s="233"/>
      <c r="BI678" s="234"/>
    </row>
    <row r="679" spans="18:61" x14ac:dyDescent="0.35">
      <c r="R679" s="232"/>
      <c r="S679" s="234"/>
      <c r="T679" s="100"/>
      <c r="U679" s="100"/>
      <c r="V679" s="234"/>
      <c r="W679" s="239"/>
      <c r="X679" s="239"/>
      <c r="Y679" s="234"/>
      <c r="Z679" s="234"/>
      <c r="AA679" s="232"/>
      <c r="AB679" s="100"/>
      <c r="AC679" s="100"/>
      <c r="AD679" s="100"/>
      <c r="AE679" s="100"/>
      <c r="AF679" s="100"/>
      <c r="AG679" s="233"/>
      <c r="AH679" s="233"/>
      <c r="AI679" s="234"/>
      <c r="AJ679" s="234"/>
      <c r="AK679" s="232"/>
      <c r="AL679" s="100"/>
      <c r="AM679" s="100"/>
      <c r="AN679" s="100"/>
      <c r="AO679" s="100"/>
      <c r="AP679" s="100"/>
      <c r="AQ679" s="233"/>
      <c r="AR679" s="233"/>
      <c r="AS679" s="234"/>
      <c r="AT679" s="234"/>
      <c r="AU679" s="232"/>
      <c r="AV679" s="100"/>
      <c r="AW679" s="100"/>
      <c r="AX679" s="100"/>
      <c r="AY679" s="100"/>
      <c r="AZ679" s="100"/>
      <c r="BA679" s="233"/>
      <c r="BB679" s="233"/>
      <c r="BC679" s="234"/>
      <c r="BD679" s="234"/>
      <c r="BE679" s="232"/>
      <c r="BF679" s="100"/>
      <c r="BG679" s="100"/>
      <c r="BH679" s="233"/>
      <c r="BI679" s="234"/>
    </row>
    <row r="680" spans="18:61" x14ac:dyDescent="0.35">
      <c r="R680" s="232"/>
      <c r="S680" s="234"/>
      <c r="T680" s="100"/>
      <c r="U680" s="100"/>
      <c r="V680" s="234"/>
      <c r="W680" s="239"/>
      <c r="X680" s="239"/>
      <c r="Y680" s="234"/>
      <c r="Z680" s="234"/>
      <c r="AA680" s="232"/>
      <c r="AB680" s="100"/>
      <c r="AC680" s="100"/>
      <c r="AD680" s="100"/>
      <c r="AE680" s="100"/>
      <c r="AF680" s="100"/>
      <c r="AG680" s="233"/>
      <c r="AH680" s="233"/>
      <c r="AI680" s="234"/>
      <c r="AJ680" s="234"/>
      <c r="AK680" s="232"/>
      <c r="AL680" s="100"/>
      <c r="AM680" s="100"/>
      <c r="AN680" s="100"/>
      <c r="AO680" s="100"/>
      <c r="AP680" s="100"/>
      <c r="AQ680" s="233"/>
      <c r="AR680" s="233"/>
      <c r="AS680" s="234"/>
      <c r="AT680" s="234"/>
      <c r="AU680" s="232"/>
      <c r="AV680" s="100"/>
      <c r="AW680" s="100"/>
      <c r="AX680" s="100"/>
      <c r="AY680" s="100"/>
      <c r="AZ680" s="100"/>
      <c r="BA680" s="233"/>
      <c r="BB680" s="233"/>
      <c r="BC680" s="234"/>
      <c r="BD680" s="234"/>
      <c r="BE680" s="232"/>
      <c r="BF680" s="100"/>
      <c r="BG680" s="100"/>
      <c r="BH680" s="233"/>
      <c r="BI680" s="234"/>
    </row>
    <row r="681" spans="18:61" x14ac:dyDescent="0.35">
      <c r="R681" s="232"/>
      <c r="S681" s="234"/>
      <c r="T681" s="100"/>
      <c r="U681" s="100"/>
      <c r="V681" s="234"/>
      <c r="W681" s="239"/>
      <c r="X681" s="239"/>
      <c r="Y681" s="234"/>
      <c r="Z681" s="234"/>
      <c r="AA681" s="232"/>
      <c r="AB681" s="100"/>
      <c r="AC681" s="100"/>
      <c r="AD681" s="100"/>
      <c r="AE681" s="100"/>
      <c r="AF681" s="100"/>
      <c r="AG681" s="233"/>
      <c r="AH681" s="233"/>
      <c r="AI681" s="234"/>
      <c r="AJ681" s="234"/>
      <c r="AK681" s="232"/>
      <c r="AL681" s="100"/>
      <c r="AM681" s="100"/>
      <c r="AN681" s="100"/>
      <c r="AO681" s="100"/>
      <c r="AP681" s="100"/>
      <c r="AQ681" s="233"/>
      <c r="AR681" s="233"/>
      <c r="AS681" s="234"/>
      <c r="AT681" s="234"/>
      <c r="AU681" s="232"/>
      <c r="AV681" s="100"/>
      <c r="AW681" s="100"/>
      <c r="AX681" s="100"/>
      <c r="AY681" s="100"/>
      <c r="AZ681" s="100"/>
      <c r="BA681" s="233"/>
      <c r="BB681" s="233"/>
      <c r="BC681" s="234"/>
      <c r="BD681" s="234"/>
      <c r="BE681" s="232"/>
      <c r="BF681" s="100"/>
      <c r="BG681" s="100"/>
      <c r="BH681" s="233"/>
      <c r="BI681" s="234"/>
    </row>
    <row r="682" spans="18:61" x14ac:dyDescent="0.35">
      <c r="R682" s="232"/>
      <c r="S682" s="234"/>
      <c r="T682" s="100"/>
      <c r="U682" s="100"/>
      <c r="V682" s="234"/>
      <c r="W682" s="239"/>
      <c r="X682" s="239"/>
      <c r="Y682" s="234"/>
      <c r="Z682" s="234"/>
      <c r="AA682" s="232"/>
      <c r="AB682" s="100"/>
      <c r="AC682" s="100"/>
      <c r="AD682" s="100"/>
      <c r="AE682" s="100"/>
      <c r="AF682" s="100"/>
      <c r="AG682" s="233"/>
      <c r="AH682" s="233"/>
      <c r="AI682" s="234"/>
      <c r="AJ682" s="234"/>
      <c r="AK682" s="232"/>
      <c r="AL682" s="100"/>
      <c r="AM682" s="100"/>
      <c r="AN682" s="100"/>
      <c r="AO682" s="100"/>
      <c r="AP682" s="100"/>
      <c r="AQ682" s="233"/>
      <c r="AR682" s="233"/>
      <c r="AS682" s="234"/>
      <c r="AT682" s="234"/>
      <c r="AU682" s="232"/>
      <c r="AV682" s="100"/>
      <c r="AW682" s="100"/>
      <c r="AX682" s="100"/>
      <c r="AY682" s="100"/>
      <c r="AZ682" s="100"/>
      <c r="BA682" s="233"/>
      <c r="BB682" s="233"/>
      <c r="BC682" s="234"/>
      <c r="BD682" s="234"/>
      <c r="BE682" s="232"/>
      <c r="BF682" s="100"/>
      <c r="BG682" s="100"/>
      <c r="BH682" s="233"/>
      <c r="BI682" s="234"/>
    </row>
    <row r="683" spans="18:61" x14ac:dyDescent="0.35">
      <c r="R683" s="232"/>
      <c r="S683" s="234"/>
      <c r="T683" s="100"/>
      <c r="U683" s="100"/>
      <c r="V683" s="234"/>
      <c r="W683" s="239"/>
      <c r="X683" s="239"/>
      <c r="Y683" s="234"/>
      <c r="Z683" s="234"/>
      <c r="AA683" s="232"/>
      <c r="AB683" s="100"/>
      <c r="AC683" s="100"/>
      <c r="AD683" s="100"/>
      <c r="AE683" s="100"/>
      <c r="AF683" s="100"/>
      <c r="AG683" s="233"/>
      <c r="AH683" s="233"/>
      <c r="AI683" s="234"/>
      <c r="AJ683" s="234"/>
      <c r="AK683" s="232"/>
      <c r="AL683" s="100"/>
      <c r="AM683" s="100"/>
      <c r="AN683" s="100"/>
      <c r="AO683" s="100"/>
      <c r="AP683" s="100"/>
      <c r="AQ683" s="233"/>
      <c r="AR683" s="233"/>
      <c r="AS683" s="234"/>
      <c r="AT683" s="234"/>
      <c r="AU683" s="232"/>
      <c r="AV683" s="100"/>
      <c r="AW683" s="100"/>
      <c r="AX683" s="100"/>
      <c r="AY683" s="100"/>
      <c r="AZ683" s="100"/>
      <c r="BA683" s="233"/>
      <c r="BB683" s="233"/>
      <c r="BC683" s="234"/>
      <c r="BD683" s="234"/>
      <c r="BE683" s="232"/>
      <c r="BF683" s="100"/>
      <c r="BG683" s="100"/>
      <c r="BH683" s="233"/>
      <c r="BI683" s="234"/>
    </row>
    <row r="684" spans="18:61" x14ac:dyDescent="0.35">
      <c r="R684" s="232"/>
      <c r="S684" s="234"/>
      <c r="T684" s="100"/>
      <c r="U684" s="100"/>
      <c r="V684" s="234"/>
      <c r="W684" s="239"/>
      <c r="X684" s="239"/>
      <c r="Y684" s="234"/>
      <c r="Z684" s="234"/>
      <c r="AA684" s="232"/>
      <c r="AB684" s="100"/>
      <c r="AC684" s="100"/>
      <c r="AD684" s="100"/>
      <c r="AE684" s="100"/>
      <c r="AF684" s="100"/>
      <c r="AG684" s="233"/>
      <c r="AH684" s="233"/>
      <c r="AI684" s="234"/>
      <c r="AJ684" s="234"/>
      <c r="AK684" s="232"/>
      <c r="AL684" s="100"/>
      <c r="AM684" s="100"/>
      <c r="AN684" s="100"/>
      <c r="AO684" s="100"/>
      <c r="AP684" s="100"/>
      <c r="AQ684" s="233"/>
      <c r="AR684" s="233"/>
      <c r="AS684" s="234"/>
      <c r="AT684" s="234"/>
      <c r="AU684" s="232"/>
      <c r="AV684" s="100"/>
      <c r="AW684" s="100"/>
      <c r="AX684" s="100"/>
      <c r="AY684" s="100"/>
      <c r="AZ684" s="100"/>
      <c r="BA684" s="233"/>
      <c r="BB684" s="233"/>
      <c r="BC684" s="234"/>
      <c r="BD684" s="234"/>
      <c r="BE684" s="232"/>
      <c r="BF684" s="100"/>
      <c r="BG684" s="100"/>
      <c r="BH684" s="233"/>
      <c r="BI684" s="234"/>
    </row>
    <row r="685" spans="18:61" x14ac:dyDescent="0.35">
      <c r="R685" s="232"/>
      <c r="S685" s="234"/>
      <c r="T685" s="100"/>
      <c r="U685" s="100"/>
      <c r="V685" s="234"/>
      <c r="W685" s="239"/>
      <c r="X685" s="239"/>
      <c r="Y685" s="234"/>
      <c r="Z685" s="234"/>
      <c r="AA685" s="232"/>
      <c r="AB685" s="100"/>
      <c r="AC685" s="100"/>
      <c r="AD685" s="100"/>
      <c r="AE685" s="100"/>
      <c r="AF685" s="100"/>
      <c r="AG685" s="233"/>
      <c r="AH685" s="233"/>
      <c r="AI685" s="234"/>
      <c r="AJ685" s="234"/>
      <c r="AK685" s="232"/>
      <c r="AL685" s="100"/>
      <c r="AM685" s="100"/>
      <c r="AN685" s="100"/>
      <c r="AO685" s="100"/>
      <c r="AP685" s="100"/>
      <c r="AQ685" s="233"/>
      <c r="AR685" s="233"/>
      <c r="AS685" s="234"/>
      <c r="AT685" s="234"/>
      <c r="AU685" s="232"/>
      <c r="AV685" s="100"/>
      <c r="AW685" s="100"/>
      <c r="AX685" s="100"/>
      <c r="AY685" s="100"/>
      <c r="AZ685" s="100"/>
      <c r="BA685" s="233"/>
      <c r="BB685" s="233"/>
      <c r="BC685" s="234"/>
      <c r="BD685" s="234"/>
      <c r="BE685" s="232"/>
      <c r="BF685" s="100"/>
      <c r="BG685" s="100"/>
      <c r="BH685" s="233"/>
      <c r="BI685" s="234"/>
    </row>
    <row r="686" spans="18:61" x14ac:dyDescent="0.35">
      <c r="R686" s="232"/>
      <c r="S686" s="234"/>
      <c r="T686" s="100"/>
      <c r="U686" s="100"/>
      <c r="V686" s="234"/>
      <c r="W686" s="239"/>
      <c r="X686" s="239"/>
      <c r="Y686" s="234"/>
      <c r="Z686" s="234"/>
      <c r="AA686" s="232"/>
      <c r="AB686" s="100"/>
      <c r="AC686" s="100"/>
      <c r="AD686" s="100"/>
      <c r="AE686" s="100"/>
      <c r="AF686" s="100"/>
      <c r="AG686" s="233"/>
      <c r="AH686" s="233"/>
      <c r="AI686" s="234"/>
      <c r="AJ686" s="234"/>
      <c r="AK686" s="232"/>
      <c r="AL686" s="100"/>
      <c r="AM686" s="100"/>
      <c r="AN686" s="100"/>
      <c r="AO686" s="100"/>
      <c r="AP686" s="100"/>
      <c r="AQ686" s="233"/>
      <c r="AR686" s="233"/>
      <c r="AS686" s="234"/>
      <c r="AT686" s="234"/>
      <c r="AU686" s="232"/>
      <c r="AV686" s="100"/>
      <c r="AW686" s="100"/>
      <c r="AX686" s="100"/>
      <c r="AY686" s="100"/>
      <c r="AZ686" s="100"/>
      <c r="BA686" s="233"/>
      <c r="BB686" s="233"/>
      <c r="BC686" s="234"/>
      <c r="BD686" s="234"/>
      <c r="BE686" s="232"/>
      <c r="BF686" s="100"/>
      <c r="BG686" s="100"/>
      <c r="BH686" s="233"/>
      <c r="BI686" s="234"/>
    </row>
    <row r="687" spans="18:61" x14ac:dyDescent="0.35">
      <c r="R687" s="232"/>
      <c r="S687" s="234"/>
      <c r="T687" s="100"/>
      <c r="U687" s="100"/>
      <c r="V687" s="234"/>
      <c r="W687" s="239"/>
      <c r="X687" s="239"/>
      <c r="Y687" s="234"/>
      <c r="Z687" s="234"/>
      <c r="AA687" s="232"/>
      <c r="AB687" s="100"/>
      <c r="AC687" s="100"/>
      <c r="AD687" s="100"/>
      <c r="AE687" s="100"/>
      <c r="AF687" s="100"/>
      <c r="AG687" s="233"/>
      <c r="AH687" s="233"/>
      <c r="AI687" s="234"/>
      <c r="AJ687" s="234"/>
      <c r="AK687" s="232"/>
      <c r="AL687" s="100"/>
      <c r="AM687" s="100"/>
      <c r="AN687" s="100"/>
      <c r="AO687" s="100"/>
      <c r="AP687" s="100"/>
      <c r="AQ687" s="233"/>
      <c r="AR687" s="233"/>
      <c r="AS687" s="234"/>
      <c r="AT687" s="234"/>
      <c r="AU687" s="232"/>
      <c r="AV687" s="100"/>
      <c r="AW687" s="100"/>
      <c r="AX687" s="100"/>
      <c r="AY687" s="100"/>
      <c r="AZ687" s="100"/>
      <c r="BA687" s="233"/>
      <c r="BB687" s="233"/>
      <c r="BC687" s="234"/>
      <c r="BD687" s="234"/>
      <c r="BE687" s="232"/>
      <c r="BF687" s="100"/>
      <c r="BG687" s="100"/>
      <c r="BH687" s="233"/>
      <c r="BI687" s="234"/>
    </row>
    <row r="688" spans="18:61" x14ac:dyDescent="0.35">
      <c r="R688" s="232"/>
      <c r="S688" s="234"/>
      <c r="T688" s="100"/>
      <c r="U688" s="100"/>
      <c r="V688" s="234"/>
      <c r="W688" s="239"/>
      <c r="X688" s="239"/>
      <c r="Y688" s="234"/>
      <c r="Z688" s="234"/>
      <c r="AA688" s="232"/>
      <c r="AB688" s="100"/>
      <c r="AC688" s="100"/>
      <c r="AD688" s="100"/>
      <c r="AE688" s="100"/>
      <c r="AF688" s="100"/>
      <c r="AG688" s="233"/>
      <c r="AH688" s="233"/>
      <c r="AI688" s="234"/>
      <c r="AJ688" s="234"/>
      <c r="AK688" s="232"/>
      <c r="AL688" s="100"/>
      <c r="AM688" s="100"/>
      <c r="AN688" s="100"/>
      <c r="AO688" s="100"/>
      <c r="AP688" s="100"/>
      <c r="AQ688" s="233"/>
      <c r="AR688" s="233"/>
      <c r="AS688" s="234"/>
      <c r="AT688" s="234"/>
      <c r="AU688" s="232"/>
      <c r="AV688" s="100"/>
      <c r="AW688" s="100"/>
      <c r="AX688" s="100"/>
      <c r="AY688" s="100"/>
      <c r="AZ688" s="100"/>
      <c r="BA688" s="233"/>
      <c r="BB688" s="233"/>
      <c r="BC688" s="234"/>
      <c r="BD688" s="234"/>
      <c r="BE688" s="232"/>
      <c r="BF688" s="100"/>
      <c r="BG688" s="100"/>
      <c r="BH688" s="233"/>
      <c r="BI688" s="234"/>
    </row>
    <row r="689" spans="18:61" x14ac:dyDescent="0.35">
      <c r="R689" s="232"/>
      <c r="S689" s="234"/>
      <c r="T689" s="100"/>
      <c r="U689" s="100"/>
      <c r="V689" s="234"/>
      <c r="W689" s="239"/>
      <c r="X689" s="239"/>
      <c r="Y689" s="234"/>
      <c r="Z689" s="234"/>
      <c r="AA689" s="232"/>
      <c r="AB689" s="100"/>
      <c r="AC689" s="100"/>
      <c r="AD689" s="100"/>
      <c r="AE689" s="100"/>
      <c r="AF689" s="100"/>
      <c r="AG689" s="233"/>
      <c r="AH689" s="233"/>
      <c r="AI689" s="234"/>
      <c r="AJ689" s="234"/>
      <c r="AK689" s="232"/>
      <c r="AL689" s="100"/>
      <c r="AM689" s="100"/>
      <c r="AN689" s="100"/>
      <c r="AO689" s="100"/>
      <c r="AP689" s="100"/>
      <c r="AQ689" s="233"/>
      <c r="AR689" s="233"/>
      <c r="AS689" s="234"/>
      <c r="AT689" s="234"/>
      <c r="AU689" s="232"/>
      <c r="AV689" s="100"/>
      <c r="AW689" s="100"/>
      <c r="AX689" s="100"/>
      <c r="AY689" s="100"/>
      <c r="AZ689" s="100"/>
      <c r="BA689" s="233"/>
      <c r="BB689" s="233"/>
      <c r="BC689" s="234"/>
      <c r="BD689" s="234"/>
      <c r="BE689" s="232"/>
      <c r="BF689" s="100"/>
      <c r="BG689" s="100"/>
      <c r="BH689" s="233"/>
      <c r="BI689" s="234"/>
    </row>
    <row r="690" spans="18:61" x14ac:dyDescent="0.35">
      <c r="R690" s="232"/>
      <c r="S690" s="234"/>
      <c r="T690" s="100"/>
      <c r="U690" s="100"/>
      <c r="V690" s="234"/>
      <c r="W690" s="239"/>
      <c r="X690" s="239"/>
      <c r="Y690" s="234"/>
      <c r="Z690" s="234"/>
      <c r="AA690" s="232"/>
      <c r="AB690" s="100"/>
      <c r="AC690" s="100"/>
      <c r="AD690" s="100"/>
      <c r="AE690" s="100"/>
      <c r="AF690" s="100"/>
      <c r="AG690" s="233"/>
      <c r="AH690" s="233"/>
      <c r="AI690" s="234"/>
      <c r="AJ690" s="234"/>
      <c r="AK690" s="232"/>
      <c r="AL690" s="100"/>
      <c r="AM690" s="100"/>
      <c r="AN690" s="100"/>
      <c r="AO690" s="100"/>
      <c r="AP690" s="100"/>
      <c r="AQ690" s="233"/>
      <c r="AR690" s="233"/>
      <c r="AS690" s="234"/>
      <c r="AT690" s="234"/>
      <c r="AU690" s="232"/>
      <c r="AV690" s="100"/>
      <c r="AW690" s="100"/>
      <c r="AX690" s="100"/>
      <c r="AY690" s="100"/>
      <c r="AZ690" s="100"/>
      <c r="BA690" s="233"/>
      <c r="BB690" s="233"/>
      <c r="BC690" s="234"/>
      <c r="BD690" s="234"/>
      <c r="BE690" s="232"/>
      <c r="BF690" s="100"/>
      <c r="BG690" s="100"/>
      <c r="BH690" s="233"/>
      <c r="BI690" s="234"/>
    </row>
    <row r="691" spans="18:61" x14ac:dyDescent="0.35">
      <c r="R691" s="232"/>
      <c r="S691" s="234"/>
      <c r="T691" s="100"/>
      <c r="U691" s="100"/>
      <c r="V691" s="234"/>
      <c r="W691" s="239"/>
      <c r="X691" s="239"/>
      <c r="Y691" s="234"/>
      <c r="Z691" s="234"/>
      <c r="AA691" s="232"/>
      <c r="AB691" s="100"/>
      <c r="AC691" s="100"/>
      <c r="AD691" s="100"/>
      <c r="AE691" s="100"/>
      <c r="AF691" s="100"/>
      <c r="AG691" s="233"/>
      <c r="AH691" s="233"/>
      <c r="AI691" s="234"/>
      <c r="AJ691" s="234"/>
      <c r="AK691" s="232"/>
      <c r="AL691" s="100"/>
      <c r="AM691" s="100"/>
      <c r="AN691" s="100"/>
      <c r="AO691" s="100"/>
      <c r="AP691" s="100"/>
      <c r="AQ691" s="233"/>
      <c r="AR691" s="233"/>
      <c r="AS691" s="234"/>
      <c r="AT691" s="234"/>
      <c r="AU691" s="232"/>
      <c r="AV691" s="100"/>
      <c r="AW691" s="100"/>
      <c r="AX691" s="100"/>
      <c r="AY691" s="100"/>
      <c r="AZ691" s="100"/>
      <c r="BA691" s="233"/>
      <c r="BB691" s="233"/>
      <c r="BC691" s="234"/>
      <c r="BD691" s="234"/>
      <c r="BE691" s="232"/>
      <c r="BF691" s="100"/>
      <c r="BG691" s="100"/>
      <c r="BH691" s="233"/>
      <c r="BI691" s="234"/>
    </row>
    <row r="692" spans="18:61" x14ac:dyDescent="0.35">
      <c r="R692" s="232"/>
      <c r="S692" s="234"/>
      <c r="T692" s="100"/>
      <c r="U692" s="100"/>
      <c r="V692" s="234"/>
      <c r="W692" s="239"/>
      <c r="X692" s="239"/>
      <c r="Y692" s="234"/>
      <c r="Z692" s="234"/>
      <c r="AA692" s="232"/>
      <c r="AB692" s="100"/>
      <c r="AC692" s="100"/>
      <c r="AD692" s="100"/>
      <c r="AE692" s="100"/>
      <c r="AF692" s="100"/>
      <c r="AG692" s="233"/>
      <c r="AH692" s="233"/>
      <c r="AI692" s="234"/>
      <c r="AJ692" s="234"/>
      <c r="AK692" s="232"/>
      <c r="AL692" s="100"/>
      <c r="AM692" s="100"/>
      <c r="AN692" s="100"/>
      <c r="AO692" s="100"/>
      <c r="AP692" s="100"/>
      <c r="AQ692" s="233"/>
      <c r="AR692" s="233"/>
      <c r="AS692" s="234"/>
      <c r="AT692" s="234"/>
      <c r="AU692" s="232"/>
      <c r="AV692" s="100"/>
      <c r="AW692" s="100"/>
      <c r="AX692" s="100"/>
      <c r="AY692" s="100"/>
      <c r="AZ692" s="100"/>
      <c r="BA692" s="233"/>
      <c r="BB692" s="233"/>
      <c r="BC692" s="234"/>
      <c r="BD692" s="234"/>
      <c r="BE692" s="232"/>
      <c r="BF692" s="100"/>
      <c r="BG692" s="100"/>
      <c r="BH692" s="233"/>
      <c r="BI692" s="234"/>
    </row>
    <row r="693" spans="18:61" x14ac:dyDescent="0.35">
      <c r="R693" s="232"/>
      <c r="S693" s="234"/>
      <c r="T693" s="100"/>
      <c r="U693" s="100"/>
      <c r="V693" s="234"/>
      <c r="W693" s="239"/>
      <c r="X693" s="239"/>
      <c r="Y693" s="234"/>
      <c r="Z693" s="234"/>
      <c r="AA693" s="232"/>
      <c r="AB693" s="100"/>
      <c r="AC693" s="100"/>
      <c r="AD693" s="100"/>
      <c r="AE693" s="100"/>
      <c r="AF693" s="100"/>
      <c r="AG693" s="233"/>
      <c r="AH693" s="233"/>
      <c r="AI693" s="234"/>
      <c r="AJ693" s="234"/>
      <c r="AK693" s="232"/>
      <c r="AL693" s="100"/>
      <c r="AM693" s="100"/>
      <c r="AN693" s="100"/>
      <c r="AO693" s="100"/>
      <c r="AP693" s="100"/>
      <c r="AQ693" s="233"/>
      <c r="AR693" s="233"/>
      <c r="AS693" s="234"/>
      <c r="AT693" s="234"/>
      <c r="AU693" s="232"/>
      <c r="AV693" s="100"/>
      <c r="AW693" s="100"/>
      <c r="AX693" s="100"/>
      <c r="AY693" s="100"/>
      <c r="AZ693" s="100"/>
      <c r="BA693" s="233"/>
      <c r="BB693" s="233"/>
      <c r="BC693" s="234"/>
      <c r="BD693" s="234"/>
      <c r="BE693" s="232"/>
      <c r="BF693" s="100"/>
      <c r="BG693" s="100"/>
      <c r="BH693" s="233"/>
      <c r="BI693" s="234"/>
    </row>
    <row r="694" spans="18:61" x14ac:dyDescent="0.35">
      <c r="R694" s="232"/>
      <c r="S694" s="234"/>
      <c r="T694" s="100"/>
      <c r="U694" s="100"/>
      <c r="V694" s="234"/>
      <c r="W694" s="239"/>
      <c r="X694" s="239"/>
      <c r="Y694" s="234"/>
      <c r="Z694" s="234"/>
      <c r="AA694" s="232"/>
      <c r="AB694" s="100"/>
      <c r="AC694" s="100"/>
      <c r="AD694" s="100"/>
      <c r="AE694" s="100"/>
      <c r="AF694" s="100"/>
      <c r="AG694" s="233"/>
      <c r="AH694" s="233"/>
      <c r="AI694" s="234"/>
      <c r="AJ694" s="234"/>
      <c r="AK694" s="232"/>
      <c r="AL694" s="100"/>
      <c r="AM694" s="100"/>
      <c r="AN694" s="100"/>
      <c r="AO694" s="100"/>
      <c r="AP694" s="100"/>
      <c r="AQ694" s="233"/>
      <c r="AR694" s="233"/>
      <c r="AS694" s="234"/>
      <c r="AT694" s="234"/>
      <c r="AU694" s="232"/>
      <c r="AV694" s="100"/>
      <c r="AW694" s="100"/>
      <c r="AX694" s="100"/>
      <c r="AY694" s="100"/>
      <c r="AZ694" s="100"/>
      <c r="BA694" s="233"/>
      <c r="BB694" s="233"/>
      <c r="BC694" s="234"/>
      <c r="BD694" s="234"/>
      <c r="BE694" s="232"/>
      <c r="BF694" s="100"/>
      <c r="BG694" s="100"/>
      <c r="BH694" s="233"/>
      <c r="BI694" s="234"/>
    </row>
    <row r="695" spans="18:61" x14ac:dyDescent="0.35">
      <c r="R695" s="232"/>
      <c r="S695" s="234"/>
      <c r="T695" s="100"/>
      <c r="U695" s="100"/>
      <c r="V695" s="234"/>
      <c r="W695" s="239"/>
      <c r="X695" s="239"/>
      <c r="Y695" s="234"/>
      <c r="Z695" s="234"/>
      <c r="AA695" s="232"/>
      <c r="AB695" s="100"/>
      <c r="AC695" s="100"/>
      <c r="AD695" s="100"/>
      <c r="AE695" s="100"/>
      <c r="AF695" s="100"/>
      <c r="AG695" s="233"/>
      <c r="AH695" s="233"/>
      <c r="AI695" s="234"/>
      <c r="AJ695" s="234"/>
      <c r="AK695" s="232"/>
      <c r="AL695" s="100"/>
      <c r="AM695" s="100"/>
      <c r="AN695" s="100"/>
      <c r="AO695" s="100"/>
      <c r="AP695" s="100"/>
      <c r="AQ695" s="233"/>
      <c r="AR695" s="233"/>
      <c r="AS695" s="234"/>
      <c r="AT695" s="234"/>
      <c r="AU695" s="232"/>
      <c r="AV695" s="100"/>
      <c r="AW695" s="100"/>
      <c r="AX695" s="100"/>
      <c r="AY695" s="100"/>
      <c r="AZ695" s="100"/>
      <c r="BA695" s="233"/>
      <c r="BB695" s="233"/>
      <c r="BC695" s="234"/>
      <c r="BD695" s="234"/>
      <c r="BE695" s="232"/>
      <c r="BF695" s="100"/>
      <c r="BG695" s="100"/>
      <c r="BH695" s="233"/>
      <c r="BI695" s="234"/>
    </row>
    <row r="696" spans="18:61" x14ac:dyDescent="0.35">
      <c r="R696" s="232"/>
      <c r="S696" s="234"/>
      <c r="T696" s="100"/>
      <c r="U696" s="100"/>
      <c r="V696" s="234"/>
      <c r="W696" s="239"/>
      <c r="X696" s="239"/>
      <c r="Y696" s="234"/>
      <c r="Z696" s="234"/>
      <c r="AA696" s="232"/>
      <c r="AB696" s="100"/>
      <c r="AC696" s="100"/>
      <c r="AD696" s="100"/>
      <c r="AE696" s="100"/>
      <c r="AF696" s="100"/>
      <c r="AG696" s="233"/>
      <c r="AH696" s="233"/>
      <c r="AI696" s="234"/>
      <c r="AJ696" s="234"/>
      <c r="AK696" s="232"/>
      <c r="AL696" s="100"/>
      <c r="AM696" s="100"/>
      <c r="AN696" s="100"/>
      <c r="AO696" s="100"/>
      <c r="AP696" s="100"/>
      <c r="AQ696" s="233"/>
      <c r="AR696" s="233"/>
      <c r="AS696" s="234"/>
      <c r="AT696" s="234"/>
      <c r="AU696" s="232"/>
      <c r="AV696" s="100"/>
      <c r="AW696" s="100"/>
      <c r="AX696" s="100"/>
      <c r="AY696" s="100"/>
      <c r="AZ696" s="100"/>
      <c r="BA696" s="233"/>
      <c r="BB696" s="233"/>
      <c r="BC696" s="234"/>
      <c r="BD696" s="234"/>
      <c r="BE696" s="232"/>
      <c r="BF696" s="100"/>
      <c r="BG696" s="100"/>
      <c r="BH696" s="233"/>
      <c r="BI696" s="234"/>
    </row>
    <row r="697" spans="18:61" x14ac:dyDescent="0.35">
      <c r="R697" s="232"/>
      <c r="S697" s="234"/>
      <c r="T697" s="100"/>
      <c r="U697" s="100"/>
      <c r="V697" s="234"/>
      <c r="W697" s="239"/>
      <c r="X697" s="239"/>
      <c r="Y697" s="234"/>
      <c r="Z697" s="234"/>
      <c r="AA697" s="232"/>
      <c r="AB697" s="100"/>
      <c r="AC697" s="100"/>
      <c r="AD697" s="100"/>
      <c r="AE697" s="100"/>
      <c r="AF697" s="100"/>
      <c r="AG697" s="233"/>
      <c r="AH697" s="233"/>
      <c r="AI697" s="234"/>
      <c r="AJ697" s="234"/>
      <c r="AK697" s="232"/>
      <c r="AL697" s="100"/>
      <c r="AM697" s="100"/>
      <c r="AN697" s="100"/>
      <c r="AO697" s="100"/>
      <c r="AP697" s="100"/>
      <c r="AQ697" s="233"/>
      <c r="AR697" s="233"/>
      <c r="AS697" s="234"/>
      <c r="AT697" s="234"/>
      <c r="AU697" s="232"/>
      <c r="AV697" s="100"/>
      <c r="AW697" s="100"/>
      <c r="AX697" s="100"/>
      <c r="AY697" s="100"/>
      <c r="AZ697" s="100"/>
      <c r="BA697" s="233"/>
      <c r="BB697" s="233"/>
      <c r="BC697" s="234"/>
      <c r="BD697" s="234"/>
      <c r="BE697" s="232"/>
      <c r="BF697" s="100"/>
      <c r="BG697" s="100"/>
      <c r="BH697" s="233"/>
      <c r="BI697" s="234"/>
    </row>
    <row r="698" spans="18:61" x14ac:dyDescent="0.35">
      <c r="R698" s="232"/>
      <c r="S698" s="234"/>
      <c r="T698" s="100"/>
      <c r="U698" s="100"/>
      <c r="V698" s="234"/>
      <c r="W698" s="239"/>
      <c r="X698" s="239"/>
      <c r="Y698" s="234"/>
      <c r="Z698" s="234"/>
      <c r="AA698" s="232"/>
      <c r="AB698" s="100"/>
      <c r="AC698" s="100"/>
      <c r="AD698" s="100"/>
      <c r="AE698" s="100"/>
      <c r="AF698" s="100"/>
      <c r="AG698" s="233"/>
      <c r="AH698" s="233"/>
      <c r="AI698" s="234"/>
      <c r="AJ698" s="234"/>
      <c r="AK698" s="232"/>
      <c r="AL698" s="100"/>
      <c r="AM698" s="100"/>
      <c r="AN698" s="100"/>
      <c r="AO698" s="100"/>
      <c r="AP698" s="100"/>
      <c r="AQ698" s="233"/>
      <c r="AR698" s="233"/>
      <c r="AS698" s="234"/>
      <c r="AT698" s="234"/>
      <c r="AU698" s="232"/>
      <c r="AV698" s="100"/>
      <c r="AW698" s="100"/>
      <c r="AX698" s="100"/>
      <c r="AY698" s="100"/>
      <c r="AZ698" s="100"/>
      <c r="BA698" s="233"/>
      <c r="BB698" s="233"/>
      <c r="BC698" s="234"/>
      <c r="BD698" s="234"/>
      <c r="BE698" s="232"/>
      <c r="BF698" s="100"/>
      <c r="BG698" s="100"/>
      <c r="BH698" s="233"/>
      <c r="BI698" s="234"/>
    </row>
    <row r="699" spans="18:61" x14ac:dyDescent="0.35">
      <c r="R699" s="232"/>
      <c r="S699" s="234"/>
      <c r="T699" s="100"/>
      <c r="U699" s="100"/>
      <c r="V699" s="234"/>
      <c r="W699" s="239"/>
      <c r="X699" s="239"/>
      <c r="Y699" s="234"/>
      <c r="Z699" s="234"/>
      <c r="AA699" s="232"/>
      <c r="AB699" s="100"/>
      <c r="AC699" s="100"/>
      <c r="AD699" s="100"/>
      <c r="AE699" s="100"/>
      <c r="AF699" s="100"/>
      <c r="AG699" s="233"/>
      <c r="AH699" s="233"/>
      <c r="AI699" s="234"/>
      <c r="AJ699" s="234"/>
      <c r="AK699" s="232"/>
      <c r="AL699" s="100"/>
      <c r="AM699" s="100"/>
      <c r="AN699" s="100"/>
      <c r="AO699" s="100"/>
      <c r="AP699" s="100"/>
      <c r="AQ699" s="233"/>
      <c r="AR699" s="233"/>
      <c r="AS699" s="234"/>
      <c r="AT699" s="234"/>
      <c r="AU699" s="232"/>
      <c r="AV699" s="100"/>
      <c r="AW699" s="100"/>
      <c r="AX699" s="100"/>
      <c r="AY699" s="100"/>
      <c r="AZ699" s="100"/>
      <c r="BA699" s="233"/>
      <c r="BB699" s="233"/>
      <c r="BC699" s="234"/>
      <c r="BD699" s="234"/>
      <c r="BE699" s="232"/>
      <c r="BF699" s="100"/>
      <c r="BG699" s="100"/>
      <c r="BH699" s="233"/>
      <c r="BI699" s="234"/>
    </row>
    <row r="700" spans="18:61" x14ac:dyDescent="0.35">
      <c r="R700" s="232"/>
      <c r="S700" s="234"/>
      <c r="T700" s="100"/>
      <c r="U700" s="100"/>
      <c r="V700" s="234"/>
      <c r="W700" s="239"/>
      <c r="X700" s="239"/>
      <c r="Y700" s="234"/>
      <c r="Z700" s="234"/>
      <c r="AA700" s="232"/>
      <c r="AB700" s="100"/>
      <c r="AC700" s="100"/>
      <c r="AD700" s="100"/>
      <c r="AE700" s="100"/>
      <c r="AF700" s="100"/>
      <c r="AG700" s="233"/>
      <c r="AH700" s="233"/>
      <c r="AI700" s="234"/>
      <c r="AJ700" s="234"/>
      <c r="AK700" s="232"/>
      <c r="AL700" s="100"/>
      <c r="AM700" s="100"/>
      <c r="AN700" s="100"/>
      <c r="AO700" s="100"/>
      <c r="AP700" s="100"/>
      <c r="AQ700" s="233"/>
      <c r="AR700" s="233"/>
      <c r="AS700" s="234"/>
      <c r="AT700" s="234"/>
      <c r="AU700" s="232"/>
      <c r="AV700" s="100"/>
      <c r="AW700" s="100"/>
      <c r="AX700" s="100"/>
      <c r="AY700" s="100"/>
      <c r="AZ700" s="100"/>
      <c r="BA700" s="233"/>
      <c r="BB700" s="233"/>
      <c r="BC700" s="234"/>
      <c r="BD700" s="234"/>
      <c r="BE700" s="232"/>
      <c r="BF700" s="100"/>
      <c r="BG700" s="100"/>
      <c r="BH700" s="233"/>
      <c r="BI700" s="234"/>
    </row>
    <row r="701" spans="18:61" x14ac:dyDescent="0.35">
      <c r="R701" s="232"/>
      <c r="S701" s="234"/>
      <c r="T701" s="100"/>
      <c r="U701" s="100"/>
      <c r="V701" s="234"/>
      <c r="W701" s="239"/>
      <c r="X701" s="239"/>
      <c r="Y701" s="234"/>
      <c r="Z701" s="234"/>
      <c r="AA701" s="232"/>
      <c r="AB701" s="100"/>
      <c r="AC701" s="100"/>
      <c r="AD701" s="100"/>
      <c r="AE701" s="100"/>
      <c r="AF701" s="100"/>
      <c r="AG701" s="233"/>
      <c r="AH701" s="233"/>
      <c r="AI701" s="234"/>
      <c r="AJ701" s="234"/>
      <c r="AK701" s="232"/>
      <c r="AL701" s="100"/>
      <c r="AM701" s="100"/>
      <c r="AN701" s="100"/>
      <c r="AO701" s="100"/>
      <c r="AP701" s="100"/>
      <c r="AQ701" s="233"/>
      <c r="AR701" s="233"/>
      <c r="AS701" s="234"/>
      <c r="AT701" s="234"/>
      <c r="AU701" s="232"/>
      <c r="AV701" s="100"/>
      <c r="AW701" s="100"/>
      <c r="AX701" s="100"/>
      <c r="AY701" s="100"/>
      <c r="AZ701" s="100"/>
      <c r="BA701" s="233"/>
      <c r="BB701" s="233"/>
      <c r="BC701" s="234"/>
      <c r="BD701" s="234"/>
      <c r="BE701" s="232"/>
      <c r="BF701" s="100"/>
      <c r="BG701" s="100"/>
      <c r="BH701" s="233"/>
      <c r="BI701" s="234"/>
    </row>
    <row r="702" spans="18:61" x14ac:dyDescent="0.35">
      <c r="R702" s="232"/>
      <c r="S702" s="234"/>
      <c r="T702" s="100"/>
      <c r="U702" s="100"/>
      <c r="V702" s="234"/>
      <c r="W702" s="239"/>
      <c r="X702" s="239"/>
      <c r="Y702" s="234"/>
      <c r="Z702" s="234"/>
      <c r="AA702" s="232"/>
      <c r="AB702" s="100"/>
      <c r="AC702" s="100"/>
      <c r="AD702" s="100"/>
      <c r="AE702" s="100"/>
      <c r="AF702" s="100"/>
      <c r="AG702" s="233"/>
      <c r="AH702" s="233"/>
      <c r="AI702" s="234"/>
      <c r="AJ702" s="234"/>
      <c r="AK702" s="232"/>
      <c r="AL702" s="100"/>
      <c r="AM702" s="100"/>
      <c r="AN702" s="100"/>
      <c r="AO702" s="100"/>
      <c r="AP702" s="100"/>
      <c r="AQ702" s="233"/>
      <c r="AR702" s="233"/>
      <c r="AS702" s="234"/>
      <c r="AT702" s="234"/>
      <c r="AU702" s="232"/>
      <c r="AV702" s="100"/>
      <c r="AW702" s="100"/>
      <c r="AX702" s="100"/>
      <c r="AY702" s="100"/>
      <c r="AZ702" s="100"/>
      <c r="BA702" s="233"/>
      <c r="BB702" s="233"/>
      <c r="BC702" s="234"/>
      <c r="BD702" s="234"/>
      <c r="BE702" s="232"/>
      <c r="BF702" s="100"/>
      <c r="BG702" s="100"/>
      <c r="BH702" s="233"/>
      <c r="BI702" s="234"/>
    </row>
    <row r="703" spans="18:61" x14ac:dyDescent="0.35">
      <c r="R703" s="232"/>
      <c r="S703" s="234"/>
      <c r="T703" s="100"/>
      <c r="U703" s="100"/>
      <c r="V703" s="234"/>
      <c r="W703" s="239"/>
      <c r="X703" s="239"/>
      <c r="Y703" s="234"/>
      <c r="Z703" s="234"/>
      <c r="AA703" s="232"/>
      <c r="AB703" s="100"/>
      <c r="AC703" s="100"/>
      <c r="AD703" s="100"/>
      <c r="AE703" s="100"/>
      <c r="AF703" s="100"/>
      <c r="AG703" s="233"/>
      <c r="AH703" s="233"/>
      <c r="AI703" s="234"/>
      <c r="AJ703" s="234"/>
      <c r="AK703" s="232"/>
      <c r="AL703" s="100"/>
      <c r="AM703" s="100"/>
      <c r="AN703" s="100"/>
      <c r="AO703" s="100"/>
      <c r="AP703" s="100"/>
      <c r="AQ703" s="233"/>
      <c r="AR703" s="233"/>
      <c r="AS703" s="234"/>
      <c r="AT703" s="234"/>
      <c r="AU703" s="232"/>
      <c r="AV703" s="100"/>
      <c r="AW703" s="100"/>
      <c r="AX703" s="100"/>
      <c r="AY703" s="100"/>
      <c r="AZ703" s="100"/>
      <c r="BA703" s="233"/>
      <c r="BB703" s="233"/>
      <c r="BC703" s="234"/>
      <c r="BD703" s="234"/>
      <c r="BE703" s="232"/>
      <c r="BF703" s="100"/>
      <c r="BG703" s="100"/>
      <c r="BH703" s="233"/>
      <c r="BI703" s="234"/>
    </row>
    <row r="704" spans="18:61" x14ac:dyDescent="0.35">
      <c r="R704" s="232"/>
      <c r="S704" s="234"/>
      <c r="T704" s="100"/>
      <c r="U704" s="100"/>
      <c r="V704" s="234"/>
      <c r="W704" s="239"/>
      <c r="X704" s="239"/>
      <c r="Y704" s="234"/>
      <c r="Z704" s="234"/>
      <c r="AA704" s="232"/>
      <c r="AB704" s="100"/>
      <c r="AC704" s="100"/>
      <c r="AD704" s="100"/>
      <c r="AE704" s="100"/>
      <c r="AF704" s="100"/>
      <c r="AG704" s="233"/>
      <c r="AH704" s="233"/>
      <c r="AI704" s="234"/>
      <c r="AJ704" s="234"/>
      <c r="AK704" s="232"/>
      <c r="AL704" s="100"/>
      <c r="AM704" s="100"/>
      <c r="AN704" s="100"/>
      <c r="AO704" s="100"/>
      <c r="AP704" s="100"/>
      <c r="AQ704" s="233"/>
      <c r="AR704" s="233"/>
      <c r="AS704" s="234"/>
      <c r="AT704" s="234"/>
      <c r="AU704" s="232"/>
      <c r="AV704" s="100"/>
      <c r="AW704" s="100"/>
      <c r="AX704" s="100"/>
      <c r="AY704" s="100"/>
      <c r="AZ704" s="100"/>
      <c r="BA704" s="233"/>
      <c r="BB704" s="233"/>
      <c r="BC704" s="234"/>
      <c r="BD704" s="234"/>
      <c r="BE704" s="232"/>
      <c r="BF704" s="100"/>
      <c r="BG704" s="100"/>
      <c r="BH704" s="233"/>
      <c r="BI704" s="234"/>
    </row>
    <row r="705" spans="18:61" x14ac:dyDescent="0.35">
      <c r="R705" s="232"/>
      <c r="S705" s="234"/>
      <c r="T705" s="100"/>
      <c r="U705" s="100"/>
      <c r="V705" s="234"/>
      <c r="W705" s="239"/>
      <c r="X705" s="239"/>
      <c r="Y705" s="234"/>
      <c r="Z705" s="234"/>
      <c r="AA705" s="232"/>
      <c r="AB705" s="100"/>
      <c r="AC705" s="100"/>
      <c r="AD705" s="100"/>
      <c r="AE705" s="100"/>
      <c r="AF705" s="100"/>
      <c r="AG705" s="233"/>
      <c r="AH705" s="233"/>
      <c r="AI705" s="234"/>
      <c r="AJ705" s="234"/>
      <c r="AK705" s="232"/>
      <c r="AL705" s="100"/>
      <c r="AM705" s="100"/>
      <c r="AN705" s="100"/>
      <c r="AO705" s="100"/>
      <c r="AP705" s="100"/>
      <c r="AQ705" s="233"/>
      <c r="AR705" s="233"/>
      <c r="AS705" s="234"/>
      <c r="AT705" s="234"/>
      <c r="AU705" s="232"/>
      <c r="AV705" s="100"/>
      <c r="AW705" s="100"/>
      <c r="AX705" s="100"/>
      <c r="AY705" s="100"/>
      <c r="AZ705" s="100"/>
      <c r="BA705" s="233"/>
      <c r="BB705" s="233"/>
      <c r="BC705" s="234"/>
      <c r="BD705" s="234"/>
      <c r="BE705" s="232"/>
      <c r="BF705" s="100"/>
      <c r="BG705" s="100"/>
      <c r="BH705" s="233"/>
      <c r="BI705" s="234"/>
    </row>
    <row r="706" spans="18:61" x14ac:dyDescent="0.35">
      <c r="R706" s="232"/>
      <c r="S706" s="234"/>
      <c r="T706" s="100"/>
      <c r="U706" s="100"/>
      <c r="V706" s="234"/>
      <c r="W706" s="239"/>
      <c r="X706" s="239"/>
      <c r="Y706" s="234"/>
      <c r="Z706" s="234"/>
      <c r="AA706" s="232"/>
      <c r="AB706" s="100"/>
      <c r="AC706" s="100"/>
      <c r="AD706" s="100"/>
      <c r="AE706" s="100"/>
      <c r="AF706" s="100"/>
      <c r="AG706" s="233"/>
      <c r="AH706" s="233"/>
      <c r="AI706" s="234"/>
      <c r="AJ706" s="234"/>
      <c r="AK706" s="232"/>
      <c r="AL706" s="100"/>
      <c r="AM706" s="100"/>
      <c r="AN706" s="100"/>
      <c r="AO706" s="100"/>
      <c r="AP706" s="100"/>
      <c r="AQ706" s="233"/>
      <c r="AR706" s="233"/>
      <c r="AS706" s="234"/>
      <c r="AT706" s="234"/>
      <c r="AU706" s="232"/>
      <c r="AV706" s="100"/>
      <c r="AW706" s="100"/>
      <c r="AX706" s="100"/>
      <c r="AY706" s="100"/>
      <c r="AZ706" s="100"/>
      <c r="BA706" s="233"/>
      <c r="BB706" s="233"/>
      <c r="BC706" s="234"/>
      <c r="BD706" s="234"/>
      <c r="BE706" s="232"/>
      <c r="BF706" s="100"/>
      <c r="BG706" s="100"/>
      <c r="BH706" s="233"/>
      <c r="BI706" s="234"/>
    </row>
    <row r="707" spans="18:61" x14ac:dyDescent="0.35">
      <c r="R707" s="232"/>
      <c r="S707" s="234"/>
      <c r="T707" s="100"/>
      <c r="U707" s="100"/>
      <c r="V707" s="234"/>
      <c r="W707" s="239"/>
      <c r="X707" s="239"/>
      <c r="Y707" s="234"/>
      <c r="Z707" s="234"/>
      <c r="AA707" s="232"/>
      <c r="AB707" s="100"/>
      <c r="AC707" s="100"/>
      <c r="AD707" s="100"/>
      <c r="AE707" s="100"/>
      <c r="AF707" s="100"/>
      <c r="AG707" s="233"/>
      <c r="AH707" s="233"/>
      <c r="AI707" s="234"/>
      <c r="AJ707" s="234"/>
      <c r="AK707" s="232"/>
      <c r="AL707" s="100"/>
      <c r="AM707" s="100"/>
      <c r="AN707" s="100"/>
      <c r="AO707" s="100"/>
      <c r="AP707" s="100"/>
      <c r="AQ707" s="233"/>
      <c r="AR707" s="233"/>
      <c r="AS707" s="234"/>
      <c r="AT707" s="234"/>
      <c r="AU707" s="232"/>
      <c r="AV707" s="100"/>
      <c r="AW707" s="100"/>
      <c r="AX707" s="100"/>
      <c r="AY707" s="100"/>
      <c r="AZ707" s="100"/>
      <c r="BA707" s="233"/>
      <c r="BB707" s="233"/>
      <c r="BC707" s="234"/>
      <c r="BD707" s="234"/>
      <c r="BE707" s="232"/>
      <c r="BF707" s="100"/>
      <c r="BG707" s="100"/>
      <c r="BH707" s="233"/>
      <c r="BI707" s="234"/>
    </row>
    <row r="708" spans="18:61" x14ac:dyDescent="0.35">
      <c r="R708" s="232"/>
      <c r="S708" s="234"/>
      <c r="T708" s="100"/>
      <c r="U708" s="100"/>
      <c r="V708" s="234"/>
      <c r="W708" s="239"/>
      <c r="X708" s="239"/>
      <c r="Y708" s="234"/>
      <c r="Z708" s="234"/>
      <c r="AA708" s="232"/>
      <c r="AB708" s="100"/>
      <c r="AC708" s="100"/>
      <c r="AD708" s="100"/>
      <c r="AE708" s="100"/>
      <c r="AF708" s="100"/>
      <c r="AG708" s="233"/>
      <c r="AH708" s="233"/>
      <c r="AI708" s="234"/>
      <c r="AJ708" s="234"/>
      <c r="AK708" s="232"/>
      <c r="AL708" s="100"/>
      <c r="AM708" s="100"/>
      <c r="AN708" s="100"/>
      <c r="AO708" s="100"/>
      <c r="AP708" s="100"/>
      <c r="AQ708" s="233"/>
      <c r="AR708" s="233"/>
      <c r="AS708" s="234"/>
      <c r="AT708" s="234"/>
      <c r="AU708" s="232"/>
      <c r="AV708" s="100"/>
      <c r="AW708" s="100"/>
      <c r="AX708" s="100"/>
      <c r="AY708" s="100"/>
      <c r="AZ708" s="100"/>
      <c r="BA708" s="233"/>
      <c r="BB708" s="233"/>
      <c r="BC708" s="234"/>
      <c r="BD708" s="234"/>
      <c r="BE708" s="232"/>
      <c r="BF708" s="100"/>
      <c r="BG708" s="100"/>
      <c r="BH708" s="233"/>
      <c r="BI708" s="234"/>
    </row>
    <row r="709" spans="18:61" x14ac:dyDescent="0.35">
      <c r="R709" s="232"/>
      <c r="S709" s="234"/>
      <c r="T709" s="100"/>
      <c r="U709" s="100"/>
      <c r="V709" s="234"/>
      <c r="W709" s="239"/>
      <c r="X709" s="239"/>
      <c r="Y709" s="234"/>
      <c r="Z709" s="234"/>
      <c r="AA709" s="232"/>
      <c r="AB709" s="100"/>
      <c r="AC709" s="100"/>
      <c r="AD709" s="100"/>
      <c r="AE709" s="100"/>
      <c r="AF709" s="100"/>
      <c r="AG709" s="233"/>
      <c r="AH709" s="233"/>
      <c r="AI709" s="234"/>
      <c r="AJ709" s="234"/>
      <c r="AK709" s="232"/>
      <c r="AL709" s="100"/>
      <c r="AM709" s="100"/>
      <c r="AN709" s="100"/>
      <c r="AO709" s="100"/>
      <c r="AP709" s="100"/>
      <c r="AQ709" s="233"/>
      <c r="AR709" s="233"/>
      <c r="AS709" s="234"/>
      <c r="AT709" s="234"/>
      <c r="AU709" s="232"/>
      <c r="AV709" s="100"/>
      <c r="AW709" s="100"/>
      <c r="AX709" s="100"/>
      <c r="AY709" s="100"/>
      <c r="AZ709" s="100"/>
      <c r="BA709" s="233"/>
      <c r="BB709" s="233"/>
      <c r="BC709" s="234"/>
      <c r="BD709" s="234"/>
      <c r="BE709" s="232"/>
      <c r="BF709" s="100"/>
      <c r="BG709" s="100"/>
      <c r="BH709" s="233"/>
      <c r="BI709" s="234"/>
    </row>
    <row r="710" spans="18:61" x14ac:dyDescent="0.35">
      <c r="R710" s="232"/>
      <c r="S710" s="234"/>
      <c r="T710" s="100"/>
      <c r="U710" s="100"/>
      <c r="V710" s="234"/>
      <c r="W710" s="239"/>
      <c r="X710" s="239"/>
      <c r="Y710" s="234"/>
      <c r="Z710" s="234"/>
      <c r="AA710" s="232"/>
      <c r="AB710" s="100"/>
      <c r="AC710" s="100"/>
      <c r="AD710" s="100"/>
      <c r="AE710" s="100"/>
      <c r="AF710" s="100"/>
      <c r="AG710" s="233"/>
      <c r="AH710" s="233"/>
      <c r="AI710" s="234"/>
      <c r="AJ710" s="234"/>
      <c r="AK710" s="232"/>
      <c r="AL710" s="100"/>
      <c r="AM710" s="100"/>
      <c r="AN710" s="100"/>
      <c r="AO710" s="100"/>
      <c r="AP710" s="100"/>
      <c r="AQ710" s="233"/>
      <c r="AR710" s="233"/>
      <c r="AS710" s="234"/>
      <c r="AT710" s="234"/>
      <c r="AU710" s="232"/>
      <c r="AV710" s="100"/>
      <c r="AW710" s="100"/>
      <c r="AX710" s="100"/>
      <c r="AY710" s="100"/>
      <c r="AZ710" s="100"/>
      <c r="BA710" s="233"/>
      <c r="BB710" s="233"/>
      <c r="BC710" s="234"/>
      <c r="BD710" s="234"/>
      <c r="BE710" s="232"/>
      <c r="BF710" s="100"/>
      <c r="BG710" s="100"/>
      <c r="BH710" s="233"/>
      <c r="BI710" s="234"/>
    </row>
    <row r="711" spans="18:61" x14ac:dyDescent="0.35">
      <c r="R711" s="232"/>
      <c r="S711" s="234"/>
      <c r="T711" s="100"/>
      <c r="U711" s="100"/>
      <c r="V711" s="234"/>
      <c r="W711" s="239"/>
      <c r="X711" s="239"/>
      <c r="Y711" s="234"/>
      <c r="Z711" s="234"/>
      <c r="AA711" s="232"/>
      <c r="AB711" s="100"/>
      <c r="AC711" s="100"/>
      <c r="AD711" s="100"/>
      <c r="AE711" s="100"/>
      <c r="AF711" s="100"/>
      <c r="AG711" s="233"/>
      <c r="AH711" s="233"/>
      <c r="AI711" s="234"/>
      <c r="AJ711" s="234"/>
      <c r="AK711" s="232"/>
      <c r="AL711" s="100"/>
      <c r="AM711" s="100"/>
      <c r="AN711" s="100"/>
      <c r="AO711" s="100"/>
      <c r="AP711" s="100"/>
      <c r="AQ711" s="233"/>
      <c r="AR711" s="233"/>
      <c r="AS711" s="234"/>
      <c r="AT711" s="234"/>
      <c r="AU711" s="232"/>
      <c r="AV711" s="100"/>
      <c r="AW711" s="100"/>
      <c r="AX711" s="100"/>
      <c r="AY711" s="100"/>
      <c r="AZ711" s="100"/>
      <c r="BA711" s="233"/>
      <c r="BB711" s="233"/>
      <c r="BC711" s="234"/>
      <c r="BD711" s="234"/>
      <c r="BE711" s="232"/>
      <c r="BF711" s="100"/>
      <c r="BG711" s="100"/>
      <c r="BH711" s="233"/>
      <c r="BI711" s="234"/>
    </row>
    <row r="712" spans="18:61" x14ac:dyDescent="0.35">
      <c r="R712" s="232"/>
      <c r="S712" s="234"/>
      <c r="T712" s="100"/>
      <c r="U712" s="100"/>
      <c r="V712" s="234"/>
      <c r="W712" s="239"/>
      <c r="X712" s="239"/>
      <c r="Y712" s="234"/>
      <c r="Z712" s="234"/>
      <c r="AA712" s="232"/>
      <c r="AB712" s="100"/>
      <c r="AC712" s="100"/>
      <c r="AD712" s="100"/>
      <c r="AE712" s="100"/>
      <c r="AF712" s="100"/>
      <c r="AG712" s="233"/>
      <c r="AH712" s="233"/>
      <c r="AI712" s="234"/>
      <c r="AJ712" s="234"/>
      <c r="AK712" s="232"/>
      <c r="AL712" s="100"/>
      <c r="AM712" s="100"/>
      <c r="AN712" s="100"/>
      <c r="AO712" s="100"/>
      <c r="AP712" s="100"/>
      <c r="AQ712" s="233"/>
      <c r="AR712" s="233"/>
      <c r="AS712" s="234"/>
      <c r="AT712" s="234"/>
      <c r="AU712" s="232"/>
      <c r="AV712" s="100"/>
      <c r="AW712" s="100"/>
      <c r="AX712" s="100"/>
      <c r="AY712" s="100"/>
      <c r="AZ712" s="100"/>
      <c r="BA712" s="233"/>
      <c r="BB712" s="233"/>
      <c r="BC712" s="234"/>
      <c r="BD712" s="234"/>
      <c r="BE712" s="232"/>
      <c r="BF712" s="100"/>
      <c r="BG712" s="100"/>
      <c r="BH712" s="233"/>
      <c r="BI712" s="234"/>
    </row>
    <row r="713" spans="18:61" x14ac:dyDescent="0.35">
      <c r="R713" s="232"/>
      <c r="S713" s="234"/>
      <c r="T713" s="100"/>
      <c r="U713" s="100"/>
      <c r="V713" s="234"/>
      <c r="W713" s="239"/>
      <c r="X713" s="239"/>
      <c r="Y713" s="234"/>
      <c r="Z713" s="234"/>
      <c r="AA713" s="232"/>
      <c r="AB713" s="100"/>
      <c r="AC713" s="100"/>
      <c r="AD713" s="100"/>
      <c r="AE713" s="100"/>
      <c r="AF713" s="100"/>
      <c r="AG713" s="233"/>
      <c r="AH713" s="233"/>
      <c r="AI713" s="234"/>
      <c r="AJ713" s="234"/>
      <c r="AK713" s="232"/>
      <c r="AL713" s="100"/>
      <c r="AM713" s="100"/>
      <c r="AN713" s="100"/>
      <c r="AO713" s="100"/>
      <c r="AP713" s="100"/>
      <c r="AQ713" s="233"/>
      <c r="AR713" s="233"/>
      <c r="AS713" s="234"/>
      <c r="AT713" s="234"/>
      <c r="AU713" s="232"/>
      <c r="AV713" s="100"/>
      <c r="AW713" s="100"/>
      <c r="AX713" s="100"/>
      <c r="AY713" s="100"/>
      <c r="AZ713" s="100"/>
      <c r="BA713" s="233"/>
      <c r="BB713" s="233"/>
      <c r="BC713" s="234"/>
      <c r="BD713" s="234"/>
      <c r="BE713" s="232"/>
      <c r="BF713" s="100"/>
      <c r="BG713" s="100"/>
      <c r="BH713" s="233"/>
      <c r="BI713" s="234"/>
    </row>
    <row r="714" spans="18:61" x14ac:dyDescent="0.35">
      <c r="R714" s="232"/>
      <c r="S714" s="234"/>
      <c r="T714" s="100"/>
      <c r="U714" s="100"/>
      <c r="V714" s="234"/>
      <c r="W714" s="239"/>
      <c r="X714" s="239"/>
      <c r="Y714" s="234"/>
      <c r="Z714" s="234"/>
      <c r="AA714" s="232"/>
      <c r="AB714" s="100"/>
      <c r="AC714" s="100"/>
      <c r="AD714" s="100"/>
      <c r="AE714" s="100"/>
      <c r="AF714" s="100"/>
      <c r="AG714" s="233"/>
      <c r="AH714" s="233"/>
      <c r="AI714" s="234"/>
      <c r="AJ714" s="234"/>
      <c r="AK714" s="232"/>
      <c r="AL714" s="100"/>
      <c r="AM714" s="100"/>
      <c r="AN714" s="100"/>
      <c r="AO714" s="100"/>
      <c r="AP714" s="100"/>
      <c r="AQ714" s="233"/>
      <c r="AR714" s="233"/>
      <c r="AS714" s="234"/>
      <c r="AT714" s="234"/>
      <c r="AU714" s="232"/>
      <c r="AV714" s="100"/>
      <c r="AW714" s="100"/>
      <c r="AX714" s="100"/>
      <c r="AY714" s="100"/>
      <c r="AZ714" s="100"/>
      <c r="BA714" s="233"/>
      <c r="BB714" s="233"/>
      <c r="BC714" s="234"/>
      <c r="BD714" s="234"/>
      <c r="BE714" s="232"/>
      <c r="BF714" s="100"/>
      <c r="BG714" s="100"/>
      <c r="BH714" s="233"/>
      <c r="BI714" s="234"/>
    </row>
    <row r="715" spans="18:61" x14ac:dyDescent="0.35">
      <c r="R715" s="232"/>
      <c r="S715" s="234"/>
      <c r="T715" s="100"/>
      <c r="U715" s="100"/>
      <c r="V715" s="234"/>
      <c r="W715" s="239"/>
      <c r="X715" s="239"/>
      <c r="Y715" s="234"/>
      <c r="Z715" s="234"/>
      <c r="AA715" s="232"/>
      <c r="AB715" s="100"/>
      <c r="AC715" s="100"/>
      <c r="AD715" s="100"/>
      <c r="AE715" s="100"/>
      <c r="AF715" s="100"/>
      <c r="AG715" s="233"/>
      <c r="AH715" s="233"/>
      <c r="AI715" s="234"/>
      <c r="AJ715" s="234"/>
      <c r="AK715" s="232"/>
      <c r="AL715" s="100"/>
      <c r="AM715" s="100"/>
      <c r="AN715" s="100"/>
      <c r="AO715" s="100"/>
      <c r="AP715" s="100"/>
      <c r="AQ715" s="233"/>
      <c r="AR715" s="233"/>
      <c r="AS715" s="234"/>
      <c r="AT715" s="234"/>
      <c r="AU715" s="232"/>
      <c r="AV715" s="100"/>
      <c r="AW715" s="100"/>
      <c r="AX715" s="100"/>
      <c r="AY715" s="100"/>
      <c r="AZ715" s="100"/>
      <c r="BA715" s="233"/>
      <c r="BB715" s="233"/>
      <c r="BC715" s="234"/>
      <c r="BD715" s="234"/>
      <c r="BE715" s="232"/>
      <c r="BF715" s="100"/>
      <c r="BG715" s="100"/>
      <c r="BH715" s="233"/>
      <c r="BI715" s="234"/>
    </row>
    <row r="716" spans="18:61" x14ac:dyDescent="0.35">
      <c r="R716" s="232"/>
      <c r="S716" s="234"/>
      <c r="T716" s="100"/>
      <c r="U716" s="100"/>
      <c r="V716" s="234"/>
      <c r="W716" s="239"/>
      <c r="X716" s="239"/>
      <c r="Y716" s="234"/>
      <c r="Z716" s="234"/>
      <c r="AA716" s="232"/>
      <c r="AB716" s="100"/>
      <c r="AC716" s="100"/>
      <c r="AD716" s="100"/>
      <c r="AE716" s="100"/>
      <c r="AF716" s="100"/>
      <c r="AG716" s="233"/>
      <c r="AH716" s="233"/>
      <c r="AI716" s="234"/>
      <c r="AJ716" s="234"/>
      <c r="AK716" s="232"/>
      <c r="AL716" s="100"/>
      <c r="AM716" s="100"/>
      <c r="AN716" s="100"/>
      <c r="AO716" s="100"/>
      <c r="AP716" s="100"/>
      <c r="AQ716" s="233"/>
      <c r="AR716" s="233"/>
      <c r="AS716" s="234"/>
      <c r="AT716" s="234"/>
      <c r="AU716" s="232"/>
      <c r="AV716" s="100"/>
      <c r="AW716" s="100"/>
      <c r="AX716" s="100"/>
      <c r="AY716" s="100"/>
      <c r="AZ716" s="100"/>
      <c r="BA716" s="233"/>
      <c r="BB716" s="233"/>
      <c r="BC716" s="234"/>
      <c r="BD716" s="234"/>
      <c r="BE716" s="232"/>
      <c r="BF716" s="100"/>
      <c r="BG716" s="100"/>
      <c r="BH716" s="233"/>
      <c r="BI716" s="234"/>
    </row>
    <row r="717" spans="18:61" x14ac:dyDescent="0.35">
      <c r="R717" s="232"/>
      <c r="S717" s="234"/>
      <c r="T717" s="100"/>
      <c r="U717" s="100"/>
      <c r="V717" s="234"/>
      <c r="W717" s="239"/>
      <c r="X717" s="239"/>
      <c r="Y717" s="234"/>
      <c r="Z717" s="234"/>
      <c r="AA717" s="232"/>
      <c r="AB717" s="100"/>
      <c r="AC717" s="100"/>
      <c r="AD717" s="100"/>
      <c r="AE717" s="100"/>
      <c r="AF717" s="100"/>
      <c r="AG717" s="233"/>
      <c r="AH717" s="233"/>
      <c r="AI717" s="234"/>
      <c r="AJ717" s="234"/>
      <c r="AK717" s="232"/>
      <c r="AL717" s="100"/>
      <c r="AM717" s="100"/>
      <c r="AN717" s="100"/>
      <c r="AO717" s="100"/>
      <c r="AP717" s="100"/>
      <c r="AQ717" s="233"/>
      <c r="AR717" s="233"/>
      <c r="AS717" s="234"/>
      <c r="AT717" s="234"/>
      <c r="AU717" s="232"/>
      <c r="AV717" s="100"/>
      <c r="AW717" s="100"/>
      <c r="AX717" s="100"/>
      <c r="AY717" s="100"/>
      <c r="AZ717" s="100"/>
      <c r="BA717" s="233"/>
      <c r="BB717" s="233"/>
      <c r="BC717" s="234"/>
      <c r="BD717" s="234"/>
      <c r="BE717" s="232"/>
      <c r="BF717" s="100"/>
      <c r="BG717" s="100"/>
      <c r="BH717" s="233"/>
      <c r="BI717" s="234"/>
    </row>
    <row r="718" spans="18:61" x14ac:dyDescent="0.35">
      <c r="R718" s="232"/>
      <c r="S718" s="234"/>
      <c r="T718" s="100"/>
      <c r="U718" s="100"/>
      <c r="V718" s="234"/>
      <c r="W718" s="239"/>
      <c r="X718" s="239"/>
      <c r="Y718" s="234"/>
      <c r="Z718" s="234"/>
      <c r="AA718" s="232"/>
      <c r="AB718" s="100"/>
      <c r="AC718" s="100"/>
      <c r="AD718" s="100"/>
      <c r="AE718" s="100"/>
      <c r="AF718" s="100"/>
      <c r="AG718" s="233"/>
      <c r="AH718" s="233"/>
      <c r="AI718" s="234"/>
      <c r="AJ718" s="234"/>
      <c r="AK718" s="232"/>
      <c r="AL718" s="100"/>
      <c r="AM718" s="100"/>
      <c r="AN718" s="100"/>
      <c r="AO718" s="100"/>
      <c r="AP718" s="100"/>
      <c r="AQ718" s="233"/>
      <c r="AR718" s="233"/>
      <c r="AS718" s="234"/>
      <c r="AT718" s="234"/>
      <c r="AU718" s="232"/>
      <c r="AV718" s="100"/>
      <c r="AW718" s="100"/>
      <c r="AX718" s="100"/>
      <c r="AY718" s="100"/>
      <c r="AZ718" s="100"/>
      <c r="BA718" s="233"/>
      <c r="BB718" s="233"/>
      <c r="BC718" s="234"/>
      <c r="BD718" s="234"/>
      <c r="BE718" s="232"/>
      <c r="BF718" s="100"/>
      <c r="BG718" s="100"/>
      <c r="BH718" s="233"/>
      <c r="BI718" s="234"/>
    </row>
    <row r="719" spans="18:61" x14ac:dyDescent="0.35">
      <c r="R719" s="232"/>
      <c r="S719" s="234"/>
      <c r="T719" s="100"/>
      <c r="U719" s="100"/>
      <c r="V719" s="234"/>
      <c r="W719" s="239"/>
      <c r="X719" s="239"/>
      <c r="Y719" s="234"/>
      <c r="Z719" s="234"/>
      <c r="AA719" s="232"/>
      <c r="AB719" s="100"/>
      <c r="AC719" s="100"/>
      <c r="AD719" s="100"/>
      <c r="AE719" s="100"/>
      <c r="AF719" s="100"/>
      <c r="AG719" s="233"/>
      <c r="AH719" s="233"/>
      <c r="AI719" s="234"/>
      <c r="AJ719" s="234"/>
      <c r="AK719" s="232"/>
      <c r="AL719" s="100"/>
      <c r="AM719" s="100"/>
      <c r="AN719" s="100"/>
      <c r="AO719" s="100"/>
      <c r="AP719" s="100"/>
      <c r="AQ719" s="233"/>
      <c r="AR719" s="233"/>
      <c r="AS719" s="234"/>
      <c r="AT719" s="234"/>
      <c r="AU719" s="232"/>
      <c r="AV719" s="100"/>
      <c r="AW719" s="100"/>
      <c r="AX719" s="100"/>
      <c r="AY719" s="100"/>
      <c r="AZ719" s="100"/>
      <c r="BA719" s="233"/>
      <c r="BB719" s="233"/>
      <c r="BC719" s="234"/>
      <c r="BD719" s="234"/>
      <c r="BE719" s="232"/>
      <c r="BF719" s="100"/>
      <c r="BG719" s="100"/>
      <c r="BH719" s="233"/>
      <c r="BI719" s="234"/>
    </row>
    <row r="720" spans="18:61" x14ac:dyDescent="0.35">
      <c r="R720" s="232"/>
      <c r="S720" s="234"/>
      <c r="T720" s="100"/>
      <c r="U720" s="100"/>
      <c r="V720" s="234"/>
      <c r="W720" s="239"/>
      <c r="X720" s="239"/>
      <c r="Y720" s="234"/>
      <c r="Z720" s="234"/>
      <c r="AA720" s="232"/>
      <c r="AB720" s="100"/>
      <c r="AC720" s="100"/>
      <c r="AD720" s="100"/>
      <c r="AE720" s="100"/>
      <c r="AF720" s="100"/>
      <c r="AG720" s="233"/>
      <c r="AH720" s="233"/>
      <c r="AI720" s="234"/>
      <c r="AJ720" s="234"/>
      <c r="AK720" s="232"/>
      <c r="AL720" s="100"/>
      <c r="AM720" s="100"/>
      <c r="AN720" s="100"/>
      <c r="AO720" s="100"/>
      <c r="AP720" s="100"/>
      <c r="AQ720" s="233"/>
      <c r="AR720" s="233"/>
      <c r="AS720" s="234"/>
      <c r="AT720" s="234"/>
      <c r="AU720" s="232"/>
      <c r="AV720" s="100"/>
      <c r="AW720" s="100"/>
      <c r="AX720" s="100"/>
      <c r="AY720" s="100"/>
      <c r="AZ720" s="100"/>
      <c r="BA720" s="233"/>
      <c r="BB720" s="233"/>
      <c r="BC720" s="234"/>
      <c r="BD720" s="234"/>
      <c r="BE720" s="232"/>
      <c r="BF720" s="100"/>
      <c r="BG720" s="100"/>
      <c r="BH720" s="233"/>
      <c r="BI720" s="234"/>
    </row>
    <row r="721" spans="18:61" x14ac:dyDescent="0.35">
      <c r="R721" s="232"/>
      <c r="S721" s="234"/>
      <c r="T721" s="100"/>
      <c r="U721" s="100"/>
      <c r="V721" s="234"/>
      <c r="W721" s="239"/>
      <c r="X721" s="239"/>
      <c r="Y721" s="234"/>
      <c r="Z721" s="234"/>
      <c r="AA721" s="232"/>
      <c r="AB721" s="100"/>
      <c r="AC721" s="100"/>
      <c r="AD721" s="100"/>
      <c r="AE721" s="100"/>
      <c r="AF721" s="100"/>
      <c r="AG721" s="233"/>
      <c r="AH721" s="233"/>
      <c r="AI721" s="234"/>
      <c r="AJ721" s="234"/>
      <c r="AK721" s="232"/>
      <c r="AL721" s="100"/>
      <c r="AM721" s="100"/>
      <c r="AN721" s="100"/>
      <c r="AO721" s="100"/>
      <c r="AP721" s="100"/>
      <c r="AQ721" s="233"/>
      <c r="AR721" s="233"/>
      <c r="AS721" s="234"/>
      <c r="AT721" s="234"/>
      <c r="AU721" s="232"/>
      <c r="AV721" s="100"/>
      <c r="AW721" s="100"/>
      <c r="AX721" s="100"/>
      <c r="AY721" s="100"/>
      <c r="AZ721" s="100"/>
      <c r="BA721" s="233"/>
      <c r="BB721" s="233"/>
      <c r="BC721" s="234"/>
      <c r="BD721" s="234"/>
      <c r="BE721" s="232"/>
      <c r="BF721" s="100"/>
      <c r="BG721" s="100"/>
      <c r="BH721" s="233"/>
      <c r="BI721" s="234"/>
    </row>
    <row r="722" spans="18:61" x14ac:dyDescent="0.35">
      <c r="R722" s="232"/>
      <c r="S722" s="234"/>
      <c r="T722" s="100"/>
      <c r="U722" s="100"/>
      <c r="V722" s="234"/>
      <c r="W722" s="239"/>
      <c r="X722" s="239"/>
      <c r="Y722" s="234"/>
      <c r="Z722" s="234"/>
      <c r="AA722" s="232"/>
      <c r="AB722" s="100"/>
      <c r="AC722" s="100"/>
      <c r="AD722" s="100"/>
      <c r="AE722" s="100"/>
      <c r="AF722" s="100"/>
      <c r="AG722" s="233"/>
      <c r="AH722" s="233"/>
      <c r="AI722" s="234"/>
      <c r="AJ722" s="234"/>
      <c r="AK722" s="232"/>
      <c r="AL722" s="100"/>
      <c r="AM722" s="100"/>
      <c r="AN722" s="100"/>
      <c r="AO722" s="100"/>
      <c r="AP722" s="100"/>
      <c r="AQ722" s="233"/>
      <c r="AR722" s="233"/>
      <c r="AS722" s="234"/>
      <c r="AT722" s="234"/>
      <c r="AU722" s="232"/>
      <c r="AV722" s="100"/>
      <c r="AW722" s="100"/>
      <c r="AX722" s="100"/>
      <c r="AY722" s="100"/>
      <c r="AZ722" s="100"/>
      <c r="BA722" s="233"/>
      <c r="BB722" s="233"/>
      <c r="BC722" s="234"/>
      <c r="BD722" s="234"/>
      <c r="BE722" s="232"/>
      <c r="BF722" s="100"/>
      <c r="BG722" s="100"/>
      <c r="BH722" s="233"/>
      <c r="BI722" s="234"/>
    </row>
    <row r="723" spans="18:61" x14ac:dyDescent="0.35">
      <c r="R723" s="232"/>
      <c r="S723" s="234"/>
      <c r="T723" s="100"/>
      <c r="U723" s="100"/>
      <c r="V723" s="234"/>
      <c r="W723" s="239"/>
      <c r="X723" s="239"/>
      <c r="Y723" s="234"/>
      <c r="Z723" s="234"/>
      <c r="AA723" s="232"/>
      <c r="AB723" s="100"/>
      <c r="AC723" s="100"/>
      <c r="AD723" s="100"/>
      <c r="AE723" s="100"/>
      <c r="AF723" s="100"/>
      <c r="AG723" s="233"/>
      <c r="AH723" s="233"/>
      <c r="AI723" s="234"/>
      <c r="AJ723" s="234"/>
      <c r="AK723" s="232"/>
      <c r="AL723" s="100"/>
      <c r="AM723" s="100"/>
      <c r="AN723" s="100"/>
      <c r="AO723" s="100"/>
      <c r="AP723" s="100"/>
      <c r="AQ723" s="233"/>
      <c r="AR723" s="233"/>
      <c r="AS723" s="234"/>
      <c r="AT723" s="234"/>
      <c r="AU723" s="232"/>
      <c r="AV723" s="100"/>
      <c r="AW723" s="100"/>
      <c r="AX723" s="100"/>
      <c r="AY723" s="100"/>
      <c r="AZ723" s="100"/>
      <c r="BA723" s="233"/>
      <c r="BB723" s="233"/>
      <c r="BC723" s="234"/>
      <c r="BD723" s="234"/>
      <c r="BE723" s="232"/>
      <c r="BF723" s="100"/>
      <c r="BG723" s="100"/>
      <c r="BH723" s="233"/>
      <c r="BI723" s="234"/>
    </row>
    <row r="724" spans="18:61" x14ac:dyDescent="0.35">
      <c r="R724" s="232"/>
      <c r="S724" s="234"/>
      <c r="T724" s="100"/>
      <c r="U724" s="100"/>
      <c r="V724" s="234"/>
      <c r="W724" s="239"/>
      <c r="X724" s="239"/>
      <c r="Y724" s="234"/>
      <c r="Z724" s="234"/>
      <c r="AA724" s="232"/>
      <c r="AB724" s="100"/>
      <c r="AC724" s="100"/>
      <c r="AD724" s="100"/>
      <c r="AE724" s="100"/>
      <c r="AF724" s="100"/>
      <c r="AG724" s="233"/>
      <c r="AH724" s="233"/>
      <c r="AI724" s="234"/>
      <c r="AJ724" s="234"/>
      <c r="AK724" s="232"/>
      <c r="AL724" s="100"/>
      <c r="AM724" s="100"/>
      <c r="AN724" s="100"/>
      <c r="AO724" s="100"/>
      <c r="AP724" s="100"/>
      <c r="AQ724" s="233"/>
      <c r="AR724" s="233"/>
      <c r="AS724" s="234"/>
      <c r="AT724" s="234"/>
      <c r="AU724" s="232"/>
      <c r="AV724" s="100"/>
      <c r="AW724" s="100"/>
      <c r="AX724" s="100"/>
      <c r="AY724" s="100"/>
      <c r="AZ724" s="100"/>
      <c r="BA724" s="233"/>
      <c r="BB724" s="233"/>
      <c r="BC724" s="234"/>
      <c r="BD724" s="234"/>
      <c r="BE724" s="232"/>
      <c r="BF724" s="100"/>
      <c r="BG724" s="100"/>
      <c r="BH724" s="233"/>
      <c r="BI724" s="234"/>
    </row>
    <row r="725" spans="18:61" x14ac:dyDescent="0.35">
      <c r="R725" s="232"/>
      <c r="S725" s="234"/>
      <c r="T725" s="100"/>
      <c r="U725" s="100"/>
      <c r="V725" s="234"/>
      <c r="W725" s="239"/>
      <c r="X725" s="239"/>
      <c r="Y725" s="234"/>
      <c r="Z725" s="234"/>
      <c r="AA725" s="232"/>
      <c r="AB725" s="100"/>
      <c r="AC725" s="100"/>
      <c r="AD725" s="100"/>
      <c r="AE725" s="100"/>
      <c r="AF725" s="100"/>
      <c r="AG725" s="233"/>
      <c r="AH725" s="233"/>
      <c r="AI725" s="234"/>
      <c r="AJ725" s="234"/>
      <c r="AK725" s="232"/>
      <c r="AL725" s="100"/>
      <c r="AM725" s="100"/>
      <c r="AN725" s="100"/>
      <c r="AO725" s="100"/>
      <c r="AP725" s="100"/>
      <c r="AQ725" s="233"/>
      <c r="AR725" s="233"/>
      <c r="AS725" s="234"/>
      <c r="AT725" s="234"/>
      <c r="AU725" s="232"/>
      <c r="AV725" s="100"/>
      <c r="AW725" s="100"/>
      <c r="AX725" s="100"/>
      <c r="AY725" s="100"/>
      <c r="AZ725" s="100"/>
      <c r="BA725" s="233"/>
      <c r="BB725" s="233"/>
      <c r="BC725" s="234"/>
      <c r="BD725" s="234"/>
      <c r="BE725" s="232"/>
      <c r="BF725" s="100"/>
      <c r="BG725" s="100"/>
      <c r="BH725" s="233"/>
      <c r="BI725" s="234"/>
    </row>
    <row r="726" spans="18:61" x14ac:dyDescent="0.35">
      <c r="R726" s="232"/>
      <c r="S726" s="234"/>
      <c r="T726" s="100"/>
      <c r="U726" s="100"/>
      <c r="V726" s="234"/>
      <c r="W726" s="239"/>
      <c r="X726" s="239"/>
      <c r="Y726" s="234"/>
      <c r="Z726" s="234"/>
      <c r="AA726" s="232"/>
      <c r="AB726" s="100"/>
      <c r="AC726" s="100"/>
      <c r="AD726" s="100"/>
      <c r="AE726" s="100"/>
      <c r="AF726" s="100"/>
      <c r="AG726" s="233"/>
      <c r="AH726" s="233"/>
      <c r="AI726" s="234"/>
      <c r="AJ726" s="234"/>
      <c r="AK726" s="232"/>
      <c r="AL726" s="100"/>
      <c r="AM726" s="100"/>
      <c r="AN726" s="100"/>
      <c r="AO726" s="100"/>
      <c r="AP726" s="100"/>
      <c r="AQ726" s="233"/>
      <c r="AR726" s="233"/>
      <c r="AS726" s="234"/>
      <c r="AT726" s="234"/>
      <c r="AU726" s="232"/>
      <c r="AV726" s="100"/>
      <c r="AW726" s="100"/>
      <c r="AX726" s="100"/>
      <c r="AY726" s="100"/>
      <c r="AZ726" s="100"/>
      <c r="BA726" s="233"/>
      <c r="BB726" s="233"/>
      <c r="BC726" s="234"/>
      <c r="BD726" s="234"/>
      <c r="BE726" s="232"/>
      <c r="BF726" s="100"/>
      <c r="BG726" s="100"/>
      <c r="BH726" s="233"/>
      <c r="BI726" s="234"/>
    </row>
    <row r="727" spans="18:61" x14ac:dyDescent="0.35">
      <c r="R727" s="232"/>
      <c r="S727" s="234"/>
      <c r="T727" s="100"/>
      <c r="U727" s="100"/>
      <c r="V727" s="234"/>
      <c r="W727" s="239"/>
      <c r="X727" s="239"/>
      <c r="Y727" s="234"/>
      <c r="Z727" s="234"/>
      <c r="AA727" s="232"/>
      <c r="AB727" s="100"/>
      <c r="AC727" s="100"/>
      <c r="AD727" s="100"/>
      <c r="AE727" s="100"/>
      <c r="AF727" s="100"/>
      <c r="AG727" s="233"/>
      <c r="AH727" s="233"/>
      <c r="AI727" s="234"/>
      <c r="AJ727" s="234"/>
      <c r="AK727" s="232"/>
      <c r="AL727" s="100"/>
      <c r="AM727" s="100"/>
      <c r="AN727" s="100"/>
      <c r="AO727" s="100"/>
      <c r="AP727" s="100"/>
      <c r="AQ727" s="233"/>
      <c r="AR727" s="233"/>
      <c r="AS727" s="234"/>
      <c r="AT727" s="234"/>
      <c r="AU727" s="232"/>
      <c r="AV727" s="100"/>
      <c r="AW727" s="100"/>
      <c r="AX727" s="100"/>
      <c r="AY727" s="100"/>
      <c r="AZ727" s="100"/>
      <c r="BA727" s="233"/>
      <c r="BB727" s="233"/>
      <c r="BC727" s="234"/>
      <c r="BD727" s="234"/>
      <c r="BE727" s="232"/>
      <c r="BF727" s="100"/>
      <c r="BG727" s="100"/>
      <c r="BH727" s="233"/>
      <c r="BI727" s="234"/>
    </row>
    <row r="728" spans="18:61" x14ac:dyDescent="0.35">
      <c r="R728" s="232"/>
      <c r="S728" s="234"/>
      <c r="T728" s="100"/>
      <c r="U728" s="100"/>
      <c r="V728" s="234"/>
      <c r="W728" s="239"/>
      <c r="X728" s="239"/>
      <c r="Y728" s="234"/>
      <c r="Z728" s="234"/>
      <c r="AA728" s="232"/>
      <c r="AB728" s="100"/>
      <c r="AC728" s="100"/>
      <c r="AD728" s="100"/>
      <c r="AE728" s="100"/>
      <c r="AF728" s="100"/>
      <c r="AG728" s="233"/>
      <c r="AH728" s="233"/>
      <c r="AI728" s="234"/>
      <c r="AJ728" s="234"/>
      <c r="AK728" s="232"/>
      <c r="AL728" s="100"/>
      <c r="AM728" s="100"/>
      <c r="AN728" s="100"/>
      <c r="AO728" s="100"/>
      <c r="AP728" s="100"/>
      <c r="AQ728" s="233"/>
      <c r="AR728" s="233"/>
      <c r="AS728" s="234"/>
      <c r="AT728" s="234"/>
      <c r="AU728" s="232"/>
      <c r="AV728" s="100"/>
      <c r="AW728" s="100"/>
      <c r="AX728" s="100"/>
      <c r="AY728" s="100"/>
      <c r="AZ728" s="100"/>
      <c r="BA728" s="233"/>
      <c r="BB728" s="233"/>
      <c r="BC728" s="234"/>
      <c r="BD728" s="234"/>
      <c r="BE728" s="232"/>
      <c r="BF728" s="100"/>
      <c r="BG728" s="100"/>
      <c r="BH728" s="233"/>
      <c r="BI728" s="234"/>
    </row>
    <row r="729" spans="18:61" x14ac:dyDescent="0.35">
      <c r="R729" s="232"/>
      <c r="S729" s="234"/>
      <c r="T729" s="100"/>
      <c r="U729" s="100"/>
      <c r="V729" s="234"/>
      <c r="W729" s="239"/>
      <c r="X729" s="239"/>
      <c r="Y729" s="234"/>
      <c r="Z729" s="234"/>
      <c r="AA729" s="232"/>
      <c r="AB729" s="100"/>
      <c r="AC729" s="100"/>
      <c r="AD729" s="100"/>
      <c r="AE729" s="100"/>
      <c r="AF729" s="100"/>
      <c r="AG729" s="233"/>
      <c r="AH729" s="233"/>
      <c r="AI729" s="234"/>
      <c r="AJ729" s="234"/>
      <c r="AK729" s="232"/>
      <c r="AL729" s="100"/>
      <c r="AM729" s="100"/>
      <c r="AN729" s="100"/>
      <c r="AO729" s="100"/>
      <c r="AP729" s="100"/>
      <c r="AQ729" s="233"/>
      <c r="AR729" s="233"/>
      <c r="AS729" s="234"/>
      <c r="AT729" s="234"/>
      <c r="AU729" s="232"/>
      <c r="AV729" s="100"/>
      <c r="AW729" s="100"/>
      <c r="AX729" s="100"/>
      <c r="AY729" s="100"/>
      <c r="AZ729" s="100"/>
      <c r="BA729" s="233"/>
      <c r="BB729" s="233"/>
      <c r="BC729" s="234"/>
      <c r="BD729" s="234"/>
      <c r="BE729" s="232"/>
      <c r="BF729" s="100"/>
      <c r="BG729" s="100"/>
      <c r="BH729" s="233"/>
      <c r="BI729" s="234"/>
    </row>
    <row r="730" spans="18:61" x14ac:dyDescent="0.35">
      <c r="R730" s="232"/>
      <c r="S730" s="234"/>
      <c r="T730" s="100"/>
      <c r="U730" s="100"/>
      <c r="V730" s="234"/>
      <c r="W730" s="239"/>
      <c r="X730" s="239"/>
      <c r="Y730" s="234"/>
      <c r="Z730" s="234"/>
      <c r="AA730" s="232"/>
      <c r="AB730" s="100"/>
      <c r="AC730" s="100"/>
      <c r="AD730" s="100"/>
      <c r="AE730" s="100"/>
      <c r="AF730" s="100"/>
      <c r="AG730" s="233"/>
      <c r="AH730" s="233"/>
      <c r="AI730" s="234"/>
      <c r="AJ730" s="234"/>
      <c r="AK730" s="232"/>
      <c r="AL730" s="100"/>
      <c r="AM730" s="100"/>
      <c r="AN730" s="100"/>
      <c r="AO730" s="100"/>
      <c r="AP730" s="100"/>
      <c r="AQ730" s="233"/>
      <c r="AR730" s="233"/>
      <c r="AS730" s="234"/>
      <c r="AT730" s="234"/>
      <c r="AU730" s="232"/>
      <c r="AV730" s="100"/>
      <c r="AW730" s="100"/>
      <c r="AX730" s="100"/>
      <c r="AY730" s="100"/>
      <c r="AZ730" s="100"/>
      <c r="BA730" s="233"/>
      <c r="BB730" s="233"/>
      <c r="BC730" s="234"/>
      <c r="BD730" s="234"/>
      <c r="BE730" s="232"/>
      <c r="BF730" s="100"/>
      <c r="BG730" s="100"/>
      <c r="BH730" s="233"/>
      <c r="BI730" s="234"/>
    </row>
    <row r="731" spans="18:61" x14ac:dyDescent="0.35">
      <c r="R731" s="232"/>
      <c r="S731" s="234"/>
      <c r="T731" s="100"/>
      <c r="U731" s="100"/>
      <c r="V731" s="234"/>
      <c r="W731" s="239"/>
      <c r="X731" s="239"/>
      <c r="Y731" s="234"/>
      <c r="Z731" s="234"/>
      <c r="AA731" s="232"/>
      <c r="AB731" s="100"/>
      <c r="AC731" s="100"/>
      <c r="AD731" s="100"/>
      <c r="AE731" s="100"/>
      <c r="AF731" s="100"/>
      <c r="AG731" s="233"/>
      <c r="AH731" s="233"/>
      <c r="AI731" s="234"/>
      <c r="AJ731" s="234"/>
      <c r="AK731" s="232"/>
      <c r="AL731" s="100"/>
      <c r="AM731" s="100"/>
      <c r="AN731" s="100"/>
      <c r="AO731" s="100"/>
      <c r="AP731" s="100"/>
      <c r="AQ731" s="233"/>
      <c r="AR731" s="233"/>
      <c r="AS731" s="234"/>
      <c r="AT731" s="234"/>
      <c r="AU731" s="232"/>
      <c r="AV731" s="100"/>
      <c r="AW731" s="100"/>
      <c r="AX731" s="100"/>
      <c r="AY731" s="100"/>
      <c r="AZ731" s="100"/>
      <c r="BA731" s="233"/>
      <c r="BB731" s="233"/>
      <c r="BC731" s="234"/>
      <c r="BD731" s="234"/>
      <c r="BE731" s="232"/>
      <c r="BF731" s="100"/>
      <c r="BG731" s="100"/>
      <c r="BH731" s="233"/>
      <c r="BI731" s="234"/>
    </row>
    <row r="732" spans="18:61" x14ac:dyDescent="0.35">
      <c r="R732" s="232"/>
      <c r="S732" s="234"/>
      <c r="T732" s="100"/>
      <c r="U732" s="100"/>
      <c r="V732" s="234"/>
      <c r="W732" s="239"/>
      <c r="X732" s="239"/>
      <c r="Y732" s="234"/>
      <c r="Z732" s="234"/>
      <c r="AA732" s="232"/>
      <c r="AB732" s="100"/>
      <c r="AC732" s="100"/>
      <c r="AD732" s="100"/>
      <c r="AE732" s="100"/>
      <c r="AF732" s="100"/>
      <c r="AG732" s="233"/>
      <c r="AH732" s="233"/>
      <c r="AI732" s="234"/>
      <c r="AJ732" s="234"/>
      <c r="AK732" s="232"/>
      <c r="AL732" s="100"/>
      <c r="AM732" s="100"/>
      <c r="AN732" s="100"/>
      <c r="AO732" s="100"/>
      <c r="AP732" s="100"/>
      <c r="AQ732" s="233"/>
      <c r="AR732" s="233"/>
      <c r="AS732" s="234"/>
      <c r="AT732" s="234"/>
      <c r="AU732" s="232"/>
      <c r="AV732" s="100"/>
      <c r="AW732" s="100"/>
      <c r="AX732" s="100"/>
      <c r="AY732" s="100"/>
      <c r="AZ732" s="100"/>
      <c r="BA732" s="233"/>
      <c r="BB732" s="233"/>
      <c r="BC732" s="234"/>
      <c r="BD732" s="234"/>
      <c r="BE732" s="232"/>
      <c r="BF732" s="100"/>
      <c r="BG732" s="100"/>
      <c r="BH732" s="233"/>
      <c r="BI732" s="234"/>
    </row>
    <row r="733" spans="18:61" x14ac:dyDescent="0.35">
      <c r="R733" s="232"/>
      <c r="S733" s="234"/>
      <c r="T733" s="100"/>
      <c r="U733" s="100"/>
      <c r="V733" s="234"/>
      <c r="W733" s="239"/>
      <c r="X733" s="239"/>
      <c r="Y733" s="234"/>
      <c r="Z733" s="234"/>
      <c r="AA733" s="232"/>
      <c r="AB733" s="100"/>
      <c r="AC733" s="100"/>
      <c r="AD733" s="100"/>
      <c r="AE733" s="100"/>
      <c r="AF733" s="100"/>
      <c r="AG733" s="233"/>
      <c r="AH733" s="233"/>
      <c r="AI733" s="234"/>
      <c r="AJ733" s="234"/>
      <c r="AK733" s="232"/>
      <c r="AL733" s="100"/>
      <c r="AM733" s="100"/>
      <c r="AN733" s="100"/>
      <c r="AO733" s="100"/>
      <c r="AP733" s="100"/>
      <c r="AQ733" s="233"/>
      <c r="AR733" s="233"/>
      <c r="AS733" s="234"/>
      <c r="AT733" s="234"/>
      <c r="AU733" s="232"/>
      <c r="AV733" s="100"/>
      <c r="AW733" s="100"/>
      <c r="AX733" s="100"/>
      <c r="AY733" s="100"/>
      <c r="AZ733" s="100"/>
      <c r="BA733" s="233"/>
      <c r="BB733" s="233"/>
      <c r="BC733" s="234"/>
      <c r="BD733" s="234"/>
      <c r="BE733" s="232"/>
      <c r="BF733" s="100"/>
      <c r="BG733" s="100"/>
      <c r="BH733" s="233"/>
      <c r="BI733" s="234"/>
    </row>
    <row r="734" spans="18:61" x14ac:dyDescent="0.35">
      <c r="R734" s="232"/>
      <c r="S734" s="234"/>
      <c r="T734" s="100"/>
      <c r="U734" s="100"/>
      <c r="V734" s="234"/>
      <c r="W734" s="239"/>
      <c r="X734" s="239"/>
      <c r="Y734" s="234"/>
      <c r="Z734" s="234"/>
      <c r="AA734" s="232"/>
      <c r="AB734" s="100"/>
      <c r="AC734" s="100"/>
      <c r="AD734" s="100"/>
      <c r="AE734" s="100"/>
      <c r="AF734" s="100"/>
      <c r="AG734" s="233"/>
      <c r="AH734" s="233"/>
      <c r="AI734" s="234"/>
      <c r="AJ734" s="234"/>
      <c r="AK734" s="232"/>
      <c r="AL734" s="100"/>
      <c r="AM734" s="100"/>
      <c r="AN734" s="100"/>
      <c r="AO734" s="100"/>
      <c r="AP734" s="100"/>
      <c r="AQ734" s="233"/>
      <c r="AR734" s="233"/>
      <c r="AS734" s="234"/>
      <c r="AT734" s="234"/>
      <c r="AU734" s="232"/>
      <c r="AV734" s="100"/>
      <c r="AW734" s="100"/>
      <c r="AX734" s="100"/>
      <c r="AY734" s="100"/>
      <c r="AZ734" s="100"/>
      <c r="BA734" s="233"/>
      <c r="BB734" s="233"/>
      <c r="BC734" s="234"/>
      <c r="BD734" s="234"/>
      <c r="BE734" s="232"/>
      <c r="BF734" s="100"/>
      <c r="BG734" s="100"/>
      <c r="BH734" s="233"/>
      <c r="BI734" s="234"/>
    </row>
    <row r="735" spans="18:61" x14ac:dyDescent="0.35">
      <c r="R735" s="232"/>
      <c r="S735" s="234"/>
      <c r="T735" s="100"/>
      <c r="U735" s="100"/>
      <c r="V735" s="234"/>
      <c r="W735" s="239"/>
      <c r="X735" s="239"/>
      <c r="Y735" s="234"/>
      <c r="Z735" s="234"/>
      <c r="AA735" s="232"/>
      <c r="AB735" s="100"/>
      <c r="AC735" s="100"/>
      <c r="AD735" s="100"/>
      <c r="AE735" s="100"/>
      <c r="AF735" s="100"/>
      <c r="AG735" s="233"/>
      <c r="AH735" s="233"/>
      <c r="AI735" s="234"/>
      <c r="AJ735" s="234"/>
      <c r="AK735" s="232"/>
      <c r="AL735" s="100"/>
      <c r="AM735" s="100"/>
      <c r="AN735" s="100"/>
      <c r="AO735" s="100"/>
      <c r="AP735" s="100"/>
      <c r="AQ735" s="233"/>
      <c r="AR735" s="233"/>
      <c r="AS735" s="234"/>
      <c r="AT735" s="234"/>
      <c r="AU735" s="232"/>
      <c r="AV735" s="100"/>
      <c r="AW735" s="100"/>
      <c r="AX735" s="100"/>
      <c r="AY735" s="100"/>
      <c r="AZ735" s="100"/>
      <c r="BA735" s="233"/>
      <c r="BB735" s="233"/>
      <c r="BC735" s="234"/>
      <c r="BD735" s="234"/>
      <c r="BE735" s="232"/>
      <c r="BF735" s="100"/>
      <c r="BG735" s="100"/>
      <c r="BH735" s="233"/>
      <c r="BI735" s="234"/>
    </row>
    <row r="736" spans="18:61" x14ac:dyDescent="0.35">
      <c r="R736" s="232"/>
      <c r="S736" s="234"/>
      <c r="T736" s="100"/>
      <c r="U736" s="100"/>
      <c r="V736" s="234"/>
      <c r="W736" s="239"/>
      <c r="X736" s="239"/>
      <c r="Y736" s="234"/>
      <c r="Z736" s="234"/>
      <c r="AA736" s="232"/>
      <c r="AB736" s="100"/>
      <c r="AC736" s="100"/>
      <c r="AD736" s="100"/>
      <c r="AE736" s="100"/>
      <c r="AF736" s="100"/>
      <c r="AG736" s="233"/>
      <c r="AH736" s="233"/>
      <c r="AI736" s="234"/>
      <c r="AJ736" s="234"/>
      <c r="AK736" s="232"/>
      <c r="AL736" s="100"/>
      <c r="AM736" s="100"/>
      <c r="AN736" s="100"/>
      <c r="AO736" s="100"/>
      <c r="AP736" s="100"/>
      <c r="AQ736" s="233"/>
      <c r="AR736" s="233"/>
      <c r="AS736" s="234"/>
      <c r="AT736" s="234"/>
      <c r="AU736" s="232"/>
      <c r="AV736" s="100"/>
      <c r="AW736" s="100"/>
      <c r="AX736" s="100"/>
      <c r="AY736" s="100"/>
      <c r="AZ736" s="100"/>
      <c r="BA736" s="233"/>
      <c r="BB736" s="233"/>
      <c r="BC736" s="234"/>
      <c r="BD736" s="234"/>
      <c r="BE736" s="232"/>
      <c r="BF736" s="100"/>
      <c r="BG736" s="100"/>
      <c r="BH736" s="233"/>
      <c r="BI736" s="234"/>
    </row>
    <row r="737" spans="18:61" x14ac:dyDescent="0.35">
      <c r="R737" s="232"/>
      <c r="S737" s="234"/>
      <c r="T737" s="100"/>
      <c r="U737" s="100"/>
      <c r="V737" s="234"/>
      <c r="W737" s="239"/>
      <c r="X737" s="239"/>
      <c r="Y737" s="234"/>
      <c r="Z737" s="234"/>
      <c r="AA737" s="232"/>
      <c r="AB737" s="100"/>
      <c r="AC737" s="100"/>
      <c r="AD737" s="100"/>
      <c r="AE737" s="100"/>
      <c r="AF737" s="100"/>
      <c r="AG737" s="233"/>
      <c r="AH737" s="233"/>
      <c r="AI737" s="234"/>
      <c r="AJ737" s="234"/>
      <c r="AK737" s="232"/>
      <c r="AL737" s="100"/>
      <c r="AM737" s="100"/>
      <c r="AN737" s="100"/>
      <c r="AO737" s="100"/>
      <c r="AP737" s="100"/>
      <c r="AQ737" s="233"/>
      <c r="AR737" s="233"/>
      <c r="AS737" s="234"/>
      <c r="AT737" s="234"/>
      <c r="AU737" s="232"/>
      <c r="AV737" s="100"/>
      <c r="AW737" s="100"/>
      <c r="AX737" s="100"/>
      <c r="AY737" s="100"/>
      <c r="AZ737" s="100"/>
      <c r="BA737" s="233"/>
      <c r="BB737" s="233"/>
      <c r="BC737" s="234"/>
      <c r="BD737" s="234"/>
      <c r="BE737" s="232"/>
      <c r="BF737" s="100"/>
      <c r="BG737" s="100"/>
      <c r="BH737" s="233"/>
      <c r="BI737" s="234"/>
    </row>
    <row r="738" spans="18:61" x14ac:dyDescent="0.35">
      <c r="R738" s="232"/>
      <c r="S738" s="234"/>
      <c r="T738" s="100"/>
      <c r="U738" s="100"/>
      <c r="V738" s="234"/>
      <c r="W738" s="239"/>
      <c r="X738" s="239"/>
      <c r="Y738" s="234"/>
      <c r="Z738" s="234"/>
      <c r="AA738" s="232"/>
      <c r="AB738" s="100"/>
      <c r="AC738" s="100"/>
      <c r="AD738" s="100"/>
      <c r="AE738" s="100"/>
      <c r="AF738" s="100"/>
      <c r="AG738" s="233"/>
      <c r="AH738" s="233"/>
      <c r="AI738" s="234"/>
      <c r="AJ738" s="234"/>
      <c r="AK738" s="232"/>
      <c r="AL738" s="100"/>
      <c r="AM738" s="100"/>
      <c r="AN738" s="100"/>
      <c r="AO738" s="100"/>
      <c r="AP738" s="100"/>
      <c r="AQ738" s="233"/>
      <c r="AR738" s="233"/>
      <c r="AS738" s="234"/>
      <c r="AT738" s="234"/>
      <c r="AU738" s="232"/>
      <c r="AV738" s="100"/>
      <c r="AW738" s="100"/>
      <c r="AX738" s="100"/>
      <c r="AY738" s="100"/>
      <c r="AZ738" s="100"/>
      <c r="BA738" s="233"/>
      <c r="BB738" s="233"/>
      <c r="BC738" s="234"/>
      <c r="BD738" s="234"/>
      <c r="BE738" s="232"/>
      <c r="BF738" s="100"/>
      <c r="BG738" s="100"/>
      <c r="BH738" s="233"/>
      <c r="BI738" s="234"/>
    </row>
    <row r="739" spans="18:61" x14ac:dyDescent="0.35">
      <c r="R739" s="232"/>
      <c r="S739" s="234"/>
      <c r="T739" s="100"/>
      <c r="U739" s="100"/>
      <c r="V739" s="234"/>
      <c r="W739" s="239"/>
      <c r="X739" s="239"/>
      <c r="Y739" s="234"/>
      <c r="Z739" s="234"/>
      <c r="AA739" s="232"/>
      <c r="AB739" s="100"/>
      <c r="AC739" s="100"/>
      <c r="AD739" s="100"/>
      <c r="AE739" s="100"/>
      <c r="AF739" s="100"/>
      <c r="AG739" s="233"/>
      <c r="AH739" s="233"/>
      <c r="AI739" s="234"/>
      <c r="AJ739" s="234"/>
      <c r="AK739" s="232"/>
      <c r="AL739" s="100"/>
      <c r="AM739" s="100"/>
      <c r="AN739" s="100"/>
      <c r="AO739" s="100"/>
      <c r="AP739" s="100"/>
      <c r="AQ739" s="233"/>
      <c r="AR739" s="233"/>
      <c r="AS739" s="234"/>
      <c r="AT739" s="234"/>
      <c r="AU739" s="232"/>
      <c r="AV739" s="100"/>
      <c r="AW739" s="100"/>
      <c r="AX739" s="100"/>
      <c r="AY739" s="100"/>
      <c r="AZ739" s="100"/>
      <c r="BA739" s="233"/>
      <c r="BB739" s="233"/>
      <c r="BC739" s="234"/>
      <c r="BD739" s="234"/>
      <c r="BE739" s="232"/>
      <c r="BF739" s="100"/>
      <c r="BG739" s="100"/>
      <c r="BH739" s="233"/>
      <c r="BI739" s="234"/>
    </row>
    <row r="740" spans="18:61" x14ac:dyDescent="0.35">
      <c r="R740" s="232"/>
      <c r="S740" s="234"/>
      <c r="T740" s="100"/>
      <c r="U740" s="100"/>
      <c r="V740" s="234"/>
      <c r="W740" s="239"/>
      <c r="X740" s="239"/>
      <c r="Y740" s="234"/>
      <c r="Z740" s="234"/>
      <c r="AA740" s="232"/>
      <c r="AB740" s="100"/>
      <c r="AC740" s="100"/>
      <c r="AD740" s="100"/>
      <c r="AE740" s="100"/>
      <c r="AF740" s="100"/>
      <c r="AG740" s="233"/>
      <c r="AH740" s="233"/>
      <c r="AI740" s="234"/>
      <c r="AJ740" s="234"/>
      <c r="AK740" s="232"/>
      <c r="AL740" s="100"/>
      <c r="AM740" s="100"/>
      <c r="AN740" s="100"/>
      <c r="AO740" s="100"/>
      <c r="AP740" s="100"/>
      <c r="AQ740" s="233"/>
      <c r="AR740" s="233"/>
      <c r="AS740" s="234"/>
      <c r="AT740" s="234"/>
      <c r="AU740" s="232"/>
      <c r="AV740" s="100"/>
      <c r="AW740" s="100"/>
      <c r="AX740" s="100"/>
      <c r="AY740" s="100"/>
      <c r="AZ740" s="100"/>
      <c r="BA740" s="233"/>
      <c r="BB740" s="233"/>
      <c r="BC740" s="234"/>
      <c r="BD740" s="234"/>
      <c r="BE740" s="232"/>
      <c r="BF740" s="100"/>
      <c r="BG740" s="100"/>
      <c r="BH740" s="233"/>
      <c r="BI740" s="234"/>
    </row>
    <row r="741" spans="18:61" x14ac:dyDescent="0.35">
      <c r="R741" s="232"/>
      <c r="S741" s="234"/>
      <c r="T741" s="100"/>
      <c r="U741" s="100"/>
      <c r="V741" s="234"/>
      <c r="W741" s="239"/>
      <c r="X741" s="239"/>
      <c r="Y741" s="234"/>
      <c r="Z741" s="234"/>
      <c r="AA741" s="232"/>
      <c r="AB741" s="100"/>
      <c r="AC741" s="100"/>
      <c r="AD741" s="100"/>
      <c r="AE741" s="100"/>
      <c r="AF741" s="100"/>
      <c r="AG741" s="233"/>
      <c r="AH741" s="233"/>
      <c r="AI741" s="234"/>
      <c r="AJ741" s="234"/>
      <c r="AK741" s="232"/>
      <c r="AL741" s="100"/>
      <c r="AM741" s="100"/>
      <c r="AN741" s="100"/>
      <c r="AO741" s="100"/>
      <c r="AP741" s="100"/>
      <c r="AQ741" s="233"/>
      <c r="AR741" s="233"/>
      <c r="AS741" s="234"/>
      <c r="AT741" s="234"/>
      <c r="AU741" s="232"/>
      <c r="AV741" s="100"/>
      <c r="AW741" s="100"/>
      <c r="AX741" s="100"/>
      <c r="AY741" s="100"/>
      <c r="AZ741" s="100"/>
      <c r="BA741" s="233"/>
      <c r="BB741" s="233"/>
      <c r="BC741" s="234"/>
      <c r="BD741" s="234"/>
      <c r="BE741" s="232"/>
      <c r="BF741" s="100"/>
      <c r="BG741" s="100"/>
      <c r="BH741" s="233"/>
      <c r="BI741" s="234"/>
    </row>
    <row r="742" spans="18:61" x14ac:dyDescent="0.35">
      <c r="R742" s="232"/>
      <c r="S742" s="234"/>
      <c r="T742" s="100"/>
      <c r="U742" s="100"/>
      <c r="V742" s="234"/>
      <c r="W742" s="239"/>
      <c r="X742" s="239"/>
      <c r="Y742" s="234"/>
      <c r="Z742" s="234"/>
      <c r="AA742" s="232"/>
      <c r="AB742" s="100"/>
      <c r="AC742" s="100"/>
      <c r="AD742" s="100"/>
      <c r="AE742" s="100"/>
      <c r="AF742" s="100"/>
      <c r="AG742" s="233"/>
      <c r="AH742" s="233"/>
      <c r="AI742" s="234"/>
      <c r="AJ742" s="234"/>
      <c r="AK742" s="232"/>
      <c r="AL742" s="100"/>
      <c r="AM742" s="100"/>
      <c r="AN742" s="100"/>
      <c r="AO742" s="100"/>
      <c r="AP742" s="100"/>
      <c r="AQ742" s="233"/>
      <c r="AR742" s="233"/>
      <c r="AS742" s="234"/>
      <c r="AT742" s="234"/>
      <c r="AU742" s="232"/>
      <c r="AV742" s="100"/>
      <c r="AW742" s="100"/>
      <c r="AX742" s="100"/>
      <c r="AY742" s="100"/>
      <c r="AZ742" s="100"/>
      <c r="BA742" s="233"/>
      <c r="BB742" s="233"/>
      <c r="BC742" s="234"/>
      <c r="BD742" s="234"/>
      <c r="BE742" s="232"/>
      <c r="BF742" s="100"/>
      <c r="BG742" s="100"/>
      <c r="BH742" s="233"/>
      <c r="BI742" s="234"/>
    </row>
    <row r="743" spans="18:61" x14ac:dyDescent="0.35">
      <c r="R743" s="232"/>
      <c r="S743" s="234"/>
      <c r="T743" s="100"/>
      <c r="U743" s="100"/>
      <c r="V743" s="234"/>
      <c r="W743" s="239"/>
      <c r="X743" s="239"/>
      <c r="Y743" s="234"/>
      <c r="Z743" s="234"/>
      <c r="AA743" s="232"/>
      <c r="AB743" s="100"/>
      <c r="AC743" s="100"/>
      <c r="AD743" s="100"/>
      <c r="AE743" s="100"/>
      <c r="AF743" s="100"/>
      <c r="AG743" s="233"/>
      <c r="AH743" s="233"/>
      <c r="AI743" s="234"/>
      <c r="AJ743" s="234"/>
      <c r="AK743" s="232"/>
      <c r="AL743" s="100"/>
      <c r="AM743" s="100"/>
      <c r="AN743" s="100"/>
      <c r="AO743" s="100"/>
      <c r="AP743" s="100"/>
      <c r="AQ743" s="233"/>
      <c r="AR743" s="233"/>
      <c r="AS743" s="234"/>
      <c r="AT743" s="234"/>
      <c r="AU743" s="232"/>
      <c r="AV743" s="100"/>
      <c r="AW743" s="100"/>
      <c r="AX743" s="100"/>
      <c r="AY743" s="100"/>
      <c r="AZ743" s="100"/>
      <c r="BA743" s="233"/>
      <c r="BB743" s="233"/>
      <c r="BC743" s="234"/>
      <c r="BD743" s="234"/>
      <c r="BE743" s="232"/>
      <c r="BF743" s="100"/>
      <c r="BG743" s="100"/>
      <c r="BH743" s="233"/>
      <c r="BI743" s="234"/>
    </row>
    <row r="744" spans="18:61" x14ac:dyDescent="0.35">
      <c r="R744" s="232"/>
      <c r="S744" s="234"/>
      <c r="T744" s="100"/>
      <c r="U744" s="100"/>
      <c r="V744" s="234"/>
      <c r="W744" s="239"/>
      <c r="X744" s="239"/>
      <c r="Y744" s="234"/>
      <c r="Z744" s="234"/>
      <c r="AA744" s="232"/>
      <c r="AB744" s="100"/>
      <c r="AC744" s="100"/>
      <c r="AD744" s="100"/>
      <c r="AE744" s="100"/>
      <c r="AF744" s="100"/>
      <c r="AG744" s="233"/>
      <c r="AH744" s="233"/>
      <c r="AI744" s="234"/>
      <c r="AJ744" s="234"/>
      <c r="AK744" s="232"/>
      <c r="AL744" s="100"/>
      <c r="AM744" s="100"/>
      <c r="AN744" s="100"/>
      <c r="AO744" s="100"/>
      <c r="AP744" s="100"/>
      <c r="AQ744" s="233"/>
      <c r="AR744" s="233"/>
      <c r="AS744" s="234"/>
      <c r="AT744" s="234"/>
      <c r="AU744" s="232"/>
      <c r="AV744" s="100"/>
      <c r="AW744" s="100"/>
      <c r="AX744" s="100"/>
      <c r="AY744" s="100"/>
      <c r="AZ744" s="100"/>
      <c r="BA744" s="233"/>
      <c r="BB744" s="233"/>
      <c r="BC744" s="234"/>
      <c r="BD744" s="234"/>
      <c r="BE744" s="232"/>
      <c r="BF744" s="100"/>
      <c r="BG744" s="100"/>
      <c r="BH744" s="233"/>
      <c r="BI744" s="234"/>
    </row>
    <row r="745" spans="18:61" x14ac:dyDescent="0.35">
      <c r="R745" s="232"/>
      <c r="S745" s="234"/>
      <c r="T745" s="100"/>
      <c r="U745" s="100"/>
      <c r="V745" s="234"/>
      <c r="W745" s="239"/>
      <c r="X745" s="239"/>
      <c r="Y745" s="234"/>
      <c r="Z745" s="234"/>
      <c r="AA745" s="232"/>
      <c r="AB745" s="100"/>
      <c r="AC745" s="100"/>
      <c r="AD745" s="100"/>
      <c r="AE745" s="100"/>
      <c r="AF745" s="100"/>
      <c r="AG745" s="233"/>
      <c r="AH745" s="233"/>
      <c r="AI745" s="234"/>
      <c r="AJ745" s="234"/>
      <c r="AK745" s="232"/>
      <c r="AL745" s="100"/>
      <c r="AM745" s="100"/>
      <c r="AN745" s="100"/>
      <c r="AO745" s="100"/>
      <c r="AP745" s="100"/>
      <c r="AQ745" s="233"/>
      <c r="AR745" s="233"/>
      <c r="AS745" s="234"/>
      <c r="AT745" s="234"/>
      <c r="AU745" s="232"/>
      <c r="AV745" s="100"/>
      <c r="AW745" s="100"/>
      <c r="AX745" s="100"/>
      <c r="AY745" s="100"/>
      <c r="AZ745" s="100"/>
      <c r="BA745" s="233"/>
      <c r="BB745" s="233"/>
      <c r="BC745" s="234"/>
      <c r="BD745" s="234"/>
      <c r="BE745" s="232"/>
      <c r="BF745" s="100"/>
      <c r="BG745" s="100"/>
      <c r="BH745" s="233"/>
      <c r="BI745" s="234"/>
    </row>
    <row r="746" spans="18:61" x14ac:dyDescent="0.35">
      <c r="R746" s="232"/>
      <c r="S746" s="234"/>
      <c r="T746" s="100"/>
      <c r="U746" s="100"/>
      <c r="V746" s="234"/>
      <c r="W746" s="239"/>
      <c r="X746" s="239"/>
      <c r="Y746" s="234"/>
      <c r="Z746" s="234"/>
      <c r="AA746" s="232"/>
      <c r="AB746" s="100"/>
      <c r="AC746" s="100"/>
      <c r="AD746" s="100"/>
      <c r="AE746" s="100"/>
      <c r="AF746" s="100"/>
      <c r="AG746" s="233"/>
      <c r="AH746" s="233"/>
      <c r="AI746" s="234"/>
      <c r="AJ746" s="234"/>
      <c r="AK746" s="232"/>
      <c r="AL746" s="100"/>
      <c r="AM746" s="100"/>
      <c r="AN746" s="100"/>
      <c r="AO746" s="100"/>
      <c r="AP746" s="100"/>
      <c r="AQ746" s="233"/>
      <c r="AR746" s="233"/>
      <c r="AS746" s="234"/>
      <c r="AT746" s="234"/>
      <c r="AU746" s="232"/>
      <c r="AV746" s="100"/>
      <c r="AW746" s="100"/>
      <c r="AX746" s="100"/>
      <c r="AY746" s="100"/>
      <c r="AZ746" s="100"/>
      <c r="BA746" s="233"/>
      <c r="BB746" s="233"/>
      <c r="BC746" s="234"/>
      <c r="BD746" s="234"/>
      <c r="BE746" s="232"/>
      <c r="BF746" s="100"/>
      <c r="BG746" s="100"/>
      <c r="BH746" s="233"/>
      <c r="BI746" s="234"/>
    </row>
    <row r="747" spans="18:61" x14ac:dyDescent="0.35">
      <c r="R747" s="232"/>
      <c r="S747" s="234"/>
      <c r="T747" s="100"/>
      <c r="U747" s="100"/>
      <c r="V747" s="234"/>
      <c r="W747" s="239"/>
      <c r="X747" s="239"/>
      <c r="Y747" s="234"/>
      <c r="Z747" s="234"/>
      <c r="AA747" s="232"/>
      <c r="AB747" s="100"/>
      <c r="AC747" s="100"/>
      <c r="AD747" s="100"/>
      <c r="AE747" s="100"/>
      <c r="AF747" s="100"/>
      <c r="AG747" s="233"/>
      <c r="AH747" s="233"/>
      <c r="AI747" s="234"/>
      <c r="AJ747" s="234"/>
      <c r="AK747" s="232"/>
      <c r="AL747" s="100"/>
      <c r="AM747" s="100"/>
      <c r="AN747" s="100"/>
      <c r="AO747" s="100"/>
      <c r="AP747" s="100"/>
      <c r="AQ747" s="233"/>
      <c r="AR747" s="233"/>
      <c r="AS747" s="234"/>
      <c r="AT747" s="234"/>
      <c r="AU747" s="232"/>
      <c r="AV747" s="100"/>
      <c r="AW747" s="100"/>
      <c r="AX747" s="100"/>
      <c r="AY747" s="100"/>
      <c r="AZ747" s="100"/>
      <c r="BA747" s="233"/>
      <c r="BB747" s="233"/>
      <c r="BC747" s="234"/>
      <c r="BD747" s="234"/>
      <c r="BE747" s="232"/>
      <c r="BF747" s="100"/>
      <c r="BG747" s="100"/>
      <c r="BH747" s="233"/>
      <c r="BI747" s="234"/>
    </row>
    <row r="748" spans="18:61" x14ac:dyDescent="0.35">
      <c r="R748" s="232"/>
      <c r="S748" s="234"/>
      <c r="T748" s="100"/>
      <c r="U748" s="100"/>
      <c r="V748" s="234"/>
      <c r="W748" s="239"/>
      <c r="X748" s="239"/>
      <c r="Y748" s="234"/>
      <c r="Z748" s="234"/>
      <c r="AA748" s="232"/>
      <c r="AB748" s="100"/>
      <c r="AC748" s="100"/>
      <c r="AD748" s="100"/>
      <c r="AE748" s="100"/>
      <c r="AF748" s="100"/>
      <c r="AG748" s="233"/>
      <c r="AH748" s="233"/>
      <c r="AI748" s="234"/>
      <c r="AJ748" s="234"/>
      <c r="AK748" s="232"/>
      <c r="AL748" s="100"/>
      <c r="AM748" s="100"/>
      <c r="AN748" s="100"/>
      <c r="AO748" s="100"/>
      <c r="AP748" s="100"/>
      <c r="AQ748" s="233"/>
      <c r="AR748" s="233"/>
      <c r="AS748" s="234"/>
      <c r="AT748" s="234"/>
      <c r="AU748" s="232"/>
      <c r="AV748" s="100"/>
      <c r="AW748" s="100"/>
      <c r="AX748" s="100"/>
      <c r="AY748" s="100"/>
      <c r="AZ748" s="100"/>
      <c r="BA748" s="233"/>
      <c r="BB748" s="233"/>
      <c r="BC748" s="234"/>
      <c r="BD748" s="234"/>
      <c r="BE748" s="232"/>
      <c r="BF748" s="100"/>
      <c r="BG748" s="100"/>
      <c r="BH748" s="233"/>
      <c r="BI748" s="234"/>
    </row>
    <row r="749" spans="18:61" x14ac:dyDescent="0.35">
      <c r="R749" s="232"/>
      <c r="S749" s="234"/>
      <c r="T749" s="100"/>
      <c r="U749" s="100"/>
      <c r="V749" s="234"/>
      <c r="W749" s="239"/>
      <c r="X749" s="239"/>
      <c r="Y749" s="234"/>
      <c r="Z749" s="234"/>
      <c r="AA749" s="232"/>
      <c r="AB749" s="100"/>
      <c r="AC749" s="100"/>
      <c r="AD749" s="100"/>
      <c r="AE749" s="100"/>
      <c r="AF749" s="100"/>
      <c r="AG749" s="233"/>
      <c r="AH749" s="233"/>
      <c r="AI749" s="234"/>
      <c r="AJ749" s="234"/>
      <c r="AK749" s="232"/>
      <c r="AL749" s="100"/>
      <c r="AM749" s="100"/>
      <c r="AN749" s="100"/>
      <c r="AO749" s="100"/>
      <c r="AP749" s="100"/>
      <c r="AQ749" s="233"/>
      <c r="AR749" s="233"/>
      <c r="AS749" s="234"/>
      <c r="AT749" s="234"/>
      <c r="AU749" s="232"/>
      <c r="AV749" s="100"/>
      <c r="AW749" s="100"/>
      <c r="AX749" s="100"/>
      <c r="AY749" s="100"/>
      <c r="AZ749" s="100"/>
      <c r="BA749" s="233"/>
      <c r="BB749" s="233"/>
      <c r="BC749" s="234"/>
      <c r="BD749" s="234"/>
      <c r="BE749" s="232"/>
      <c r="BF749" s="100"/>
      <c r="BG749" s="100"/>
      <c r="BH749" s="233"/>
      <c r="BI749" s="234"/>
    </row>
    <row r="750" spans="18:61" x14ac:dyDescent="0.35">
      <c r="R750" s="232"/>
      <c r="S750" s="234"/>
      <c r="T750" s="100"/>
      <c r="U750" s="100"/>
      <c r="V750" s="234"/>
      <c r="W750" s="239"/>
      <c r="X750" s="239"/>
      <c r="Y750" s="234"/>
      <c r="Z750" s="234"/>
      <c r="AA750" s="232"/>
      <c r="AB750" s="100"/>
      <c r="AC750" s="100"/>
      <c r="AD750" s="100"/>
      <c r="AE750" s="100"/>
      <c r="AF750" s="100"/>
      <c r="AG750" s="233"/>
      <c r="AH750" s="233"/>
      <c r="AI750" s="234"/>
      <c r="AJ750" s="234"/>
      <c r="AK750" s="232"/>
      <c r="AL750" s="100"/>
      <c r="AM750" s="100"/>
      <c r="AN750" s="100"/>
      <c r="AO750" s="100"/>
      <c r="AP750" s="100"/>
      <c r="AQ750" s="233"/>
      <c r="AR750" s="233"/>
      <c r="AS750" s="234"/>
      <c r="AT750" s="234"/>
      <c r="AU750" s="232"/>
      <c r="AV750" s="100"/>
      <c r="AW750" s="100"/>
      <c r="AX750" s="100"/>
      <c r="AY750" s="100"/>
      <c r="AZ750" s="100"/>
      <c r="BA750" s="233"/>
      <c r="BB750" s="233"/>
      <c r="BC750" s="234"/>
      <c r="BD750" s="234"/>
      <c r="BE750" s="232"/>
      <c r="BF750" s="100"/>
      <c r="BG750" s="100"/>
      <c r="BH750" s="233"/>
      <c r="BI750" s="234"/>
    </row>
    <row r="751" spans="18:61" x14ac:dyDescent="0.35">
      <c r="R751" s="232"/>
      <c r="S751" s="234"/>
      <c r="T751" s="100"/>
      <c r="U751" s="100"/>
      <c r="V751" s="234"/>
      <c r="W751" s="239"/>
      <c r="X751" s="239"/>
      <c r="Y751" s="234"/>
      <c r="Z751" s="234"/>
      <c r="AA751" s="232"/>
      <c r="AB751" s="100"/>
      <c r="AC751" s="100"/>
      <c r="AD751" s="100"/>
      <c r="AE751" s="100"/>
      <c r="AF751" s="100"/>
      <c r="AG751" s="233"/>
      <c r="AH751" s="233"/>
      <c r="AI751" s="234"/>
      <c r="AJ751" s="234"/>
      <c r="AK751" s="232"/>
      <c r="AL751" s="100"/>
      <c r="AM751" s="100"/>
      <c r="AN751" s="100"/>
      <c r="AO751" s="100"/>
      <c r="AP751" s="100"/>
      <c r="AQ751" s="233"/>
      <c r="AR751" s="233"/>
      <c r="AS751" s="234"/>
      <c r="AT751" s="234"/>
      <c r="AU751" s="232"/>
      <c r="AV751" s="100"/>
      <c r="AW751" s="100"/>
      <c r="AX751" s="100"/>
      <c r="AY751" s="100"/>
      <c r="AZ751" s="100"/>
      <c r="BA751" s="233"/>
      <c r="BB751" s="233"/>
      <c r="BC751" s="234"/>
      <c r="BD751" s="234"/>
      <c r="BE751" s="232"/>
      <c r="BF751" s="100"/>
      <c r="BG751" s="100"/>
      <c r="BH751" s="233"/>
      <c r="BI751" s="234"/>
    </row>
    <row r="752" spans="18:61" x14ac:dyDescent="0.35">
      <c r="R752" s="232"/>
      <c r="S752" s="234"/>
      <c r="T752" s="100"/>
      <c r="U752" s="100"/>
      <c r="V752" s="234"/>
      <c r="W752" s="239"/>
      <c r="X752" s="239"/>
      <c r="Y752" s="234"/>
      <c r="Z752" s="234"/>
      <c r="AA752" s="232"/>
      <c r="AB752" s="100"/>
      <c r="AC752" s="100"/>
      <c r="AD752" s="100"/>
      <c r="AE752" s="100"/>
      <c r="AF752" s="100"/>
      <c r="AG752" s="233"/>
      <c r="AH752" s="233"/>
      <c r="AI752" s="234"/>
      <c r="AJ752" s="234"/>
      <c r="AK752" s="232"/>
      <c r="AL752" s="100"/>
      <c r="AM752" s="100"/>
      <c r="AN752" s="100"/>
      <c r="AO752" s="100"/>
      <c r="AP752" s="100"/>
      <c r="AQ752" s="233"/>
      <c r="AR752" s="233"/>
      <c r="AS752" s="234"/>
      <c r="AT752" s="234"/>
      <c r="AU752" s="232"/>
      <c r="AV752" s="100"/>
      <c r="AW752" s="100"/>
      <c r="AX752" s="100"/>
      <c r="AY752" s="100"/>
      <c r="AZ752" s="100"/>
      <c r="BA752" s="233"/>
      <c r="BB752" s="233"/>
      <c r="BC752" s="234"/>
      <c r="BD752" s="234"/>
      <c r="BE752" s="232"/>
      <c r="BF752" s="100"/>
      <c r="BG752" s="100"/>
      <c r="BH752" s="233"/>
      <c r="BI752" s="234"/>
    </row>
    <row r="753" spans="18:61" x14ac:dyDescent="0.35">
      <c r="R753" s="232"/>
      <c r="S753" s="234"/>
      <c r="T753" s="100"/>
      <c r="U753" s="100"/>
      <c r="V753" s="234"/>
      <c r="W753" s="239"/>
      <c r="X753" s="239"/>
      <c r="Y753" s="234"/>
      <c r="Z753" s="234"/>
      <c r="AA753" s="232"/>
      <c r="AB753" s="100"/>
      <c r="AC753" s="100"/>
      <c r="AD753" s="100"/>
      <c r="AE753" s="100"/>
      <c r="AF753" s="100"/>
      <c r="AG753" s="233"/>
      <c r="AH753" s="233"/>
      <c r="AI753" s="234"/>
      <c r="AJ753" s="234"/>
      <c r="AK753" s="232"/>
      <c r="AL753" s="100"/>
      <c r="AM753" s="100"/>
      <c r="AN753" s="100"/>
      <c r="AO753" s="100"/>
      <c r="AP753" s="100"/>
      <c r="AQ753" s="233"/>
      <c r="AR753" s="233"/>
      <c r="AS753" s="234"/>
      <c r="AT753" s="234"/>
      <c r="AU753" s="232"/>
      <c r="AV753" s="100"/>
      <c r="AW753" s="100"/>
      <c r="AX753" s="100"/>
      <c r="AY753" s="100"/>
      <c r="AZ753" s="100"/>
      <c r="BA753" s="233"/>
      <c r="BB753" s="233"/>
      <c r="BC753" s="234"/>
      <c r="BD753" s="234"/>
      <c r="BE753" s="232"/>
      <c r="BF753" s="100"/>
      <c r="BG753" s="100"/>
      <c r="BH753" s="233"/>
      <c r="BI753" s="234"/>
    </row>
    <row r="754" spans="18:61" x14ac:dyDescent="0.35">
      <c r="R754" s="232"/>
      <c r="S754" s="234"/>
      <c r="T754" s="100"/>
      <c r="U754" s="100"/>
      <c r="V754" s="234"/>
      <c r="W754" s="239"/>
      <c r="X754" s="239"/>
      <c r="Y754" s="234"/>
      <c r="Z754" s="234"/>
      <c r="AA754" s="232"/>
      <c r="AB754" s="100"/>
      <c r="AC754" s="100"/>
      <c r="AD754" s="100"/>
      <c r="AE754" s="100"/>
      <c r="AF754" s="100"/>
      <c r="AG754" s="233"/>
      <c r="AH754" s="233"/>
      <c r="AI754" s="234"/>
      <c r="AJ754" s="234"/>
      <c r="AK754" s="232"/>
      <c r="AL754" s="100"/>
      <c r="AM754" s="100"/>
      <c r="AN754" s="100"/>
      <c r="AO754" s="100"/>
      <c r="AP754" s="100"/>
      <c r="AQ754" s="233"/>
      <c r="AR754" s="233"/>
      <c r="AS754" s="234"/>
      <c r="AT754" s="234"/>
      <c r="AU754" s="232"/>
      <c r="AV754" s="100"/>
      <c r="AW754" s="100"/>
      <c r="AX754" s="100"/>
      <c r="AY754" s="100"/>
      <c r="AZ754" s="100"/>
      <c r="BA754" s="233"/>
      <c r="BB754" s="233"/>
      <c r="BC754" s="234"/>
      <c r="BD754" s="234"/>
      <c r="BE754" s="232"/>
      <c r="BF754" s="100"/>
      <c r="BG754" s="100"/>
      <c r="BH754" s="233"/>
      <c r="BI754" s="234"/>
    </row>
    <row r="755" spans="18:61" x14ac:dyDescent="0.35">
      <c r="R755" s="232"/>
      <c r="S755" s="234"/>
      <c r="T755" s="100"/>
      <c r="U755" s="100"/>
      <c r="V755" s="234"/>
      <c r="W755" s="239"/>
      <c r="X755" s="239"/>
      <c r="Y755" s="234"/>
      <c r="Z755" s="234"/>
      <c r="AA755" s="232"/>
      <c r="AB755" s="100"/>
      <c r="AC755" s="100"/>
      <c r="AD755" s="100"/>
      <c r="AE755" s="100"/>
      <c r="AF755" s="100"/>
      <c r="AG755" s="233"/>
      <c r="AH755" s="233"/>
      <c r="AI755" s="234"/>
      <c r="AJ755" s="234"/>
      <c r="AK755" s="232"/>
      <c r="AL755" s="100"/>
      <c r="AM755" s="100"/>
      <c r="AN755" s="100"/>
      <c r="AO755" s="100"/>
      <c r="AP755" s="100"/>
      <c r="AQ755" s="233"/>
      <c r="AR755" s="233"/>
      <c r="AS755" s="234"/>
      <c r="AT755" s="234"/>
      <c r="AU755" s="232"/>
      <c r="AV755" s="100"/>
      <c r="AW755" s="100"/>
      <c r="AX755" s="100"/>
      <c r="AY755" s="100"/>
      <c r="AZ755" s="100"/>
      <c r="BA755" s="233"/>
      <c r="BB755" s="233"/>
      <c r="BC755" s="234"/>
      <c r="BD755" s="234"/>
      <c r="BE755" s="232"/>
      <c r="BF755" s="100"/>
      <c r="BG755" s="100"/>
      <c r="BH755" s="233"/>
      <c r="BI755" s="234"/>
    </row>
    <row r="756" spans="18:61" x14ac:dyDescent="0.35">
      <c r="R756" s="232"/>
      <c r="S756" s="234"/>
      <c r="T756" s="100"/>
      <c r="U756" s="100"/>
      <c r="V756" s="234"/>
      <c r="W756" s="239"/>
      <c r="X756" s="239"/>
      <c r="Y756" s="234"/>
      <c r="Z756" s="234"/>
      <c r="AA756" s="232"/>
      <c r="AB756" s="100"/>
      <c r="AC756" s="100"/>
      <c r="AD756" s="100"/>
      <c r="AE756" s="100"/>
      <c r="AF756" s="100"/>
      <c r="AG756" s="233"/>
      <c r="AH756" s="233"/>
      <c r="AI756" s="234"/>
      <c r="AJ756" s="234"/>
      <c r="AK756" s="232"/>
      <c r="AL756" s="100"/>
      <c r="AM756" s="100"/>
      <c r="AN756" s="100"/>
      <c r="AO756" s="100"/>
      <c r="AP756" s="100"/>
      <c r="AQ756" s="233"/>
      <c r="AR756" s="233"/>
      <c r="AS756" s="234"/>
      <c r="AT756" s="234"/>
      <c r="AU756" s="232"/>
      <c r="AV756" s="100"/>
      <c r="AW756" s="100"/>
      <c r="AX756" s="100"/>
      <c r="AY756" s="100"/>
      <c r="AZ756" s="100"/>
      <c r="BA756" s="233"/>
      <c r="BB756" s="233"/>
      <c r="BC756" s="234"/>
      <c r="BD756" s="234"/>
      <c r="BE756" s="232"/>
      <c r="BF756" s="100"/>
      <c r="BG756" s="100"/>
      <c r="BH756" s="233"/>
      <c r="BI756" s="234"/>
    </row>
    <row r="757" spans="18:61" x14ac:dyDescent="0.35">
      <c r="R757" s="232"/>
      <c r="S757" s="234"/>
      <c r="T757" s="100"/>
      <c r="U757" s="100"/>
      <c r="V757" s="234"/>
      <c r="W757" s="239"/>
      <c r="X757" s="239"/>
      <c r="Y757" s="234"/>
      <c r="Z757" s="234"/>
      <c r="AA757" s="232"/>
      <c r="AB757" s="100"/>
      <c r="AC757" s="100"/>
      <c r="AD757" s="100"/>
      <c r="AE757" s="100"/>
      <c r="AF757" s="100"/>
      <c r="AG757" s="233"/>
      <c r="AH757" s="233"/>
      <c r="AI757" s="234"/>
      <c r="AJ757" s="234"/>
      <c r="AK757" s="232"/>
      <c r="AL757" s="100"/>
      <c r="AM757" s="100"/>
      <c r="AN757" s="100"/>
      <c r="AO757" s="100"/>
      <c r="AP757" s="100"/>
      <c r="AQ757" s="233"/>
      <c r="AR757" s="233"/>
      <c r="AS757" s="234"/>
      <c r="AT757" s="234"/>
      <c r="AU757" s="232"/>
      <c r="AV757" s="100"/>
      <c r="AW757" s="100"/>
      <c r="AX757" s="100"/>
      <c r="AY757" s="100"/>
      <c r="AZ757" s="100"/>
      <c r="BA757" s="233"/>
      <c r="BB757" s="233"/>
      <c r="BC757" s="234"/>
      <c r="BD757" s="234"/>
      <c r="BE757" s="232"/>
      <c r="BF757" s="100"/>
      <c r="BG757" s="100"/>
      <c r="BH757" s="233"/>
      <c r="BI757" s="234"/>
    </row>
    <row r="758" spans="18:61" x14ac:dyDescent="0.35">
      <c r="R758" s="232"/>
      <c r="S758" s="234"/>
      <c r="T758" s="100"/>
      <c r="U758" s="100"/>
      <c r="V758" s="234"/>
      <c r="W758" s="239"/>
      <c r="X758" s="239"/>
      <c r="Y758" s="234"/>
      <c r="Z758" s="234"/>
      <c r="AA758" s="232"/>
      <c r="AB758" s="100"/>
      <c r="AC758" s="100"/>
      <c r="AD758" s="100"/>
      <c r="AE758" s="100"/>
      <c r="AF758" s="100"/>
      <c r="AG758" s="233"/>
      <c r="AH758" s="233"/>
      <c r="AI758" s="234"/>
      <c r="AJ758" s="234"/>
      <c r="AK758" s="232"/>
      <c r="AL758" s="100"/>
      <c r="AM758" s="100"/>
      <c r="AN758" s="100"/>
      <c r="AO758" s="100"/>
      <c r="AP758" s="100"/>
      <c r="AQ758" s="233"/>
      <c r="AR758" s="233"/>
      <c r="AS758" s="234"/>
      <c r="AT758" s="234"/>
      <c r="AU758" s="232"/>
      <c r="AV758" s="100"/>
      <c r="AW758" s="100"/>
      <c r="AX758" s="100"/>
      <c r="AY758" s="100"/>
      <c r="AZ758" s="100"/>
      <c r="BA758" s="233"/>
      <c r="BB758" s="233"/>
      <c r="BC758" s="234"/>
      <c r="BD758" s="234"/>
      <c r="BE758" s="232"/>
      <c r="BF758" s="100"/>
      <c r="BG758" s="100"/>
      <c r="BH758" s="233"/>
      <c r="BI758" s="234"/>
    </row>
    <row r="759" spans="18:61" x14ac:dyDescent="0.35">
      <c r="R759" s="232"/>
      <c r="S759" s="234"/>
      <c r="T759" s="100"/>
      <c r="U759" s="100"/>
      <c r="V759" s="234"/>
      <c r="W759" s="239"/>
      <c r="X759" s="239"/>
      <c r="Y759" s="234"/>
      <c r="Z759" s="234"/>
      <c r="AA759" s="232"/>
      <c r="AB759" s="100"/>
      <c r="AC759" s="100"/>
      <c r="AD759" s="100"/>
      <c r="AE759" s="100"/>
      <c r="AF759" s="100"/>
      <c r="AG759" s="233"/>
      <c r="AH759" s="233"/>
      <c r="AI759" s="234"/>
      <c r="AJ759" s="234"/>
      <c r="AK759" s="232"/>
      <c r="AL759" s="100"/>
      <c r="AM759" s="100"/>
      <c r="AN759" s="100"/>
      <c r="AO759" s="100"/>
      <c r="AP759" s="100"/>
      <c r="AQ759" s="233"/>
      <c r="AR759" s="233"/>
      <c r="AS759" s="234"/>
      <c r="AT759" s="234"/>
      <c r="AU759" s="232"/>
      <c r="AV759" s="100"/>
      <c r="AW759" s="100"/>
      <c r="AX759" s="100"/>
      <c r="AY759" s="100"/>
      <c r="AZ759" s="100"/>
      <c r="BA759" s="233"/>
      <c r="BB759" s="233"/>
      <c r="BC759" s="234"/>
      <c r="BD759" s="234"/>
      <c r="BE759" s="232"/>
      <c r="BF759" s="100"/>
      <c r="BG759" s="100"/>
      <c r="BH759" s="233"/>
      <c r="BI759" s="234"/>
    </row>
    <row r="760" spans="18:61" x14ac:dyDescent="0.35">
      <c r="R760" s="232"/>
      <c r="S760" s="234"/>
      <c r="T760" s="100"/>
      <c r="U760" s="100"/>
      <c r="V760" s="234"/>
      <c r="W760" s="239"/>
      <c r="X760" s="239"/>
      <c r="Y760" s="234"/>
      <c r="Z760" s="234"/>
      <c r="AA760" s="232"/>
      <c r="AB760" s="100"/>
      <c r="AC760" s="100"/>
      <c r="AD760" s="100"/>
      <c r="AE760" s="100"/>
      <c r="AF760" s="100"/>
      <c r="AG760" s="233"/>
      <c r="AH760" s="233"/>
      <c r="AI760" s="234"/>
      <c r="AJ760" s="234"/>
      <c r="AK760" s="232"/>
      <c r="AL760" s="100"/>
      <c r="AM760" s="100"/>
      <c r="AN760" s="100"/>
      <c r="AO760" s="100"/>
      <c r="AP760" s="100"/>
      <c r="AQ760" s="233"/>
      <c r="AR760" s="233"/>
      <c r="AS760" s="234"/>
      <c r="AT760" s="234"/>
      <c r="AU760" s="232"/>
      <c r="AV760" s="100"/>
      <c r="AW760" s="100"/>
      <c r="AX760" s="100"/>
      <c r="AY760" s="100"/>
      <c r="AZ760" s="100"/>
      <c r="BA760" s="233"/>
      <c r="BB760" s="233"/>
      <c r="BC760" s="234"/>
      <c r="BD760" s="234"/>
      <c r="BE760" s="232"/>
      <c r="BF760" s="100"/>
      <c r="BG760" s="100"/>
      <c r="BH760" s="233"/>
      <c r="BI760" s="234"/>
    </row>
    <row r="761" spans="18:61" x14ac:dyDescent="0.35">
      <c r="R761" s="232"/>
      <c r="S761" s="234"/>
      <c r="T761" s="100"/>
      <c r="U761" s="100"/>
      <c r="V761" s="234"/>
      <c r="W761" s="239"/>
      <c r="X761" s="239"/>
      <c r="Y761" s="234"/>
      <c r="Z761" s="234"/>
      <c r="AA761" s="232"/>
      <c r="AB761" s="100"/>
      <c r="AC761" s="100"/>
      <c r="AD761" s="100"/>
      <c r="AE761" s="100"/>
      <c r="AF761" s="100"/>
      <c r="AG761" s="233"/>
      <c r="AH761" s="233"/>
      <c r="AI761" s="234"/>
      <c r="AJ761" s="234"/>
      <c r="AK761" s="232"/>
      <c r="AL761" s="100"/>
      <c r="AM761" s="100"/>
      <c r="AN761" s="100"/>
      <c r="AO761" s="100"/>
      <c r="AP761" s="100"/>
      <c r="AQ761" s="233"/>
      <c r="AR761" s="233"/>
      <c r="AS761" s="234"/>
      <c r="AT761" s="234"/>
      <c r="AU761" s="232"/>
      <c r="AV761" s="100"/>
      <c r="AW761" s="100"/>
      <c r="AX761" s="100"/>
      <c r="AY761" s="100"/>
      <c r="AZ761" s="100"/>
      <c r="BA761" s="233"/>
      <c r="BB761" s="233"/>
      <c r="BC761" s="234"/>
      <c r="BD761" s="234"/>
      <c r="BE761" s="232"/>
      <c r="BF761" s="100"/>
      <c r="BG761" s="100"/>
      <c r="BH761" s="233"/>
      <c r="BI761" s="234"/>
    </row>
    <row r="762" spans="18:61" x14ac:dyDescent="0.35">
      <c r="R762" s="232"/>
      <c r="S762" s="234"/>
      <c r="T762" s="100"/>
      <c r="U762" s="100"/>
      <c r="V762" s="234"/>
      <c r="W762" s="239"/>
      <c r="X762" s="239"/>
      <c r="Y762" s="234"/>
      <c r="Z762" s="234"/>
      <c r="AA762" s="232"/>
      <c r="AB762" s="100"/>
      <c r="AC762" s="100"/>
      <c r="AD762" s="100"/>
      <c r="AE762" s="100"/>
      <c r="AF762" s="100"/>
      <c r="AG762" s="233"/>
      <c r="AH762" s="233"/>
      <c r="AI762" s="234"/>
      <c r="AJ762" s="234"/>
      <c r="AK762" s="232"/>
      <c r="AL762" s="100"/>
      <c r="AM762" s="100"/>
      <c r="AN762" s="100"/>
      <c r="AO762" s="100"/>
      <c r="AP762" s="100"/>
      <c r="AQ762" s="233"/>
      <c r="AR762" s="233"/>
      <c r="AS762" s="234"/>
      <c r="AT762" s="234"/>
      <c r="AU762" s="232"/>
      <c r="AV762" s="100"/>
      <c r="AW762" s="100"/>
      <c r="AX762" s="100"/>
      <c r="AY762" s="100"/>
      <c r="AZ762" s="100"/>
      <c r="BA762" s="233"/>
      <c r="BB762" s="233"/>
      <c r="BC762" s="234"/>
      <c r="BD762" s="234"/>
      <c r="BE762" s="232"/>
      <c r="BF762" s="100"/>
      <c r="BG762" s="100"/>
      <c r="BH762" s="233"/>
      <c r="BI762" s="234"/>
    </row>
    <row r="763" spans="18:61" x14ac:dyDescent="0.35">
      <c r="R763" s="232"/>
      <c r="S763" s="234"/>
      <c r="T763" s="100"/>
      <c r="U763" s="100"/>
      <c r="V763" s="234"/>
      <c r="W763" s="239"/>
      <c r="X763" s="239"/>
      <c r="Y763" s="234"/>
      <c r="Z763" s="234"/>
      <c r="AA763" s="232"/>
      <c r="AB763" s="100"/>
      <c r="AC763" s="100"/>
      <c r="AD763" s="100"/>
      <c r="AE763" s="100"/>
      <c r="AF763" s="100"/>
      <c r="AG763" s="233"/>
      <c r="AH763" s="233"/>
      <c r="AI763" s="234"/>
      <c r="AJ763" s="234"/>
      <c r="AK763" s="232"/>
      <c r="AL763" s="100"/>
      <c r="AM763" s="100"/>
      <c r="AN763" s="100"/>
      <c r="AO763" s="100"/>
      <c r="AP763" s="100"/>
      <c r="AQ763" s="233"/>
      <c r="AR763" s="233"/>
      <c r="AS763" s="234"/>
      <c r="AT763" s="234"/>
      <c r="AU763" s="232"/>
      <c r="AV763" s="100"/>
      <c r="AW763" s="100"/>
      <c r="AX763" s="100"/>
      <c r="AY763" s="100"/>
      <c r="AZ763" s="100"/>
      <c r="BA763" s="233"/>
      <c r="BB763" s="233"/>
      <c r="BC763" s="234"/>
      <c r="BD763" s="234"/>
      <c r="BE763" s="232"/>
      <c r="BF763" s="100"/>
      <c r="BG763" s="100"/>
      <c r="BH763" s="233"/>
      <c r="BI763" s="234"/>
    </row>
    <row r="764" spans="18:61" x14ac:dyDescent="0.35">
      <c r="R764" s="232"/>
      <c r="S764" s="234"/>
      <c r="T764" s="100"/>
      <c r="U764" s="100"/>
      <c r="V764" s="234"/>
      <c r="W764" s="239"/>
      <c r="X764" s="239"/>
      <c r="Y764" s="234"/>
      <c r="Z764" s="234"/>
      <c r="AA764" s="232"/>
      <c r="AB764" s="100"/>
      <c r="AC764" s="100"/>
      <c r="AD764" s="100"/>
      <c r="AE764" s="100"/>
      <c r="AF764" s="100"/>
      <c r="AG764" s="233"/>
      <c r="AH764" s="233"/>
      <c r="AI764" s="234"/>
      <c r="AJ764" s="234"/>
      <c r="AK764" s="232"/>
      <c r="AL764" s="100"/>
      <c r="AM764" s="100"/>
      <c r="AN764" s="100"/>
      <c r="AO764" s="100"/>
      <c r="AP764" s="100"/>
      <c r="AQ764" s="233"/>
      <c r="AR764" s="233"/>
      <c r="AS764" s="234"/>
      <c r="AT764" s="234"/>
      <c r="AU764" s="232"/>
      <c r="AV764" s="100"/>
      <c r="AW764" s="100"/>
      <c r="AX764" s="100"/>
      <c r="AY764" s="100"/>
      <c r="AZ764" s="100"/>
      <c r="BA764" s="233"/>
      <c r="BB764" s="233"/>
      <c r="BC764" s="234"/>
      <c r="BD764" s="234"/>
      <c r="BE764" s="232"/>
      <c r="BF764" s="100"/>
      <c r="BG764" s="100"/>
      <c r="BH764" s="233"/>
      <c r="BI764" s="234"/>
    </row>
    <row r="765" spans="18:61" x14ac:dyDescent="0.35">
      <c r="R765" s="232"/>
      <c r="S765" s="234"/>
      <c r="T765" s="100"/>
      <c r="U765" s="100"/>
      <c r="V765" s="234"/>
      <c r="W765" s="239"/>
      <c r="X765" s="239"/>
      <c r="Y765" s="234"/>
      <c r="Z765" s="234"/>
      <c r="AA765" s="232"/>
      <c r="AB765" s="100"/>
      <c r="AC765" s="100"/>
      <c r="AD765" s="100"/>
      <c r="AE765" s="100"/>
      <c r="AF765" s="100"/>
      <c r="AG765" s="233"/>
      <c r="AH765" s="233"/>
      <c r="AI765" s="234"/>
      <c r="AJ765" s="234"/>
      <c r="AK765" s="232"/>
      <c r="AL765" s="100"/>
      <c r="AM765" s="100"/>
      <c r="AN765" s="100"/>
      <c r="AO765" s="100"/>
      <c r="AP765" s="100"/>
      <c r="AQ765" s="233"/>
      <c r="AR765" s="233"/>
      <c r="AS765" s="234"/>
      <c r="AT765" s="234"/>
      <c r="AU765" s="232"/>
      <c r="AV765" s="100"/>
      <c r="AW765" s="100"/>
      <c r="AX765" s="100"/>
      <c r="AY765" s="100"/>
      <c r="AZ765" s="100"/>
      <c r="BA765" s="233"/>
      <c r="BB765" s="233"/>
      <c r="BC765" s="234"/>
      <c r="BD765" s="234"/>
      <c r="BE765" s="232"/>
      <c r="BF765" s="100"/>
      <c r="BG765" s="100"/>
      <c r="BH765" s="233"/>
      <c r="BI765" s="234"/>
    </row>
    <row r="766" spans="18:61" x14ac:dyDescent="0.35">
      <c r="R766" s="232"/>
      <c r="S766" s="234"/>
      <c r="T766" s="100"/>
      <c r="U766" s="100"/>
      <c r="V766" s="234"/>
      <c r="W766" s="239"/>
      <c r="X766" s="239"/>
      <c r="Y766" s="234"/>
      <c r="Z766" s="234"/>
      <c r="AA766" s="232"/>
      <c r="AB766" s="100"/>
      <c r="AC766" s="100"/>
      <c r="AD766" s="100"/>
      <c r="AE766" s="100"/>
      <c r="AF766" s="100"/>
      <c r="AG766" s="233"/>
      <c r="AH766" s="233"/>
      <c r="AI766" s="234"/>
      <c r="AJ766" s="234"/>
      <c r="AK766" s="232"/>
      <c r="AL766" s="100"/>
      <c r="AM766" s="100"/>
      <c r="AN766" s="100"/>
      <c r="AO766" s="100"/>
      <c r="AP766" s="100"/>
      <c r="AQ766" s="233"/>
      <c r="AR766" s="233"/>
      <c r="AS766" s="234"/>
      <c r="AT766" s="234"/>
      <c r="AU766" s="232"/>
      <c r="AV766" s="100"/>
      <c r="AW766" s="100"/>
      <c r="AX766" s="100"/>
      <c r="AY766" s="100"/>
      <c r="AZ766" s="100"/>
      <c r="BA766" s="233"/>
      <c r="BB766" s="233"/>
      <c r="BC766" s="234"/>
      <c r="BD766" s="234"/>
      <c r="BE766" s="232"/>
      <c r="BF766" s="100"/>
      <c r="BG766" s="100"/>
      <c r="BH766" s="233"/>
      <c r="BI766" s="234"/>
    </row>
    <row r="767" spans="18:61" x14ac:dyDescent="0.35">
      <c r="R767" s="232"/>
      <c r="S767" s="234"/>
      <c r="T767" s="100"/>
      <c r="U767" s="100"/>
      <c r="V767" s="234"/>
      <c r="W767" s="239"/>
      <c r="X767" s="239"/>
      <c r="Y767" s="234"/>
      <c r="Z767" s="234"/>
      <c r="AA767" s="232"/>
      <c r="AB767" s="100"/>
      <c r="AC767" s="100"/>
      <c r="AD767" s="100"/>
      <c r="AE767" s="100"/>
      <c r="AF767" s="100"/>
      <c r="AG767" s="233"/>
      <c r="AH767" s="233"/>
      <c r="AI767" s="234"/>
      <c r="AJ767" s="234"/>
      <c r="AK767" s="232"/>
      <c r="AL767" s="100"/>
      <c r="AM767" s="100"/>
      <c r="AN767" s="100"/>
      <c r="AO767" s="100"/>
      <c r="AP767" s="100"/>
      <c r="AQ767" s="233"/>
      <c r="AR767" s="233"/>
      <c r="AS767" s="234"/>
      <c r="AT767" s="234"/>
      <c r="AU767" s="232"/>
      <c r="AV767" s="100"/>
      <c r="AW767" s="100"/>
      <c r="AX767" s="100"/>
      <c r="AY767" s="100"/>
      <c r="AZ767" s="100"/>
      <c r="BA767" s="233"/>
      <c r="BB767" s="233"/>
      <c r="BC767" s="234"/>
      <c r="BD767" s="234"/>
      <c r="BE767" s="232"/>
      <c r="BF767" s="100"/>
      <c r="BG767" s="100"/>
      <c r="BH767" s="233"/>
      <c r="BI767" s="234"/>
    </row>
    <row r="768" spans="18:61" x14ac:dyDescent="0.35">
      <c r="R768" s="232"/>
      <c r="S768" s="234"/>
      <c r="T768" s="100"/>
      <c r="U768" s="100"/>
      <c r="V768" s="234"/>
      <c r="W768" s="239"/>
      <c r="X768" s="239"/>
      <c r="Y768" s="234"/>
      <c r="Z768" s="234"/>
      <c r="AA768" s="232"/>
      <c r="AB768" s="100"/>
      <c r="AC768" s="100"/>
      <c r="AD768" s="100"/>
      <c r="AE768" s="100"/>
      <c r="AF768" s="100"/>
      <c r="AG768" s="233"/>
      <c r="AH768" s="233"/>
      <c r="AI768" s="234"/>
      <c r="AJ768" s="234"/>
      <c r="AK768" s="232"/>
      <c r="AL768" s="100"/>
      <c r="AM768" s="100"/>
      <c r="AN768" s="100"/>
      <c r="AO768" s="100"/>
      <c r="AP768" s="100"/>
      <c r="AQ768" s="233"/>
      <c r="AR768" s="233"/>
      <c r="AS768" s="234"/>
      <c r="AT768" s="234"/>
      <c r="AU768" s="232"/>
      <c r="AV768" s="100"/>
      <c r="AW768" s="100"/>
      <c r="AX768" s="100"/>
      <c r="AY768" s="100"/>
      <c r="AZ768" s="100"/>
      <c r="BA768" s="233"/>
      <c r="BB768" s="233"/>
      <c r="BC768" s="234"/>
      <c r="BD768" s="234"/>
      <c r="BE768" s="232"/>
      <c r="BF768" s="100"/>
      <c r="BG768" s="100"/>
      <c r="BH768" s="233"/>
      <c r="BI768" s="234"/>
    </row>
    <row r="769" spans="18:61" x14ac:dyDescent="0.35">
      <c r="R769" s="232"/>
      <c r="S769" s="234"/>
      <c r="T769" s="100"/>
      <c r="U769" s="100"/>
      <c r="V769" s="234"/>
      <c r="W769" s="239"/>
      <c r="X769" s="239"/>
      <c r="Y769" s="234"/>
      <c r="Z769" s="234"/>
      <c r="AA769" s="232"/>
      <c r="AB769" s="100"/>
      <c r="AC769" s="100"/>
      <c r="AD769" s="100"/>
      <c r="AE769" s="100"/>
      <c r="AF769" s="100"/>
      <c r="AG769" s="233"/>
      <c r="AH769" s="233"/>
      <c r="AI769" s="234"/>
      <c r="AJ769" s="234"/>
      <c r="AK769" s="232"/>
      <c r="AL769" s="100"/>
      <c r="AM769" s="100"/>
      <c r="AN769" s="100"/>
      <c r="AO769" s="100"/>
      <c r="AP769" s="100"/>
      <c r="AQ769" s="233"/>
      <c r="AR769" s="233"/>
      <c r="AS769" s="234"/>
      <c r="AT769" s="234"/>
      <c r="AU769" s="232"/>
      <c r="AV769" s="100"/>
      <c r="AW769" s="100"/>
      <c r="AX769" s="100"/>
      <c r="AY769" s="100"/>
      <c r="AZ769" s="100"/>
      <c r="BA769" s="233"/>
      <c r="BB769" s="233"/>
      <c r="BC769" s="234"/>
      <c r="BD769" s="234"/>
      <c r="BE769" s="232"/>
      <c r="BF769" s="100"/>
      <c r="BG769" s="100"/>
      <c r="BH769" s="233"/>
      <c r="BI769" s="234"/>
    </row>
    <row r="770" spans="18:61" x14ac:dyDescent="0.35">
      <c r="R770" s="232"/>
      <c r="S770" s="234"/>
      <c r="T770" s="100"/>
      <c r="U770" s="100"/>
      <c r="V770" s="234"/>
      <c r="W770" s="239"/>
      <c r="X770" s="239"/>
      <c r="Y770" s="234"/>
      <c r="Z770" s="234"/>
      <c r="AA770" s="232"/>
      <c r="AB770" s="100"/>
      <c r="AC770" s="100"/>
      <c r="AD770" s="100"/>
      <c r="AE770" s="100"/>
      <c r="AF770" s="100"/>
      <c r="AG770" s="233"/>
      <c r="AH770" s="233"/>
      <c r="AI770" s="234"/>
      <c r="AJ770" s="234"/>
      <c r="AK770" s="232"/>
      <c r="AL770" s="100"/>
      <c r="AM770" s="100"/>
      <c r="AN770" s="100"/>
      <c r="AO770" s="100"/>
      <c r="AP770" s="100"/>
      <c r="AQ770" s="233"/>
      <c r="AR770" s="233"/>
      <c r="AS770" s="234"/>
      <c r="AT770" s="234"/>
      <c r="AU770" s="232"/>
      <c r="AV770" s="100"/>
      <c r="AW770" s="100"/>
      <c r="AX770" s="100"/>
      <c r="AY770" s="100"/>
      <c r="AZ770" s="100"/>
      <c r="BA770" s="233"/>
      <c r="BB770" s="233"/>
      <c r="BC770" s="234"/>
      <c r="BD770" s="234"/>
      <c r="BE770" s="232"/>
      <c r="BF770" s="100"/>
      <c r="BG770" s="100"/>
      <c r="BH770" s="233"/>
      <c r="BI770" s="234"/>
    </row>
    <row r="771" spans="18:61" x14ac:dyDescent="0.35">
      <c r="R771" s="232"/>
      <c r="S771" s="234"/>
      <c r="T771" s="100"/>
      <c r="U771" s="100"/>
      <c r="V771" s="234"/>
      <c r="W771" s="239"/>
      <c r="X771" s="239"/>
      <c r="Y771" s="234"/>
      <c r="Z771" s="234"/>
      <c r="AA771" s="232"/>
      <c r="AB771" s="100"/>
      <c r="AC771" s="100"/>
      <c r="AD771" s="100"/>
      <c r="AE771" s="100"/>
      <c r="AF771" s="100"/>
      <c r="AG771" s="233"/>
      <c r="AH771" s="233"/>
      <c r="AI771" s="234"/>
      <c r="AJ771" s="234"/>
      <c r="AK771" s="232"/>
      <c r="AL771" s="100"/>
      <c r="AM771" s="100"/>
      <c r="AN771" s="100"/>
      <c r="AO771" s="100"/>
      <c r="AP771" s="100"/>
      <c r="AQ771" s="233"/>
      <c r="AR771" s="233"/>
      <c r="AS771" s="234"/>
      <c r="AT771" s="234"/>
      <c r="AU771" s="232"/>
      <c r="AV771" s="100"/>
      <c r="AW771" s="100"/>
      <c r="AX771" s="100"/>
      <c r="AY771" s="100"/>
      <c r="AZ771" s="100"/>
      <c r="BA771" s="233"/>
      <c r="BB771" s="233"/>
      <c r="BC771" s="234"/>
      <c r="BD771" s="234"/>
      <c r="BE771" s="232"/>
      <c r="BF771" s="100"/>
      <c r="BG771" s="100"/>
      <c r="BH771" s="233"/>
      <c r="BI771" s="234"/>
    </row>
    <row r="772" spans="18:61" x14ac:dyDescent="0.35">
      <c r="R772" s="232"/>
      <c r="S772" s="234"/>
      <c r="T772" s="100"/>
      <c r="U772" s="100"/>
      <c r="V772" s="234"/>
      <c r="W772" s="239"/>
      <c r="X772" s="239"/>
      <c r="Y772" s="234"/>
      <c r="Z772" s="234"/>
      <c r="AA772" s="232"/>
      <c r="AB772" s="100"/>
      <c r="AC772" s="100"/>
      <c r="AD772" s="100"/>
      <c r="AE772" s="100"/>
      <c r="AF772" s="100"/>
      <c r="AG772" s="233"/>
      <c r="AH772" s="233"/>
      <c r="AI772" s="234"/>
      <c r="AJ772" s="234"/>
      <c r="AK772" s="232"/>
      <c r="AL772" s="100"/>
      <c r="AM772" s="100"/>
      <c r="AN772" s="100"/>
      <c r="AO772" s="100"/>
      <c r="AP772" s="100"/>
      <c r="AQ772" s="233"/>
      <c r="AR772" s="233"/>
      <c r="AS772" s="234"/>
      <c r="AT772" s="234"/>
      <c r="AU772" s="232"/>
      <c r="AV772" s="100"/>
      <c r="AW772" s="100"/>
      <c r="AX772" s="100"/>
      <c r="AY772" s="100"/>
      <c r="AZ772" s="100"/>
      <c r="BA772" s="233"/>
      <c r="BB772" s="233"/>
      <c r="BC772" s="234"/>
      <c r="BD772" s="234"/>
      <c r="BE772" s="232"/>
      <c r="BF772" s="100"/>
      <c r="BG772" s="100"/>
      <c r="BH772" s="233"/>
      <c r="BI772" s="234"/>
    </row>
    <row r="773" spans="18:61" x14ac:dyDescent="0.35">
      <c r="R773" s="232"/>
      <c r="S773" s="234"/>
      <c r="T773" s="100"/>
      <c r="U773" s="100"/>
      <c r="V773" s="234"/>
      <c r="W773" s="239"/>
      <c r="X773" s="239"/>
      <c r="Y773" s="234"/>
      <c r="Z773" s="234"/>
      <c r="AA773" s="232"/>
      <c r="AB773" s="100"/>
      <c r="AC773" s="100"/>
      <c r="AD773" s="100"/>
      <c r="AE773" s="100"/>
      <c r="AF773" s="100"/>
      <c r="AG773" s="233"/>
      <c r="AH773" s="233"/>
      <c r="AI773" s="234"/>
      <c r="AJ773" s="234"/>
      <c r="AK773" s="232"/>
      <c r="AL773" s="100"/>
      <c r="AM773" s="100"/>
      <c r="AN773" s="100"/>
      <c r="AO773" s="100"/>
      <c r="AP773" s="100"/>
      <c r="AQ773" s="233"/>
      <c r="AR773" s="233"/>
      <c r="AS773" s="234"/>
      <c r="AT773" s="234"/>
      <c r="AU773" s="232"/>
      <c r="AV773" s="100"/>
      <c r="AW773" s="100"/>
      <c r="AX773" s="100"/>
      <c r="AY773" s="100"/>
      <c r="AZ773" s="100"/>
      <c r="BA773" s="233"/>
      <c r="BB773" s="233"/>
      <c r="BC773" s="234"/>
      <c r="BD773" s="234"/>
      <c r="BE773" s="232"/>
      <c r="BF773" s="100"/>
      <c r="BG773" s="100"/>
      <c r="BH773" s="233"/>
      <c r="BI773" s="234"/>
    </row>
    <row r="774" spans="18:61" x14ac:dyDescent="0.35">
      <c r="R774" s="232"/>
      <c r="S774" s="234"/>
      <c r="T774" s="100"/>
      <c r="U774" s="100"/>
      <c r="V774" s="234"/>
      <c r="W774" s="239"/>
      <c r="X774" s="239"/>
      <c r="Y774" s="234"/>
      <c r="Z774" s="234"/>
      <c r="AA774" s="232"/>
      <c r="AB774" s="100"/>
      <c r="AC774" s="100"/>
      <c r="AD774" s="100"/>
      <c r="AE774" s="100"/>
      <c r="AF774" s="100"/>
      <c r="AG774" s="233"/>
      <c r="AH774" s="233"/>
      <c r="AI774" s="234"/>
      <c r="AJ774" s="234"/>
      <c r="AK774" s="232"/>
      <c r="AL774" s="100"/>
      <c r="AM774" s="100"/>
      <c r="AN774" s="100"/>
      <c r="AO774" s="100"/>
      <c r="AP774" s="100"/>
      <c r="AQ774" s="233"/>
      <c r="AR774" s="233"/>
      <c r="AS774" s="234"/>
      <c r="AT774" s="234"/>
      <c r="AU774" s="232"/>
      <c r="AV774" s="100"/>
      <c r="AW774" s="100"/>
      <c r="AX774" s="100"/>
      <c r="AY774" s="100"/>
      <c r="AZ774" s="100"/>
      <c r="BA774" s="233"/>
      <c r="BB774" s="233"/>
      <c r="BC774" s="234"/>
      <c r="BD774" s="234"/>
      <c r="BE774" s="232"/>
      <c r="BF774" s="100"/>
      <c r="BG774" s="100"/>
      <c r="BH774" s="233"/>
      <c r="BI774" s="234"/>
    </row>
    <row r="775" spans="18:61" x14ac:dyDescent="0.35">
      <c r="R775" s="232"/>
      <c r="S775" s="234"/>
      <c r="T775" s="100"/>
      <c r="U775" s="100"/>
      <c r="V775" s="234"/>
      <c r="W775" s="239"/>
      <c r="X775" s="239"/>
      <c r="Y775" s="234"/>
      <c r="Z775" s="234"/>
      <c r="AA775" s="232"/>
      <c r="AB775" s="100"/>
      <c r="AC775" s="100"/>
      <c r="AD775" s="100"/>
      <c r="AE775" s="100"/>
      <c r="AF775" s="100"/>
      <c r="AG775" s="233"/>
      <c r="AH775" s="233"/>
      <c r="AI775" s="234"/>
      <c r="AJ775" s="234"/>
      <c r="AK775" s="232"/>
      <c r="AL775" s="100"/>
      <c r="AM775" s="100"/>
      <c r="AN775" s="100"/>
      <c r="AO775" s="100"/>
      <c r="AP775" s="100"/>
      <c r="AQ775" s="233"/>
      <c r="AR775" s="233"/>
      <c r="AS775" s="234"/>
      <c r="AT775" s="234"/>
      <c r="AU775" s="232"/>
      <c r="AV775" s="100"/>
      <c r="AW775" s="100"/>
      <c r="AX775" s="100"/>
      <c r="AY775" s="100"/>
      <c r="AZ775" s="100"/>
      <c r="BA775" s="233"/>
      <c r="BB775" s="233"/>
      <c r="BC775" s="234"/>
      <c r="BD775" s="234"/>
      <c r="BE775" s="232"/>
      <c r="BF775" s="100"/>
      <c r="BG775" s="100"/>
      <c r="BH775" s="233"/>
      <c r="BI775" s="234"/>
    </row>
    <row r="776" spans="18:61" x14ac:dyDescent="0.35">
      <c r="R776" s="232"/>
      <c r="S776" s="234"/>
      <c r="T776" s="100"/>
      <c r="U776" s="100"/>
      <c r="V776" s="234"/>
      <c r="W776" s="239"/>
      <c r="X776" s="239"/>
      <c r="Y776" s="234"/>
      <c r="Z776" s="234"/>
      <c r="AA776" s="232"/>
      <c r="AB776" s="100"/>
      <c r="AC776" s="100"/>
      <c r="AD776" s="100"/>
      <c r="AE776" s="100"/>
      <c r="AF776" s="100"/>
      <c r="AG776" s="233"/>
      <c r="AH776" s="233"/>
      <c r="AI776" s="234"/>
      <c r="AJ776" s="234"/>
      <c r="AK776" s="232"/>
      <c r="AL776" s="100"/>
      <c r="AM776" s="100"/>
      <c r="AN776" s="100"/>
      <c r="AO776" s="100"/>
      <c r="AP776" s="100"/>
      <c r="AQ776" s="233"/>
      <c r="AR776" s="233"/>
      <c r="AS776" s="234"/>
      <c r="AT776" s="234"/>
      <c r="AU776" s="232"/>
      <c r="AV776" s="100"/>
      <c r="AW776" s="100"/>
      <c r="AX776" s="100"/>
      <c r="AY776" s="100"/>
      <c r="AZ776" s="100"/>
      <c r="BA776" s="233"/>
      <c r="BB776" s="233"/>
      <c r="BC776" s="234"/>
      <c r="BD776" s="234"/>
      <c r="BE776" s="232"/>
      <c r="BF776" s="100"/>
      <c r="BG776" s="100"/>
      <c r="BH776" s="233"/>
      <c r="BI776" s="234"/>
    </row>
    <row r="777" spans="18:61" x14ac:dyDescent="0.35">
      <c r="R777" s="232"/>
      <c r="S777" s="234"/>
      <c r="T777" s="100"/>
      <c r="U777" s="100"/>
      <c r="V777" s="234"/>
      <c r="W777" s="239"/>
      <c r="X777" s="239"/>
      <c r="Y777" s="234"/>
      <c r="Z777" s="234"/>
      <c r="AA777" s="232"/>
      <c r="AB777" s="100"/>
      <c r="AC777" s="100"/>
      <c r="AD777" s="100"/>
      <c r="AE777" s="100"/>
      <c r="AF777" s="100"/>
      <c r="AG777" s="233"/>
      <c r="AH777" s="233"/>
      <c r="AI777" s="234"/>
      <c r="AJ777" s="234"/>
      <c r="AK777" s="232"/>
      <c r="AL777" s="100"/>
      <c r="AM777" s="100"/>
      <c r="AN777" s="100"/>
      <c r="AO777" s="100"/>
      <c r="AP777" s="100"/>
      <c r="AQ777" s="233"/>
      <c r="AR777" s="233"/>
      <c r="AS777" s="234"/>
      <c r="AT777" s="234"/>
      <c r="AU777" s="232"/>
      <c r="AV777" s="100"/>
      <c r="AW777" s="100"/>
      <c r="AX777" s="100"/>
      <c r="AY777" s="100"/>
      <c r="AZ777" s="100"/>
      <c r="BA777" s="233"/>
      <c r="BB777" s="233"/>
      <c r="BC777" s="234"/>
      <c r="BD777" s="234"/>
      <c r="BE777" s="232"/>
      <c r="BF777" s="100"/>
      <c r="BG777" s="100"/>
      <c r="BH777" s="233"/>
      <c r="BI777" s="234"/>
    </row>
    <row r="778" spans="18:61" x14ac:dyDescent="0.35">
      <c r="R778" s="232"/>
      <c r="S778" s="234"/>
      <c r="T778" s="100"/>
      <c r="U778" s="100"/>
      <c r="V778" s="234"/>
      <c r="W778" s="239"/>
      <c r="X778" s="239"/>
      <c r="Y778" s="234"/>
      <c r="Z778" s="234"/>
      <c r="AA778" s="232"/>
      <c r="AB778" s="100"/>
      <c r="AC778" s="100"/>
      <c r="AD778" s="100"/>
      <c r="AE778" s="100"/>
      <c r="AF778" s="100"/>
      <c r="AG778" s="233"/>
      <c r="AH778" s="233"/>
      <c r="AI778" s="234"/>
      <c r="AJ778" s="234"/>
      <c r="AK778" s="232"/>
      <c r="AL778" s="100"/>
      <c r="AM778" s="100"/>
      <c r="AN778" s="100"/>
      <c r="AO778" s="100"/>
      <c r="AP778" s="100"/>
      <c r="AQ778" s="233"/>
      <c r="AR778" s="233"/>
      <c r="AS778" s="234"/>
      <c r="AT778" s="234"/>
      <c r="AU778" s="232"/>
      <c r="AV778" s="100"/>
      <c r="AW778" s="100"/>
      <c r="AX778" s="100"/>
      <c r="AY778" s="100"/>
      <c r="AZ778" s="100"/>
      <c r="BA778" s="233"/>
      <c r="BB778" s="233"/>
      <c r="BC778" s="234"/>
      <c r="BD778" s="234"/>
      <c r="BE778" s="232"/>
      <c r="BF778" s="100"/>
      <c r="BG778" s="100"/>
      <c r="BH778" s="233"/>
      <c r="BI778" s="234"/>
    </row>
    <row r="779" spans="18:61" x14ac:dyDescent="0.35">
      <c r="R779" s="232"/>
      <c r="S779" s="234"/>
      <c r="T779" s="100"/>
      <c r="U779" s="100"/>
      <c r="V779" s="234"/>
      <c r="W779" s="239"/>
      <c r="X779" s="239"/>
      <c r="Y779" s="234"/>
      <c r="Z779" s="234"/>
      <c r="AA779" s="232"/>
      <c r="AB779" s="100"/>
      <c r="AC779" s="100"/>
      <c r="AD779" s="100"/>
      <c r="AE779" s="100"/>
      <c r="AF779" s="100"/>
      <c r="AG779" s="233"/>
      <c r="AH779" s="233"/>
      <c r="AI779" s="234"/>
      <c r="AJ779" s="234"/>
      <c r="AK779" s="232"/>
      <c r="AL779" s="100"/>
      <c r="AM779" s="100"/>
      <c r="AN779" s="100"/>
      <c r="AO779" s="100"/>
      <c r="AP779" s="100"/>
      <c r="AQ779" s="233"/>
      <c r="AR779" s="233"/>
      <c r="AS779" s="234"/>
      <c r="AT779" s="234"/>
      <c r="AU779" s="232"/>
      <c r="AV779" s="100"/>
      <c r="AW779" s="100"/>
      <c r="AX779" s="100"/>
      <c r="AY779" s="100"/>
      <c r="AZ779" s="100"/>
      <c r="BA779" s="233"/>
      <c r="BB779" s="233"/>
      <c r="BC779" s="234"/>
      <c r="BD779" s="234"/>
      <c r="BE779" s="232"/>
      <c r="BF779" s="100"/>
      <c r="BG779" s="100"/>
      <c r="BH779" s="233"/>
      <c r="BI779" s="234"/>
    </row>
    <row r="780" spans="18:61" x14ac:dyDescent="0.35">
      <c r="R780" s="232"/>
      <c r="S780" s="234"/>
      <c r="T780" s="100"/>
      <c r="U780" s="100"/>
      <c r="V780" s="234"/>
      <c r="W780" s="239"/>
      <c r="X780" s="239"/>
      <c r="Y780" s="234"/>
      <c r="Z780" s="234"/>
      <c r="AA780" s="232"/>
      <c r="AB780" s="100"/>
      <c r="AC780" s="100"/>
      <c r="AD780" s="100"/>
      <c r="AE780" s="100"/>
      <c r="AF780" s="100"/>
      <c r="AG780" s="233"/>
      <c r="AH780" s="233"/>
      <c r="AI780" s="234"/>
      <c r="AJ780" s="234"/>
      <c r="AK780" s="232"/>
      <c r="AL780" s="100"/>
      <c r="AM780" s="100"/>
      <c r="AN780" s="100"/>
      <c r="AO780" s="100"/>
      <c r="AP780" s="100"/>
      <c r="AQ780" s="233"/>
      <c r="AR780" s="233"/>
      <c r="AS780" s="234"/>
      <c r="AT780" s="234"/>
      <c r="AU780" s="232"/>
      <c r="AV780" s="100"/>
      <c r="AW780" s="100"/>
      <c r="AX780" s="100"/>
      <c r="AY780" s="100"/>
      <c r="AZ780" s="100"/>
      <c r="BA780" s="233"/>
      <c r="BB780" s="233"/>
      <c r="BC780" s="234"/>
      <c r="BD780" s="234"/>
      <c r="BE780" s="232"/>
      <c r="BF780" s="100"/>
      <c r="BG780" s="100"/>
      <c r="BH780" s="233"/>
      <c r="BI780" s="234"/>
    </row>
    <row r="781" spans="18:61" x14ac:dyDescent="0.35">
      <c r="R781" s="232"/>
      <c r="S781" s="234"/>
      <c r="T781" s="100"/>
      <c r="U781" s="100"/>
      <c r="V781" s="234"/>
      <c r="W781" s="239"/>
      <c r="X781" s="239"/>
      <c r="Y781" s="234"/>
      <c r="Z781" s="234"/>
      <c r="AA781" s="232"/>
      <c r="AB781" s="100"/>
      <c r="AC781" s="100"/>
      <c r="AD781" s="100"/>
      <c r="AE781" s="100"/>
      <c r="AF781" s="100"/>
      <c r="AG781" s="233"/>
      <c r="AH781" s="233"/>
      <c r="AI781" s="234"/>
      <c r="AJ781" s="234"/>
      <c r="AK781" s="232"/>
      <c r="AL781" s="100"/>
      <c r="AM781" s="100"/>
      <c r="AN781" s="100"/>
      <c r="AO781" s="100"/>
      <c r="AP781" s="100"/>
      <c r="AQ781" s="233"/>
      <c r="AR781" s="233"/>
      <c r="AS781" s="234"/>
      <c r="AT781" s="234"/>
      <c r="AU781" s="232"/>
      <c r="AV781" s="100"/>
      <c r="AW781" s="100"/>
      <c r="AX781" s="100"/>
      <c r="AY781" s="100"/>
      <c r="AZ781" s="100"/>
      <c r="BA781" s="233"/>
      <c r="BB781" s="233"/>
      <c r="BC781" s="234"/>
      <c r="BD781" s="234"/>
      <c r="BE781" s="232"/>
      <c r="BF781" s="100"/>
      <c r="BG781" s="100"/>
      <c r="BH781" s="233"/>
      <c r="BI781" s="234"/>
    </row>
    <row r="782" spans="18:61" x14ac:dyDescent="0.35">
      <c r="R782" s="232"/>
      <c r="S782" s="234"/>
      <c r="T782" s="100"/>
      <c r="U782" s="100"/>
      <c r="V782" s="234"/>
      <c r="W782" s="239"/>
      <c r="X782" s="239"/>
      <c r="Y782" s="234"/>
      <c r="Z782" s="234"/>
      <c r="AA782" s="232"/>
      <c r="AB782" s="100"/>
      <c r="AC782" s="100"/>
      <c r="AD782" s="100"/>
      <c r="AE782" s="100"/>
      <c r="AF782" s="100"/>
      <c r="AG782" s="233"/>
      <c r="AH782" s="233"/>
      <c r="AI782" s="234"/>
      <c r="AJ782" s="234"/>
      <c r="AK782" s="232"/>
      <c r="AL782" s="100"/>
      <c r="AM782" s="100"/>
      <c r="AN782" s="100"/>
      <c r="AO782" s="100"/>
      <c r="AP782" s="100"/>
      <c r="AQ782" s="233"/>
      <c r="AR782" s="233"/>
      <c r="AS782" s="234"/>
      <c r="AT782" s="234"/>
      <c r="AU782" s="232"/>
      <c r="AV782" s="100"/>
      <c r="AW782" s="100"/>
      <c r="AX782" s="100"/>
      <c r="AY782" s="100"/>
      <c r="AZ782" s="100"/>
      <c r="BA782" s="233"/>
      <c r="BB782" s="233"/>
      <c r="BC782" s="234"/>
      <c r="BD782" s="234"/>
      <c r="BE782" s="232"/>
      <c r="BF782" s="100"/>
      <c r="BG782" s="100"/>
      <c r="BH782" s="233"/>
      <c r="BI782" s="234"/>
    </row>
    <row r="783" spans="18:61" x14ac:dyDescent="0.35">
      <c r="R783" s="232"/>
      <c r="S783" s="234"/>
      <c r="T783" s="100"/>
      <c r="U783" s="100"/>
      <c r="V783" s="234"/>
      <c r="W783" s="239"/>
      <c r="X783" s="239"/>
      <c r="Y783" s="234"/>
      <c r="Z783" s="234"/>
      <c r="AA783" s="232"/>
      <c r="AB783" s="100"/>
      <c r="AC783" s="100"/>
      <c r="AD783" s="100"/>
      <c r="AE783" s="100"/>
      <c r="AF783" s="100"/>
      <c r="AG783" s="233"/>
      <c r="AH783" s="233"/>
      <c r="AI783" s="234"/>
      <c r="AJ783" s="234"/>
      <c r="AK783" s="232"/>
      <c r="AL783" s="100"/>
      <c r="AM783" s="100"/>
      <c r="AN783" s="100"/>
      <c r="AO783" s="100"/>
      <c r="AP783" s="100"/>
      <c r="AQ783" s="233"/>
      <c r="AR783" s="233"/>
      <c r="AS783" s="234"/>
      <c r="AT783" s="234"/>
      <c r="AU783" s="232"/>
      <c r="AV783" s="100"/>
      <c r="AW783" s="100"/>
      <c r="AX783" s="100"/>
      <c r="AY783" s="100"/>
      <c r="AZ783" s="100"/>
      <c r="BA783" s="233"/>
      <c r="BB783" s="233"/>
      <c r="BC783" s="234"/>
      <c r="BD783" s="234"/>
      <c r="BE783" s="232"/>
      <c r="BF783" s="100"/>
      <c r="BG783" s="100"/>
      <c r="BH783" s="233"/>
      <c r="BI783" s="234"/>
    </row>
    <row r="784" spans="18:61" x14ac:dyDescent="0.35">
      <c r="R784" s="232"/>
      <c r="S784" s="234"/>
      <c r="T784" s="100"/>
      <c r="U784" s="100"/>
      <c r="V784" s="234"/>
      <c r="W784" s="239"/>
      <c r="X784" s="239"/>
      <c r="Y784" s="234"/>
      <c r="Z784" s="234"/>
      <c r="AA784" s="232"/>
      <c r="AB784" s="100"/>
      <c r="AC784" s="100"/>
      <c r="AD784" s="100"/>
      <c r="AE784" s="100"/>
      <c r="AF784" s="100"/>
      <c r="AG784" s="233"/>
      <c r="AH784" s="233"/>
      <c r="AI784" s="234"/>
      <c r="AJ784" s="234"/>
      <c r="AK784" s="232"/>
      <c r="AL784" s="100"/>
      <c r="AM784" s="100"/>
      <c r="AN784" s="100"/>
      <c r="AO784" s="100"/>
      <c r="AP784" s="100"/>
      <c r="AQ784" s="233"/>
      <c r="AR784" s="233"/>
      <c r="AS784" s="234"/>
      <c r="AT784" s="234"/>
      <c r="AU784" s="232"/>
      <c r="AV784" s="100"/>
      <c r="AW784" s="100"/>
      <c r="AX784" s="100"/>
      <c r="AY784" s="100"/>
      <c r="AZ784" s="100"/>
      <c r="BA784" s="233"/>
      <c r="BB784" s="233"/>
      <c r="BC784" s="234"/>
      <c r="BD784" s="234"/>
      <c r="BE784" s="232"/>
      <c r="BF784" s="100"/>
      <c r="BG784" s="100"/>
      <c r="BH784" s="233"/>
      <c r="BI784" s="234"/>
    </row>
    <row r="785" spans="18:61" x14ac:dyDescent="0.35">
      <c r="R785" s="232"/>
      <c r="S785" s="234"/>
      <c r="T785" s="100"/>
      <c r="U785" s="100"/>
      <c r="V785" s="234"/>
      <c r="W785" s="239"/>
      <c r="X785" s="239"/>
      <c r="Y785" s="234"/>
      <c r="Z785" s="234"/>
      <c r="AA785" s="232"/>
      <c r="AB785" s="100"/>
      <c r="AC785" s="100"/>
      <c r="AD785" s="100"/>
      <c r="AE785" s="100"/>
      <c r="AF785" s="100"/>
      <c r="AG785" s="233"/>
      <c r="AH785" s="233"/>
      <c r="AI785" s="234"/>
      <c r="AJ785" s="234"/>
      <c r="AK785" s="232"/>
      <c r="AL785" s="100"/>
      <c r="AM785" s="100"/>
      <c r="AN785" s="100"/>
      <c r="AO785" s="100"/>
      <c r="AP785" s="100"/>
      <c r="AQ785" s="233"/>
      <c r="AR785" s="233"/>
      <c r="AS785" s="234"/>
      <c r="AT785" s="234"/>
      <c r="AU785" s="232"/>
      <c r="AV785" s="100"/>
      <c r="AW785" s="100"/>
      <c r="AX785" s="100"/>
      <c r="AY785" s="100"/>
      <c r="AZ785" s="100"/>
      <c r="BA785" s="233"/>
      <c r="BB785" s="233"/>
      <c r="BC785" s="234"/>
      <c r="BD785" s="234"/>
      <c r="BE785" s="232"/>
      <c r="BF785" s="100"/>
      <c r="BG785" s="100"/>
      <c r="BH785" s="233"/>
      <c r="BI785" s="234"/>
    </row>
    <row r="786" spans="18:61" x14ac:dyDescent="0.35">
      <c r="R786" s="232"/>
      <c r="S786" s="234"/>
      <c r="T786" s="100"/>
      <c r="U786" s="100"/>
      <c r="V786" s="234"/>
      <c r="W786" s="239"/>
      <c r="X786" s="239"/>
      <c r="Y786" s="234"/>
      <c r="Z786" s="234"/>
      <c r="AA786" s="232"/>
      <c r="AB786" s="100"/>
      <c r="AC786" s="100"/>
      <c r="AD786" s="100"/>
      <c r="AE786" s="100"/>
      <c r="AF786" s="100"/>
      <c r="AG786" s="233"/>
      <c r="AH786" s="233"/>
      <c r="AI786" s="234"/>
      <c r="AJ786" s="234"/>
      <c r="AK786" s="232"/>
      <c r="AL786" s="100"/>
      <c r="AM786" s="100"/>
      <c r="AN786" s="100"/>
      <c r="AO786" s="100"/>
      <c r="AP786" s="100"/>
      <c r="AQ786" s="233"/>
      <c r="AR786" s="233"/>
      <c r="AS786" s="234"/>
      <c r="AT786" s="234"/>
      <c r="AU786" s="232"/>
      <c r="AV786" s="100"/>
      <c r="AW786" s="100"/>
      <c r="AX786" s="100"/>
      <c r="AY786" s="100"/>
      <c r="AZ786" s="100"/>
      <c r="BA786" s="233"/>
      <c r="BB786" s="233"/>
      <c r="BC786" s="234"/>
      <c r="BD786" s="234"/>
      <c r="BE786" s="232"/>
      <c r="BF786" s="100"/>
      <c r="BG786" s="100"/>
      <c r="BH786" s="233"/>
      <c r="BI786" s="234"/>
    </row>
    <row r="787" spans="18:61" x14ac:dyDescent="0.35">
      <c r="R787" s="232"/>
      <c r="S787" s="234"/>
      <c r="T787" s="100"/>
      <c r="U787" s="100"/>
      <c r="V787" s="234"/>
      <c r="W787" s="239"/>
      <c r="X787" s="239"/>
      <c r="Y787" s="234"/>
      <c r="Z787" s="234"/>
      <c r="AA787" s="232"/>
      <c r="AB787" s="100"/>
      <c r="AC787" s="100"/>
      <c r="AD787" s="100"/>
      <c r="AE787" s="100"/>
      <c r="AF787" s="100"/>
      <c r="AG787" s="233"/>
      <c r="AH787" s="233"/>
      <c r="AI787" s="234"/>
      <c r="AJ787" s="234"/>
      <c r="AK787" s="232"/>
      <c r="AL787" s="100"/>
      <c r="AM787" s="100"/>
      <c r="AN787" s="100"/>
      <c r="AO787" s="100"/>
      <c r="AP787" s="100"/>
      <c r="AQ787" s="233"/>
      <c r="AR787" s="233"/>
      <c r="AS787" s="234"/>
      <c r="AT787" s="234"/>
      <c r="AU787" s="232"/>
      <c r="AV787" s="100"/>
      <c r="AW787" s="100"/>
      <c r="AX787" s="100"/>
      <c r="AY787" s="100"/>
      <c r="AZ787" s="100"/>
      <c r="BA787" s="233"/>
      <c r="BB787" s="233"/>
      <c r="BC787" s="234"/>
      <c r="BD787" s="234"/>
      <c r="BE787" s="232"/>
      <c r="BF787" s="100"/>
      <c r="BG787" s="100"/>
      <c r="BH787" s="233"/>
      <c r="BI787" s="234"/>
    </row>
    <row r="788" spans="18:61" x14ac:dyDescent="0.35">
      <c r="R788" s="232"/>
      <c r="S788" s="234"/>
      <c r="T788" s="100"/>
      <c r="U788" s="100"/>
      <c r="V788" s="234"/>
      <c r="W788" s="239"/>
      <c r="X788" s="239"/>
      <c r="Y788" s="234"/>
      <c r="Z788" s="234"/>
      <c r="AA788" s="232"/>
      <c r="AB788" s="100"/>
      <c r="AC788" s="100"/>
      <c r="AD788" s="100"/>
      <c r="AE788" s="100"/>
      <c r="AF788" s="100"/>
      <c r="AG788" s="233"/>
      <c r="AH788" s="233"/>
      <c r="AI788" s="234"/>
      <c r="AJ788" s="234"/>
      <c r="AK788" s="232"/>
      <c r="AL788" s="100"/>
      <c r="AM788" s="100"/>
      <c r="AN788" s="100"/>
      <c r="AO788" s="100"/>
      <c r="AP788" s="100"/>
      <c r="AQ788" s="233"/>
      <c r="AR788" s="233"/>
      <c r="AS788" s="234"/>
      <c r="AT788" s="234"/>
      <c r="AU788" s="232"/>
      <c r="AV788" s="100"/>
      <c r="AW788" s="100"/>
      <c r="AX788" s="100"/>
      <c r="AY788" s="100"/>
      <c r="AZ788" s="100"/>
      <c r="BA788" s="233"/>
      <c r="BB788" s="233"/>
      <c r="BC788" s="234"/>
      <c r="BD788" s="234"/>
      <c r="BE788" s="232"/>
      <c r="BF788" s="100"/>
      <c r="BG788" s="100"/>
      <c r="BH788" s="233"/>
      <c r="BI788" s="234"/>
    </row>
    <row r="789" spans="18:61" x14ac:dyDescent="0.35">
      <c r="R789" s="232"/>
      <c r="S789" s="234"/>
      <c r="T789" s="100"/>
      <c r="U789" s="100"/>
      <c r="V789" s="234"/>
      <c r="W789" s="239"/>
      <c r="X789" s="239"/>
      <c r="Y789" s="234"/>
      <c r="Z789" s="234"/>
      <c r="AA789" s="232"/>
      <c r="AB789" s="100"/>
      <c r="AC789" s="100"/>
      <c r="AD789" s="100"/>
      <c r="AE789" s="100"/>
      <c r="AF789" s="100"/>
      <c r="AG789" s="233"/>
      <c r="AH789" s="233"/>
      <c r="AI789" s="234"/>
      <c r="AJ789" s="234"/>
      <c r="AK789" s="232"/>
      <c r="AL789" s="100"/>
      <c r="AM789" s="100"/>
      <c r="AN789" s="100"/>
      <c r="AO789" s="100"/>
      <c r="AP789" s="100"/>
      <c r="AQ789" s="233"/>
      <c r="AR789" s="233"/>
      <c r="AS789" s="234"/>
      <c r="AT789" s="234"/>
      <c r="AU789" s="232"/>
      <c r="AV789" s="100"/>
      <c r="AW789" s="100"/>
      <c r="AX789" s="100"/>
      <c r="AY789" s="100"/>
      <c r="AZ789" s="100"/>
      <c r="BA789" s="233"/>
      <c r="BB789" s="233"/>
      <c r="BC789" s="234"/>
      <c r="BD789" s="234"/>
      <c r="BE789" s="232"/>
      <c r="BF789" s="100"/>
      <c r="BG789" s="100"/>
      <c r="BH789" s="233"/>
      <c r="BI789" s="234"/>
    </row>
    <row r="790" spans="18:61" x14ac:dyDescent="0.35">
      <c r="R790" s="232"/>
      <c r="S790" s="234"/>
      <c r="T790" s="100"/>
      <c r="U790" s="100"/>
      <c r="V790" s="234"/>
      <c r="W790" s="239"/>
      <c r="X790" s="239"/>
      <c r="Y790" s="234"/>
      <c r="Z790" s="234"/>
      <c r="AA790" s="232"/>
      <c r="AB790" s="100"/>
      <c r="AC790" s="100"/>
      <c r="AD790" s="100"/>
      <c r="AE790" s="100"/>
      <c r="AF790" s="100"/>
      <c r="AG790" s="233"/>
      <c r="AH790" s="233"/>
      <c r="AI790" s="234"/>
      <c r="AJ790" s="234"/>
      <c r="AK790" s="232"/>
      <c r="AL790" s="100"/>
      <c r="AM790" s="100"/>
      <c r="AN790" s="100"/>
      <c r="AO790" s="100"/>
      <c r="AP790" s="100"/>
      <c r="AQ790" s="233"/>
      <c r="AR790" s="233"/>
      <c r="AS790" s="234"/>
      <c r="AT790" s="234"/>
      <c r="AU790" s="232"/>
      <c r="AV790" s="100"/>
      <c r="AW790" s="100"/>
      <c r="AX790" s="100"/>
      <c r="AY790" s="100"/>
      <c r="AZ790" s="100"/>
      <c r="BA790" s="233"/>
      <c r="BB790" s="233"/>
      <c r="BC790" s="234"/>
      <c r="BD790" s="234"/>
      <c r="BE790" s="232"/>
      <c r="BF790" s="100"/>
      <c r="BG790" s="100"/>
      <c r="BH790" s="233"/>
      <c r="BI790" s="234"/>
    </row>
    <row r="791" spans="18:61" x14ac:dyDescent="0.35">
      <c r="R791" s="232"/>
      <c r="S791" s="234"/>
      <c r="T791" s="100"/>
      <c r="U791" s="100"/>
      <c r="V791" s="234"/>
      <c r="W791" s="239"/>
      <c r="X791" s="239"/>
      <c r="Y791" s="234"/>
      <c r="Z791" s="234"/>
      <c r="AA791" s="232"/>
      <c r="AB791" s="100"/>
      <c r="AC791" s="100"/>
      <c r="AD791" s="100"/>
      <c r="AE791" s="100"/>
      <c r="AF791" s="100"/>
      <c r="AG791" s="233"/>
      <c r="AH791" s="233"/>
      <c r="AI791" s="234"/>
      <c r="AJ791" s="234"/>
      <c r="AK791" s="232"/>
      <c r="AL791" s="100"/>
      <c r="AM791" s="100"/>
      <c r="AN791" s="100"/>
      <c r="AO791" s="100"/>
      <c r="AP791" s="100"/>
      <c r="AQ791" s="233"/>
      <c r="AR791" s="233"/>
      <c r="AS791" s="234"/>
      <c r="AT791" s="234"/>
      <c r="AU791" s="232"/>
      <c r="AV791" s="100"/>
      <c r="AW791" s="100"/>
      <c r="AX791" s="100"/>
      <c r="AY791" s="100"/>
      <c r="AZ791" s="100"/>
      <c r="BA791" s="233"/>
      <c r="BB791" s="233"/>
      <c r="BC791" s="234"/>
      <c r="BD791" s="234"/>
      <c r="BE791" s="232"/>
      <c r="BF791" s="100"/>
      <c r="BG791" s="100"/>
      <c r="BH791" s="233"/>
      <c r="BI791" s="234"/>
    </row>
    <row r="792" spans="18:61" x14ac:dyDescent="0.35">
      <c r="R792" s="232"/>
      <c r="S792" s="234"/>
      <c r="T792" s="100"/>
      <c r="U792" s="100"/>
      <c r="V792" s="234"/>
      <c r="W792" s="239"/>
      <c r="X792" s="239"/>
      <c r="Y792" s="234"/>
      <c r="Z792" s="234"/>
      <c r="AA792" s="232"/>
      <c r="AB792" s="100"/>
      <c r="AC792" s="100"/>
      <c r="AD792" s="100"/>
      <c r="AE792" s="100"/>
      <c r="AF792" s="100"/>
      <c r="AG792" s="233"/>
      <c r="AH792" s="233"/>
      <c r="AI792" s="234"/>
      <c r="AJ792" s="234"/>
      <c r="AK792" s="232"/>
      <c r="AL792" s="100"/>
      <c r="AM792" s="100"/>
      <c r="AN792" s="100"/>
      <c r="AO792" s="100"/>
      <c r="AP792" s="100"/>
      <c r="AQ792" s="233"/>
      <c r="AR792" s="233"/>
      <c r="AS792" s="234"/>
      <c r="AT792" s="234"/>
      <c r="AU792" s="232"/>
      <c r="AV792" s="100"/>
      <c r="AW792" s="100"/>
      <c r="AX792" s="100"/>
      <c r="AY792" s="100"/>
      <c r="AZ792" s="100"/>
      <c r="BA792" s="233"/>
      <c r="BB792" s="233"/>
      <c r="BC792" s="234"/>
      <c r="BD792" s="234"/>
      <c r="BE792" s="232"/>
      <c r="BF792" s="100"/>
      <c r="BG792" s="100"/>
      <c r="BH792" s="233"/>
      <c r="BI792" s="234"/>
    </row>
    <row r="793" spans="18:61" x14ac:dyDescent="0.35">
      <c r="R793" s="232"/>
      <c r="S793" s="234"/>
      <c r="T793" s="100"/>
      <c r="U793" s="100"/>
      <c r="V793" s="234"/>
      <c r="W793" s="239"/>
      <c r="X793" s="239"/>
      <c r="Y793" s="234"/>
      <c r="Z793" s="234"/>
      <c r="AA793" s="232"/>
      <c r="AB793" s="100"/>
      <c r="AC793" s="100"/>
      <c r="AD793" s="100"/>
      <c r="AE793" s="100"/>
      <c r="AF793" s="100"/>
      <c r="AG793" s="233"/>
      <c r="AH793" s="233"/>
      <c r="AI793" s="234"/>
      <c r="AJ793" s="234"/>
      <c r="AK793" s="232"/>
      <c r="AL793" s="100"/>
      <c r="AM793" s="100"/>
      <c r="AN793" s="100"/>
      <c r="AO793" s="100"/>
      <c r="AP793" s="100"/>
      <c r="AQ793" s="233"/>
      <c r="AR793" s="233"/>
      <c r="AS793" s="234"/>
      <c r="AT793" s="234"/>
      <c r="AU793" s="232"/>
      <c r="AV793" s="100"/>
      <c r="AW793" s="100"/>
      <c r="AX793" s="100"/>
      <c r="AY793" s="100"/>
      <c r="AZ793" s="100"/>
      <c r="BA793" s="233"/>
      <c r="BB793" s="233"/>
      <c r="BC793" s="234"/>
      <c r="BD793" s="234"/>
      <c r="BE793" s="232"/>
      <c r="BF793" s="100"/>
      <c r="BG793" s="100"/>
      <c r="BH793" s="233"/>
      <c r="BI793" s="234"/>
    </row>
    <row r="794" spans="18:61" x14ac:dyDescent="0.35">
      <c r="R794" s="232"/>
      <c r="S794" s="234"/>
      <c r="T794" s="100"/>
      <c r="U794" s="100"/>
      <c r="V794" s="234"/>
      <c r="W794" s="239"/>
      <c r="X794" s="239"/>
      <c r="Y794" s="234"/>
      <c r="Z794" s="234"/>
      <c r="AA794" s="232"/>
      <c r="AB794" s="100"/>
      <c r="AC794" s="100"/>
      <c r="AD794" s="100"/>
      <c r="AE794" s="100"/>
      <c r="AF794" s="100"/>
      <c r="AG794" s="233"/>
      <c r="AH794" s="233"/>
      <c r="AI794" s="234"/>
      <c r="AJ794" s="234"/>
      <c r="AK794" s="232"/>
      <c r="AL794" s="100"/>
      <c r="AM794" s="100"/>
      <c r="AN794" s="100"/>
      <c r="AO794" s="100"/>
      <c r="AP794" s="100"/>
      <c r="AQ794" s="233"/>
      <c r="AR794" s="233"/>
      <c r="AS794" s="234"/>
      <c r="AT794" s="234"/>
      <c r="AU794" s="232"/>
      <c r="AV794" s="100"/>
      <c r="AW794" s="100"/>
      <c r="AX794" s="100"/>
      <c r="AY794" s="100"/>
      <c r="AZ794" s="100"/>
      <c r="BA794" s="233"/>
      <c r="BB794" s="233"/>
      <c r="BC794" s="234"/>
      <c r="BD794" s="234"/>
      <c r="BE794" s="232"/>
      <c r="BF794" s="100"/>
      <c r="BG794" s="100"/>
      <c r="BH794" s="233"/>
      <c r="BI794" s="234"/>
    </row>
    <row r="795" spans="18:61" x14ac:dyDescent="0.35">
      <c r="R795" s="232"/>
      <c r="S795" s="234"/>
      <c r="T795" s="100"/>
      <c r="U795" s="100"/>
      <c r="V795" s="234"/>
      <c r="W795" s="239"/>
      <c r="X795" s="239"/>
      <c r="Y795" s="234"/>
      <c r="Z795" s="234"/>
      <c r="AA795" s="232"/>
      <c r="AB795" s="100"/>
      <c r="AC795" s="100"/>
      <c r="AD795" s="100"/>
      <c r="AE795" s="100"/>
      <c r="AF795" s="100"/>
      <c r="AG795" s="233"/>
      <c r="AH795" s="233"/>
      <c r="AI795" s="234"/>
      <c r="AJ795" s="234"/>
      <c r="AK795" s="232"/>
      <c r="AL795" s="100"/>
      <c r="AM795" s="100"/>
      <c r="AN795" s="100"/>
      <c r="AO795" s="100"/>
      <c r="AP795" s="100"/>
      <c r="AQ795" s="233"/>
      <c r="AR795" s="233"/>
      <c r="AS795" s="234"/>
      <c r="AT795" s="234"/>
      <c r="AU795" s="232"/>
      <c r="AV795" s="100"/>
      <c r="AW795" s="100"/>
      <c r="AX795" s="100"/>
      <c r="AY795" s="100"/>
      <c r="AZ795" s="100"/>
      <c r="BA795" s="233"/>
      <c r="BB795" s="233"/>
      <c r="BC795" s="234"/>
      <c r="BD795" s="234"/>
      <c r="BE795" s="232"/>
      <c r="BF795" s="100"/>
      <c r="BG795" s="100"/>
      <c r="BH795" s="233"/>
      <c r="BI795" s="234"/>
    </row>
    <row r="796" spans="18:61" x14ac:dyDescent="0.35">
      <c r="R796" s="232"/>
      <c r="S796" s="234"/>
      <c r="T796" s="100"/>
      <c r="U796" s="100"/>
      <c r="V796" s="234"/>
      <c r="W796" s="239"/>
      <c r="X796" s="239"/>
      <c r="Y796" s="234"/>
      <c r="Z796" s="234"/>
      <c r="AA796" s="232"/>
      <c r="AB796" s="100"/>
      <c r="AC796" s="100"/>
      <c r="AD796" s="100"/>
      <c r="AE796" s="100"/>
      <c r="AF796" s="100"/>
      <c r="AG796" s="233"/>
      <c r="AH796" s="233"/>
      <c r="AI796" s="234"/>
      <c r="AJ796" s="234"/>
      <c r="AK796" s="232"/>
      <c r="AL796" s="100"/>
      <c r="AM796" s="100"/>
      <c r="AN796" s="100"/>
      <c r="AO796" s="100"/>
      <c r="AP796" s="100"/>
      <c r="AQ796" s="233"/>
      <c r="AR796" s="233"/>
      <c r="AS796" s="234"/>
      <c r="AT796" s="234"/>
      <c r="AU796" s="232"/>
      <c r="AV796" s="100"/>
      <c r="AW796" s="100"/>
      <c r="AX796" s="100"/>
      <c r="AY796" s="100"/>
      <c r="AZ796" s="100"/>
      <c r="BA796" s="233"/>
      <c r="BB796" s="233"/>
      <c r="BC796" s="234"/>
      <c r="BD796" s="234"/>
      <c r="BE796" s="232"/>
      <c r="BF796" s="100"/>
      <c r="BG796" s="100"/>
      <c r="BH796" s="233"/>
      <c r="BI796" s="234"/>
    </row>
    <row r="797" spans="18:61" x14ac:dyDescent="0.35">
      <c r="R797" s="232"/>
      <c r="S797" s="234"/>
      <c r="T797" s="100"/>
      <c r="U797" s="100"/>
      <c r="V797" s="234"/>
      <c r="W797" s="239"/>
      <c r="X797" s="239"/>
      <c r="Y797" s="234"/>
      <c r="Z797" s="234"/>
      <c r="AA797" s="232"/>
      <c r="AB797" s="100"/>
      <c r="AC797" s="100"/>
      <c r="AD797" s="100"/>
      <c r="AE797" s="100"/>
      <c r="AF797" s="100"/>
      <c r="AG797" s="233"/>
      <c r="AH797" s="233"/>
      <c r="AI797" s="234"/>
      <c r="AJ797" s="234"/>
      <c r="AK797" s="232"/>
      <c r="AL797" s="100"/>
      <c r="AM797" s="100"/>
      <c r="AN797" s="100"/>
      <c r="AO797" s="100"/>
      <c r="AP797" s="100"/>
      <c r="AQ797" s="233"/>
      <c r="AR797" s="233"/>
      <c r="AS797" s="234"/>
      <c r="AT797" s="234"/>
      <c r="AU797" s="232"/>
      <c r="AV797" s="100"/>
      <c r="AW797" s="100"/>
      <c r="AX797" s="100"/>
      <c r="AY797" s="100"/>
      <c r="AZ797" s="100"/>
      <c r="BA797" s="233"/>
      <c r="BB797" s="233"/>
      <c r="BC797" s="234"/>
      <c r="BD797" s="234"/>
      <c r="BE797" s="232"/>
      <c r="BF797" s="100"/>
      <c r="BG797" s="100"/>
      <c r="BH797" s="233"/>
      <c r="BI797" s="234"/>
    </row>
    <row r="798" spans="18:61" x14ac:dyDescent="0.35">
      <c r="R798" s="232"/>
      <c r="S798" s="234"/>
      <c r="T798" s="100"/>
      <c r="U798" s="100"/>
      <c r="V798" s="234"/>
      <c r="W798" s="239"/>
      <c r="X798" s="239"/>
      <c r="Y798" s="234"/>
      <c r="Z798" s="234"/>
      <c r="AA798" s="232"/>
      <c r="AB798" s="100"/>
      <c r="AC798" s="100"/>
      <c r="AD798" s="100"/>
      <c r="AE798" s="100"/>
      <c r="AF798" s="100"/>
      <c r="AG798" s="233"/>
      <c r="AH798" s="233"/>
      <c r="AI798" s="234"/>
      <c r="AJ798" s="234"/>
      <c r="AK798" s="232"/>
      <c r="AL798" s="100"/>
      <c r="AM798" s="100"/>
      <c r="AN798" s="100"/>
      <c r="AO798" s="100"/>
      <c r="AP798" s="100"/>
      <c r="AQ798" s="233"/>
      <c r="AR798" s="233"/>
      <c r="AS798" s="234"/>
      <c r="AT798" s="234"/>
      <c r="AU798" s="232"/>
      <c r="AV798" s="100"/>
      <c r="AW798" s="100"/>
      <c r="AX798" s="100"/>
      <c r="AY798" s="100"/>
      <c r="AZ798" s="100"/>
      <c r="BA798" s="233"/>
      <c r="BB798" s="233"/>
      <c r="BC798" s="234"/>
      <c r="BD798" s="234"/>
      <c r="BE798" s="232"/>
      <c r="BF798" s="100"/>
      <c r="BG798" s="100"/>
      <c r="BH798" s="233"/>
      <c r="BI798" s="234"/>
    </row>
    <row r="799" spans="18:61" x14ac:dyDescent="0.35">
      <c r="R799" s="232"/>
      <c r="S799" s="234"/>
      <c r="T799" s="100"/>
      <c r="U799" s="100"/>
      <c r="V799" s="234"/>
      <c r="W799" s="239"/>
      <c r="X799" s="239"/>
      <c r="Y799" s="234"/>
      <c r="Z799" s="234"/>
      <c r="AA799" s="232"/>
      <c r="AB799" s="100"/>
      <c r="AC799" s="100"/>
      <c r="AD799" s="100"/>
      <c r="AE799" s="100"/>
      <c r="AF799" s="100"/>
      <c r="AG799" s="233"/>
      <c r="AH799" s="233"/>
      <c r="AI799" s="234"/>
      <c r="AJ799" s="234"/>
      <c r="AK799" s="232"/>
      <c r="AL799" s="100"/>
      <c r="AM799" s="100"/>
      <c r="AN799" s="100"/>
      <c r="AO799" s="100"/>
      <c r="AP799" s="100"/>
      <c r="AQ799" s="233"/>
      <c r="AR799" s="233"/>
      <c r="AS799" s="234"/>
      <c r="AT799" s="234"/>
      <c r="AU799" s="232"/>
      <c r="AV799" s="100"/>
      <c r="AW799" s="100"/>
      <c r="AX799" s="100"/>
      <c r="AY799" s="100"/>
      <c r="AZ799" s="100"/>
      <c r="BA799" s="233"/>
      <c r="BB799" s="233"/>
      <c r="BC799" s="234"/>
      <c r="BD799" s="234"/>
      <c r="BE799" s="232"/>
      <c r="BF799" s="100"/>
      <c r="BG799" s="100"/>
      <c r="BH799" s="233"/>
      <c r="BI799" s="234"/>
    </row>
    <row r="800" spans="18:61" x14ac:dyDescent="0.35">
      <c r="R800" s="232"/>
      <c r="S800" s="234"/>
      <c r="T800" s="100"/>
      <c r="U800" s="100"/>
      <c r="V800" s="234"/>
      <c r="W800" s="239"/>
      <c r="X800" s="239"/>
      <c r="Y800" s="234"/>
      <c r="Z800" s="234"/>
      <c r="AA800" s="232"/>
      <c r="AB800" s="100"/>
      <c r="AC800" s="100"/>
      <c r="AD800" s="100"/>
      <c r="AE800" s="100"/>
      <c r="AF800" s="100"/>
      <c r="AG800" s="233"/>
      <c r="AH800" s="233"/>
      <c r="AI800" s="234"/>
      <c r="AJ800" s="234"/>
      <c r="AK800" s="232"/>
      <c r="AL800" s="100"/>
      <c r="AM800" s="100"/>
      <c r="AN800" s="100"/>
      <c r="AO800" s="100"/>
      <c r="AP800" s="100"/>
      <c r="AQ800" s="233"/>
      <c r="AR800" s="233"/>
      <c r="AS800" s="234"/>
      <c r="AT800" s="234"/>
      <c r="AU800" s="232"/>
      <c r="AV800" s="100"/>
      <c r="AW800" s="100"/>
      <c r="AX800" s="100"/>
      <c r="AY800" s="100"/>
      <c r="AZ800" s="100"/>
      <c r="BA800" s="233"/>
      <c r="BB800" s="233"/>
      <c r="BC800" s="234"/>
      <c r="BD800" s="234"/>
      <c r="BE800" s="232"/>
      <c r="BF800" s="100"/>
      <c r="BG800" s="100"/>
      <c r="BH800" s="233"/>
      <c r="BI800" s="234"/>
    </row>
    <row r="801" spans="18:61" x14ac:dyDescent="0.35">
      <c r="R801" s="232"/>
      <c r="S801" s="234"/>
      <c r="T801" s="100"/>
      <c r="U801" s="100"/>
      <c r="V801" s="234"/>
      <c r="W801" s="239"/>
      <c r="X801" s="239"/>
      <c r="Y801" s="234"/>
      <c r="Z801" s="234"/>
      <c r="AA801" s="232"/>
      <c r="AB801" s="100"/>
      <c r="AC801" s="100"/>
      <c r="AD801" s="100"/>
      <c r="AE801" s="100"/>
      <c r="AF801" s="100"/>
      <c r="AG801" s="233"/>
      <c r="AH801" s="233"/>
      <c r="AI801" s="234"/>
      <c r="AJ801" s="234"/>
      <c r="AK801" s="232"/>
      <c r="AL801" s="100"/>
      <c r="AM801" s="100"/>
      <c r="AN801" s="100"/>
      <c r="AO801" s="100"/>
      <c r="AP801" s="100"/>
      <c r="AQ801" s="233"/>
      <c r="AR801" s="233"/>
      <c r="AS801" s="234"/>
      <c r="AT801" s="234"/>
      <c r="AU801" s="232"/>
      <c r="AV801" s="100"/>
      <c r="AW801" s="100"/>
      <c r="AX801" s="100"/>
      <c r="AY801" s="100"/>
      <c r="AZ801" s="100"/>
      <c r="BA801" s="233"/>
      <c r="BB801" s="233"/>
      <c r="BC801" s="234"/>
      <c r="BD801" s="234"/>
      <c r="BE801" s="232"/>
      <c r="BF801" s="100"/>
      <c r="BG801" s="100"/>
      <c r="BH801" s="233"/>
      <c r="BI801" s="234"/>
    </row>
    <row r="802" spans="18:61" x14ac:dyDescent="0.35">
      <c r="R802" s="232"/>
      <c r="S802" s="234"/>
      <c r="T802" s="100"/>
      <c r="U802" s="100"/>
      <c r="V802" s="234"/>
      <c r="W802" s="239"/>
      <c r="X802" s="239"/>
      <c r="Y802" s="234"/>
      <c r="Z802" s="234"/>
      <c r="AA802" s="232"/>
      <c r="AB802" s="100"/>
      <c r="AC802" s="100"/>
      <c r="AD802" s="100"/>
      <c r="AE802" s="100"/>
      <c r="AF802" s="100"/>
      <c r="AG802" s="233"/>
      <c r="AH802" s="233"/>
      <c r="AI802" s="234"/>
      <c r="AJ802" s="234"/>
      <c r="AK802" s="232"/>
      <c r="AL802" s="100"/>
      <c r="AM802" s="100"/>
      <c r="AN802" s="100"/>
      <c r="AO802" s="100"/>
      <c r="AP802" s="100"/>
      <c r="AQ802" s="233"/>
      <c r="AR802" s="233"/>
      <c r="AS802" s="234"/>
      <c r="AT802" s="234"/>
      <c r="AU802" s="232"/>
      <c r="AV802" s="100"/>
      <c r="AW802" s="100"/>
      <c r="AX802" s="100"/>
      <c r="AY802" s="100"/>
      <c r="AZ802" s="100"/>
      <c r="BA802" s="233"/>
      <c r="BB802" s="233"/>
      <c r="BC802" s="234"/>
      <c r="BD802" s="234"/>
      <c r="BE802" s="232"/>
      <c r="BF802" s="100"/>
      <c r="BG802" s="100"/>
      <c r="BH802" s="233"/>
      <c r="BI802" s="234"/>
    </row>
    <row r="803" spans="18:61" x14ac:dyDescent="0.35">
      <c r="R803" s="232"/>
      <c r="S803" s="234"/>
      <c r="T803" s="100"/>
      <c r="U803" s="100"/>
      <c r="V803" s="234"/>
      <c r="W803" s="239"/>
      <c r="X803" s="239"/>
      <c r="Y803" s="234"/>
      <c r="Z803" s="234"/>
      <c r="AA803" s="232"/>
      <c r="AB803" s="100"/>
      <c r="AC803" s="100"/>
      <c r="AD803" s="100"/>
      <c r="AE803" s="100"/>
      <c r="AF803" s="100"/>
      <c r="AG803" s="233"/>
      <c r="AH803" s="233"/>
      <c r="AI803" s="234"/>
      <c r="AJ803" s="234"/>
      <c r="AK803" s="232"/>
      <c r="AL803" s="100"/>
      <c r="AM803" s="100"/>
      <c r="AN803" s="100"/>
      <c r="AO803" s="100"/>
      <c r="AP803" s="100"/>
      <c r="AQ803" s="233"/>
      <c r="AR803" s="233"/>
      <c r="AS803" s="234"/>
      <c r="AT803" s="234"/>
      <c r="AU803" s="232"/>
      <c r="AV803" s="100"/>
      <c r="AW803" s="100"/>
      <c r="AX803" s="100"/>
      <c r="AY803" s="100"/>
      <c r="AZ803" s="100"/>
      <c r="BA803" s="233"/>
      <c r="BB803" s="233"/>
      <c r="BC803" s="234"/>
      <c r="BD803" s="234"/>
      <c r="BE803" s="232"/>
      <c r="BF803" s="100"/>
      <c r="BG803" s="100"/>
      <c r="BH803" s="233"/>
      <c r="BI803" s="234"/>
    </row>
    <row r="804" spans="18:61" x14ac:dyDescent="0.35">
      <c r="R804" s="232"/>
      <c r="S804" s="234"/>
      <c r="T804" s="100"/>
      <c r="U804" s="100"/>
      <c r="V804" s="234"/>
      <c r="W804" s="239"/>
      <c r="X804" s="239"/>
      <c r="Y804" s="234"/>
      <c r="Z804" s="234"/>
      <c r="AA804" s="232"/>
      <c r="AB804" s="100"/>
      <c r="AC804" s="100"/>
      <c r="AD804" s="100"/>
      <c r="AE804" s="100"/>
      <c r="AF804" s="100"/>
      <c r="AG804" s="233"/>
      <c r="AH804" s="233"/>
      <c r="AI804" s="234"/>
      <c r="AJ804" s="234"/>
      <c r="AK804" s="232"/>
      <c r="AL804" s="100"/>
      <c r="AM804" s="100"/>
      <c r="AN804" s="100"/>
      <c r="AO804" s="100"/>
      <c r="AP804" s="100"/>
      <c r="AQ804" s="233"/>
      <c r="AR804" s="233"/>
      <c r="AS804" s="234"/>
      <c r="AT804" s="234"/>
      <c r="AU804" s="232"/>
      <c r="AV804" s="100"/>
      <c r="AW804" s="100"/>
      <c r="AX804" s="100"/>
      <c r="AY804" s="100"/>
      <c r="AZ804" s="100"/>
      <c r="BA804" s="233"/>
      <c r="BB804" s="233"/>
      <c r="BC804" s="234"/>
      <c r="BD804" s="234"/>
      <c r="BE804" s="232"/>
      <c r="BF804" s="100"/>
      <c r="BG804" s="100"/>
      <c r="BH804" s="233"/>
      <c r="BI804" s="234"/>
    </row>
    <row r="805" spans="18:61" x14ac:dyDescent="0.35">
      <c r="R805" s="232"/>
      <c r="S805" s="234"/>
      <c r="T805" s="100"/>
      <c r="U805" s="100"/>
      <c r="V805" s="234"/>
      <c r="W805" s="239"/>
      <c r="X805" s="239"/>
      <c r="Y805" s="234"/>
      <c r="Z805" s="234"/>
      <c r="AA805" s="232"/>
      <c r="AB805" s="100"/>
      <c r="AC805" s="100"/>
      <c r="AD805" s="100"/>
      <c r="AE805" s="100"/>
      <c r="AF805" s="100"/>
      <c r="AG805" s="233"/>
      <c r="AH805" s="233"/>
      <c r="AI805" s="234"/>
      <c r="AJ805" s="234"/>
      <c r="AK805" s="232"/>
      <c r="AL805" s="100"/>
      <c r="AM805" s="100"/>
      <c r="AN805" s="100"/>
      <c r="AO805" s="100"/>
      <c r="AP805" s="100"/>
      <c r="AQ805" s="233"/>
      <c r="AR805" s="233"/>
      <c r="AS805" s="234"/>
      <c r="AT805" s="234"/>
      <c r="AU805" s="232"/>
      <c r="AV805" s="100"/>
      <c r="AW805" s="100"/>
      <c r="AX805" s="100"/>
      <c r="AY805" s="100"/>
      <c r="AZ805" s="100"/>
      <c r="BA805" s="233"/>
      <c r="BB805" s="233"/>
      <c r="BC805" s="234"/>
      <c r="BD805" s="234"/>
      <c r="BE805" s="232"/>
      <c r="BF805" s="100"/>
      <c r="BG805" s="100"/>
      <c r="BH805" s="233"/>
      <c r="BI805" s="234"/>
    </row>
    <row r="806" spans="18:61" x14ac:dyDescent="0.35">
      <c r="R806" s="232"/>
      <c r="S806" s="234"/>
      <c r="T806" s="100"/>
      <c r="U806" s="100"/>
      <c r="V806" s="234"/>
      <c r="W806" s="239"/>
      <c r="X806" s="239"/>
      <c r="Y806" s="234"/>
      <c r="Z806" s="234"/>
      <c r="AA806" s="232"/>
      <c r="AB806" s="100"/>
      <c r="AC806" s="100"/>
      <c r="AD806" s="100"/>
      <c r="AE806" s="100"/>
      <c r="AF806" s="100"/>
      <c r="AG806" s="233"/>
      <c r="AH806" s="233"/>
      <c r="AI806" s="234"/>
      <c r="AJ806" s="234"/>
      <c r="AK806" s="232"/>
      <c r="AL806" s="100"/>
      <c r="AM806" s="100"/>
      <c r="AN806" s="100"/>
      <c r="AO806" s="100"/>
      <c r="AP806" s="100"/>
      <c r="AQ806" s="233"/>
      <c r="AR806" s="233"/>
      <c r="AS806" s="234"/>
      <c r="AT806" s="234"/>
      <c r="AU806" s="232"/>
      <c r="AV806" s="100"/>
      <c r="AW806" s="100"/>
      <c r="AX806" s="100"/>
      <c r="AY806" s="100"/>
      <c r="AZ806" s="100"/>
      <c r="BA806" s="233"/>
      <c r="BB806" s="233"/>
      <c r="BC806" s="234"/>
      <c r="BD806" s="234"/>
      <c r="BE806" s="232"/>
      <c r="BF806" s="100"/>
      <c r="BG806" s="100"/>
      <c r="BH806" s="233"/>
      <c r="BI806" s="234"/>
    </row>
    <row r="807" spans="18:61" x14ac:dyDescent="0.35">
      <c r="R807" s="232"/>
      <c r="S807" s="234"/>
      <c r="T807" s="100"/>
      <c r="U807" s="100"/>
      <c r="V807" s="234"/>
      <c r="W807" s="239"/>
      <c r="X807" s="239"/>
      <c r="Y807" s="234"/>
      <c r="Z807" s="234"/>
      <c r="AA807" s="232"/>
      <c r="AB807" s="100"/>
      <c r="AC807" s="100"/>
      <c r="AD807" s="100"/>
      <c r="AE807" s="100"/>
      <c r="AF807" s="100"/>
      <c r="AG807" s="233"/>
      <c r="AH807" s="233"/>
      <c r="AI807" s="234"/>
      <c r="AJ807" s="234"/>
      <c r="AK807" s="232"/>
      <c r="AL807" s="100"/>
      <c r="AM807" s="100"/>
      <c r="AN807" s="100"/>
      <c r="AO807" s="100"/>
      <c r="AP807" s="100"/>
      <c r="AQ807" s="233"/>
      <c r="AR807" s="233"/>
      <c r="AS807" s="234"/>
      <c r="AT807" s="234"/>
      <c r="AU807" s="232"/>
      <c r="AV807" s="100"/>
      <c r="AW807" s="100"/>
      <c r="AX807" s="100"/>
      <c r="AY807" s="100"/>
      <c r="AZ807" s="100"/>
      <c r="BA807" s="233"/>
      <c r="BB807" s="233"/>
      <c r="BC807" s="234"/>
      <c r="BD807" s="234"/>
      <c r="BE807" s="232"/>
      <c r="BF807" s="100"/>
      <c r="BG807" s="100"/>
      <c r="BH807" s="233"/>
      <c r="BI807" s="234"/>
    </row>
    <row r="808" spans="18:61" x14ac:dyDescent="0.35">
      <c r="R808" s="232"/>
      <c r="S808" s="234"/>
      <c r="T808" s="100"/>
      <c r="U808" s="100"/>
      <c r="V808" s="234"/>
      <c r="W808" s="239"/>
      <c r="X808" s="239"/>
      <c r="Y808" s="234"/>
      <c r="Z808" s="234"/>
      <c r="AA808" s="232"/>
      <c r="AB808" s="100"/>
      <c r="AC808" s="100"/>
      <c r="AD808" s="100"/>
      <c r="AE808" s="100"/>
      <c r="AF808" s="100"/>
      <c r="AG808" s="233"/>
      <c r="AH808" s="233"/>
      <c r="AI808" s="234"/>
      <c r="AJ808" s="234"/>
      <c r="AK808" s="232"/>
      <c r="AL808" s="100"/>
      <c r="AM808" s="100"/>
      <c r="AN808" s="100"/>
      <c r="AO808" s="100"/>
      <c r="AP808" s="100"/>
      <c r="AQ808" s="233"/>
      <c r="AR808" s="233"/>
      <c r="AS808" s="234"/>
      <c r="AT808" s="234"/>
      <c r="AU808" s="232"/>
      <c r="AV808" s="100"/>
      <c r="AW808" s="100"/>
      <c r="AX808" s="100"/>
      <c r="AY808" s="100"/>
      <c r="AZ808" s="100"/>
      <c r="BA808" s="233"/>
      <c r="BB808" s="233"/>
      <c r="BC808" s="234"/>
      <c r="BD808" s="234"/>
      <c r="BE808" s="232"/>
      <c r="BF808" s="100"/>
      <c r="BG808" s="100"/>
      <c r="BH808" s="233"/>
      <c r="BI808" s="234"/>
    </row>
    <row r="809" spans="18:61" x14ac:dyDescent="0.35">
      <c r="R809" s="232"/>
      <c r="S809" s="234"/>
      <c r="T809" s="100"/>
      <c r="U809" s="100"/>
      <c r="V809" s="234"/>
      <c r="W809" s="239"/>
      <c r="X809" s="239"/>
      <c r="Y809" s="234"/>
      <c r="Z809" s="234"/>
      <c r="AA809" s="232"/>
      <c r="AB809" s="100"/>
      <c r="AC809" s="100"/>
      <c r="AD809" s="100"/>
      <c r="AE809" s="100"/>
      <c r="AF809" s="100"/>
      <c r="AG809" s="233"/>
      <c r="AH809" s="233"/>
      <c r="AI809" s="234"/>
      <c r="AJ809" s="234"/>
      <c r="AK809" s="232"/>
      <c r="AL809" s="100"/>
      <c r="AM809" s="100"/>
      <c r="AN809" s="100"/>
      <c r="AO809" s="100"/>
      <c r="AP809" s="100"/>
      <c r="AQ809" s="233"/>
      <c r="AR809" s="233"/>
      <c r="AS809" s="234"/>
      <c r="AT809" s="234"/>
      <c r="AU809" s="232"/>
      <c r="AV809" s="100"/>
      <c r="AW809" s="100"/>
      <c r="AX809" s="100"/>
      <c r="AY809" s="100"/>
      <c r="AZ809" s="100"/>
      <c r="BA809" s="233"/>
      <c r="BB809" s="233"/>
      <c r="BC809" s="234"/>
      <c r="BD809" s="234"/>
      <c r="BE809" s="232"/>
      <c r="BF809" s="100"/>
      <c r="BG809" s="100"/>
      <c r="BH809" s="233"/>
      <c r="BI809" s="234"/>
    </row>
    <row r="810" spans="18:61" x14ac:dyDescent="0.35">
      <c r="R810" s="232"/>
      <c r="S810" s="234"/>
      <c r="T810" s="100"/>
      <c r="U810" s="100"/>
      <c r="V810" s="234"/>
      <c r="W810" s="239"/>
      <c r="X810" s="239"/>
      <c r="Y810" s="234"/>
      <c r="Z810" s="234"/>
      <c r="AA810" s="232"/>
      <c r="AB810" s="100"/>
      <c r="AC810" s="100"/>
      <c r="AD810" s="100"/>
      <c r="AE810" s="100"/>
      <c r="AF810" s="100"/>
      <c r="AG810" s="233"/>
      <c r="AH810" s="233"/>
      <c r="AI810" s="234"/>
      <c r="AJ810" s="234"/>
      <c r="AK810" s="232"/>
      <c r="AL810" s="100"/>
      <c r="AM810" s="100"/>
      <c r="AN810" s="100"/>
      <c r="AO810" s="100"/>
      <c r="AP810" s="100"/>
      <c r="AQ810" s="233"/>
      <c r="AR810" s="233"/>
      <c r="AS810" s="234"/>
      <c r="AT810" s="234"/>
      <c r="AU810" s="232"/>
      <c r="AV810" s="100"/>
      <c r="AW810" s="100"/>
      <c r="AX810" s="100"/>
      <c r="AY810" s="100"/>
      <c r="AZ810" s="100"/>
      <c r="BA810" s="233"/>
      <c r="BB810" s="233"/>
      <c r="BC810" s="234"/>
      <c r="BD810" s="234"/>
      <c r="BE810" s="232"/>
      <c r="BF810" s="100"/>
      <c r="BG810" s="100"/>
      <c r="BH810" s="233"/>
      <c r="BI810" s="234"/>
    </row>
    <row r="811" spans="18:61" x14ac:dyDescent="0.35">
      <c r="R811" s="232"/>
      <c r="S811" s="234"/>
      <c r="T811" s="100"/>
      <c r="U811" s="100"/>
      <c r="V811" s="234"/>
      <c r="W811" s="239"/>
      <c r="X811" s="239"/>
      <c r="Y811" s="234"/>
      <c r="Z811" s="234"/>
      <c r="AA811" s="232"/>
      <c r="AB811" s="100"/>
      <c r="AC811" s="100"/>
      <c r="AD811" s="100"/>
      <c r="AE811" s="100"/>
      <c r="AF811" s="100"/>
      <c r="AG811" s="233"/>
      <c r="AH811" s="233"/>
      <c r="AI811" s="234"/>
      <c r="AJ811" s="234"/>
      <c r="AK811" s="232"/>
      <c r="AL811" s="100"/>
      <c r="AM811" s="100"/>
      <c r="AN811" s="100"/>
      <c r="AO811" s="100"/>
      <c r="AP811" s="100"/>
      <c r="AQ811" s="233"/>
      <c r="AR811" s="233"/>
      <c r="AS811" s="234"/>
      <c r="AT811" s="234"/>
      <c r="AU811" s="232"/>
      <c r="AV811" s="100"/>
      <c r="AW811" s="100"/>
      <c r="AX811" s="100"/>
      <c r="AY811" s="100"/>
      <c r="AZ811" s="100"/>
      <c r="BA811" s="233"/>
      <c r="BB811" s="233"/>
      <c r="BC811" s="234"/>
      <c r="BD811" s="234"/>
      <c r="BE811" s="232"/>
      <c r="BF811" s="100"/>
      <c r="BG811" s="100"/>
      <c r="BH811" s="233"/>
      <c r="BI811" s="234"/>
    </row>
    <row r="812" spans="18:61" x14ac:dyDescent="0.35">
      <c r="R812" s="232"/>
      <c r="S812" s="234"/>
      <c r="T812" s="100"/>
      <c r="U812" s="100"/>
      <c r="V812" s="234"/>
      <c r="W812" s="239"/>
      <c r="X812" s="239"/>
      <c r="Y812" s="234"/>
      <c r="Z812" s="234"/>
      <c r="AA812" s="232"/>
      <c r="AB812" s="100"/>
      <c r="AC812" s="100"/>
      <c r="AD812" s="100"/>
      <c r="AE812" s="100"/>
      <c r="AF812" s="100"/>
      <c r="AG812" s="233"/>
      <c r="AH812" s="233"/>
      <c r="AI812" s="234"/>
      <c r="AJ812" s="234"/>
      <c r="AK812" s="232"/>
      <c r="AL812" s="100"/>
      <c r="AM812" s="100"/>
      <c r="AN812" s="100"/>
      <c r="AO812" s="100"/>
      <c r="AP812" s="100"/>
      <c r="AQ812" s="233"/>
      <c r="AR812" s="233"/>
      <c r="AS812" s="234"/>
      <c r="AT812" s="234"/>
      <c r="AU812" s="232"/>
      <c r="AV812" s="100"/>
      <c r="AW812" s="100"/>
      <c r="AX812" s="100"/>
      <c r="AY812" s="100"/>
      <c r="AZ812" s="100"/>
      <c r="BA812" s="233"/>
      <c r="BB812" s="233"/>
      <c r="BC812" s="234"/>
      <c r="BD812" s="234"/>
      <c r="BE812" s="232"/>
      <c r="BF812" s="100"/>
      <c r="BG812" s="100"/>
      <c r="BH812" s="233"/>
      <c r="BI812" s="234"/>
    </row>
    <row r="813" spans="18:61" x14ac:dyDescent="0.35">
      <c r="R813" s="232"/>
      <c r="S813" s="234"/>
      <c r="T813" s="100"/>
      <c r="U813" s="100"/>
      <c r="V813" s="234"/>
      <c r="W813" s="239"/>
      <c r="X813" s="239"/>
      <c r="Y813" s="234"/>
      <c r="Z813" s="234"/>
      <c r="AA813" s="232"/>
      <c r="AB813" s="100"/>
      <c r="AC813" s="100"/>
      <c r="AD813" s="100"/>
      <c r="AE813" s="100"/>
      <c r="AF813" s="100"/>
      <c r="AG813" s="233"/>
      <c r="AH813" s="233"/>
      <c r="AI813" s="234"/>
      <c r="AJ813" s="234"/>
      <c r="AK813" s="232"/>
      <c r="AL813" s="100"/>
      <c r="AM813" s="100"/>
      <c r="AN813" s="100"/>
      <c r="AO813" s="100"/>
      <c r="AP813" s="100"/>
      <c r="AQ813" s="233"/>
      <c r="AR813" s="233"/>
      <c r="AS813" s="234"/>
      <c r="AT813" s="234"/>
      <c r="AU813" s="232"/>
      <c r="AV813" s="100"/>
      <c r="AW813" s="100"/>
      <c r="AX813" s="100"/>
      <c r="AY813" s="100"/>
      <c r="AZ813" s="100"/>
      <c r="BA813" s="233"/>
      <c r="BB813" s="233"/>
      <c r="BC813" s="234"/>
      <c r="BD813" s="234"/>
      <c r="BE813" s="232"/>
      <c r="BF813" s="100"/>
      <c r="BG813" s="100"/>
      <c r="BH813" s="233"/>
      <c r="BI813" s="234"/>
    </row>
    <row r="814" spans="18:61" x14ac:dyDescent="0.35">
      <c r="R814" s="232"/>
      <c r="S814" s="234"/>
      <c r="T814" s="100"/>
      <c r="U814" s="100"/>
      <c r="V814" s="234"/>
      <c r="W814" s="239"/>
      <c r="X814" s="239"/>
      <c r="Y814" s="234"/>
      <c r="Z814" s="234"/>
      <c r="AA814" s="232"/>
      <c r="AB814" s="100"/>
      <c r="AC814" s="100"/>
      <c r="AD814" s="100"/>
      <c r="AE814" s="100"/>
      <c r="AF814" s="100"/>
      <c r="AG814" s="233"/>
      <c r="AH814" s="233"/>
      <c r="AI814" s="234"/>
      <c r="AJ814" s="234"/>
      <c r="AK814" s="232"/>
      <c r="AL814" s="100"/>
      <c r="AM814" s="100"/>
      <c r="AN814" s="100"/>
      <c r="AO814" s="100"/>
      <c r="AP814" s="100"/>
      <c r="AQ814" s="233"/>
      <c r="AR814" s="233"/>
      <c r="AS814" s="234"/>
      <c r="AT814" s="234"/>
      <c r="AU814" s="232"/>
      <c r="AV814" s="100"/>
      <c r="AW814" s="100"/>
      <c r="AX814" s="100"/>
      <c r="AY814" s="100"/>
      <c r="AZ814" s="100"/>
      <c r="BA814" s="233"/>
      <c r="BB814" s="233"/>
      <c r="BC814" s="234"/>
      <c r="BD814" s="234"/>
      <c r="BE814" s="232"/>
      <c r="BF814" s="100"/>
      <c r="BG814" s="100"/>
      <c r="BH814" s="233"/>
      <c r="BI814" s="234"/>
    </row>
    <row r="815" spans="18:61" x14ac:dyDescent="0.35">
      <c r="R815" s="232"/>
      <c r="S815" s="234"/>
      <c r="T815" s="100"/>
      <c r="U815" s="100"/>
      <c r="V815" s="234"/>
      <c r="W815" s="239"/>
      <c r="X815" s="239"/>
      <c r="Y815" s="234"/>
      <c r="Z815" s="234"/>
      <c r="AA815" s="232"/>
      <c r="AB815" s="100"/>
      <c r="AC815" s="100"/>
      <c r="AD815" s="100"/>
      <c r="AE815" s="100"/>
      <c r="AF815" s="100"/>
      <c r="AG815" s="233"/>
      <c r="AH815" s="233"/>
      <c r="AI815" s="234"/>
      <c r="AJ815" s="234"/>
      <c r="AK815" s="232"/>
      <c r="AL815" s="100"/>
      <c r="AM815" s="100"/>
      <c r="AN815" s="100"/>
      <c r="AO815" s="100"/>
      <c r="AP815" s="100"/>
      <c r="AQ815" s="233"/>
      <c r="AR815" s="233"/>
      <c r="AS815" s="234"/>
      <c r="AT815" s="234"/>
      <c r="AU815" s="232"/>
      <c r="AV815" s="100"/>
      <c r="AW815" s="100"/>
      <c r="AX815" s="100"/>
      <c r="AY815" s="100"/>
      <c r="AZ815" s="100"/>
      <c r="BA815" s="233"/>
      <c r="BB815" s="233"/>
      <c r="BC815" s="234"/>
      <c r="BD815" s="234"/>
      <c r="BE815" s="232"/>
      <c r="BF815" s="100"/>
      <c r="BG815" s="100"/>
      <c r="BH815" s="233"/>
      <c r="BI815" s="234"/>
    </row>
    <row r="816" spans="18:61" x14ac:dyDescent="0.35">
      <c r="R816" s="232"/>
      <c r="S816" s="234"/>
      <c r="T816" s="100"/>
      <c r="U816" s="100"/>
      <c r="V816" s="234"/>
      <c r="W816" s="239"/>
      <c r="X816" s="239"/>
      <c r="Y816" s="234"/>
      <c r="Z816" s="234"/>
      <c r="AA816" s="232"/>
      <c r="AB816" s="100"/>
      <c r="AC816" s="100"/>
      <c r="AD816" s="100"/>
      <c r="AE816" s="100"/>
      <c r="AF816" s="100"/>
      <c r="AG816" s="233"/>
      <c r="AH816" s="233"/>
      <c r="AI816" s="234"/>
      <c r="AJ816" s="234"/>
      <c r="AK816" s="232"/>
      <c r="AL816" s="100"/>
      <c r="AM816" s="100"/>
      <c r="AN816" s="100"/>
      <c r="AO816" s="100"/>
      <c r="AP816" s="100"/>
      <c r="AQ816" s="233"/>
      <c r="AR816" s="233"/>
      <c r="AS816" s="234"/>
      <c r="AT816" s="234"/>
      <c r="AU816" s="232"/>
      <c r="AV816" s="100"/>
      <c r="AW816" s="100"/>
      <c r="AX816" s="100"/>
      <c r="AY816" s="100"/>
      <c r="AZ816" s="100"/>
      <c r="BA816" s="233"/>
      <c r="BB816" s="233"/>
      <c r="BC816" s="234"/>
      <c r="BD816" s="234"/>
      <c r="BE816" s="232"/>
      <c r="BF816" s="100"/>
      <c r="BG816" s="100"/>
      <c r="BH816" s="233"/>
      <c r="BI816" s="234"/>
    </row>
    <row r="817" spans="18:61" x14ac:dyDescent="0.35">
      <c r="R817" s="232"/>
      <c r="S817" s="234"/>
      <c r="T817" s="100"/>
      <c r="U817" s="100"/>
      <c r="V817" s="234"/>
      <c r="W817" s="239"/>
      <c r="X817" s="239"/>
      <c r="Y817" s="234"/>
      <c r="Z817" s="234"/>
      <c r="AA817" s="232"/>
      <c r="AB817" s="100"/>
      <c r="AC817" s="100"/>
      <c r="AD817" s="100"/>
      <c r="AE817" s="100"/>
      <c r="AF817" s="100"/>
      <c r="AG817" s="233"/>
      <c r="AH817" s="233"/>
      <c r="AI817" s="234"/>
      <c r="AJ817" s="234"/>
      <c r="AK817" s="232"/>
      <c r="AL817" s="100"/>
      <c r="AM817" s="100"/>
      <c r="AN817" s="100"/>
      <c r="AO817" s="100"/>
      <c r="AP817" s="100"/>
      <c r="AQ817" s="233"/>
      <c r="AR817" s="233"/>
      <c r="AS817" s="234"/>
      <c r="AT817" s="234"/>
      <c r="AU817" s="232"/>
      <c r="AV817" s="100"/>
      <c r="AW817" s="100"/>
      <c r="AX817" s="100"/>
      <c r="AY817" s="100"/>
      <c r="AZ817" s="100"/>
      <c r="BA817" s="233"/>
      <c r="BB817" s="233"/>
      <c r="BC817" s="234"/>
      <c r="BD817" s="234"/>
      <c r="BE817" s="232"/>
      <c r="BF817" s="100"/>
      <c r="BG817" s="100"/>
      <c r="BH817" s="233"/>
      <c r="BI817" s="234"/>
    </row>
    <row r="818" spans="18:61" x14ac:dyDescent="0.35">
      <c r="R818" s="232"/>
      <c r="S818" s="234"/>
      <c r="T818" s="100"/>
      <c r="U818" s="100"/>
      <c r="V818" s="234"/>
      <c r="W818" s="239"/>
      <c r="X818" s="239"/>
      <c r="Y818" s="234"/>
      <c r="Z818" s="234"/>
      <c r="AA818" s="232"/>
      <c r="AB818" s="100"/>
      <c r="AC818" s="100"/>
      <c r="AD818" s="100"/>
      <c r="AE818" s="100"/>
      <c r="AF818" s="100"/>
      <c r="AG818" s="233"/>
      <c r="AH818" s="233"/>
      <c r="AI818" s="234"/>
      <c r="AJ818" s="234"/>
      <c r="AK818" s="232"/>
      <c r="AL818" s="100"/>
      <c r="AM818" s="100"/>
      <c r="AN818" s="100"/>
      <c r="AO818" s="100"/>
      <c r="AP818" s="100"/>
      <c r="AQ818" s="233"/>
      <c r="AR818" s="233"/>
      <c r="AS818" s="234"/>
      <c r="AT818" s="234"/>
      <c r="AU818" s="232"/>
      <c r="AV818" s="100"/>
      <c r="AW818" s="100"/>
      <c r="AX818" s="100"/>
      <c r="AY818" s="100"/>
      <c r="AZ818" s="100"/>
      <c r="BA818" s="233"/>
      <c r="BB818" s="233"/>
      <c r="BC818" s="234"/>
      <c r="BD818" s="234"/>
      <c r="BE818" s="232"/>
      <c r="BF818" s="100"/>
      <c r="BG818" s="100"/>
      <c r="BH818" s="233"/>
      <c r="BI818" s="234"/>
    </row>
    <row r="819" spans="18:61" x14ac:dyDescent="0.35">
      <c r="R819" s="232"/>
      <c r="S819" s="234"/>
      <c r="T819" s="100"/>
      <c r="U819" s="100"/>
      <c r="V819" s="234"/>
      <c r="W819" s="239"/>
      <c r="X819" s="239"/>
      <c r="Y819" s="234"/>
      <c r="Z819" s="234"/>
      <c r="AA819" s="232"/>
      <c r="AB819" s="100"/>
      <c r="AC819" s="100"/>
      <c r="AD819" s="100"/>
      <c r="AE819" s="100"/>
      <c r="AF819" s="100"/>
      <c r="AG819" s="233"/>
      <c r="AH819" s="233"/>
      <c r="AI819" s="234"/>
      <c r="AJ819" s="234"/>
      <c r="AK819" s="232"/>
      <c r="AL819" s="100"/>
      <c r="AM819" s="100"/>
      <c r="AN819" s="100"/>
      <c r="AO819" s="100"/>
      <c r="AP819" s="100"/>
      <c r="AQ819" s="233"/>
      <c r="AR819" s="233"/>
      <c r="AS819" s="234"/>
      <c r="AT819" s="234"/>
      <c r="AU819" s="232"/>
      <c r="AV819" s="100"/>
      <c r="AW819" s="100"/>
      <c r="AX819" s="100"/>
      <c r="AY819" s="100"/>
      <c r="AZ819" s="100"/>
      <c r="BA819" s="233"/>
      <c r="BB819" s="233"/>
      <c r="BC819" s="234"/>
      <c r="BD819" s="234"/>
      <c r="BE819" s="232"/>
      <c r="BF819" s="100"/>
      <c r="BG819" s="100"/>
      <c r="BH819" s="233"/>
      <c r="BI819" s="234"/>
    </row>
    <row r="820" spans="18:61" x14ac:dyDescent="0.35">
      <c r="R820" s="232"/>
      <c r="S820" s="234"/>
      <c r="T820" s="100"/>
      <c r="U820" s="100"/>
      <c r="V820" s="234"/>
      <c r="W820" s="239"/>
      <c r="X820" s="239"/>
      <c r="Y820" s="234"/>
      <c r="Z820" s="234"/>
      <c r="AA820" s="232"/>
      <c r="AB820" s="100"/>
      <c r="AC820" s="100"/>
      <c r="AD820" s="100"/>
      <c r="AE820" s="100"/>
      <c r="AF820" s="100"/>
      <c r="AG820" s="233"/>
      <c r="AH820" s="233"/>
      <c r="AI820" s="234"/>
      <c r="AJ820" s="234"/>
      <c r="AK820" s="232"/>
      <c r="AL820" s="100"/>
      <c r="AM820" s="100"/>
      <c r="AN820" s="100"/>
      <c r="AO820" s="100"/>
      <c r="AP820" s="100"/>
      <c r="AQ820" s="233"/>
      <c r="AR820" s="233"/>
      <c r="AS820" s="234"/>
      <c r="AT820" s="234"/>
      <c r="AU820" s="232"/>
      <c r="AV820" s="100"/>
      <c r="AW820" s="100"/>
      <c r="AX820" s="100"/>
      <c r="AY820" s="100"/>
      <c r="AZ820" s="100"/>
      <c r="BA820" s="233"/>
      <c r="BB820" s="233"/>
      <c r="BC820" s="234"/>
      <c r="BD820" s="234"/>
      <c r="BE820" s="232"/>
      <c r="BF820" s="100"/>
      <c r="BG820" s="100"/>
      <c r="BH820" s="233"/>
      <c r="BI820" s="234"/>
    </row>
    <row r="821" spans="18:61" x14ac:dyDescent="0.35">
      <c r="R821" s="232"/>
      <c r="S821" s="234"/>
      <c r="T821" s="100"/>
      <c r="U821" s="100"/>
      <c r="V821" s="234"/>
      <c r="W821" s="239"/>
      <c r="X821" s="239"/>
      <c r="Y821" s="234"/>
      <c r="Z821" s="234"/>
      <c r="AA821" s="232"/>
      <c r="AB821" s="100"/>
      <c r="AC821" s="100"/>
      <c r="AD821" s="100"/>
      <c r="AE821" s="100"/>
      <c r="AF821" s="100"/>
      <c r="AG821" s="233"/>
      <c r="AH821" s="233"/>
      <c r="AI821" s="234"/>
      <c r="AJ821" s="234"/>
      <c r="AK821" s="232"/>
      <c r="AL821" s="100"/>
      <c r="AM821" s="100"/>
      <c r="AN821" s="100"/>
      <c r="AO821" s="100"/>
      <c r="AP821" s="100"/>
      <c r="AQ821" s="233"/>
      <c r="AR821" s="233"/>
      <c r="AS821" s="234"/>
      <c r="AT821" s="234"/>
      <c r="AU821" s="232"/>
      <c r="AV821" s="100"/>
      <c r="AW821" s="100"/>
      <c r="AX821" s="100"/>
      <c r="AY821" s="100"/>
      <c r="AZ821" s="100"/>
      <c r="BA821" s="233"/>
      <c r="BB821" s="233"/>
      <c r="BC821" s="234"/>
      <c r="BD821" s="234"/>
      <c r="BE821" s="232"/>
      <c r="BF821" s="100"/>
      <c r="BG821" s="100"/>
      <c r="BH821" s="233"/>
      <c r="BI821" s="234"/>
    </row>
    <row r="822" spans="18:61" x14ac:dyDescent="0.35">
      <c r="R822" s="232"/>
      <c r="S822" s="234"/>
      <c r="T822" s="100"/>
      <c r="U822" s="100"/>
      <c r="V822" s="234"/>
      <c r="W822" s="239"/>
      <c r="X822" s="239"/>
      <c r="Y822" s="234"/>
      <c r="Z822" s="234"/>
      <c r="AA822" s="232"/>
      <c r="AB822" s="100"/>
      <c r="AC822" s="100"/>
      <c r="AD822" s="100"/>
      <c r="AE822" s="100"/>
      <c r="AF822" s="100"/>
      <c r="AG822" s="233"/>
      <c r="AH822" s="233"/>
      <c r="AI822" s="234"/>
      <c r="AJ822" s="234"/>
      <c r="AK822" s="232"/>
      <c r="AL822" s="100"/>
      <c r="AM822" s="100"/>
      <c r="AN822" s="100"/>
      <c r="AO822" s="100"/>
      <c r="AP822" s="100"/>
      <c r="AQ822" s="233"/>
      <c r="AR822" s="233"/>
      <c r="AS822" s="234"/>
      <c r="AT822" s="234"/>
      <c r="AU822" s="232"/>
      <c r="AV822" s="100"/>
      <c r="AW822" s="100"/>
      <c r="AX822" s="100"/>
      <c r="AY822" s="100"/>
      <c r="AZ822" s="100"/>
      <c r="BA822" s="233"/>
      <c r="BB822" s="233"/>
      <c r="BC822" s="234"/>
      <c r="BD822" s="234"/>
      <c r="BE822" s="232"/>
      <c r="BF822" s="100"/>
      <c r="BG822" s="100"/>
      <c r="BH822" s="233"/>
      <c r="BI822" s="234"/>
    </row>
    <row r="823" spans="18:61" x14ac:dyDescent="0.35">
      <c r="R823" s="232"/>
      <c r="S823" s="234"/>
      <c r="T823" s="100"/>
      <c r="U823" s="100"/>
      <c r="V823" s="234"/>
      <c r="W823" s="239"/>
      <c r="X823" s="239"/>
      <c r="Y823" s="234"/>
      <c r="Z823" s="234"/>
      <c r="AA823" s="232"/>
      <c r="AB823" s="100"/>
      <c r="AC823" s="100"/>
      <c r="AD823" s="100"/>
      <c r="AE823" s="100"/>
      <c r="AF823" s="100"/>
      <c r="AG823" s="233"/>
      <c r="AH823" s="233"/>
      <c r="AI823" s="234"/>
      <c r="AJ823" s="234"/>
      <c r="AK823" s="232"/>
      <c r="AL823" s="100"/>
      <c r="AM823" s="100"/>
      <c r="AN823" s="100"/>
      <c r="AO823" s="100"/>
      <c r="AP823" s="100"/>
      <c r="AQ823" s="233"/>
      <c r="AR823" s="233"/>
      <c r="AS823" s="234"/>
      <c r="AT823" s="234"/>
      <c r="AU823" s="232"/>
      <c r="AV823" s="100"/>
      <c r="AW823" s="100"/>
      <c r="AX823" s="100"/>
      <c r="AY823" s="100"/>
      <c r="AZ823" s="100"/>
      <c r="BA823" s="233"/>
      <c r="BB823" s="233"/>
      <c r="BC823" s="234"/>
      <c r="BD823" s="234"/>
      <c r="BE823" s="232"/>
      <c r="BF823" s="100"/>
      <c r="BG823" s="100"/>
      <c r="BH823" s="233"/>
      <c r="BI823" s="234"/>
    </row>
    <row r="824" spans="18:61" x14ac:dyDescent="0.35">
      <c r="R824" s="232"/>
      <c r="S824" s="234"/>
      <c r="T824" s="100"/>
      <c r="U824" s="100"/>
      <c r="V824" s="234"/>
      <c r="W824" s="239"/>
      <c r="X824" s="239"/>
      <c r="Y824" s="234"/>
      <c r="Z824" s="234"/>
      <c r="AA824" s="232"/>
      <c r="AB824" s="100"/>
      <c r="AC824" s="100"/>
      <c r="AD824" s="100"/>
      <c r="AE824" s="100"/>
      <c r="AF824" s="100"/>
      <c r="AG824" s="233"/>
      <c r="AH824" s="233"/>
      <c r="AI824" s="234"/>
      <c r="AJ824" s="234"/>
      <c r="AK824" s="232"/>
      <c r="AL824" s="100"/>
      <c r="AM824" s="100"/>
      <c r="AN824" s="100"/>
      <c r="AO824" s="100"/>
      <c r="AP824" s="100"/>
      <c r="AQ824" s="233"/>
      <c r="AR824" s="233"/>
      <c r="AS824" s="234"/>
      <c r="AT824" s="234"/>
      <c r="AU824" s="232"/>
      <c r="AV824" s="100"/>
      <c r="AW824" s="100"/>
      <c r="AX824" s="100"/>
      <c r="AY824" s="100"/>
      <c r="AZ824" s="100"/>
      <c r="BA824" s="233"/>
      <c r="BB824" s="233"/>
      <c r="BC824" s="234"/>
      <c r="BD824" s="234"/>
      <c r="BE824" s="232"/>
      <c r="BF824" s="100"/>
      <c r="BG824" s="100"/>
      <c r="BH824" s="233"/>
      <c r="BI824" s="234"/>
    </row>
    <row r="825" spans="18:61" x14ac:dyDescent="0.35">
      <c r="R825" s="232"/>
      <c r="S825" s="234"/>
      <c r="T825" s="100"/>
      <c r="U825" s="100"/>
      <c r="V825" s="234"/>
      <c r="W825" s="239"/>
      <c r="X825" s="239"/>
      <c r="Y825" s="234"/>
      <c r="Z825" s="234"/>
      <c r="AA825" s="232"/>
      <c r="AB825" s="100"/>
      <c r="AC825" s="100"/>
      <c r="AD825" s="100"/>
      <c r="AE825" s="100"/>
      <c r="AF825" s="100"/>
      <c r="AG825" s="233"/>
      <c r="AH825" s="233"/>
      <c r="AI825" s="234"/>
      <c r="AJ825" s="234"/>
      <c r="AK825" s="232"/>
      <c r="AL825" s="100"/>
      <c r="AM825" s="100"/>
      <c r="AN825" s="100"/>
      <c r="AO825" s="100"/>
      <c r="AP825" s="100"/>
      <c r="AQ825" s="233"/>
      <c r="AR825" s="233"/>
      <c r="AS825" s="234"/>
      <c r="AT825" s="234"/>
      <c r="AU825" s="232"/>
      <c r="AV825" s="100"/>
      <c r="AW825" s="100"/>
      <c r="AX825" s="100"/>
      <c r="AY825" s="100"/>
      <c r="AZ825" s="100"/>
      <c r="BA825" s="233"/>
      <c r="BB825" s="233"/>
      <c r="BC825" s="234"/>
      <c r="BD825" s="234"/>
      <c r="BE825" s="232"/>
      <c r="BF825" s="100"/>
      <c r="BG825" s="100"/>
      <c r="BH825" s="233"/>
      <c r="BI825" s="234"/>
    </row>
    <row r="826" spans="18:61" x14ac:dyDescent="0.35">
      <c r="R826" s="232"/>
      <c r="S826" s="234"/>
      <c r="T826" s="100"/>
      <c r="U826" s="100"/>
      <c r="V826" s="234"/>
      <c r="W826" s="239"/>
      <c r="X826" s="239"/>
      <c r="Y826" s="234"/>
      <c r="Z826" s="234"/>
      <c r="AA826" s="232"/>
      <c r="AB826" s="100"/>
      <c r="AC826" s="100"/>
      <c r="AD826" s="100"/>
      <c r="AE826" s="100"/>
      <c r="AF826" s="100"/>
      <c r="AG826" s="233"/>
      <c r="AH826" s="233"/>
      <c r="AI826" s="234"/>
      <c r="AJ826" s="234"/>
      <c r="AK826" s="232"/>
      <c r="AL826" s="100"/>
      <c r="AM826" s="100"/>
      <c r="AN826" s="100"/>
      <c r="AO826" s="100"/>
      <c r="AP826" s="100"/>
      <c r="AQ826" s="233"/>
      <c r="AR826" s="233"/>
      <c r="AS826" s="234"/>
      <c r="AT826" s="234"/>
      <c r="AU826" s="232"/>
      <c r="AV826" s="100"/>
      <c r="AW826" s="100"/>
      <c r="AX826" s="100"/>
      <c r="AY826" s="100"/>
      <c r="AZ826" s="100"/>
      <c r="BA826" s="233"/>
      <c r="BB826" s="233"/>
      <c r="BC826" s="234"/>
      <c r="BD826" s="234"/>
      <c r="BE826" s="232"/>
      <c r="BF826" s="100"/>
      <c r="BG826" s="100"/>
      <c r="BH826" s="233"/>
      <c r="BI826" s="234"/>
    </row>
    <row r="827" spans="18:61" x14ac:dyDescent="0.35">
      <c r="R827" s="232"/>
      <c r="S827" s="234"/>
      <c r="T827" s="100"/>
      <c r="U827" s="100"/>
      <c r="V827" s="234"/>
      <c r="W827" s="239"/>
      <c r="X827" s="239"/>
      <c r="Y827" s="234"/>
      <c r="Z827" s="234"/>
      <c r="AA827" s="232"/>
      <c r="AB827" s="100"/>
      <c r="AC827" s="100"/>
      <c r="AD827" s="100"/>
      <c r="AE827" s="100"/>
      <c r="AF827" s="100"/>
      <c r="AG827" s="233"/>
      <c r="AH827" s="233"/>
      <c r="AI827" s="234"/>
      <c r="AJ827" s="234"/>
      <c r="AK827" s="232"/>
      <c r="AL827" s="100"/>
      <c r="AM827" s="100"/>
      <c r="AN827" s="100"/>
      <c r="AO827" s="100"/>
      <c r="AP827" s="100"/>
      <c r="AQ827" s="233"/>
      <c r="AR827" s="233"/>
      <c r="AS827" s="234"/>
      <c r="AT827" s="234"/>
      <c r="AU827" s="232"/>
      <c r="AV827" s="100"/>
      <c r="AW827" s="100"/>
      <c r="AX827" s="100"/>
      <c r="AY827" s="100"/>
      <c r="AZ827" s="100"/>
      <c r="BA827" s="233"/>
      <c r="BB827" s="233"/>
      <c r="BC827" s="234"/>
      <c r="BD827" s="234"/>
      <c r="BE827" s="232"/>
      <c r="BF827" s="100"/>
      <c r="BG827" s="100"/>
      <c r="BH827" s="233"/>
      <c r="BI827" s="234"/>
    </row>
    <row r="828" spans="18:61" x14ac:dyDescent="0.35">
      <c r="R828" s="232"/>
      <c r="S828" s="234"/>
      <c r="T828" s="100"/>
      <c r="U828" s="100"/>
      <c r="V828" s="234"/>
      <c r="W828" s="239"/>
      <c r="X828" s="239"/>
      <c r="Y828" s="234"/>
      <c r="Z828" s="234"/>
      <c r="AA828" s="232"/>
      <c r="AB828" s="100"/>
      <c r="AC828" s="100"/>
      <c r="AD828" s="100"/>
      <c r="AE828" s="100"/>
      <c r="AF828" s="100"/>
      <c r="AG828" s="233"/>
      <c r="AH828" s="233"/>
      <c r="AI828" s="234"/>
      <c r="AJ828" s="234"/>
      <c r="AK828" s="232"/>
      <c r="AL828" s="100"/>
      <c r="AM828" s="100"/>
      <c r="AN828" s="100"/>
      <c r="AO828" s="100"/>
      <c r="AP828" s="100"/>
      <c r="AQ828" s="233"/>
      <c r="AR828" s="233"/>
      <c r="AS828" s="234"/>
      <c r="AT828" s="234"/>
      <c r="AU828" s="232"/>
      <c r="AV828" s="100"/>
      <c r="AW828" s="100"/>
      <c r="AX828" s="100"/>
      <c r="AY828" s="100"/>
      <c r="AZ828" s="100"/>
      <c r="BA828" s="233"/>
      <c r="BB828" s="233"/>
      <c r="BC828" s="234"/>
      <c r="BD828" s="234"/>
      <c r="BE828" s="232"/>
      <c r="BF828" s="100"/>
      <c r="BG828" s="100"/>
      <c r="BH828" s="233"/>
      <c r="BI828" s="234"/>
    </row>
    <row r="829" spans="18:61" x14ac:dyDescent="0.35">
      <c r="R829" s="232"/>
      <c r="S829" s="234"/>
      <c r="T829" s="100"/>
      <c r="U829" s="100"/>
      <c r="V829" s="234"/>
      <c r="W829" s="239"/>
      <c r="X829" s="239"/>
      <c r="Y829" s="234"/>
      <c r="Z829" s="234"/>
      <c r="AA829" s="232"/>
      <c r="AB829" s="100"/>
      <c r="AC829" s="100"/>
      <c r="AD829" s="100"/>
      <c r="AE829" s="100"/>
      <c r="AF829" s="100"/>
      <c r="AG829" s="233"/>
      <c r="AH829" s="233"/>
      <c r="AI829" s="234"/>
      <c r="AJ829" s="234"/>
      <c r="AK829" s="232"/>
      <c r="AL829" s="100"/>
      <c r="AM829" s="100"/>
      <c r="AN829" s="100"/>
      <c r="AO829" s="100"/>
      <c r="AP829" s="100"/>
      <c r="AQ829" s="233"/>
      <c r="AR829" s="233"/>
      <c r="AS829" s="234"/>
      <c r="AT829" s="234"/>
      <c r="AU829" s="232"/>
      <c r="AV829" s="100"/>
      <c r="AW829" s="100"/>
      <c r="AX829" s="100"/>
      <c r="AY829" s="100"/>
      <c r="AZ829" s="100"/>
      <c r="BA829" s="233"/>
      <c r="BB829" s="233"/>
      <c r="BC829" s="234"/>
      <c r="BD829" s="234"/>
      <c r="BE829" s="232"/>
      <c r="BF829" s="100"/>
      <c r="BG829" s="100"/>
      <c r="BH829" s="233"/>
      <c r="BI829" s="234"/>
    </row>
    <row r="830" spans="18:61" x14ac:dyDescent="0.35">
      <c r="R830" s="232"/>
      <c r="S830" s="234"/>
      <c r="T830" s="100"/>
      <c r="U830" s="100"/>
      <c r="V830" s="234"/>
      <c r="W830" s="239"/>
      <c r="X830" s="239"/>
      <c r="Y830" s="234"/>
      <c r="Z830" s="234"/>
      <c r="AA830" s="232"/>
      <c r="AB830" s="100"/>
      <c r="AC830" s="100"/>
      <c r="AD830" s="100"/>
      <c r="AE830" s="100"/>
      <c r="AF830" s="100"/>
      <c r="AG830" s="233"/>
      <c r="AH830" s="233"/>
      <c r="AI830" s="234"/>
      <c r="AJ830" s="234"/>
      <c r="AK830" s="232"/>
      <c r="AL830" s="100"/>
      <c r="AM830" s="100"/>
      <c r="AN830" s="100"/>
      <c r="AO830" s="100"/>
      <c r="AP830" s="100"/>
      <c r="AQ830" s="233"/>
      <c r="AR830" s="233"/>
      <c r="AS830" s="234"/>
      <c r="AT830" s="234"/>
      <c r="AU830" s="232"/>
      <c r="AV830" s="100"/>
      <c r="AW830" s="100"/>
      <c r="AX830" s="100"/>
      <c r="AY830" s="100"/>
      <c r="AZ830" s="100"/>
      <c r="BA830" s="233"/>
      <c r="BB830" s="233"/>
      <c r="BC830" s="234"/>
      <c r="BD830" s="234"/>
      <c r="BE830" s="232"/>
      <c r="BF830" s="100"/>
      <c r="BG830" s="100"/>
      <c r="BH830" s="233"/>
      <c r="BI830" s="234"/>
    </row>
    <row r="831" spans="18:61" x14ac:dyDescent="0.35">
      <c r="R831" s="232"/>
      <c r="S831" s="234"/>
      <c r="T831" s="100"/>
      <c r="U831" s="100"/>
      <c r="V831" s="234"/>
      <c r="W831" s="239"/>
      <c r="X831" s="239"/>
      <c r="Y831" s="234"/>
      <c r="Z831" s="234"/>
      <c r="AA831" s="232"/>
      <c r="AB831" s="100"/>
      <c r="AC831" s="100"/>
      <c r="AD831" s="100"/>
      <c r="AE831" s="100"/>
      <c r="AF831" s="100"/>
      <c r="AG831" s="233"/>
      <c r="AH831" s="233"/>
      <c r="AI831" s="234"/>
      <c r="AJ831" s="234"/>
      <c r="AK831" s="232"/>
      <c r="AL831" s="100"/>
      <c r="AM831" s="100"/>
      <c r="AN831" s="100"/>
      <c r="AO831" s="100"/>
      <c r="AP831" s="100"/>
      <c r="AQ831" s="233"/>
      <c r="AR831" s="233"/>
      <c r="AS831" s="234"/>
      <c r="AT831" s="234"/>
      <c r="AU831" s="232"/>
      <c r="AV831" s="100"/>
      <c r="AW831" s="100"/>
      <c r="AX831" s="100"/>
      <c r="AY831" s="100"/>
      <c r="AZ831" s="100"/>
      <c r="BA831" s="233"/>
      <c r="BB831" s="233"/>
      <c r="BC831" s="234"/>
      <c r="BD831" s="234"/>
      <c r="BE831" s="232"/>
      <c r="BF831" s="100"/>
      <c r="BG831" s="100"/>
      <c r="BH831" s="233"/>
      <c r="BI831" s="234"/>
    </row>
    <row r="832" spans="18:61" x14ac:dyDescent="0.35">
      <c r="R832" s="232"/>
      <c r="S832" s="234"/>
      <c r="T832" s="100"/>
      <c r="U832" s="100"/>
      <c r="V832" s="234"/>
      <c r="W832" s="239"/>
      <c r="X832" s="239"/>
      <c r="Y832" s="234"/>
      <c r="Z832" s="234"/>
      <c r="AA832" s="232"/>
      <c r="AB832" s="100"/>
      <c r="AC832" s="100"/>
      <c r="AD832" s="100"/>
      <c r="AE832" s="100"/>
      <c r="AF832" s="100"/>
      <c r="AG832" s="233"/>
      <c r="AH832" s="233"/>
      <c r="AI832" s="234"/>
      <c r="AJ832" s="234"/>
      <c r="AK832" s="232"/>
      <c r="AL832" s="100"/>
      <c r="AM832" s="100"/>
      <c r="AN832" s="100"/>
      <c r="AO832" s="100"/>
      <c r="AP832" s="100"/>
      <c r="AQ832" s="233"/>
      <c r="AR832" s="233"/>
      <c r="AS832" s="234"/>
      <c r="AT832" s="234"/>
      <c r="AU832" s="232"/>
      <c r="AV832" s="100"/>
      <c r="AW832" s="100"/>
      <c r="AX832" s="100"/>
      <c r="AY832" s="100"/>
      <c r="AZ832" s="100"/>
      <c r="BA832" s="233"/>
      <c r="BB832" s="233"/>
      <c r="BC832" s="234"/>
      <c r="BD832" s="234"/>
      <c r="BE832" s="232"/>
      <c r="BF832" s="100"/>
      <c r="BG832" s="100"/>
      <c r="BH832" s="233"/>
      <c r="BI832" s="234"/>
    </row>
    <row r="833" spans="18:61" x14ac:dyDescent="0.35">
      <c r="R833" s="232"/>
      <c r="S833" s="234"/>
      <c r="T833" s="100"/>
      <c r="U833" s="100"/>
      <c r="V833" s="234"/>
      <c r="W833" s="239"/>
      <c r="X833" s="239"/>
      <c r="Y833" s="234"/>
      <c r="Z833" s="234"/>
      <c r="AA833" s="232"/>
      <c r="AB833" s="100"/>
      <c r="AC833" s="100"/>
      <c r="AD833" s="100"/>
      <c r="AE833" s="100"/>
      <c r="AF833" s="100"/>
      <c r="AG833" s="233"/>
      <c r="AH833" s="233"/>
      <c r="AI833" s="234"/>
      <c r="AJ833" s="234"/>
      <c r="AK833" s="232"/>
      <c r="AL833" s="100"/>
      <c r="AM833" s="100"/>
      <c r="AN833" s="100"/>
      <c r="AO833" s="100"/>
      <c r="AP833" s="100"/>
      <c r="AQ833" s="233"/>
      <c r="AR833" s="233"/>
      <c r="AS833" s="234"/>
      <c r="AT833" s="234"/>
      <c r="AU833" s="232"/>
      <c r="AV833" s="100"/>
      <c r="AW833" s="100"/>
      <c r="AX833" s="100"/>
      <c r="AY833" s="100"/>
      <c r="AZ833" s="100"/>
      <c r="BA833" s="233"/>
      <c r="BB833" s="233"/>
      <c r="BC833" s="234"/>
      <c r="BD833" s="234"/>
      <c r="BE833" s="232"/>
      <c r="BF833" s="100"/>
      <c r="BG833" s="100"/>
      <c r="BH833" s="233"/>
      <c r="BI833" s="234"/>
    </row>
    <row r="834" spans="18:61" x14ac:dyDescent="0.35">
      <c r="R834" s="232"/>
      <c r="S834" s="234"/>
      <c r="T834" s="100"/>
      <c r="U834" s="100"/>
      <c r="V834" s="234"/>
      <c r="W834" s="239"/>
      <c r="X834" s="239"/>
      <c r="Y834" s="234"/>
      <c r="Z834" s="234"/>
      <c r="AA834" s="232"/>
      <c r="AB834" s="100"/>
      <c r="AC834" s="100"/>
      <c r="AD834" s="100"/>
      <c r="AE834" s="100"/>
      <c r="AF834" s="100"/>
      <c r="AG834" s="233"/>
      <c r="AH834" s="233"/>
      <c r="AI834" s="234"/>
      <c r="AJ834" s="234"/>
      <c r="AK834" s="232"/>
      <c r="AL834" s="100"/>
      <c r="AM834" s="100"/>
      <c r="AN834" s="100"/>
      <c r="AO834" s="100"/>
      <c r="AP834" s="100"/>
      <c r="AQ834" s="233"/>
      <c r="AR834" s="233"/>
      <c r="AS834" s="234"/>
      <c r="AT834" s="234"/>
      <c r="AU834" s="232"/>
      <c r="AV834" s="100"/>
      <c r="AW834" s="100"/>
      <c r="AX834" s="100"/>
      <c r="AY834" s="100"/>
      <c r="AZ834" s="100"/>
      <c r="BA834" s="233"/>
      <c r="BB834" s="233"/>
      <c r="BC834" s="234"/>
      <c r="BD834" s="234"/>
      <c r="BE834" s="232"/>
      <c r="BF834" s="100"/>
      <c r="BG834" s="100"/>
      <c r="BH834" s="233"/>
      <c r="BI834" s="234"/>
    </row>
    <row r="835" spans="18:61" x14ac:dyDescent="0.35">
      <c r="R835" s="232"/>
      <c r="S835" s="234"/>
      <c r="T835" s="100"/>
      <c r="U835" s="100"/>
      <c r="V835" s="234"/>
      <c r="W835" s="239"/>
      <c r="X835" s="239"/>
      <c r="Y835" s="234"/>
      <c r="Z835" s="234"/>
      <c r="AA835" s="232"/>
      <c r="AB835" s="100"/>
      <c r="AC835" s="100"/>
      <c r="AD835" s="100"/>
      <c r="AE835" s="100"/>
      <c r="AF835" s="100"/>
      <c r="AG835" s="233"/>
      <c r="AH835" s="233"/>
      <c r="AI835" s="234"/>
      <c r="AJ835" s="234"/>
      <c r="AK835" s="232"/>
      <c r="AL835" s="100"/>
      <c r="AM835" s="100"/>
      <c r="AN835" s="100"/>
      <c r="AO835" s="100"/>
      <c r="AP835" s="100"/>
      <c r="AQ835" s="233"/>
      <c r="AR835" s="233"/>
      <c r="AS835" s="234"/>
      <c r="AT835" s="234"/>
      <c r="AU835" s="232"/>
      <c r="AV835" s="100"/>
      <c r="AW835" s="100"/>
      <c r="AX835" s="100"/>
      <c r="AY835" s="100"/>
      <c r="AZ835" s="100"/>
      <c r="BA835" s="233"/>
      <c r="BB835" s="233"/>
      <c r="BC835" s="234"/>
      <c r="BD835" s="234"/>
      <c r="BE835" s="232"/>
      <c r="BF835" s="100"/>
      <c r="BG835" s="100"/>
      <c r="BH835" s="233"/>
      <c r="BI835" s="234"/>
    </row>
    <row r="836" spans="18:61" x14ac:dyDescent="0.35">
      <c r="R836" s="232"/>
      <c r="S836" s="234"/>
      <c r="T836" s="100"/>
      <c r="U836" s="100"/>
      <c r="V836" s="234"/>
      <c r="W836" s="239"/>
      <c r="X836" s="239"/>
      <c r="Y836" s="234"/>
      <c r="Z836" s="234"/>
      <c r="AA836" s="232"/>
      <c r="AB836" s="100"/>
      <c r="AC836" s="100"/>
      <c r="AD836" s="100"/>
      <c r="AE836" s="100"/>
      <c r="AF836" s="100"/>
      <c r="AG836" s="233"/>
      <c r="AH836" s="233"/>
      <c r="AI836" s="234"/>
      <c r="AJ836" s="234"/>
      <c r="AK836" s="232"/>
      <c r="AL836" s="100"/>
      <c r="AM836" s="100"/>
      <c r="AN836" s="100"/>
      <c r="AO836" s="100"/>
      <c r="AP836" s="100"/>
      <c r="AQ836" s="233"/>
      <c r="AR836" s="233"/>
      <c r="AS836" s="234"/>
      <c r="AT836" s="234"/>
      <c r="AU836" s="232"/>
      <c r="AV836" s="100"/>
      <c r="AW836" s="100"/>
      <c r="AX836" s="100"/>
      <c r="AY836" s="100"/>
      <c r="AZ836" s="100"/>
      <c r="BA836" s="233"/>
      <c r="BB836" s="233"/>
      <c r="BC836" s="234"/>
      <c r="BD836" s="234"/>
      <c r="BE836" s="232"/>
      <c r="BF836" s="100"/>
      <c r="BG836" s="100"/>
      <c r="BH836" s="233"/>
      <c r="BI836" s="234"/>
    </row>
    <row r="837" spans="18:61" x14ac:dyDescent="0.35">
      <c r="R837" s="232"/>
      <c r="S837" s="234"/>
      <c r="T837" s="100"/>
      <c r="U837" s="100"/>
      <c r="V837" s="234"/>
      <c r="W837" s="239"/>
      <c r="X837" s="239"/>
      <c r="Y837" s="234"/>
      <c r="Z837" s="234"/>
      <c r="AA837" s="232"/>
      <c r="AB837" s="100"/>
      <c r="AC837" s="100"/>
      <c r="AD837" s="100"/>
      <c r="AE837" s="100"/>
      <c r="AF837" s="100"/>
      <c r="AG837" s="233"/>
      <c r="AH837" s="233"/>
      <c r="AI837" s="234"/>
      <c r="AJ837" s="234"/>
      <c r="AK837" s="232"/>
      <c r="AL837" s="100"/>
      <c r="AM837" s="100"/>
      <c r="AN837" s="100"/>
      <c r="AO837" s="100"/>
      <c r="AP837" s="100"/>
      <c r="AQ837" s="233"/>
      <c r="AR837" s="233"/>
      <c r="AS837" s="234"/>
      <c r="AT837" s="234"/>
      <c r="AU837" s="232"/>
      <c r="AV837" s="100"/>
      <c r="AW837" s="100"/>
      <c r="AX837" s="100"/>
      <c r="AY837" s="100"/>
      <c r="AZ837" s="100"/>
      <c r="BA837" s="233"/>
      <c r="BB837" s="233"/>
      <c r="BC837" s="234"/>
      <c r="BD837" s="234"/>
      <c r="BE837" s="232"/>
      <c r="BF837" s="100"/>
      <c r="BG837" s="100"/>
      <c r="BH837" s="233"/>
      <c r="BI837" s="234"/>
    </row>
    <row r="838" spans="18:61" x14ac:dyDescent="0.35">
      <c r="R838" s="232"/>
      <c r="S838" s="234"/>
      <c r="T838" s="100"/>
      <c r="U838" s="100"/>
      <c r="V838" s="234"/>
      <c r="W838" s="239"/>
      <c r="X838" s="239"/>
      <c r="Y838" s="234"/>
      <c r="Z838" s="234"/>
      <c r="AA838" s="232"/>
      <c r="AB838" s="100"/>
      <c r="AC838" s="100"/>
      <c r="AD838" s="100"/>
      <c r="AE838" s="100"/>
      <c r="AF838" s="100"/>
      <c r="AG838" s="233"/>
      <c r="AH838" s="233"/>
      <c r="AI838" s="234"/>
      <c r="AJ838" s="234"/>
      <c r="AK838" s="232"/>
      <c r="AL838" s="100"/>
      <c r="AM838" s="100"/>
      <c r="AN838" s="100"/>
      <c r="AO838" s="100"/>
      <c r="AP838" s="100"/>
      <c r="AQ838" s="233"/>
      <c r="AR838" s="233"/>
      <c r="AS838" s="234"/>
      <c r="AT838" s="234"/>
      <c r="AU838" s="232"/>
      <c r="AV838" s="100"/>
      <c r="AW838" s="100"/>
      <c r="AX838" s="100"/>
      <c r="AY838" s="100"/>
      <c r="AZ838" s="100"/>
      <c r="BA838" s="233"/>
      <c r="BB838" s="233"/>
      <c r="BC838" s="234"/>
      <c r="BD838" s="234"/>
      <c r="BE838" s="232"/>
      <c r="BF838" s="100"/>
      <c r="BG838" s="100"/>
      <c r="BH838" s="233"/>
      <c r="BI838" s="234"/>
    </row>
    <row r="839" spans="18:61" x14ac:dyDescent="0.35">
      <c r="R839" s="232"/>
      <c r="S839" s="234"/>
      <c r="T839" s="100"/>
      <c r="U839" s="100"/>
      <c r="V839" s="234"/>
      <c r="W839" s="239"/>
      <c r="X839" s="239"/>
      <c r="Y839" s="234"/>
      <c r="Z839" s="234"/>
      <c r="AA839" s="232"/>
      <c r="AB839" s="100"/>
      <c r="AC839" s="100"/>
      <c r="AD839" s="100"/>
      <c r="AE839" s="100"/>
      <c r="AF839" s="100"/>
      <c r="AG839" s="233"/>
      <c r="AH839" s="233"/>
      <c r="AI839" s="234"/>
      <c r="AJ839" s="234"/>
      <c r="AK839" s="232"/>
      <c r="AL839" s="100"/>
      <c r="AM839" s="100"/>
      <c r="AN839" s="100"/>
      <c r="AO839" s="100"/>
      <c r="AP839" s="100"/>
      <c r="AQ839" s="233"/>
      <c r="AR839" s="233"/>
      <c r="AS839" s="234"/>
      <c r="AT839" s="234"/>
      <c r="AU839" s="232"/>
      <c r="AV839" s="100"/>
      <c r="AW839" s="100"/>
      <c r="AX839" s="100"/>
      <c r="AY839" s="100"/>
      <c r="AZ839" s="100"/>
      <c r="BA839" s="233"/>
      <c r="BB839" s="233"/>
      <c r="BC839" s="234"/>
      <c r="BD839" s="234"/>
      <c r="BE839" s="232"/>
      <c r="BF839" s="100"/>
      <c r="BG839" s="100"/>
      <c r="BH839" s="233"/>
      <c r="BI839" s="234"/>
    </row>
    <row r="840" spans="18:61" x14ac:dyDescent="0.35">
      <c r="R840" s="232"/>
      <c r="S840" s="234"/>
      <c r="T840" s="100"/>
      <c r="U840" s="100"/>
      <c r="V840" s="234"/>
      <c r="W840" s="239"/>
      <c r="X840" s="239"/>
      <c r="Y840" s="234"/>
      <c r="Z840" s="234"/>
      <c r="AA840" s="232"/>
      <c r="AB840" s="100"/>
      <c r="AC840" s="100"/>
      <c r="AD840" s="100"/>
      <c r="AE840" s="100"/>
      <c r="AF840" s="100"/>
      <c r="AG840" s="233"/>
      <c r="AH840" s="233"/>
      <c r="AI840" s="234"/>
      <c r="AJ840" s="234"/>
      <c r="AK840" s="232"/>
      <c r="AL840" s="100"/>
      <c r="AM840" s="100"/>
      <c r="AN840" s="100"/>
      <c r="AO840" s="100"/>
      <c r="AP840" s="100"/>
      <c r="AQ840" s="233"/>
      <c r="AR840" s="233"/>
      <c r="AS840" s="234"/>
      <c r="AT840" s="234"/>
      <c r="AU840" s="232"/>
      <c r="AV840" s="100"/>
      <c r="AW840" s="100"/>
      <c r="AX840" s="100"/>
      <c r="AY840" s="100"/>
      <c r="AZ840" s="100"/>
      <c r="BA840" s="233"/>
      <c r="BB840" s="233"/>
      <c r="BC840" s="234"/>
      <c r="BD840" s="234"/>
      <c r="BE840" s="232"/>
      <c r="BF840" s="100"/>
      <c r="BG840" s="100"/>
      <c r="BH840" s="233"/>
      <c r="BI840" s="234"/>
    </row>
    <row r="841" spans="18:61" x14ac:dyDescent="0.35">
      <c r="R841" s="232"/>
      <c r="S841" s="234"/>
      <c r="T841" s="100"/>
      <c r="U841" s="100"/>
      <c r="V841" s="234"/>
      <c r="W841" s="239"/>
      <c r="X841" s="239"/>
      <c r="Y841" s="234"/>
      <c r="Z841" s="234"/>
      <c r="AA841" s="232"/>
      <c r="AB841" s="100"/>
      <c r="AC841" s="100"/>
      <c r="AD841" s="100"/>
      <c r="AE841" s="100"/>
      <c r="AF841" s="100"/>
      <c r="AG841" s="233"/>
      <c r="AH841" s="233"/>
      <c r="AI841" s="234"/>
      <c r="AJ841" s="234"/>
      <c r="AK841" s="232"/>
      <c r="AL841" s="100"/>
      <c r="AM841" s="100"/>
      <c r="AN841" s="100"/>
      <c r="AO841" s="100"/>
      <c r="AP841" s="100"/>
      <c r="AQ841" s="233"/>
      <c r="AR841" s="233"/>
      <c r="AS841" s="234"/>
      <c r="AT841" s="234"/>
      <c r="AU841" s="232"/>
      <c r="AV841" s="100"/>
      <c r="AW841" s="100"/>
      <c r="AX841" s="100"/>
      <c r="AY841" s="100"/>
      <c r="AZ841" s="100"/>
      <c r="BA841" s="233"/>
      <c r="BB841" s="233"/>
      <c r="BC841" s="234"/>
      <c r="BD841" s="234"/>
      <c r="BE841" s="232"/>
      <c r="BF841" s="100"/>
      <c r="BG841" s="100"/>
      <c r="BH841" s="233"/>
      <c r="BI841" s="234"/>
    </row>
    <row r="842" spans="18:61" x14ac:dyDescent="0.35">
      <c r="R842" s="232"/>
      <c r="S842" s="234"/>
      <c r="T842" s="100"/>
      <c r="U842" s="100"/>
      <c r="V842" s="234"/>
      <c r="W842" s="239"/>
      <c r="X842" s="239"/>
      <c r="Y842" s="234"/>
      <c r="Z842" s="234"/>
      <c r="AA842" s="232"/>
      <c r="AB842" s="100"/>
      <c r="AC842" s="100"/>
      <c r="AD842" s="100"/>
      <c r="AE842" s="100"/>
      <c r="AF842" s="100"/>
      <c r="AG842" s="233"/>
      <c r="AH842" s="233"/>
      <c r="AI842" s="234"/>
      <c r="AJ842" s="234"/>
      <c r="AK842" s="232"/>
      <c r="AL842" s="100"/>
      <c r="AM842" s="100"/>
      <c r="AN842" s="100"/>
      <c r="AO842" s="100"/>
      <c r="AP842" s="100"/>
      <c r="AQ842" s="233"/>
      <c r="AR842" s="233"/>
      <c r="AS842" s="234"/>
      <c r="AT842" s="234"/>
      <c r="AU842" s="232"/>
      <c r="AV842" s="100"/>
      <c r="AW842" s="100"/>
      <c r="AX842" s="100"/>
      <c r="AY842" s="100"/>
      <c r="AZ842" s="100"/>
      <c r="BA842" s="233"/>
      <c r="BB842" s="233"/>
      <c r="BC842" s="234"/>
      <c r="BD842" s="234"/>
      <c r="BE842" s="232"/>
      <c r="BF842" s="100"/>
      <c r="BG842" s="100"/>
      <c r="BH842" s="233"/>
      <c r="BI842" s="234"/>
    </row>
    <row r="843" spans="18:61" x14ac:dyDescent="0.35">
      <c r="R843" s="232"/>
      <c r="S843" s="234"/>
      <c r="T843" s="100"/>
      <c r="U843" s="100"/>
      <c r="V843" s="234"/>
      <c r="W843" s="239"/>
      <c r="X843" s="239"/>
      <c r="Y843" s="234"/>
      <c r="Z843" s="234"/>
      <c r="AA843" s="232"/>
      <c r="AB843" s="100"/>
      <c r="AC843" s="100"/>
      <c r="AD843" s="100"/>
      <c r="AE843" s="100"/>
      <c r="AF843" s="100"/>
      <c r="AG843" s="233"/>
      <c r="AH843" s="233"/>
      <c r="AI843" s="234"/>
      <c r="AJ843" s="234"/>
      <c r="AK843" s="232"/>
      <c r="AL843" s="100"/>
      <c r="AM843" s="100"/>
      <c r="AN843" s="100"/>
      <c r="AO843" s="100"/>
      <c r="AP843" s="100"/>
      <c r="AQ843" s="233"/>
      <c r="AR843" s="233"/>
      <c r="AS843" s="234"/>
      <c r="AT843" s="234"/>
      <c r="AU843" s="232"/>
      <c r="AV843" s="100"/>
      <c r="AW843" s="100"/>
      <c r="AX843" s="100"/>
      <c r="AY843" s="100"/>
      <c r="AZ843" s="100"/>
      <c r="BA843" s="233"/>
      <c r="BB843" s="233"/>
      <c r="BC843" s="234"/>
      <c r="BD843" s="234"/>
      <c r="BE843" s="232"/>
      <c r="BF843" s="100"/>
      <c r="BG843" s="100"/>
      <c r="BH843" s="233"/>
      <c r="BI843" s="234"/>
    </row>
    <row r="844" spans="18:61" x14ac:dyDescent="0.35">
      <c r="R844" s="232"/>
      <c r="S844" s="234"/>
      <c r="T844" s="100"/>
      <c r="U844" s="100"/>
      <c r="V844" s="234"/>
      <c r="W844" s="239"/>
      <c r="X844" s="239"/>
      <c r="Y844" s="234"/>
      <c r="Z844" s="234"/>
      <c r="AA844" s="232"/>
      <c r="AB844" s="100"/>
      <c r="AC844" s="100"/>
      <c r="AD844" s="100"/>
      <c r="AE844" s="100"/>
      <c r="AF844" s="100"/>
      <c r="AG844" s="233"/>
      <c r="AH844" s="233"/>
      <c r="AI844" s="234"/>
      <c r="AJ844" s="234"/>
      <c r="AK844" s="232"/>
      <c r="AL844" s="100"/>
      <c r="AM844" s="100"/>
      <c r="AN844" s="100"/>
      <c r="AO844" s="100"/>
      <c r="AP844" s="100"/>
      <c r="AQ844" s="233"/>
      <c r="AR844" s="233"/>
      <c r="AS844" s="234"/>
      <c r="AT844" s="234"/>
      <c r="AU844" s="232"/>
      <c r="AV844" s="100"/>
      <c r="AW844" s="100"/>
      <c r="AX844" s="100"/>
      <c r="AY844" s="100"/>
      <c r="AZ844" s="100"/>
      <c r="BA844" s="233"/>
      <c r="BB844" s="233"/>
      <c r="BC844" s="234"/>
      <c r="BD844" s="234"/>
      <c r="BE844" s="232"/>
      <c r="BF844" s="100"/>
      <c r="BG844" s="100"/>
      <c r="BH844" s="233"/>
      <c r="BI844" s="234"/>
    </row>
    <row r="845" spans="18:61" x14ac:dyDescent="0.35">
      <c r="R845" s="232"/>
      <c r="S845" s="234"/>
      <c r="T845" s="100"/>
      <c r="U845" s="100"/>
      <c r="V845" s="234"/>
      <c r="W845" s="239"/>
      <c r="X845" s="239"/>
      <c r="Y845" s="234"/>
      <c r="Z845" s="234"/>
      <c r="AA845" s="232"/>
      <c r="AB845" s="100"/>
      <c r="AC845" s="100"/>
      <c r="AD845" s="100"/>
      <c r="AE845" s="100"/>
      <c r="AF845" s="100"/>
      <c r="AG845" s="233"/>
      <c r="AH845" s="233"/>
      <c r="AI845" s="234"/>
      <c r="AJ845" s="234"/>
      <c r="AK845" s="232"/>
      <c r="AL845" s="100"/>
      <c r="AM845" s="100"/>
      <c r="AN845" s="100"/>
      <c r="AO845" s="100"/>
      <c r="AP845" s="100"/>
      <c r="AQ845" s="233"/>
      <c r="AR845" s="233"/>
      <c r="AS845" s="234"/>
      <c r="AT845" s="234"/>
      <c r="AU845" s="232"/>
      <c r="AV845" s="100"/>
      <c r="AW845" s="100"/>
      <c r="AX845" s="100"/>
      <c r="AY845" s="100"/>
      <c r="AZ845" s="100"/>
      <c r="BA845" s="233"/>
      <c r="BB845" s="233"/>
      <c r="BC845" s="234"/>
      <c r="BD845" s="234"/>
      <c r="BE845" s="232"/>
      <c r="BF845" s="100"/>
      <c r="BG845" s="100"/>
      <c r="BH845" s="233"/>
      <c r="BI845" s="234"/>
    </row>
    <row r="846" spans="18:61" x14ac:dyDescent="0.35">
      <c r="R846" s="232"/>
      <c r="S846" s="234"/>
      <c r="T846" s="100"/>
      <c r="U846" s="100"/>
      <c r="V846" s="234"/>
      <c r="W846" s="239"/>
      <c r="X846" s="239"/>
      <c r="Y846" s="234"/>
      <c r="Z846" s="234"/>
      <c r="AA846" s="232"/>
      <c r="AB846" s="100"/>
      <c r="AC846" s="100"/>
      <c r="AD846" s="100"/>
      <c r="AE846" s="100"/>
      <c r="AF846" s="100"/>
      <c r="AG846" s="233"/>
      <c r="AH846" s="233"/>
      <c r="AI846" s="234"/>
      <c r="AJ846" s="234"/>
      <c r="AK846" s="232"/>
      <c r="AL846" s="100"/>
      <c r="AM846" s="100"/>
      <c r="AN846" s="100"/>
      <c r="AO846" s="100"/>
      <c r="AP846" s="100"/>
      <c r="AQ846" s="233"/>
      <c r="AR846" s="233"/>
      <c r="AS846" s="234"/>
      <c r="AT846" s="234"/>
      <c r="AU846" s="232"/>
      <c r="AV846" s="100"/>
      <c r="AW846" s="100"/>
      <c r="AX846" s="100"/>
      <c r="AY846" s="100"/>
      <c r="AZ846" s="100"/>
      <c r="BA846" s="233"/>
      <c r="BB846" s="233"/>
      <c r="BC846" s="234"/>
      <c r="BD846" s="234"/>
      <c r="BE846" s="232"/>
      <c r="BF846" s="100"/>
      <c r="BG846" s="100"/>
      <c r="BH846" s="233"/>
      <c r="BI846" s="234"/>
    </row>
    <row r="847" spans="18:61" x14ac:dyDescent="0.35">
      <c r="R847" s="232"/>
      <c r="S847" s="234"/>
      <c r="T847" s="100"/>
      <c r="U847" s="100"/>
      <c r="V847" s="234"/>
      <c r="W847" s="239"/>
      <c r="X847" s="239"/>
      <c r="Y847" s="234"/>
      <c r="Z847" s="234"/>
      <c r="AA847" s="232"/>
      <c r="AB847" s="100"/>
      <c r="AC847" s="100"/>
      <c r="AD847" s="100"/>
      <c r="AE847" s="100"/>
      <c r="AF847" s="100"/>
      <c r="AG847" s="233"/>
      <c r="AH847" s="233"/>
      <c r="AI847" s="234"/>
      <c r="AJ847" s="234"/>
      <c r="AK847" s="232"/>
      <c r="AL847" s="100"/>
      <c r="AM847" s="100"/>
      <c r="AN847" s="100"/>
      <c r="AO847" s="100"/>
      <c r="AP847" s="100"/>
      <c r="AQ847" s="233"/>
      <c r="AR847" s="233"/>
      <c r="AS847" s="234"/>
      <c r="AT847" s="234"/>
      <c r="AU847" s="232"/>
      <c r="AV847" s="100"/>
      <c r="AW847" s="100"/>
      <c r="AX847" s="100"/>
      <c r="AY847" s="100"/>
      <c r="AZ847" s="100"/>
      <c r="BA847" s="233"/>
      <c r="BB847" s="233"/>
      <c r="BC847" s="234"/>
      <c r="BD847" s="234"/>
      <c r="BE847" s="232"/>
      <c r="BF847" s="100"/>
      <c r="BG847" s="100"/>
      <c r="BH847" s="233"/>
      <c r="BI847" s="234"/>
    </row>
    <row r="848" spans="18:61" x14ac:dyDescent="0.35">
      <c r="R848" s="232"/>
      <c r="S848" s="234"/>
      <c r="T848" s="100"/>
      <c r="U848" s="100"/>
      <c r="V848" s="234"/>
      <c r="W848" s="239"/>
      <c r="X848" s="239"/>
      <c r="Y848" s="234"/>
      <c r="Z848" s="234"/>
      <c r="AA848" s="232"/>
      <c r="AB848" s="100"/>
      <c r="AC848" s="100"/>
      <c r="AD848" s="100"/>
      <c r="AE848" s="100"/>
      <c r="AF848" s="100"/>
      <c r="AG848" s="233"/>
      <c r="AH848" s="233"/>
      <c r="AI848" s="234"/>
      <c r="AJ848" s="234"/>
      <c r="AK848" s="232"/>
      <c r="AL848" s="100"/>
      <c r="AM848" s="100"/>
      <c r="AN848" s="100"/>
      <c r="AO848" s="100"/>
      <c r="AP848" s="100"/>
      <c r="AQ848" s="233"/>
      <c r="AR848" s="233"/>
      <c r="AS848" s="234"/>
      <c r="AT848" s="234"/>
      <c r="AU848" s="232"/>
      <c r="AV848" s="100"/>
      <c r="AW848" s="100"/>
      <c r="AX848" s="100"/>
      <c r="AY848" s="100"/>
      <c r="AZ848" s="100"/>
      <c r="BA848" s="233"/>
      <c r="BB848" s="233"/>
      <c r="BC848" s="234"/>
      <c r="BD848" s="234"/>
      <c r="BE848" s="232"/>
      <c r="BF848" s="100"/>
      <c r="BG848" s="100"/>
      <c r="BH848" s="233"/>
      <c r="BI848" s="234"/>
    </row>
    <row r="849" spans="18:61" x14ac:dyDescent="0.35">
      <c r="R849" s="232"/>
      <c r="S849" s="234"/>
      <c r="T849" s="100"/>
      <c r="U849" s="100"/>
      <c r="V849" s="234"/>
      <c r="W849" s="239"/>
      <c r="X849" s="239"/>
      <c r="Y849" s="234"/>
      <c r="Z849" s="234"/>
      <c r="AA849" s="232"/>
      <c r="AB849" s="100"/>
      <c r="AC849" s="100"/>
      <c r="AD849" s="100"/>
      <c r="AE849" s="100"/>
      <c r="AF849" s="100"/>
      <c r="AG849" s="233"/>
      <c r="AH849" s="233"/>
      <c r="AI849" s="234"/>
      <c r="AJ849" s="234"/>
      <c r="AK849" s="232"/>
      <c r="AL849" s="100"/>
      <c r="AM849" s="100"/>
      <c r="AN849" s="100"/>
      <c r="AO849" s="100"/>
      <c r="AP849" s="100"/>
      <c r="AQ849" s="233"/>
      <c r="AR849" s="233"/>
      <c r="AS849" s="234"/>
      <c r="AT849" s="234"/>
      <c r="AU849" s="232"/>
      <c r="AV849" s="100"/>
      <c r="AW849" s="100"/>
      <c r="AX849" s="100"/>
      <c r="AY849" s="100"/>
      <c r="AZ849" s="100"/>
      <c r="BA849" s="233"/>
      <c r="BB849" s="233"/>
      <c r="BC849" s="234"/>
      <c r="BD849" s="234"/>
      <c r="BE849" s="232"/>
      <c r="BF849" s="100"/>
      <c r="BG849" s="100"/>
      <c r="BH849" s="233"/>
      <c r="BI849" s="234"/>
    </row>
    <row r="850" spans="18:61" x14ac:dyDescent="0.35">
      <c r="R850" s="232"/>
      <c r="S850" s="234"/>
      <c r="T850" s="100"/>
      <c r="U850" s="100"/>
      <c r="V850" s="234"/>
      <c r="W850" s="239"/>
      <c r="X850" s="239"/>
      <c r="Y850" s="234"/>
      <c r="Z850" s="234"/>
      <c r="AA850" s="232"/>
      <c r="AB850" s="100"/>
      <c r="AC850" s="100"/>
      <c r="AD850" s="100"/>
      <c r="AE850" s="100"/>
      <c r="AF850" s="100"/>
      <c r="AG850" s="233"/>
      <c r="AH850" s="233"/>
      <c r="AI850" s="234"/>
      <c r="AJ850" s="234"/>
      <c r="AK850" s="232"/>
      <c r="AL850" s="100"/>
      <c r="AM850" s="100"/>
      <c r="AN850" s="100"/>
      <c r="AO850" s="100"/>
      <c r="AP850" s="100"/>
      <c r="AQ850" s="233"/>
      <c r="AR850" s="233"/>
      <c r="AS850" s="234"/>
      <c r="AT850" s="234"/>
      <c r="AU850" s="232"/>
      <c r="AV850" s="100"/>
      <c r="AW850" s="100"/>
      <c r="AX850" s="100"/>
      <c r="AY850" s="100"/>
      <c r="AZ850" s="100"/>
      <c r="BA850" s="233"/>
      <c r="BB850" s="233"/>
      <c r="BC850" s="234"/>
      <c r="BD850" s="234"/>
      <c r="BE850" s="232"/>
      <c r="BF850" s="100"/>
      <c r="BG850" s="100"/>
      <c r="BH850" s="233"/>
      <c r="BI850" s="234"/>
    </row>
    <row r="851" spans="18:61" x14ac:dyDescent="0.35">
      <c r="R851" s="232"/>
      <c r="S851" s="234"/>
      <c r="T851" s="100"/>
      <c r="U851" s="100"/>
      <c r="V851" s="234"/>
      <c r="W851" s="239"/>
      <c r="X851" s="239"/>
      <c r="Y851" s="234"/>
      <c r="Z851" s="234"/>
      <c r="AA851" s="232"/>
      <c r="AB851" s="100"/>
      <c r="AC851" s="100"/>
      <c r="AD851" s="100"/>
      <c r="AE851" s="100"/>
      <c r="AF851" s="100"/>
      <c r="AG851" s="233"/>
      <c r="AH851" s="233"/>
      <c r="AI851" s="234"/>
      <c r="AJ851" s="234"/>
      <c r="AK851" s="232"/>
      <c r="AL851" s="100"/>
      <c r="AM851" s="100"/>
      <c r="AN851" s="100"/>
      <c r="AO851" s="100"/>
      <c r="AP851" s="100"/>
      <c r="AQ851" s="233"/>
      <c r="AR851" s="233"/>
      <c r="AS851" s="234"/>
      <c r="AT851" s="234"/>
      <c r="AU851" s="232"/>
      <c r="AV851" s="100"/>
      <c r="AW851" s="100"/>
      <c r="AX851" s="100"/>
      <c r="AY851" s="100"/>
      <c r="AZ851" s="100"/>
      <c r="BA851" s="233"/>
      <c r="BB851" s="233"/>
      <c r="BC851" s="234"/>
      <c r="BD851" s="234"/>
      <c r="BE851" s="232"/>
      <c r="BF851" s="100"/>
      <c r="BG851" s="100"/>
      <c r="BH851" s="233"/>
      <c r="BI851" s="234"/>
    </row>
    <row r="852" spans="18:61" x14ac:dyDescent="0.35">
      <c r="R852" s="232"/>
      <c r="S852" s="234"/>
      <c r="T852" s="100"/>
      <c r="U852" s="100"/>
      <c r="V852" s="234"/>
      <c r="W852" s="239"/>
      <c r="X852" s="239"/>
      <c r="Y852" s="234"/>
      <c r="Z852" s="234"/>
      <c r="AA852" s="232"/>
      <c r="AB852" s="100"/>
      <c r="AC852" s="100"/>
      <c r="AD852" s="100"/>
      <c r="AE852" s="100"/>
      <c r="AF852" s="100"/>
      <c r="AG852" s="233"/>
      <c r="AH852" s="233"/>
      <c r="AI852" s="234"/>
      <c r="AJ852" s="234"/>
      <c r="AK852" s="232"/>
      <c r="AL852" s="100"/>
      <c r="AM852" s="100"/>
      <c r="AN852" s="100"/>
      <c r="AO852" s="100"/>
      <c r="AP852" s="100"/>
      <c r="AQ852" s="233"/>
      <c r="AR852" s="233"/>
      <c r="AS852" s="234"/>
      <c r="AT852" s="234"/>
      <c r="AU852" s="232"/>
      <c r="AV852" s="100"/>
      <c r="AW852" s="100"/>
      <c r="AX852" s="100"/>
      <c r="AY852" s="100"/>
      <c r="AZ852" s="100"/>
      <c r="BA852" s="233"/>
      <c r="BB852" s="233"/>
      <c r="BC852" s="234"/>
      <c r="BD852" s="234"/>
      <c r="BE852" s="232"/>
      <c r="BF852" s="100"/>
      <c r="BG852" s="100"/>
      <c r="BH852" s="233"/>
      <c r="BI852" s="234"/>
    </row>
    <row r="853" spans="18:61" x14ac:dyDescent="0.35">
      <c r="R853" s="232"/>
      <c r="S853" s="234"/>
      <c r="T853" s="100"/>
      <c r="U853" s="100"/>
      <c r="V853" s="234"/>
      <c r="W853" s="239"/>
      <c r="X853" s="239"/>
      <c r="Y853" s="234"/>
      <c r="Z853" s="234"/>
      <c r="AA853" s="232"/>
      <c r="AB853" s="100"/>
      <c r="AC853" s="100"/>
      <c r="AD853" s="100"/>
      <c r="AE853" s="100"/>
      <c r="AF853" s="100"/>
      <c r="AG853" s="233"/>
      <c r="AH853" s="233"/>
      <c r="AI853" s="234"/>
      <c r="AJ853" s="234"/>
      <c r="AK853" s="232"/>
      <c r="AL853" s="100"/>
      <c r="AM853" s="100"/>
      <c r="AN853" s="100"/>
      <c r="AO853" s="100"/>
      <c r="AP853" s="100"/>
      <c r="AQ853" s="233"/>
      <c r="AR853" s="233"/>
      <c r="AS853" s="234"/>
      <c r="AT853" s="234"/>
      <c r="AU853" s="232"/>
      <c r="AV853" s="100"/>
      <c r="AW853" s="100"/>
      <c r="AX853" s="100"/>
      <c r="AY853" s="100"/>
      <c r="AZ853" s="100"/>
      <c r="BA853" s="233"/>
      <c r="BB853" s="233"/>
      <c r="BC853" s="234"/>
      <c r="BD853" s="234"/>
      <c r="BE853" s="232"/>
      <c r="BF853" s="100"/>
      <c r="BG853" s="100"/>
      <c r="BH853" s="233"/>
      <c r="BI853" s="234"/>
    </row>
    <row r="854" spans="18:61" x14ac:dyDescent="0.35">
      <c r="R854" s="232"/>
      <c r="S854" s="234"/>
      <c r="T854" s="100"/>
      <c r="U854" s="100"/>
      <c r="V854" s="234"/>
      <c r="W854" s="239"/>
      <c r="X854" s="239"/>
      <c r="Y854" s="234"/>
      <c r="Z854" s="234"/>
      <c r="AA854" s="232"/>
      <c r="AB854" s="100"/>
      <c r="AC854" s="100"/>
      <c r="AD854" s="100"/>
      <c r="AE854" s="100"/>
      <c r="AF854" s="100"/>
      <c r="AG854" s="233"/>
      <c r="AH854" s="233"/>
      <c r="AI854" s="234"/>
      <c r="AJ854" s="234"/>
      <c r="AK854" s="232"/>
      <c r="AL854" s="100"/>
      <c r="AM854" s="100"/>
      <c r="AN854" s="100"/>
      <c r="AO854" s="100"/>
      <c r="AP854" s="100"/>
      <c r="AQ854" s="233"/>
      <c r="AR854" s="233"/>
      <c r="AS854" s="234"/>
      <c r="AT854" s="234"/>
      <c r="AU854" s="232"/>
      <c r="AV854" s="100"/>
      <c r="AW854" s="100"/>
      <c r="AX854" s="100"/>
      <c r="AY854" s="100"/>
      <c r="AZ854" s="100"/>
      <c r="BA854" s="233"/>
      <c r="BB854" s="233"/>
      <c r="BC854" s="234"/>
      <c r="BD854" s="234"/>
      <c r="BE854" s="232"/>
      <c r="BF854" s="100"/>
      <c r="BG854" s="100"/>
      <c r="BH854" s="233"/>
      <c r="BI854" s="234"/>
    </row>
    <row r="855" spans="18:61" x14ac:dyDescent="0.35">
      <c r="R855" s="232"/>
      <c r="S855" s="234"/>
      <c r="T855" s="100"/>
      <c r="U855" s="100"/>
      <c r="V855" s="234"/>
      <c r="W855" s="239"/>
      <c r="X855" s="239"/>
      <c r="Y855" s="234"/>
      <c r="Z855" s="234"/>
      <c r="AA855" s="232"/>
      <c r="AB855" s="100"/>
      <c r="AC855" s="100"/>
      <c r="AD855" s="100"/>
      <c r="AE855" s="100"/>
      <c r="AF855" s="100"/>
      <c r="AG855" s="233"/>
      <c r="AH855" s="233"/>
      <c r="AI855" s="234"/>
      <c r="AJ855" s="234"/>
      <c r="AK855" s="232"/>
      <c r="AL855" s="100"/>
      <c r="AM855" s="100"/>
      <c r="AN855" s="100"/>
      <c r="AO855" s="100"/>
      <c r="AP855" s="100"/>
      <c r="AQ855" s="233"/>
      <c r="AR855" s="233"/>
      <c r="AS855" s="234"/>
      <c r="AT855" s="234"/>
      <c r="AU855" s="232"/>
      <c r="AV855" s="100"/>
      <c r="AW855" s="100"/>
      <c r="AX855" s="100"/>
      <c r="AY855" s="100"/>
      <c r="AZ855" s="100"/>
      <c r="BA855" s="233"/>
      <c r="BB855" s="233"/>
      <c r="BC855" s="234"/>
      <c r="BD855" s="234"/>
      <c r="BE855" s="232"/>
      <c r="BF855" s="100"/>
      <c r="BG855" s="100"/>
      <c r="BH855" s="233"/>
      <c r="BI855" s="234"/>
    </row>
    <row r="856" spans="18:61" x14ac:dyDescent="0.35">
      <c r="R856" s="232"/>
      <c r="S856" s="234"/>
      <c r="T856" s="100"/>
      <c r="U856" s="100"/>
      <c r="V856" s="234"/>
      <c r="W856" s="239"/>
      <c r="X856" s="239"/>
      <c r="Y856" s="234"/>
      <c r="Z856" s="234"/>
      <c r="AA856" s="232"/>
      <c r="AB856" s="100"/>
      <c r="AC856" s="100"/>
      <c r="AD856" s="100"/>
      <c r="AE856" s="100"/>
      <c r="AF856" s="100"/>
      <c r="AG856" s="233"/>
      <c r="AH856" s="233"/>
      <c r="AI856" s="234"/>
      <c r="AJ856" s="234"/>
      <c r="AK856" s="232"/>
      <c r="AL856" s="100"/>
      <c r="AM856" s="100"/>
      <c r="AN856" s="100"/>
      <c r="AO856" s="100"/>
      <c r="AP856" s="100"/>
      <c r="AQ856" s="233"/>
      <c r="AR856" s="233"/>
      <c r="AS856" s="234"/>
      <c r="AT856" s="234"/>
      <c r="AU856" s="232"/>
      <c r="AV856" s="100"/>
      <c r="AW856" s="100"/>
      <c r="AX856" s="100"/>
      <c r="AY856" s="100"/>
      <c r="AZ856" s="100"/>
      <c r="BA856" s="233"/>
      <c r="BB856" s="233"/>
      <c r="BC856" s="234"/>
      <c r="BD856" s="234"/>
      <c r="BE856" s="232"/>
      <c r="BF856" s="100"/>
      <c r="BG856" s="100"/>
      <c r="BH856" s="233"/>
      <c r="BI856" s="234"/>
    </row>
    <row r="857" spans="18:61" x14ac:dyDescent="0.35">
      <c r="R857" s="232"/>
      <c r="S857" s="234"/>
      <c r="T857" s="100"/>
      <c r="U857" s="100"/>
      <c r="V857" s="234"/>
      <c r="W857" s="239"/>
      <c r="X857" s="239"/>
      <c r="Y857" s="234"/>
      <c r="Z857" s="234"/>
      <c r="AA857" s="232"/>
      <c r="AB857" s="100"/>
      <c r="AC857" s="100"/>
      <c r="AD857" s="100"/>
      <c r="AE857" s="100"/>
      <c r="AF857" s="100"/>
      <c r="AG857" s="233"/>
      <c r="AH857" s="233"/>
      <c r="AI857" s="234"/>
      <c r="AJ857" s="234"/>
      <c r="AK857" s="232"/>
      <c r="AL857" s="100"/>
      <c r="AM857" s="100"/>
      <c r="AN857" s="100"/>
      <c r="AO857" s="100"/>
      <c r="AP857" s="100"/>
      <c r="AQ857" s="233"/>
      <c r="AR857" s="233"/>
      <c r="AS857" s="234"/>
      <c r="AT857" s="234"/>
      <c r="AU857" s="232"/>
      <c r="AV857" s="100"/>
      <c r="AW857" s="100"/>
      <c r="AX857" s="100"/>
      <c r="AY857" s="100"/>
      <c r="AZ857" s="100"/>
      <c r="BA857" s="233"/>
      <c r="BB857" s="233"/>
      <c r="BC857" s="234"/>
      <c r="BD857" s="234"/>
      <c r="BE857" s="232"/>
      <c r="BF857" s="100"/>
      <c r="BG857" s="100"/>
      <c r="BH857" s="233"/>
      <c r="BI857" s="234"/>
    </row>
    <row r="858" spans="18:61" x14ac:dyDescent="0.35">
      <c r="R858" s="232"/>
      <c r="S858" s="234"/>
      <c r="T858" s="100"/>
      <c r="U858" s="100"/>
      <c r="V858" s="234"/>
      <c r="W858" s="239"/>
      <c r="X858" s="239"/>
      <c r="Y858" s="234"/>
      <c r="Z858" s="234"/>
      <c r="AA858" s="232"/>
      <c r="AB858" s="100"/>
      <c r="AC858" s="100"/>
      <c r="AD858" s="100"/>
      <c r="AE858" s="100"/>
      <c r="AF858" s="100"/>
      <c r="AG858" s="233"/>
      <c r="AH858" s="233"/>
      <c r="AI858" s="234"/>
      <c r="AJ858" s="234"/>
      <c r="AK858" s="232"/>
      <c r="AL858" s="100"/>
      <c r="AM858" s="100"/>
      <c r="AN858" s="100"/>
      <c r="AO858" s="100"/>
      <c r="AP858" s="100"/>
      <c r="AQ858" s="233"/>
      <c r="AR858" s="233"/>
      <c r="AS858" s="234"/>
      <c r="AT858" s="234"/>
      <c r="AU858" s="232"/>
      <c r="AV858" s="100"/>
      <c r="AW858" s="100"/>
      <c r="AX858" s="100"/>
      <c r="AY858" s="100"/>
      <c r="AZ858" s="100"/>
      <c r="BA858" s="233"/>
      <c r="BB858" s="233"/>
      <c r="BC858" s="234"/>
      <c r="BD858" s="234"/>
      <c r="BE858" s="232"/>
      <c r="BF858" s="100"/>
      <c r="BG858" s="100"/>
      <c r="BH858" s="233"/>
      <c r="BI858" s="234"/>
    </row>
    <row r="859" spans="18:61" x14ac:dyDescent="0.35">
      <c r="R859" s="232"/>
      <c r="S859" s="234"/>
      <c r="T859" s="100"/>
      <c r="U859" s="100"/>
      <c r="V859" s="234"/>
      <c r="W859" s="239"/>
      <c r="X859" s="239"/>
      <c r="Y859" s="234"/>
      <c r="Z859" s="234"/>
      <c r="AA859" s="232"/>
      <c r="AB859" s="100"/>
      <c r="AC859" s="100"/>
      <c r="AD859" s="100"/>
      <c r="AE859" s="100"/>
      <c r="AF859" s="100"/>
      <c r="AG859" s="233"/>
      <c r="AH859" s="233"/>
      <c r="AI859" s="234"/>
      <c r="AJ859" s="234"/>
      <c r="AK859" s="232"/>
      <c r="AL859" s="100"/>
      <c r="AM859" s="100"/>
      <c r="AN859" s="100"/>
      <c r="AO859" s="100"/>
      <c r="AP859" s="100"/>
      <c r="AQ859" s="233"/>
      <c r="AR859" s="233"/>
      <c r="AS859" s="234"/>
      <c r="AT859" s="234"/>
      <c r="AU859" s="232"/>
      <c r="AV859" s="100"/>
      <c r="AW859" s="100"/>
      <c r="AX859" s="100"/>
      <c r="AY859" s="100"/>
      <c r="AZ859" s="100"/>
      <c r="BA859" s="233"/>
      <c r="BB859" s="233"/>
      <c r="BC859" s="234"/>
      <c r="BD859" s="234"/>
      <c r="BE859" s="232"/>
      <c r="BF859" s="100"/>
      <c r="BG859" s="100"/>
      <c r="BH859" s="233"/>
      <c r="BI859" s="234"/>
    </row>
    <row r="860" spans="18:61" x14ac:dyDescent="0.35">
      <c r="R860" s="232"/>
      <c r="S860" s="234"/>
      <c r="T860" s="100"/>
      <c r="U860" s="100"/>
      <c r="V860" s="234"/>
      <c r="W860" s="239"/>
      <c r="X860" s="239"/>
      <c r="Y860" s="234"/>
      <c r="Z860" s="234"/>
      <c r="AA860" s="232"/>
      <c r="AB860" s="100"/>
      <c r="AC860" s="100"/>
      <c r="AD860" s="100"/>
      <c r="AE860" s="100"/>
      <c r="AF860" s="100"/>
      <c r="AG860" s="233"/>
      <c r="AH860" s="233"/>
      <c r="AI860" s="234"/>
      <c r="AJ860" s="234"/>
      <c r="AK860" s="232"/>
      <c r="AL860" s="100"/>
      <c r="AM860" s="100"/>
      <c r="AN860" s="100"/>
      <c r="AO860" s="100"/>
      <c r="AP860" s="100"/>
      <c r="AQ860" s="233"/>
      <c r="AR860" s="233"/>
      <c r="AS860" s="234"/>
      <c r="AT860" s="234"/>
      <c r="AU860" s="232"/>
      <c r="AV860" s="100"/>
      <c r="AW860" s="100"/>
      <c r="AX860" s="100"/>
      <c r="AY860" s="100"/>
      <c r="AZ860" s="100"/>
      <c r="BA860" s="233"/>
      <c r="BB860" s="233"/>
      <c r="BC860" s="234"/>
      <c r="BD860" s="234"/>
      <c r="BE860" s="232"/>
      <c r="BF860" s="100"/>
      <c r="BG860" s="100"/>
      <c r="BH860" s="233"/>
      <c r="BI860" s="234"/>
    </row>
    <row r="861" spans="18:61" x14ac:dyDescent="0.35">
      <c r="R861" s="232"/>
      <c r="S861" s="234"/>
      <c r="T861" s="100"/>
      <c r="U861" s="100"/>
      <c r="V861" s="234"/>
      <c r="W861" s="239"/>
      <c r="X861" s="239"/>
      <c r="Y861" s="234"/>
      <c r="Z861" s="234"/>
      <c r="AA861" s="232"/>
      <c r="AB861" s="100"/>
      <c r="AC861" s="100"/>
      <c r="AD861" s="100"/>
      <c r="AE861" s="100"/>
      <c r="AF861" s="100"/>
      <c r="AG861" s="233"/>
      <c r="AH861" s="233"/>
      <c r="AI861" s="234"/>
      <c r="AJ861" s="234"/>
      <c r="AK861" s="232"/>
      <c r="AL861" s="100"/>
      <c r="AM861" s="100"/>
      <c r="AN861" s="100"/>
      <c r="AO861" s="100"/>
      <c r="AP861" s="100"/>
      <c r="AQ861" s="233"/>
      <c r="AR861" s="233"/>
      <c r="AS861" s="234"/>
      <c r="AT861" s="234"/>
      <c r="AU861" s="232"/>
      <c r="AV861" s="100"/>
      <c r="AW861" s="100"/>
      <c r="AX861" s="100"/>
      <c r="AY861" s="100"/>
      <c r="AZ861" s="100"/>
      <c r="BA861" s="233"/>
      <c r="BB861" s="233"/>
      <c r="BC861" s="234"/>
      <c r="BD861" s="234"/>
      <c r="BE861" s="232"/>
      <c r="BF861" s="100"/>
      <c r="BG861" s="100"/>
      <c r="BH861" s="233"/>
      <c r="BI861" s="234"/>
    </row>
    <row r="862" spans="18:61" x14ac:dyDescent="0.35">
      <c r="R862" s="232"/>
      <c r="S862" s="234"/>
      <c r="T862" s="100"/>
      <c r="U862" s="100"/>
      <c r="V862" s="234"/>
      <c r="W862" s="239"/>
      <c r="X862" s="239"/>
      <c r="Y862" s="234"/>
      <c r="Z862" s="234"/>
      <c r="AA862" s="232"/>
      <c r="AB862" s="100"/>
      <c r="AC862" s="100"/>
      <c r="AD862" s="100"/>
      <c r="AE862" s="100"/>
      <c r="AF862" s="100"/>
      <c r="AG862" s="233"/>
      <c r="AH862" s="233"/>
      <c r="AI862" s="234"/>
      <c r="AJ862" s="234"/>
      <c r="AK862" s="232"/>
      <c r="AL862" s="100"/>
      <c r="AM862" s="100"/>
      <c r="AN862" s="100"/>
      <c r="AO862" s="100"/>
      <c r="AP862" s="100"/>
      <c r="AQ862" s="233"/>
      <c r="AR862" s="233"/>
      <c r="AS862" s="234"/>
      <c r="AT862" s="234"/>
      <c r="AU862" s="232"/>
      <c r="AV862" s="100"/>
      <c r="AW862" s="100"/>
      <c r="AX862" s="100"/>
      <c r="AY862" s="100"/>
      <c r="AZ862" s="100"/>
      <c r="BA862" s="233"/>
      <c r="BB862" s="233"/>
      <c r="BC862" s="234"/>
      <c r="BD862" s="234"/>
      <c r="BE862" s="232"/>
      <c r="BF862" s="100"/>
      <c r="BG862" s="100"/>
      <c r="BH862" s="233"/>
      <c r="BI862" s="234"/>
    </row>
    <row r="863" spans="18:61" x14ac:dyDescent="0.35">
      <c r="R863" s="232"/>
      <c r="S863" s="234"/>
      <c r="T863" s="100"/>
      <c r="U863" s="100"/>
      <c r="V863" s="234"/>
      <c r="W863" s="239"/>
      <c r="X863" s="239"/>
      <c r="Y863" s="234"/>
      <c r="Z863" s="234"/>
      <c r="AA863" s="232"/>
      <c r="AB863" s="100"/>
      <c r="AC863" s="100"/>
      <c r="AD863" s="100"/>
      <c r="AE863" s="100"/>
      <c r="AF863" s="100"/>
      <c r="AG863" s="233"/>
      <c r="AH863" s="233"/>
      <c r="AI863" s="234"/>
      <c r="AJ863" s="234"/>
      <c r="AK863" s="232"/>
      <c r="AL863" s="100"/>
      <c r="AM863" s="100"/>
      <c r="AN863" s="100"/>
      <c r="AO863" s="100"/>
      <c r="AP863" s="100"/>
      <c r="AQ863" s="233"/>
      <c r="AR863" s="233"/>
      <c r="AS863" s="234"/>
      <c r="AT863" s="234"/>
      <c r="AU863" s="232"/>
      <c r="AV863" s="100"/>
      <c r="AW863" s="100"/>
      <c r="AX863" s="100"/>
      <c r="AY863" s="100"/>
      <c r="AZ863" s="100"/>
      <c r="BA863" s="233"/>
      <c r="BB863" s="233"/>
      <c r="BC863" s="234"/>
      <c r="BD863" s="234"/>
      <c r="BE863" s="232"/>
      <c r="BF863" s="100"/>
      <c r="BG863" s="100"/>
      <c r="BH863" s="233"/>
      <c r="BI863" s="234"/>
    </row>
    <row r="864" spans="18:61" x14ac:dyDescent="0.35">
      <c r="R864" s="232"/>
      <c r="S864" s="234"/>
      <c r="T864" s="100"/>
      <c r="U864" s="100"/>
      <c r="V864" s="234"/>
      <c r="W864" s="239"/>
      <c r="X864" s="239"/>
      <c r="Y864" s="234"/>
      <c r="Z864" s="234"/>
      <c r="AA864" s="232"/>
      <c r="AB864" s="100"/>
      <c r="AC864" s="100"/>
      <c r="AD864" s="100"/>
      <c r="AE864" s="100"/>
      <c r="AF864" s="100"/>
      <c r="AG864" s="233"/>
      <c r="AH864" s="233"/>
      <c r="AI864" s="234"/>
      <c r="AJ864" s="234"/>
      <c r="AK864" s="232"/>
      <c r="AL864" s="100"/>
      <c r="AM864" s="100"/>
      <c r="AN864" s="100"/>
      <c r="AO864" s="100"/>
      <c r="AP864" s="100"/>
      <c r="AQ864" s="233"/>
      <c r="AR864" s="233"/>
      <c r="AS864" s="234"/>
      <c r="AT864" s="234"/>
      <c r="AU864" s="232"/>
      <c r="AV864" s="100"/>
      <c r="AW864" s="100"/>
      <c r="AX864" s="100"/>
      <c r="AY864" s="100"/>
      <c r="AZ864" s="100"/>
      <c r="BA864" s="233"/>
      <c r="BB864" s="233"/>
      <c r="BC864" s="234"/>
      <c r="BD864" s="234"/>
      <c r="BE864" s="232"/>
      <c r="BF864" s="100"/>
      <c r="BG864" s="100"/>
      <c r="BH864" s="233"/>
      <c r="BI864" s="234"/>
    </row>
    <row r="865" spans="18:61" x14ac:dyDescent="0.35">
      <c r="R865" s="232"/>
      <c r="S865" s="234"/>
      <c r="T865" s="100"/>
      <c r="U865" s="100"/>
      <c r="V865" s="234"/>
      <c r="W865" s="239"/>
      <c r="X865" s="239"/>
      <c r="Y865" s="234"/>
      <c r="Z865" s="234"/>
      <c r="AA865" s="232"/>
      <c r="AB865" s="100"/>
      <c r="AC865" s="100"/>
      <c r="AD865" s="100"/>
      <c r="AE865" s="100"/>
      <c r="AF865" s="100"/>
      <c r="AG865" s="233"/>
      <c r="AH865" s="233"/>
      <c r="AI865" s="234"/>
      <c r="AJ865" s="234"/>
      <c r="AK865" s="232"/>
      <c r="AL865" s="100"/>
      <c r="AM865" s="100"/>
      <c r="AN865" s="100"/>
      <c r="AO865" s="100"/>
      <c r="AP865" s="100"/>
      <c r="AQ865" s="233"/>
      <c r="AR865" s="233"/>
      <c r="AS865" s="234"/>
      <c r="AT865" s="234"/>
      <c r="AU865" s="232"/>
      <c r="AV865" s="100"/>
      <c r="AW865" s="100"/>
      <c r="AX865" s="100"/>
      <c r="AY865" s="100"/>
      <c r="AZ865" s="100"/>
      <c r="BA865" s="233"/>
      <c r="BB865" s="233"/>
      <c r="BC865" s="234"/>
      <c r="BD865" s="234"/>
      <c r="BE865" s="232"/>
      <c r="BF865" s="100"/>
      <c r="BG865" s="100"/>
      <c r="BH865" s="233"/>
      <c r="BI865" s="234"/>
    </row>
    <row r="866" spans="18:61" x14ac:dyDescent="0.35">
      <c r="R866" s="232"/>
      <c r="S866" s="234"/>
      <c r="T866" s="100"/>
      <c r="U866" s="100"/>
      <c r="V866" s="234"/>
      <c r="W866" s="239"/>
      <c r="X866" s="239"/>
      <c r="Y866" s="234"/>
      <c r="Z866" s="234"/>
      <c r="AA866" s="232"/>
      <c r="AB866" s="100"/>
      <c r="AC866" s="100"/>
      <c r="AD866" s="100"/>
      <c r="AE866" s="100"/>
      <c r="AF866" s="100"/>
      <c r="AG866" s="233"/>
      <c r="AH866" s="233"/>
      <c r="AI866" s="234"/>
      <c r="AJ866" s="234"/>
      <c r="AK866" s="232"/>
      <c r="AL866" s="100"/>
      <c r="AM866" s="100"/>
      <c r="AN866" s="100"/>
      <c r="AO866" s="100"/>
      <c r="AP866" s="100"/>
      <c r="AQ866" s="233"/>
      <c r="AR866" s="233"/>
      <c r="AS866" s="234"/>
      <c r="AT866" s="234"/>
      <c r="AU866" s="232"/>
      <c r="AV866" s="100"/>
      <c r="AW866" s="100"/>
      <c r="AX866" s="100"/>
      <c r="AY866" s="100"/>
      <c r="AZ866" s="100"/>
      <c r="BA866" s="233"/>
      <c r="BB866" s="233"/>
      <c r="BC866" s="234"/>
      <c r="BD866" s="234"/>
      <c r="BE866" s="232"/>
      <c r="BF866" s="100"/>
      <c r="BG866" s="100"/>
      <c r="BH866" s="233"/>
      <c r="BI866" s="234"/>
    </row>
    <row r="867" spans="18:61" x14ac:dyDescent="0.35">
      <c r="R867" s="232"/>
      <c r="S867" s="234"/>
      <c r="T867" s="100"/>
      <c r="U867" s="100"/>
      <c r="V867" s="234"/>
      <c r="W867" s="239"/>
      <c r="X867" s="239"/>
      <c r="Y867" s="234"/>
      <c r="Z867" s="234"/>
      <c r="AA867" s="232"/>
      <c r="AB867" s="100"/>
      <c r="AC867" s="100"/>
      <c r="AD867" s="100"/>
      <c r="AE867" s="100"/>
      <c r="AF867" s="100"/>
      <c r="AG867" s="233"/>
      <c r="AH867" s="233"/>
      <c r="AI867" s="234"/>
      <c r="AJ867" s="234"/>
      <c r="AK867" s="232"/>
      <c r="AL867" s="100"/>
      <c r="AM867" s="100"/>
      <c r="AN867" s="100"/>
      <c r="AO867" s="100"/>
      <c r="AP867" s="100"/>
      <c r="AQ867" s="233"/>
      <c r="AR867" s="233"/>
      <c r="AS867" s="234"/>
      <c r="AT867" s="234"/>
      <c r="AU867" s="232"/>
      <c r="AV867" s="100"/>
      <c r="AW867" s="100"/>
      <c r="AX867" s="100"/>
      <c r="AY867" s="100"/>
      <c r="AZ867" s="100"/>
      <c r="BA867" s="233"/>
      <c r="BB867" s="233"/>
      <c r="BC867" s="234"/>
      <c r="BD867" s="234"/>
      <c r="BE867" s="232"/>
      <c r="BF867" s="100"/>
      <c r="BG867" s="100"/>
      <c r="BH867" s="233"/>
      <c r="BI867" s="234"/>
    </row>
    <row r="868" spans="18:61" x14ac:dyDescent="0.35">
      <c r="R868" s="232"/>
      <c r="S868" s="234"/>
      <c r="T868" s="100"/>
      <c r="U868" s="100"/>
      <c r="V868" s="234"/>
      <c r="W868" s="239"/>
      <c r="X868" s="239"/>
      <c r="Y868" s="234"/>
      <c r="Z868" s="234"/>
      <c r="AA868" s="232"/>
      <c r="AB868" s="100"/>
      <c r="AC868" s="100"/>
      <c r="AD868" s="100"/>
      <c r="AE868" s="100"/>
      <c r="AF868" s="100"/>
      <c r="AG868" s="233"/>
      <c r="AH868" s="233"/>
      <c r="AI868" s="234"/>
      <c r="AJ868" s="234"/>
      <c r="AK868" s="232"/>
      <c r="AL868" s="100"/>
      <c r="AM868" s="100"/>
      <c r="AN868" s="100"/>
      <c r="AO868" s="100"/>
      <c r="AP868" s="100"/>
      <c r="AQ868" s="233"/>
      <c r="AR868" s="233"/>
      <c r="AS868" s="234"/>
      <c r="AT868" s="234"/>
      <c r="AU868" s="232"/>
      <c r="AV868" s="100"/>
      <c r="AW868" s="100"/>
      <c r="AX868" s="100"/>
      <c r="AY868" s="100"/>
      <c r="AZ868" s="100"/>
      <c r="BA868" s="233"/>
      <c r="BB868" s="233"/>
      <c r="BC868" s="234"/>
      <c r="BD868" s="234"/>
      <c r="BE868" s="232"/>
      <c r="BF868" s="100"/>
      <c r="BG868" s="100"/>
      <c r="BH868" s="233"/>
      <c r="BI868" s="234"/>
    </row>
    <row r="869" spans="18:61" x14ac:dyDescent="0.35">
      <c r="R869" s="232"/>
      <c r="S869" s="234"/>
      <c r="T869" s="100"/>
      <c r="U869" s="100"/>
      <c r="V869" s="234"/>
      <c r="W869" s="239"/>
      <c r="X869" s="239"/>
      <c r="Y869" s="234"/>
      <c r="Z869" s="234"/>
      <c r="AA869" s="232"/>
      <c r="AB869" s="100"/>
      <c r="AC869" s="100"/>
      <c r="AD869" s="100"/>
      <c r="AE869" s="100"/>
      <c r="AF869" s="100"/>
      <c r="AG869" s="233"/>
      <c r="AH869" s="233"/>
      <c r="AI869" s="234"/>
      <c r="AJ869" s="234"/>
      <c r="AK869" s="232"/>
      <c r="AL869" s="100"/>
      <c r="AM869" s="100"/>
      <c r="AN869" s="100"/>
      <c r="AO869" s="100"/>
      <c r="AP869" s="100"/>
      <c r="AQ869" s="233"/>
      <c r="AR869" s="233"/>
      <c r="AS869" s="234"/>
      <c r="AT869" s="234"/>
      <c r="AU869" s="232"/>
      <c r="AV869" s="100"/>
      <c r="AW869" s="100"/>
      <c r="AX869" s="100"/>
      <c r="AY869" s="100"/>
      <c r="AZ869" s="100"/>
      <c r="BA869" s="233"/>
      <c r="BB869" s="233"/>
      <c r="BC869" s="234"/>
      <c r="BD869" s="234"/>
      <c r="BE869" s="232"/>
      <c r="BF869" s="100"/>
      <c r="BG869" s="100"/>
      <c r="BH869" s="233"/>
      <c r="BI869" s="234"/>
    </row>
    <row r="870" spans="18:61" x14ac:dyDescent="0.35">
      <c r="R870" s="232"/>
      <c r="S870" s="234"/>
      <c r="T870" s="100"/>
      <c r="U870" s="100"/>
      <c r="V870" s="234"/>
      <c r="W870" s="239"/>
      <c r="X870" s="239"/>
      <c r="Y870" s="234"/>
      <c r="Z870" s="234"/>
      <c r="AA870" s="232"/>
      <c r="AB870" s="100"/>
      <c r="AC870" s="100"/>
      <c r="AD870" s="100"/>
      <c r="AE870" s="100"/>
      <c r="AF870" s="100"/>
      <c r="AG870" s="233"/>
      <c r="AH870" s="233"/>
      <c r="AI870" s="234"/>
      <c r="AJ870" s="234"/>
      <c r="AK870" s="232"/>
      <c r="AL870" s="100"/>
      <c r="AM870" s="100"/>
      <c r="AN870" s="100"/>
      <c r="AO870" s="100"/>
      <c r="AP870" s="100"/>
      <c r="AQ870" s="233"/>
      <c r="AR870" s="233"/>
      <c r="AS870" s="234"/>
      <c r="AT870" s="234"/>
      <c r="AU870" s="232"/>
      <c r="AV870" s="100"/>
      <c r="AW870" s="100"/>
      <c r="AX870" s="100"/>
      <c r="AY870" s="100"/>
      <c r="AZ870" s="100"/>
      <c r="BA870" s="233"/>
      <c r="BB870" s="233"/>
      <c r="BC870" s="234"/>
      <c r="BD870" s="234"/>
      <c r="BE870" s="232"/>
      <c r="BF870" s="100"/>
      <c r="BG870" s="100"/>
      <c r="BH870" s="233"/>
      <c r="BI870" s="234"/>
    </row>
    <row r="871" spans="18:61" x14ac:dyDescent="0.35">
      <c r="R871" s="232"/>
      <c r="S871" s="234"/>
      <c r="T871" s="100"/>
      <c r="U871" s="100"/>
      <c r="V871" s="234"/>
      <c r="W871" s="239"/>
      <c r="X871" s="239"/>
      <c r="Y871" s="234"/>
      <c r="Z871" s="234"/>
      <c r="AA871" s="232"/>
      <c r="AB871" s="100"/>
      <c r="AC871" s="100"/>
      <c r="AD871" s="100"/>
      <c r="AE871" s="100"/>
      <c r="AF871" s="100"/>
      <c r="AG871" s="233"/>
      <c r="AH871" s="233"/>
      <c r="AI871" s="234"/>
      <c r="AJ871" s="234"/>
      <c r="AK871" s="232"/>
      <c r="AL871" s="100"/>
      <c r="AM871" s="100"/>
      <c r="AN871" s="100"/>
      <c r="AO871" s="100"/>
      <c r="AP871" s="100"/>
      <c r="AQ871" s="233"/>
      <c r="AR871" s="233"/>
      <c r="AS871" s="234"/>
      <c r="AT871" s="234"/>
      <c r="AU871" s="232"/>
      <c r="AV871" s="100"/>
      <c r="AW871" s="100"/>
      <c r="AX871" s="100"/>
      <c r="AY871" s="100"/>
      <c r="AZ871" s="100"/>
      <c r="BA871" s="233"/>
      <c r="BB871" s="233"/>
      <c r="BC871" s="234"/>
      <c r="BD871" s="234"/>
      <c r="BE871" s="232"/>
      <c r="BF871" s="100"/>
      <c r="BG871" s="100"/>
      <c r="BH871" s="233"/>
      <c r="BI871" s="234"/>
    </row>
    <row r="872" spans="18:61" x14ac:dyDescent="0.35">
      <c r="R872" s="232"/>
      <c r="S872" s="234"/>
      <c r="T872" s="100"/>
      <c r="U872" s="100"/>
      <c r="V872" s="234"/>
      <c r="W872" s="239"/>
      <c r="X872" s="239"/>
      <c r="Y872" s="234"/>
      <c r="Z872" s="234"/>
      <c r="AA872" s="232"/>
      <c r="AB872" s="100"/>
      <c r="AC872" s="100"/>
      <c r="AD872" s="100"/>
      <c r="AE872" s="100"/>
      <c r="AF872" s="100"/>
      <c r="AG872" s="233"/>
      <c r="AH872" s="233"/>
      <c r="AI872" s="234"/>
      <c r="AJ872" s="234"/>
      <c r="AK872" s="232"/>
      <c r="AL872" s="100"/>
      <c r="AM872" s="100"/>
      <c r="AN872" s="100"/>
      <c r="AO872" s="100"/>
      <c r="AP872" s="100"/>
      <c r="AQ872" s="233"/>
      <c r="AR872" s="233"/>
      <c r="AS872" s="234"/>
      <c r="AT872" s="234"/>
      <c r="AU872" s="232"/>
      <c r="AV872" s="100"/>
      <c r="AW872" s="100"/>
      <c r="AX872" s="100"/>
      <c r="AY872" s="100"/>
      <c r="AZ872" s="100"/>
      <c r="BA872" s="233"/>
      <c r="BB872" s="233"/>
      <c r="BC872" s="234"/>
      <c r="BD872" s="234"/>
      <c r="BE872" s="232"/>
      <c r="BF872" s="100"/>
      <c r="BG872" s="100"/>
      <c r="BH872" s="233"/>
      <c r="BI872" s="234"/>
    </row>
    <row r="873" spans="18:61" x14ac:dyDescent="0.35">
      <c r="R873" s="232"/>
      <c r="S873" s="234"/>
      <c r="T873" s="100"/>
      <c r="U873" s="100"/>
      <c r="V873" s="234"/>
      <c r="W873" s="239"/>
      <c r="X873" s="239"/>
      <c r="Y873" s="234"/>
      <c r="Z873" s="234"/>
      <c r="AA873" s="232"/>
      <c r="AB873" s="100"/>
      <c r="AC873" s="100"/>
      <c r="AD873" s="100"/>
      <c r="AE873" s="100"/>
      <c r="AF873" s="100"/>
      <c r="AG873" s="233"/>
      <c r="AH873" s="233"/>
      <c r="AI873" s="234"/>
      <c r="AJ873" s="234"/>
      <c r="AK873" s="232"/>
      <c r="AL873" s="100"/>
      <c r="AM873" s="100"/>
      <c r="AN873" s="100"/>
      <c r="AO873" s="100"/>
      <c r="AP873" s="100"/>
      <c r="AQ873" s="233"/>
      <c r="AR873" s="233"/>
      <c r="AS873" s="234"/>
      <c r="AT873" s="234"/>
      <c r="AU873" s="232"/>
      <c r="AV873" s="100"/>
      <c r="AW873" s="100"/>
      <c r="AX873" s="100"/>
      <c r="AY873" s="100"/>
      <c r="AZ873" s="100"/>
      <c r="BA873" s="233"/>
      <c r="BB873" s="233"/>
      <c r="BC873" s="234"/>
      <c r="BD873" s="234"/>
      <c r="BE873" s="232"/>
      <c r="BF873" s="100"/>
      <c r="BG873" s="100"/>
      <c r="BH873" s="233"/>
      <c r="BI873" s="234"/>
    </row>
    <row r="874" spans="18:61" x14ac:dyDescent="0.35">
      <c r="R874" s="232"/>
      <c r="S874" s="234"/>
      <c r="T874" s="100"/>
      <c r="U874" s="100"/>
      <c r="V874" s="234"/>
      <c r="W874" s="239"/>
      <c r="X874" s="239"/>
      <c r="Y874" s="234"/>
      <c r="Z874" s="234"/>
      <c r="AA874" s="232"/>
      <c r="AB874" s="100"/>
      <c r="AC874" s="100"/>
      <c r="AD874" s="100"/>
      <c r="AE874" s="100"/>
      <c r="AF874" s="100"/>
      <c r="AG874" s="233"/>
      <c r="AH874" s="233"/>
      <c r="AI874" s="234"/>
      <c r="AJ874" s="234"/>
      <c r="AK874" s="232"/>
      <c r="AL874" s="100"/>
      <c r="AM874" s="100"/>
      <c r="AN874" s="100"/>
      <c r="AO874" s="100"/>
      <c r="AP874" s="100"/>
      <c r="AQ874" s="233"/>
      <c r="AR874" s="233"/>
      <c r="AS874" s="234"/>
      <c r="AT874" s="234"/>
      <c r="AU874" s="232"/>
      <c r="AV874" s="100"/>
      <c r="AW874" s="100"/>
      <c r="AX874" s="100"/>
      <c r="AY874" s="100"/>
      <c r="AZ874" s="100"/>
      <c r="BA874" s="233"/>
      <c r="BB874" s="233"/>
      <c r="BC874" s="234"/>
      <c r="BD874" s="234"/>
      <c r="BE874" s="232"/>
      <c r="BF874" s="100"/>
      <c r="BG874" s="100"/>
      <c r="BH874" s="233"/>
      <c r="BI874" s="234"/>
    </row>
    <row r="875" spans="18:61" x14ac:dyDescent="0.35">
      <c r="R875" s="232"/>
      <c r="S875" s="234"/>
      <c r="T875" s="100"/>
      <c r="U875" s="100"/>
      <c r="V875" s="234"/>
      <c r="W875" s="239"/>
      <c r="X875" s="239"/>
      <c r="Y875" s="234"/>
      <c r="Z875" s="234"/>
      <c r="AA875" s="232"/>
      <c r="AB875" s="100"/>
      <c r="AC875" s="100"/>
      <c r="AD875" s="100"/>
      <c r="AE875" s="100"/>
      <c r="AF875" s="100"/>
      <c r="AG875" s="233"/>
      <c r="AH875" s="233"/>
      <c r="AI875" s="234"/>
      <c r="AJ875" s="234"/>
      <c r="AK875" s="232"/>
      <c r="AL875" s="100"/>
      <c r="AM875" s="100"/>
      <c r="AN875" s="100"/>
      <c r="AO875" s="100"/>
      <c r="AP875" s="100"/>
      <c r="AQ875" s="233"/>
      <c r="AR875" s="233"/>
      <c r="AS875" s="234"/>
      <c r="AT875" s="234"/>
      <c r="AU875" s="232"/>
      <c r="AV875" s="100"/>
      <c r="AW875" s="100"/>
      <c r="AX875" s="100"/>
      <c r="AY875" s="100"/>
      <c r="AZ875" s="100"/>
      <c r="BA875" s="233"/>
      <c r="BB875" s="233"/>
      <c r="BC875" s="234"/>
      <c r="BD875" s="234"/>
      <c r="BE875" s="232"/>
      <c r="BF875" s="100"/>
      <c r="BG875" s="100"/>
      <c r="BH875" s="233"/>
      <c r="BI875" s="234"/>
    </row>
    <row r="876" spans="18:61" x14ac:dyDescent="0.35">
      <c r="R876" s="232"/>
      <c r="S876" s="234"/>
      <c r="T876" s="100"/>
      <c r="U876" s="100"/>
      <c r="V876" s="234"/>
      <c r="W876" s="239"/>
      <c r="X876" s="239"/>
      <c r="Y876" s="234"/>
      <c r="Z876" s="234"/>
      <c r="AA876" s="232"/>
      <c r="AB876" s="100"/>
      <c r="AC876" s="100"/>
      <c r="AD876" s="100"/>
      <c r="AE876" s="100"/>
      <c r="AF876" s="100"/>
      <c r="AG876" s="233"/>
      <c r="AH876" s="233"/>
      <c r="AI876" s="234"/>
      <c r="AJ876" s="234"/>
      <c r="AK876" s="232"/>
      <c r="AL876" s="100"/>
      <c r="AM876" s="100"/>
      <c r="AN876" s="100"/>
      <c r="AO876" s="100"/>
      <c r="AP876" s="100"/>
      <c r="AQ876" s="233"/>
      <c r="AR876" s="233"/>
      <c r="AS876" s="234"/>
      <c r="AT876" s="234"/>
      <c r="AU876" s="232"/>
      <c r="AV876" s="100"/>
      <c r="AW876" s="100"/>
      <c r="AX876" s="100"/>
      <c r="AY876" s="100"/>
      <c r="AZ876" s="100"/>
      <c r="BA876" s="233"/>
      <c r="BB876" s="233"/>
      <c r="BC876" s="234"/>
      <c r="BD876" s="234"/>
      <c r="BE876" s="232"/>
      <c r="BF876" s="100"/>
      <c r="BG876" s="100"/>
      <c r="BH876" s="233"/>
      <c r="BI876" s="234"/>
    </row>
    <row r="877" spans="18:61" x14ac:dyDescent="0.35">
      <c r="R877" s="232"/>
      <c r="S877" s="234"/>
      <c r="T877" s="100"/>
      <c r="U877" s="100"/>
      <c r="V877" s="234"/>
      <c r="W877" s="239"/>
      <c r="X877" s="239"/>
      <c r="Y877" s="234"/>
      <c r="Z877" s="234"/>
      <c r="AA877" s="232"/>
      <c r="AB877" s="100"/>
      <c r="AC877" s="100"/>
      <c r="AD877" s="100"/>
      <c r="AE877" s="100"/>
      <c r="AF877" s="100"/>
      <c r="AG877" s="233"/>
      <c r="AH877" s="233"/>
      <c r="AI877" s="234"/>
      <c r="AJ877" s="234"/>
      <c r="AK877" s="232"/>
      <c r="AL877" s="100"/>
      <c r="AM877" s="100"/>
      <c r="AN877" s="100"/>
      <c r="AO877" s="100"/>
      <c r="AP877" s="100"/>
      <c r="AQ877" s="233"/>
      <c r="AR877" s="233"/>
      <c r="AS877" s="234"/>
      <c r="AT877" s="234"/>
      <c r="AU877" s="232"/>
      <c r="AV877" s="100"/>
      <c r="AW877" s="100"/>
      <c r="AX877" s="100"/>
      <c r="AY877" s="100"/>
      <c r="AZ877" s="100"/>
      <c r="BA877" s="233"/>
      <c r="BB877" s="233"/>
      <c r="BC877" s="234"/>
      <c r="BD877" s="234"/>
      <c r="BE877" s="232"/>
      <c r="BF877" s="100"/>
      <c r="BG877" s="100"/>
      <c r="BH877" s="233"/>
      <c r="BI877" s="234"/>
    </row>
    <row r="878" spans="18:61" x14ac:dyDescent="0.35">
      <c r="R878" s="232"/>
      <c r="S878" s="234"/>
      <c r="T878" s="100"/>
      <c r="U878" s="100"/>
      <c r="V878" s="234"/>
      <c r="W878" s="239"/>
      <c r="X878" s="239"/>
      <c r="Y878" s="234"/>
      <c r="Z878" s="234"/>
      <c r="AA878" s="232"/>
      <c r="AB878" s="100"/>
      <c r="AC878" s="100"/>
      <c r="AD878" s="100"/>
      <c r="AE878" s="100"/>
      <c r="AF878" s="100"/>
      <c r="AG878" s="233"/>
      <c r="AH878" s="233"/>
      <c r="AI878" s="234"/>
      <c r="AJ878" s="234"/>
      <c r="AK878" s="232"/>
      <c r="AL878" s="100"/>
      <c r="AM878" s="100"/>
      <c r="AN878" s="100"/>
      <c r="AO878" s="100"/>
      <c r="AP878" s="100"/>
      <c r="AQ878" s="233"/>
      <c r="AR878" s="233"/>
      <c r="AS878" s="234"/>
      <c r="AT878" s="234"/>
      <c r="AU878" s="232"/>
      <c r="AV878" s="100"/>
      <c r="AW878" s="100"/>
      <c r="AX878" s="100"/>
      <c r="AY878" s="100"/>
      <c r="AZ878" s="100"/>
      <c r="BA878" s="233"/>
      <c r="BB878" s="233"/>
      <c r="BC878" s="234"/>
      <c r="BD878" s="234"/>
      <c r="BE878" s="232"/>
      <c r="BF878" s="100"/>
      <c r="BG878" s="100"/>
      <c r="BH878" s="233"/>
      <c r="BI878" s="234"/>
    </row>
    <row r="879" spans="18:61" x14ac:dyDescent="0.35">
      <c r="R879" s="232"/>
      <c r="S879" s="234"/>
      <c r="T879" s="100"/>
      <c r="U879" s="100"/>
      <c r="V879" s="234"/>
      <c r="W879" s="239"/>
      <c r="X879" s="239"/>
      <c r="Y879" s="234"/>
      <c r="Z879" s="234"/>
      <c r="AA879" s="232"/>
      <c r="AB879" s="100"/>
      <c r="AC879" s="100"/>
      <c r="AD879" s="100"/>
      <c r="AE879" s="100"/>
      <c r="AF879" s="100"/>
      <c r="AG879" s="233"/>
      <c r="AH879" s="233"/>
      <c r="AI879" s="234"/>
      <c r="AJ879" s="234"/>
      <c r="AK879" s="232"/>
      <c r="AL879" s="100"/>
      <c r="AM879" s="100"/>
      <c r="AN879" s="100"/>
      <c r="AO879" s="100"/>
      <c r="AP879" s="100"/>
      <c r="AQ879" s="233"/>
      <c r="AR879" s="233"/>
      <c r="AS879" s="234"/>
      <c r="AT879" s="234"/>
      <c r="AU879" s="232"/>
      <c r="AV879" s="100"/>
      <c r="AW879" s="100"/>
      <c r="AX879" s="100"/>
      <c r="AY879" s="100"/>
      <c r="AZ879" s="100"/>
      <c r="BA879" s="233"/>
      <c r="BB879" s="233"/>
      <c r="BC879" s="234"/>
      <c r="BD879" s="234"/>
      <c r="BE879" s="232"/>
      <c r="BF879" s="100"/>
      <c r="BG879" s="100"/>
      <c r="BH879" s="233"/>
      <c r="BI879" s="234"/>
    </row>
    <row r="880" spans="18:61" x14ac:dyDescent="0.35">
      <c r="R880" s="232"/>
      <c r="S880" s="234"/>
      <c r="T880" s="100"/>
      <c r="U880" s="100"/>
      <c r="V880" s="234"/>
      <c r="W880" s="239"/>
      <c r="X880" s="239"/>
      <c r="Y880" s="234"/>
      <c r="Z880" s="234"/>
      <c r="AA880" s="232"/>
      <c r="AB880" s="100"/>
      <c r="AC880" s="100"/>
      <c r="AD880" s="100"/>
      <c r="AE880" s="100"/>
      <c r="AF880" s="100"/>
      <c r="AG880" s="233"/>
      <c r="AH880" s="233"/>
      <c r="AI880" s="234"/>
      <c r="AJ880" s="234"/>
      <c r="AK880" s="232"/>
      <c r="AL880" s="100"/>
      <c r="AM880" s="100"/>
      <c r="AN880" s="100"/>
      <c r="AO880" s="100"/>
      <c r="AP880" s="100"/>
      <c r="AQ880" s="233"/>
      <c r="AR880" s="233"/>
      <c r="AS880" s="234"/>
      <c r="AT880" s="234"/>
      <c r="AU880" s="232"/>
      <c r="AV880" s="100"/>
      <c r="AW880" s="100"/>
      <c r="AX880" s="100"/>
      <c r="AY880" s="100"/>
      <c r="AZ880" s="100"/>
      <c r="BA880" s="233"/>
      <c r="BB880" s="233"/>
      <c r="BC880" s="234"/>
      <c r="BD880" s="234"/>
      <c r="BE880" s="232"/>
      <c r="BF880" s="100"/>
      <c r="BG880" s="100"/>
      <c r="BH880" s="233"/>
      <c r="BI880" s="234"/>
    </row>
    <row r="881" spans="18:61" x14ac:dyDescent="0.35">
      <c r="R881" s="232"/>
      <c r="S881" s="234"/>
      <c r="T881" s="100"/>
      <c r="U881" s="100"/>
      <c r="V881" s="234"/>
      <c r="W881" s="239"/>
      <c r="X881" s="239"/>
      <c r="Y881" s="234"/>
      <c r="Z881" s="234"/>
      <c r="AA881" s="232"/>
      <c r="AB881" s="100"/>
      <c r="AC881" s="100"/>
      <c r="AD881" s="100"/>
      <c r="AE881" s="100"/>
      <c r="AF881" s="100"/>
      <c r="AG881" s="233"/>
      <c r="AH881" s="233"/>
      <c r="AI881" s="234"/>
      <c r="AJ881" s="234"/>
      <c r="AK881" s="232"/>
      <c r="AL881" s="100"/>
      <c r="AM881" s="100"/>
      <c r="AN881" s="100"/>
      <c r="AO881" s="100"/>
      <c r="AP881" s="100"/>
      <c r="AQ881" s="233"/>
      <c r="AR881" s="233"/>
      <c r="AS881" s="234"/>
      <c r="AT881" s="234"/>
      <c r="AU881" s="232"/>
      <c r="AV881" s="100"/>
      <c r="AW881" s="100"/>
      <c r="AX881" s="100"/>
      <c r="AY881" s="100"/>
      <c r="AZ881" s="100"/>
      <c r="BA881" s="233"/>
      <c r="BB881" s="233"/>
      <c r="BC881" s="234"/>
      <c r="BD881" s="234"/>
      <c r="BE881" s="232"/>
      <c r="BF881" s="100"/>
      <c r="BG881" s="100"/>
      <c r="BH881" s="233"/>
      <c r="BI881" s="234"/>
    </row>
    <row r="882" spans="18:61" x14ac:dyDescent="0.35">
      <c r="R882" s="232"/>
      <c r="S882" s="234"/>
      <c r="T882" s="100"/>
      <c r="U882" s="100"/>
      <c r="V882" s="234"/>
      <c r="W882" s="239"/>
      <c r="X882" s="239"/>
      <c r="Y882" s="234"/>
      <c r="Z882" s="234"/>
      <c r="AA882" s="232"/>
      <c r="AB882" s="100"/>
      <c r="AC882" s="100"/>
      <c r="AD882" s="100"/>
      <c r="AE882" s="100"/>
      <c r="AF882" s="100"/>
      <c r="AG882" s="233"/>
      <c r="AH882" s="233"/>
      <c r="AI882" s="234"/>
      <c r="AJ882" s="234"/>
      <c r="AK882" s="232"/>
      <c r="AL882" s="100"/>
      <c r="AM882" s="100"/>
      <c r="AN882" s="100"/>
      <c r="AO882" s="100"/>
      <c r="AP882" s="100"/>
      <c r="AQ882" s="233"/>
      <c r="AR882" s="233"/>
      <c r="AS882" s="234"/>
      <c r="AT882" s="234"/>
      <c r="AU882" s="232"/>
      <c r="AV882" s="100"/>
      <c r="AW882" s="100"/>
      <c r="AX882" s="100"/>
      <c r="AY882" s="100"/>
      <c r="AZ882" s="100"/>
      <c r="BA882" s="233"/>
      <c r="BB882" s="233"/>
      <c r="BC882" s="234"/>
      <c r="BD882" s="234"/>
      <c r="BE882" s="232"/>
      <c r="BF882" s="100"/>
      <c r="BG882" s="100"/>
      <c r="BH882" s="233"/>
      <c r="BI882" s="234"/>
    </row>
    <row r="883" spans="18:61" x14ac:dyDescent="0.35">
      <c r="R883" s="232"/>
      <c r="S883" s="234"/>
      <c r="T883" s="100"/>
      <c r="U883" s="100"/>
      <c r="V883" s="234"/>
      <c r="W883" s="239"/>
      <c r="X883" s="239"/>
      <c r="Y883" s="234"/>
      <c r="Z883" s="234"/>
      <c r="AA883" s="232"/>
      <c r="AB883" s="100"/>
      <c r="AC883" s="100"/>
      <c r="AD883" s="100"/>
      <c r="AE883" s="100"/>
      <c r="AF883" s="100"/>
      <c r="AG883" s="233"/>
      <c r="AH883" s="233"/>
      <c r="AI883" s="234"/>
      <c r="AJ883" s="234"/>
      <c r="AK883" s="232"/>
      <c r="AL883" s="100"/>
      <c r="AM883" s="100"/>
      <c r="AN883" s="100"/>
      <c r="AO883" s="100"/>
      <c r="AP883" s="100"/>
      <c r="AQ883" s="233"/>
      <c r="AR883" s="233"/>
      <c r="AS883" s="234"/>
      <c r="AT883" s="234"/>
      <c r="AU883" s="232"/>
      <c r="AV883" s="100"/>
      <c r="AW883" s="100"/>
      <c r="AX883" s="100"/>
      <c r="AY883" s="100"/>
      <c r="AZ883" s="100"/>
      <c r="BA883" s="233"/>
      <c r="BB883" s="233"/>
      <c r="BC883" s="234"/>
      <c r="BD883" s="234"/>
      <c r="BE883" s="232"/>
      <c r="BF883" s="100"/>
      <c r="BG883" s="100"/>
      <c r="BH883" s="233"/>
      <c r="BI883" s="234"/>
    </row>
    <row r="884" spans="18:61" x14ac:dyDescent="0.35">
      <c r="R884" s="232"/>
      <c r="S884" s="234"/>
      <c r="T884" s="100"/>
      <c r="U884" s="100"/>
      <c r="V884" s="234"/>
      <c r="W884" s="239"/>
      <c r="X884" s="239"/>
      <c r="Y884" s="234"/>
      <c r="Z884" s="234"/>
      <c r="AA884" s="232"/>
      <c r="AB884" s="100"/>
      <c r="AC884" s="100"/>
      <c r="AD884" s="100"/>
      <c r="AE884" s="100"/>
      <c r="AF884" s="100"/>
      <c r="AG884" s="233"/>
      <c r="AH884" s="233"/>
      <c r="AI884" s="234"/>
      <c r="AJ884" s="234"/>
      <c r="AK884" s="232"/>
      <c r="AL884" s="100"/>
      <c r="AM884" s="100"/>
      <c r="AN884" s="100"/>
      <c r="AO884" s="100"/>
      <c r="AP884" s="100"/>
      <c r="AQ884" s="233"/>
      <c r="AR884" s="233"/>
      <c r="AS884" s="234"/>
      <c r="AT884" s="234"/>
      <c r="AU884" s="232"/>
      <c r="AV884" s="100"/>
      <c r="AW884" s="100"/>
      <c r="AX884" s="100"/>
      <c r="AY884" s="100"/>
      <c r="AZ884" s="100"/>
      <c r="BA884" s="233"/>
      <c r="BB884" s="233"/>
      <c r="BC884" s="234"/>
      <c r="BD884" s="234"/>
      <c r="BE884" s="232"/>
      <c r="BF884" s="100"/>
      <c r="BG884" s="100"/>
      <c r="BH884" s="233"/>
      <c r="BI884" s="234"/>
    </row>
    <row r="885" spans="18:61" x14ac:dyDescent="0.35">
      <c r="R885" s="232"/>
      <c r="S885" s="234"/>
      <c r="T885" s="100"/>
      <c r="U885" s="100"/>
      <c r="V885" s="234"/>
      <c r="W885" s="239"/>
      <c r="X885" s="239"/>
      <c r="Y885" s="234"/>
      <c r="Z885" s="234"/>
      <c r="AA885" s="232"/>
      <c r="AB885" s="100"/>
      <c r="AC885" s="100"/>
      <c r="AD885" s="100"/>
      <c r="AE885" s="100"/>
      <c r="AF885" s="100"/>
      <c r="AG885" s="233"/>
      <c r="AH885" s="233"/>
      <c r="AI885" s="234"/>
      <c r="AJ885" s="234"/>
      <c r="AK885" s="232"/>
      <c r="AL885" s="100"/>
      <c r="AM885" s="100"/>
      <c r="AN885" s="100"/>
      <c r="AO885" s="100"/>
      <c r="AP885" s="100"/>
      <c r="AQ885" s="233"/>
      <c r="AR885" s="233"/>
      <c r="AS885" s="234"/>
      <c r="AT885" s="234"/>
      <c r="AU885" s="232"/>
      <c r="AV885" s="100"/>
      <c r="AW885" s="100"/>
      <c r="AX885" s="100"/>
      <c r="AY885" s="100"/>
      <c r="AZ885" s="100"/>
      <c r="BA885" s="233"/>
      <c r="BB885" s="233"/>
      <c r="BC885" s="234"/>
      <c r="BD885" s="234"/>
      <c r="BE885" s="232"/>
      <c r="BF885" s="100"/>
      <c r="BG885" s="100"/>
      <c r="BH885" s="233"/>
      <c r="BI885" s="234"/>
    </row>
    <row r="886" spans="18:61" x14ac:dyDescent="0.35">
      <c r="R886" s="232"/>
      <c r="S886" s="234"/>
      <c r="T886" s="100"/>
      <c r="U886" s="100"/>
      <c r="V886" s="234"/>
      <c r="W886" s="239"/>
      <c r="X886" s="239"/>
      <c r="Y886" s="234"/>
      <c r="Z886" s="234"/>
      <c r="AA886" s="232"/>
      <c r="AB886" s="100"/>
      <c r="AC886" s="100"/>
      <c r="AD886" s="100"/>
      <c r="AE886" s="100"/>
      <c r="AF886" s="100"/>
      <c r="AG886" s="233"/>
      <c r="AH886" s="233"/>
      <c r="AI886" s="234"/>
      <c r="AJ886" s="234"/>
      <c r="AK886" s="232"/>
      <c r="AL886" s="100"/>
      <c r="AM886" s="100"/>
      <c r="AN886" s="100"/>
      <c r="AO886" s="100"/>
      <c r="AP886" s="100"/>
      <c r="AQ886" s="233"/>
      <c r="AR886" s="233"/>
      <c r="AS886" s="234"/>
      <c r="AT886" s="234"/>
      <c r="AU886" s="232"/>
      <c r="AV886" s="100"/>
      <c r="AW886" s="100"/>
      <c r="AX886" s="100"/>
      <c r="AY886" s="100"/>
      <c r="AZ886" s="100"/>
      <c r="BA886" s="233"/>
      <c r="BB886" s="233"/>
      <c r="BC886" s="234"/>
      <c r="BD886" s="234"/>
      <c r="BE886" s="232"/>
      <c r="BF886" s="100"/>
      <c r="BG886" s="100"/>
      <c r="BH886" s="233"/>
      <c r="BI886" s="234"/>
    </row>
    <row r="887" spans="18:61" x14ac:dyDescent="0.35">
      <c r="R887" s="232"/>
      <c r="S887" s="234"/>
      <c r="T887" s="100"/>
      <c r="U887" s="100"/>
      <c r="V887" s="234"/>
      <c r="W887" s="239"/>
      <c r="X887" s="239"/>
      <c r="Y887" s="234"/>
      <c r="Z887" s="234"/>
      <c r="AA887" s="232"/>
      <c r="AB887" s="100"/>
      <c r="AC887" s="100"/>
      <c r="AD887" s="100"/>
      <c r="AE887" s="100"/>
      <c r="AF887" s="100"/>
      <c r="AG887" s="233"/>
      <c r="AH887" s="233"/>
      <c r="AI887" s="234"/>
      <c r="AJ887" s="234"/>
      <c r="AK887" s="232"/>
      <c r="AL887" s="100"/>
      <c r="AM887" s="100"/>
      <c r="AN887" s="100"/>
      <c r="AO887" s="100"/>
      <c r="AP887" s="100"/>
      <c r="AQ887" s="233"/>
      <c r="AR887" s="233"/>
      <c r="AS887" s="234"/>
      <c r="AT887" s="234"/>
      <c r="AU887" s="232"/>
      <c r="AV887" s="100"/>
      <c r="AW887" s="100"/>
      <c r="AX887" s="100"/>
      <c r="AY887" s="100"/>
      <c r="AZ887" s="100"/>
      <c r="BA887" s="233"/>
      <c r="BB887" s="233"/>
      <c r="BC887" s="234"/>
      <c r="BD887" s="234"/>
      <c r="BE887" s="232"/>
      <c r="BF887" s="100"/>
      <c r="BG887" s="100"/>
      <c r="BH887" s="233"/>
      <c r="BI887" s="234"/>
    </row>
    <row r="888" spans="18:61" x14ac:dyDescent="0.35">
      <c r="R888" s="232"/>
      <c r="S888" s="234"/>
      <c r="T888" s="100"/>
      <c r="U888" s="100"/>
      <c r="V888" s="234"/>
      <c r="W888" s="239"/>
      <c r="X888" s="239"/>
      <c r="Y888" s="234"/>
      <c r="Z888" s="234"/>
      <c r="AA888" s="232"/>
      <c r="AB888" s="100"/>
      <c r="AC888" s="100"/>
      <c r="AD888" s="100"/>
      <c r="AE888" s="100"/>
      <c r="AF888" s="100"/>
      <c r="AG888" s="233"/>
      <c r="AH888" s="233"/>
      <c r="AI888" s="234"/>
      <c r="AJ888" s="234"/>
      <c r="AK888" s="232"/>
      <c r="AL888" s="100"/>
      <c r="AM888" s="100"/>
      <c r="AN888" s="100"/>
      <c r="AO888" s="100"/>
      <c r="AP888" s="100"/>
      <c r="AQ888" s="233"/>
      <c r="AR888" s="233"/>
      <c r="AS888" s="234"/>
      <c r="AT888" s="234"/>
      <c r="AU888" s="232"/>
      <c r="AV888" s="100"/>
      <c r="AW888" s="100"/>
      <c r="AX888" s="100"/>
      <c r="AY888" s="100"/>
      <c r="AZ888" s="100"/>
      <c r="BA888" s="233"/>
      <c r="BB888" s="233"/>
      <c r="BC888" s="234"/>
      <c r="BD888" s="234"/>
      <c r="BE888" s="232"/>
      <c r="BF888" s="100"/>
      <c r="BG888" s="100"/>
      <c r="BH888" s="233"/>
      <c r="BI888" s="234"/>
    </row>
    <row r="889" spans="18:61" x14ac:dyDescent="0.35">
      <c r="R889" s="232"/>
      <c r="S889" s="234"/>
      <c r="T889" s="100"/>
      <c r="U889" s="100"/>
      <c r="V889" s="234"/>
      <c r="W889" s="239"/>
      <c r="X889" s="239"/>
      <c r="Y889" s="234"/>
      <c r="Z889" s="234"/>
      <c r="AA889" s="232"/>
      <c r="AB889" s="100"/>
      <c r="AC889" s="100"/>
      <c r="AD889" s="100"/>
      <c r="AE889" s="100"/>
      <c r="AF889" s="100"/>
      <c r="AG889" s="233"/>
      <c r="AH889" s="233"/>
      <c r="AI889" s="234"/>
      <c r="AJ889" s="234"/>
      <c r="AK889" s="232"/>
      <c r="AL889" s="100"/>
      <c r="AM889" s="100"/>
      <c r="AN889" s="100"/>
      <c r="AO889" s="100"/>
      <c r="AP889" s="100"/>
      <c r="AQ889" s="233"/>
      <c r="AR889" s="233"/>
      <c r="AS889" s="234"/>
      <c r="AT889" s="234"/>
      <c r="AU889" s="232"/>
      <c r="AV889" s="100"/>
      <c r="AW889" s="100"/>
      <c r="AX889" s="100"/>
      <c r="AY889" s="100"/>
      <c r="AZ889" s="100"/>
      <c r="BA889" s="233"/>
      <c r="BB889" s="233"/>
      <c r="BC889" s="234"/>
      <c r="BD889" s="234"/>
      <c r="BE889" s="232"/>
      <c r="BF889" s="100"/>
      <c r="BG889" s="100"/>
      <c r="BH889" s="233"/>
      <c r="BI889" s="234"/>
    </row>
    <row r="890" spans="18:61" x14ac:dyDescent="0.35">
      <c r="R890" s="232"/>
      <c r="S890" s="234"/>
      <c r="T890" s="100"/>
      <c r="U890" s="100"/>
      <c r="V890" s="234"/>
      <c r="W890" s="239"/>
      <c r="X890" s="239"/>
      <c r="Y890" s="234"/>
      <c r="Z890" s="234"/>
      <c r="AA890" s="232"/>
      <c r="AB890" s="100"/>
      <c r="AC890" s="100"/>
      <c r="AD890" s="100"/>
      <c r="AE890" s="100"/>
      <c r="AF890" s="100"/>
      <c r="AG890" s="233"/>
      <c r="AH890" s="233"/>
      <c r="AI890" s="234"/>
      <c r="AJ890" s="234"/>
      <c r="AK890" s="232"/>
      <c r="AL890" s="100"/>
      <c r="AM890" s="100"/>
      <c r="AN890" s="100"/>
      <c r="AO890" s="100"/>
      <c r="AP890" s="100"/>
      <c r="AQ890" s="233"/>
      <c r="AR890" s="233"/>
      <c r="AS890" s="234"/>
      <c r="AT890" s="234"/>
      <c r="AU890" s="232"/>
      <c r="AV890" s="100"/>
      <c r="AW890" s="100"/>
      <c r="AX890" s="100"/>
      <c r="AY890" s="100"/>
      <c r="AZ890" s="100"/>
      <c r="BA890" s="233"/>
      <c r="BB890" s="233"/>
      <c r="BC890" s="234"/>
      <c r="BD890" s="234"/>
      <c r="BE890" s="232"/>
      <c r="BF890" s="100"/>
      <c r="BG890" s="100"/>
      <c r="BH890" s="233"/>
      <c r="BI890" s="234"/>
    </row>
    <row r="891" spans="18:61" x14ac:dyDescent="0.35">
      <c r="R891" s="232"/>
      <c r="S891" s="234"/>
      <c r="T891" s="100"/>
      <c r="U891" s="100"/>
      <c r="V891" s="234"/>
      <c r="W891" s="239"/>
      <c r="X891" s="239"/>
      <c r="Y891" s="234"/>
      <c r="Z891" s="234"/>
      <c r="AA891" s="232"/>
      <c r="AB891" s="100"/>
      <c r="AC891" s="100"/>
      <c r="AD891" s="100"/>
      <c r="AE891" s="100"/>
      <c r="AF891" s="100"/>
      <c r="AG891" s="233"/>
      <c r="AH891" s="233"/>
      <c r="AI891" s="234"/>
      <c r="AJ891" s="234"/>
      <c r="AK891" s="232"/>
      <c r="AL891" s="100"/>
      <c r="AM891" s="100"/>
      <c r="AN891" s="100"/>
      <c r="AO891" s="100"/>
      <c r="AP891" s="100"/>
      <c r="AQ891" s="233"/>
      <c r="AR891" s="233"/>
      <c r="AS891" s="234"/>
      <c r="AT891" s="234"/>
      <c r="AU891" s="232"/>
      <c r="AV891" s="100"/>
      <c r="AW891" s="100"/>
      <c r="AX891" s="100"/>
      <c r="AY891" s="100"/>
      <c r="AZ891" s="100"/>
      <c r="BA891" s="233"/>
      <c r="BB891" s="233"/>
      <c r="BC891" s="234"/>
      <c r="BD891" s="234"/>
      <c r="BE891" s="232"/>
      <c r="BF891" s="100"/>
      <c r="BG891" s="100"/>
      <c r="BH891" s="233"/>
      <c r="BI891" s="234"/>
    </row>
    <row r="892" spans="18:61" x14ac:dyDescent="0.35">
      <c r="R892" s="232"/>
      <c r="S892" s="234"/>
      <c r="T892" s="100"/>
      <c r="U892" s="100"/>
      <c r="V892" s="234"/>
      <c r="W892" s="239"/>
      <c r="X892" s="239"/>
      <c r="Y892" s="234"/>
      <c r="Z892" s="234"/>
      <c r="AA892" s="232"/>
      <c r="AB892" s="100"/>
      <c r="AC892" s="100"/>
      <c r="AD892" s="100"/>
      <c r="AE892" s="100"/>
      <c r="AF892" s="100"/>
      <c r="AG892" s="233"/>
      <c r="AH892" s="233"/>
      <c r="AI892" s="234"/>
      <c r="AJ892" s="234"/>
      <c r="AK892" s="232"/>
      <c r="AL892" s="100"/>
      <c r="AM892" s="100"/>
      <c r="AN892" s="100"/>
      <c r="AO892" s="100"/>
      <c r="AP892" s="100"/>
      <c r="AQ892" s="233"/>
      <c r="AR892" s="233"/>
      <c r="AS892" s="234"/>
      <c r="AT892" s="234"/>
      <c r="AU892" s="232"/>
      <c r="AV892" s="100"/>
      <c r="AW892" s="100"/>
      <c r="AX892" s="100"/>
      <c r="AY892" s="100"/>
      <c r="AZ892" s="100"/>
      <c r="BA892" s="233"/>
      <c r="BB892" s="233"/>
      <c r="BC892" s="234"/>
      <c r="BD892" s="234"/>
      <c r="BE892" s="232"/>
      <c r="BF892" s="100"/>
      <c r="BG892" s="100"/>
      <c r="BH892" s="233"/>
      <c r="BI892" s="234"/>
    </row>
    <row r="893" spans="18:61" x14ac:dyDescent="0.35">
      <c r="R893" s="232"/>
      <c r="S893" s="234"/>
      <c r="T893" s="100"/>
      <c r="U893" s="100"/>
      <c r="V893" s="234"/>
      <c r="W893" s="239"/>
      <c r="X893" s="239"/>
      <c r="Y893" s="234"/>
      <c r="Z893" s="234"/>
      <c r="AA893" s="232"/>
      <c r="AB893" s="100"/>
      <c r="AC893" s="100"/>
      <c r="AD893" s="100"/>
      <c r="AE893" s="100"/>
      <c r="AF893" s="100"/>
      <c r="AG893" s="233"/>
      <c r="AH893" s="233"/>
      <c r="AI893" s="234"/>
      <c r="AJ893" s="234"/>
      <c r="AK893" s="232"/>
      <c r="AL893" s="100"/>
      <c r="AM893" s="100"/>
      <c r="AN893" s="100"/>
      <c r="AO893" s="100"/>
      <c r="AP893" s="100"/>
      <c r="AQ893" s="233"/>
      <c r="AR893" s="233"/>
      <c r="AS893" s="234"/>
      <c r="AT893" s="234"/>
      <c r="AU893" s="232"/>
      <c r="AV893" s="100"/>
      <c r="AW893" s="100"/>
      <c r="AX893" s="100"/>
      <c r="AY893" s="100"/>
      <c r="AZ893" s="100"/>
      <c r="BA893" s="233"/>
      <c r="BB893" s="233"/>
      <c r="BC893" s="234"/>
      <c r="BD893" s="234"/>
      <c r="BE893" s="232"/>
      <c r="BF893" s="100"/>
      <c r="BG893" s="100"/>
      <c r="BH893" s="233"/>
      <c r="BI893" s="234"/>
    </row>
    <row r="894" spans="18:61" x14ac:dyDescent="0.35">
      <c r="R894" s="232"/>
      <c r="S894" s="234"/>
      <c r="T894" s="100"/>
      <c r="U894" s="100"/>
      <c r="V894" s="234"/>
      <c r="W894" s="239"/>
      <c r="X894" s="239"/>
      <c r="Y894" s="234"/>
      <c r="Z894" s="234"/>
      <c r="AA894" s="232"/>
      <c r="AB894" s="100"/>
      <c r="AC894" s="100"/>
      <c r="AD894" s="100"/>
      <c r="AE894" s="100"/>
      <c r="AF894" s="100"/>
      <c r="AG894" s="233"/>
      <c r="AH894" s="233"/>
      <c r="AI894" s="234"/>
      <c r="AJ894" s="234"/>
      <c r="AK894" s="232"/>
      <c r="AL894" s="100"/>
      <c r="AM894" s="100"/>
      <c r="AN894" s="100"/>
      <c r="AO894" s="100"/>
      <c r="AP894" s="100"/>
      <c r="AQ894" s="233"/>
      <c r="AR894" s="233"/>
      <c r="AS894" s="234"/>
      <c r="AT894" s="234"/>
      <c r="AU894" s="232"/>
      <c r="AV894" s="100"/>
      <c r="AW894" s="100"/>
      <c r="AX894" s="100"/>
      <c r="AY894" s="100"/>
      <c r="AZ894" s="100"/>
      <c r="BA894" s="233"/>
      <c r="BB894" s="233"/>
      <c r="BC894" s="234"/>
      <c r="BD894" s="234"/>
      <c r="BE894" s="232"/>
      <c r="BF894" s="100"/>
      <c r="BG894" s="100"/>
      <c r="BH894" s="233"/>
      <c r="BI894" s="234"/>
    </row>
    <row r="895" spans="18:61" x14ac:dyDescent="0.35">
      <c r="R895" s="232"/>
      <c r="S895" s="234"/>
      <c r="T895" s="100"/>
      <c r="U895" s="100"/>
      <c r="V895" s="234"/>
      <c r="W895" s="239"/>
      <c r="X895" s="239"/>
      <c r="Y895" s="234"/>
      <c r="Z895" s="234"/>
      <c r="AA895" s="232"/>
      <c r="AB895" s="100"/>
      <c r="AC895" s="100"/>
      <c r="AD895" s="100"/>
      <c r="AE895" s="100"/>
      <c r="AF895" s="100"/>
      <c r="AG895" s="233"/>
      <c r="AH895" s="233"/>
      <c r="AI895" s="234"/>
      <c r="AJ895" s="234"/>
      <c r="AK895" s="232"/>
      <c r="AL895" s="100"/>
      <c r="AM895" s="100"/>
      <c r="AN895" s="100"/>
      <c r="AO895" s="100"/>
      <c r="AP895" s="100"/>
      <c r="AQ895" s="233"/>
      <c r="AR895" s="233"/>
      <c r="AS895" s="234"/>
      <c r="AT895" s="234"/>
      <c r="AU895" s="232"/>
      <c r="AV895" s="100"/>
      <c r="AW895" s="100"/>
      <c r="AX895" s="100"/>
      <c r="AY895" s="100"/>
      <c r="AZ895" s="100"/>
      <c r="BA895" s="233"/>
      <c r="BB895" s="233"/>
      <c r="BC895" s="234"/>
      <c r="BD895" s="234"/>
      <c r="BE895" s="232"/>
      <c r="BF895" s="100"/>
      <c r="BG895" s="100"/>
      <c r="BH895" s="233"/>
      <c r="BI895" s="234"/>
    </row>
    <row r="896" spans="18:61" x14ac:dyDescent="0.35">
      <c r="R896" s="232"/>
      <c r="S896" s="234"/>
      <c r="T896" s="100"/>
      <c r="U896" s="100"/>
      <c r="V896" s="234"/>
      <c r="W896" s="239"/>
      <c r="X896" s="239"/>
      <c r="Y896" s="234"/>
      <c r="Z896" s="234"/>
      <c r="AA896" s="232"/>
      <c r="AB896" s="100"/>
      <c r="AC896" s="100"/>
      <c r="AD896" s="100"/>
      <c r="AE896" s="100"/>
      <c r="AF896" s="100"/>
      <c r="AG896" s="233"/>
      <c r="AH896" s="233"/>
      <c r="AI896" s="234"/>
      <c r="AJ896" s="234"/>
      <c r="AK896" s="232"/>
      <c r="AL896" s="100"/>
      <c r="AM896" s="100"/>
      <c r="AN896" s="100"/>
      <c r="AO896" s="100"/>
      <c r="AP896" s="100"/>
      <c r="AQ896" s="233"/>
      <c r="AR896" s="233"/>
      <c r="AS896" s="234"/>
      <c r="AT896" s="234"/>
      <c r="AU896" s="232"/>
      <c r="AV896" s="100"/>
      <c r="AW896" s="100"/>
      <c r="AX896" s="100"/>
      <c r="AY896" s="100"/>
      <c r="AZ896" s="100"/>
      <c r="BA896" s="233"/>
      <c r="BB896" s="233"/>
      <c r="BC896" s="234"/>
      <c r="BD896" s="234"/>
      <c r="BE896" s="232"/>
      <c r="BF896" s="100"/>
      <c r="BG896" s="100"/>
      <c r="BH896" s="233"/>
      <c r="BI896" s="234"/>
    </row>
    <row r="897" spans="18:61" x14ac:dyDescent="0.35">
      <c r="R897" s="232"/>
      <c r="S897" s="234"/>
      <c r="T897" s="100"/>
      <c r="U897" s="100"/>
      <c r="V897" s="234"/>
      <c r="W897" s="239"/>
      <c r="X897" s="239"/>
      <c r="Y897" s="234"/>
      <c r="Z897" s="234"/>
      <c r="AA897" s="232"/>
      <c r="AB897" s="100"/>
      <c r="AC897" s="100"/>
      <c r="AD897" s="100"/>
      <c r="AE897" s="100"/>
      <c r="AF897" s="100"/>
      <c r="AG897" s="233"/>
      <c r="AH897" s="233"/>
      <c r="AI897" s="234"/>
      <c r="AJ897" s="234"/>
      <c r="AK897" s="232"/>
      <c r="AL897" s="100"/>
      <c r="AM897" s="100"/>
      <c r="AN897" s="100"/>
      <c r="AO897" s="100"/>
      <c r="AP897" s="100"/>
      <c r="AQ897" s="233"/>
      <c r="AR897" s="233"/>
      <c r="AS897" s="234"/>
      <c r="AT897" s="234"/>
      <c r="AU897" s="232"/>
      <c r="AV897" s="100"/>
      <c r="AW897" s="100"/>
      <c r="AX897" s="100"/>
      <c r="AY897" s="100"/>
      <c r="AZ897" s="100"/>
      <c r="BA897" s="233"/>
      <c r="BB897" s="233"/>
      <c r="BC897" s="234"/>
      <c r="BD897" s="234"/>
      <c r="BE897" s="232"/>
      <c r="BF897" s="100"/>
      <c r="BG897" s="100"/>
      <c r="BH897" s="233"/>
      <c r="BI897" s="234"/>
    </row>
    <row r="898" spans="18:61" x14ac:dyDescent="0.35">
      <c r="R898" s="232"/>
      <c r="S898" s="234"/>
      <c r="T898" s="100"/>
      <c r="U898" s="100"/>
      <c r="V898" s="234"/>
      <c r="W898" s="239"/>
      <c r="X898" s="239"/>
      <c r="Y898" s="234"/>
      <c r="Z898" s="234"/>
      <c r="AA898" s="232"/>
      <c r="AB898" s="100"/>
      <c r="AC898" s="100"/>
      <c r="AD898" s="100"/>
      <c r="AE898" s="100"/>
      <c r="AF898" s="100"/>
      <c r="AG898" s="233"/>
      <c r="AH898" s="233"/>
      <c r="AI898" s="234"/>
      <c r="AJ898" s="234"/>
      <c r="AK898" s="232"/>
      <c r="AL898" s="100"/>
      <c r="AM898" s="100"/>
      <c r="AN898" s="100"/>
      <c r="AO898" s="100"/>
      <c r="AP898" s="100"/>
      <c r="AQ898" s="233"/>
      <c r="AR898" s="233"/>
      <c r="AS898" s="234"/>
      <c r="AT898" s="234"/>
      <c r="AU898" s="232"/>
      <c r="AV898" s="100"/>
      <c r="AW898" s="100"/>
      <c r="AX898" s="100"/>
      <c r="AY898" s="100"/>
      <c r="AZ898" s="100"/>
      <c r="BA898" s="233"/>
      <c r="BB898" s="233"/>
      <c r="BC898" s="234"/>
      <c r="BD898" s="234"/>
      <c r="BE898" s="232"/>
      <c r="BF898" s="100"/>
      <c r="BG898" s="100"/>
      <c r="BH898" s="233"/>
      <c r="BI898" s="234"/>
    </row>
    <row r="899" spans="18:61" x14ac:dyDescent="0.35">
      <c r="R899" s="232"/>
      <c r="S899" s="234"/>
      <c r="T899" s="100"/>
      <c r="U899" s="100"/>
      <c r="V899" s="234"/>
      <c r="W899" s="239"/>
      <c r="X899" s="239"/>
      <c r="Y899" s="234"/>
      <c r="Z899" s="234"/>
      <c r="AA899" s="232"/>
      <c r="AB899" s="100"/>
      <c r="AC899" s="100"/>
      <c r="AD899" s="100"/>
      <c r="AE899" s="100"/>
      <c r="AF899" s="100"/>
      <c r="AG899" s="233"/>
      <c r="AH899" s="233"/>
      <c r="AI899" s="234"/>
      <c r="AJ899" s="234"/>
      <c r="AK899" s="232"/>
      <c r="AL899" s="100"/>
      <c r="AM899" s="100"/>
      <c r="AN899" s="100"/>
      <c r="AO899" s="100"/>
      <c r="AP899" s="100"/>
      <c r="AQ899" s="233"/>
      <c r="AR899" s="233"/>
      <c r="AS899" s="234"/>
      <c r="AT899" s="234"/>
      <c r="AU899" s="232"/>
      <c r="AV899" s="100"/>
      <c r="AW899" s="100"/>
      <c r="AX899" s="100"/>
      <c r="AY899" s="100"/>
      <c r="AZ899" s="100"/>
      <c r="BA899" s="233"/>
      <c r="BB899" s="233"/>
      <c r="BC899" s="234"/>
      <c r="BD899" s="234"/>
      <c r="BE899" s="232"/>
      <c r="BF899" s="100"/>
      <c r="BG899" s="100"/>
      <c r="BH899" s="233"/>
      <c r="BI899" s="234"/>
    </row>
    <row r="900" spans="18:61" x14ac:dyDescent="0.35">
      <c r="R900" s="232"/>
      <c r="S900" s="234"/>
      <c r="T900" s="100"/>
      <c r="U900" s="100"/>
      <c r="V900" s="234"/>
      <c r="W900" s="239"/>
      <c r="X900" s="239"/>
      <c r="Y900" s="234"/>
      <c r="Z900" s="234"/>
      <c r="AA900" s="232"/>
      <c r="AB900" s="100"/>
      <c r="AC900" s="100"/>
      <c r="AD900" s="100"/>
      <c r="AE900" s="100"/>
      <c r="AF900" s="100"/>
      <c r="AG900" s="233"/>
      <c r="AH900" s="233"/>
      <c r="AI900" s="234"/>
      <c r="AJ900" s="234"/>
      <c r="AK900" s="232"/>
      <c r="AL900" s="100"/>
      <c r="AM900" s="100"/>
      <c r="AN900" s="100"/>
      <c r="AO900" s="100"/>
      <c r="AP900" s="100"/>
      <c r="AQ900" s="233"/>
      <c r="AR900" s="233"/>
      <c r="AS900" s="234"/>
      <c r="AT900" s="234"/>
      <c r="AU900" s="232"/>
      <c r="AV900" s="100"/>
      <c r="AW900" s="100"/>
      <c r="AX900" s="100"/>
      <c r="AY900" s="100"/>
      <c r="AZ900" s="100"/>
      <c r="BA900" s="233"/>
      <c r="BB900" s="233"/>
      <c r="BC900" s="234"/>
      <c r="BD900" s="234"/>
      <c r="BE900" s="232"/>
      <c r="BF900" s="100"/>
      <c r="BG900" s="100"/>
      <c r="BH900" s="233"/>
      <c r="BI900" s="234"/>
    </row>
    <row r="901" spans="18:61" x14ac:dyDescent="0.35">
      <c r="R901" s="232"/>
      <c r="S901" s="234"/>
      <c r="T901" s="100"/>
      <c r="U901" s="100"/>
      <c r="V901" s="234"/>
      <c r="W901" s="239"/>
      <c r="X901" s="239"/>
      <c r="Y901" s="234"/>
      <c r="Z901" s="234"/>
      <c r="AA901" s="232"/>
      <c r="AB901" s="100"/>
      <c r="AC901" s="100"/>
      <c r="AD901" s="100"/>
      <c r="AE901" s="100"/>
      <c r="AF901" s="100"/>
      <c r="AG901" s="233"/>
      <c r="AH901" s="233"/>
      <c r="AI901" s="234"/>
      <c r="AJ901" s="234"/>
      <c r="AK901" s="232"/>
      <c r="AL901" s="100"/>
      <c r="AM901" s="100"/>
      <c r="AN901" s="100"/>
      <c r="AO901" s="100"/>
      <c r="AP901" s="100"/>
      <c r="AQ901" s="233"/>
      <c r="AR901" s="233"/>
      <c r="AS901" s="234"/>
      <c r="AT901" s="234"/>
      <c r="AU901" s="232"/>
      <c r="AV901" s="100"/>
      <c r="AW901" s="100"/>
      <c r="AX901" s="100"/>
      <c r="AY901" s="100"/>
      <c r="AZ901" s="100"/>
      <c r="BA901" s="233"/>
      <c r="BB901" s="233"/>
      <c r="BC901" s="234"/>
      <c r="BD901" s="234"/>
      <c r="BE901" s="232"/>
      <c r="BF901" s="100"/>
      <c r="BG901" s="100"/>
      <c r="BH901" s="233"/>
      <c r="BI901" s="234"/>
    </row>
    <row r="902" spans="18:61" x14ac:dyDescent="0.35">
      <c r="R902" s="232"/>
      <c r="S902" s="234"/>
      <c r="T902" s="100"/>
      <c r="U902" s="100"/>
      <c r="V902" s="234"/>
      <c r="W902" s="239"/>
      <c r="X902" s="239"/>
      <c r="Y902" s="234"/>
      <c r="Z902" s="234"/>
      <c r="AA902" s="232"/>
      <c r="AB902" s="100"/>
      <c r="AC902" s="100"/>
      <c r="AD902" s="100"/>
      <c r="AE902" s="100"/>
      <c r="AF902" s="100"/>
      <c r="AG902" s="233"/>
      <c r="AH902" s="233"/>
      <c r="AI902" s="234"/>
      <c r="AJ902" s="234"/>
      <c r="AK902" s="232"/>
      <c r="AL902" s="100"/>
      <c r="AM902" s="100"/>
      <c r="AN902" s="100"/>
      <c r="AO902" s="100"/>
      <c r="AP902" s="100"/>
      <c r="AQ902" s="233"/>
      <c r="AR902" s="233"/>
      <c r="AS902" s="234"/>
      <c r="AT902" s="234"/>
      <c r="AU902" s="232"/>
      <c r="AV902" s="100"/>
      <c r="AW902" s="100"/>
      <c r="AX902" s="100"/>
      <c r="AY902" s="100"/>
      <c r="AZ902" s="100"/>
      <c r="BA902" s="233"/>
      <c r="BB902" s="233"/>
      <c r="BC902" s="234"/>
      <c r="BD902" s="234"/>
      <c r="BE902" s="232"/>
      <c r="BF902" s="100"/>
      <c r="BG902" s="100"/>
      <c r="BH902" s="233"/>
      <c r="BI902" s="234"/>
    </row>
    <row r="903" spans="18:61" x14ac:dyDescent="0.35">
      <c r="R903" s="232"/>
      <c r="S903" s="234"/>
      <c r="T903" s="100"/>
      <c r="U903" s="100"/>
      <c r="V903" s="234"/>
      <c r="W903" s="239"/>
      <c r="X903" s="239"/>
      <c r="Y903" s="234"/>
      <c r="Z903" s="234"/>
      <c r="AA903" s="232"/>
      <c r="AB903" s="100"/>
      <c r="AC903" s="100"/>
      <c r="AD903" s="100"/>
      <c r="AE903" s="100"/>
      <c r="AF903" s="100"/>
      <c r="AG903" s="233"/>
      <c r="AH903" s="233"/>
      <c r="AI903" s="234"/>
      <c r="AJ903" s="234"/>
      <c r="AK903" s="232"/>
      <c r="AL903" s="100"/>
      <c r="AM903" s="100"/>
      <c r="AN903" s="100"/>
      <c r="AO903" s="100"/>
      <c r="AP903" s="100"/>
      <c r="AQ903" s="233"/>
      <c r="AR903" s="233"/>
      <c r="AS903" s="234"/>
      <c r="AT903" s="234"/>
      <c r="AU903" s="232"/>
      <c r="AV903" s="100"/>
      <c r="AW903" s="100"/>
      <c r="AX903" s="100"/>
      <c r="AY903" s="100"/>
      <c r="AZ903" s="100"/>
      <c r="BA903" s="233"/>
      <c r="BB903" s="233"/>
      <c r="BC903" s="234"/>
      <c r="BD903" s="234"/>
      <c r="BE903" s="232"/>
      <c r="BF903" s="100"/>
      <c r="BG903" s="100"/>
      <c r="BH903" s="233"/>
      <c r="BI903" s="234"/>
    </row>
    <row r="904" spans="18:61" x14ac:dyDescent="0.35">
      <c r="R904" s="232"/>
      <c r="S904" s="234"/>
      <c r="T904" s="100"/>
      <c r="U904" s="100"/>
      <c r="V904" s="234"/>
      <c r="W904" s="239"/>
      <c r="X904" s="239"/>
      <c r="Y904" s="234"/>
      <c r="Z904" s="234"/>
      <c r="AA904" s="232"/>
      <c r="AB904" s="100"/>
      <c r="AC904" s="100"/>
      <c r="AD904" s="100"/>
      <c r="AE904" s="100"/>
      <c r="AF904" s="100"/>
      <c r="AG904" s="233"/>
      <c r="AH904" s="233"/>
      <c r="AI904" s="234"/>
      <c r="AJ904" s="234"/>
      <c r="AK904" s="232"/>
      <c r="AL904" s="100"/>
      <c r="AM904" s="100"/>
      <c r="AN904" s="100"/>
      <c r="AO904" s="100"/>
      <c r="AP904" s="100"/>
      <c r="AQ904" s="233"/>
      <c r="AR904" s="233"/>
      <c r="AS904" s="234"/>
      <c r="AT904" s="234"/>
      <c r="AU904" s="232"/>
      <c r="AV904" s="100"/>
      <c r="AW904" s="100"/>
      <c r="AX904" s="100"/>
      <c r="AY904" s="100"/>
      <c r="AZ904" s="100"/>
      <c r="BA904" s="233"/>
      <c r="BB904" s="233"/>
      <c r="BC904" s="234"/>
      <c r="BD904" s="234"/>
      <c r="BE904" s="232"/>
      <c r="BF904" s="100"/>
      <c r="BG904" s="100"/>
      <c r="BH904" s="233"/>
      <c r="BI904" s="234"/>
    </row>
    <row r="905" spans="18:61" x14ac:dyDescent="0.35">
      <c r="R905" s="232"/>
      <c r="S905" s="234"/>
      <c r="T905" s="100"/>
      <c r="U905" s="100"/>
      <c r="V905" s="234"/>
      <c r="W905" s="239"/>
      <c r="X905" s="239"/>
      <c r="Y905" s="234"/>
      <c r="Z905" s="234"/>
      <c r="AA905" s="232"/>
      <c r="AB905" s="100"/>
      <c r="AC905" s="100"/>
      <c r="AD905" s="100"/>
      <c r="AE905" s="100"/>
      <c r="AF905" s="100"/>
      <c r="AG905" s="233"/>
      <c r="AH905" s="233"/>
      <c r="AI905" s="234"/>
      <c r="AJ905" s="234"/>
      <c r="AK905" s="232"/>
      <c r="AL905" s="100"/>
      <c r="AM905" s="100"/>
      <c r="AN905" s="100"/>
      <c r="AO905" s="100"/>
      <c r="AP905" s="100"/>
      <c r="AQ905" s="233"/>
      <c r="AR905" s="233"/>
      <c r="AS905" s="234"/>
      <c r="AT905" s="234"/>
      <c r="AU905" s="232"/>
      <c r="AV905" s="100"/>
      <c r="AW905" s="100"/>
      <c r="AX905" s="100"/>
      <c r="AY905" s="100"/>
      <c r="AZ905" s="100"/>
      <c r="BA905" s="233"/>
      <c r="BB905" s="233"/>
      <c r="BC905" s="234"/>
      <c r="BD905" s="234"/>
      <c r="BE905" s="232"/>
      <c r="BF905" s="100"/>
      <c r="BG905" s="100"/>
      <c r="BH905" s="233"/>
      <c r="BI905" s="234"/>
    </row>
    <row r="906" spans="18:61" x14ac:dyDescent="0.35">
      <c r="R906" s="232"/>
      <c r="S906" s="234"/>
      <c r="T906" s="100"/>
      <c r="U906" s="100"/>
      <c r="V906" s="234"/>
      <c r="W906" s="239"/>
      <c r="X906" s="239"/>
      <c r="Y906" s="234"/>
      <c r="Z906" s="234"/>
      <c r="AA906" s="232"/>
      <c r="AB906" s="100"/>
      <c r="AC906" s="100"/>
      <c r="AD906" s="100"/>
      <c r="AE906" s="100"/>
      <c r="AF906" s="100"/>
      <c r="AG906" s="233"/>
      <c r="AH906" s="233"/>
      <c r="AI906" s="234"/>
      <c r="AJ906" s="234"/>
      <c r="AK906" s="232"/>
      <c r="AL906" s="100"/>
      <c r="AM906" s="100"/>
      <c r="AN906" s="100"/>
      <c r="AO906" s="100"/>
      <c r="AP906" s="100"/>
      <c r="AQ906" s="233"/>
      <c r="AR906" s="233"/>
      <c r="AS906" s="234"/>
      <c r="AT906" s="234"/>
      <c r="AU906" s="232"/>
      <c r="AV906" s="100"/>
      <c r="AW906" s="100"/>
      <c r="AX906" s="100"/>
      <c r="AY906" s="100"/>
      <c r="AZ906" s="100"/>
      <c r="BA906" s="233"/>
      <c r="BB906" s="233"/>
      <c r="BC906" s="234"/>
      <c r="BD906" s="234"/>
      <c r="BE906" s="232"/>
      <c r="BF906" s="100"/>
      <c r="BG906" s="100"/>
      <c r="BH906" s="233"/>
      <c r="BI906" s="234"/>
    </row>
    <row r="907" spans="18:61" x14ac:dyDescent="0.35">
      <c r="R907" s="232"/>
      <c r="S907" s="234"/>
      <c r="T907" s="100"/>
      <c r="U907" s="100"/>
      <c r="V907" s="234"/>
      <c r="W907" s="239"/>
      <c r="X907" s="239"/>
      <c r="Y907" s="234"/>
      <c r="Z907" s="234"/>
      <c r="AA907" s="232"/>
      <c r="AB907" s="100"/>
      <c r="AC907" s="100"/>
      <c r="AD907" s="100"/>
      <c r="AE907" s="100"/>
      <c r="AF907" s="100"/>
      <c r="AG907" s="233"/>
      <c r="AH907" s="233"/>
      <c r="AI907" s="234"/>
      <c r="AJ907" s="234"/>
      <c r="AK907" s="232"/>
      <c r="AL907" s="100"/>
      <c r="AM907" s="100"/>
      <c r="AN907" s="100"/>
      <c r="AO907" s="100"/>
      <c r="AP907" s="100"/>
      <c r="AQ907" s="233"/>
      <c r="AR907" s="233"/>
      <c r="AS907" s="234"/>
      <c r="AT907" s="234"/>
      <c r="AU907" s="232"/>
      <c r="AV907" s="100"/>
      <c r="AW907" s="100"/>
      <c r="AX907" s="100"/>
      <c r="AY907" s="100"/>
      <c r="AZ907" s="100"/>
      <c r="BA907" s="233"/>
      <c r="BB907" s="233"/>
      <c r="BC907" s="234"/>
      <c r="BD907" s="234"/>
      <c r="BE907" s="232"/>
      <c r="BF907" s="100"/>
      <c r="BG907" s="100"/>
      <c r="BH907" s="233"/>
      <c r="BI907" s="234"/>
    </row>
    <row r="908" spans="18:61" x14ac:dyDescent="0.35">
      <c r="R908" s="232"/>
      <c r="S908" s="234"/>
      <c r="T908" s="100"/>
      <c r="U908" s="100"/>
      <c r="V908" s="234"/>
      <c r="W908" s="239"/>
      <c r="X908" s="239"/>
      <c r="Y908" s="234"/>
      <c r="Z908" s="234"/>
      <c r="AA908" s="232"/>
      <c r="AB908" s="100"/>
      <c r="AC908" s="100"/>
      <c r="AD908" s="100"/>
      <c r="AE908" s="100"/>
      <c r="AF908" s="100"/>
      <c r="AG908" s="233"/>
      <c r="AH908" s="233"/>
      <c r="AI908" s="234"/>
      <c r="AJ908" s="234"/>
      <c r="AK908" s="232"/>
      <c r="AL908" s="100"/>
      <c r="AM908" s="100"/>
      <c r="AN908" s="100"/>
      <c r="AO908" s="100"/>
      <c r="AP908" s="100"/>
      <c r="AQ908" s="233"/>
      <c r="AR908" s="233"/>
      <c r="AS908" s="234"/>
      <c r="AT908" s="234"/>
      <c r="AU908" s="232"/>
      <c r="AV908" s="100"/>
      <c r="AW908" s="100"/>
      <c r="AX908" s="100"/>
      <c r="AY908" s="100"/>
      <c r="AZ908" s="100"/>
      <c r="BA908" s="233"/>
      <c r="BB908" s="233"/>
      <c r="BC908" s="234"/>
      <c r="BD908" s="234"/>
      <c r="BE908" s="232"/>
      <c r="BF908" s="100"/>
      <c r="BG908" s="100"/>
      <c r="BH908" s="233"/>
      <c r="BI908" s="234"/>
    </row>
    <row r="909" spans="18:61" x14ac:dyDescent="0.35">
      <c r="R909" s="232"/>
      <c r="S909" s="234"/>
      <c r="T909" s="100"/>
      <c r="U909" s="100"/>
      <c r="V909" s="234"/>
      <c r="W909" s="239"/>
      <c r="X909" s="239"/>
      <c r="Y909" s="234"/>
      <c r="Z909" s="234"/>
      <c r="AA909" s="232"/>
      <c r="AB909" s="100"/>
      <c r="AC909" s="100"/>
      <c r="AD909" s="100"/>
      <c r="AE909" s="100"/>
      <c r="AF909" s="100"/>
      <c r="AG909" s="233"/>
      <c r="AH909" s="233"/>
      <c r="AI909" s="234"/>
      <c r="AJ909" s="234"/>
      <c r="AK909" s="232"/>
      <c r="AL909" s="100"/>
      <c r="AM909" s="100"/>
      <c r="AN909" s="100"/>
      <c r="AO909" s="100"/>
      <c r="AP909" s="100"/>
      <c r="AQ909" s="233"/>
      <c r="AR909" s="233"/>
      <c r="AS909" s="234"/>
      <c r="AT909" s="234"/>
      <c r="AU909" s="232"/>
      <c r="AV909" s="100"/>
      <c r="AW909" s="100"/>
      <c r="AX909" s="100"/>
      <c r="AY909" s="100"/>
      <c r="AZ909" s="100"/>
      <c r="BA909" s="233"/>
      <c r="BB909" s="233"/>
      <c r="BC909" s="234"/>
      <c r="BD909" s="234"/>
      <c r="BE909" s="232"/>
      <c r="BF909" s="100"/>
      <c r="BG909" s="100"/>
      <c r="BH909" s="233"/>
      <c r="BI909" s="234"/>
    </row>
    <row r="910" spans="18:61" x14ac:dyDescent="0.35">
      <c r="R910" s="232"/>
      <c r="S910" s="234"/>
      <c r="T910" s="100"/>
      <c r="U910" s="100"/>
      <c r="V910" s="234"/>
      <c r="W910" s="239"/>
      <c r="X910" s="239"/>
      <c r="Y910" s="234"/>
      <c r="Z910" s="234"/>
      <c r="AA910" s="232"/>
      <c r="AB910" s="100"/>
      <c r="AC910" s="100"/>
      <c r="AD910" s="100"/>
      <c r="AE910" s="100"/>
      <c r="AF910" s="100"/>
      <c r="AG910" s="233"/>
      <c r="AH910" s="233"/>
      <c r="AI910" s="234"/>
      <c r="AJ910" s="234"/>
      <c r="AK910" s="232"/>
      <c r="AL910" s="100"/>
      <c r="AM910" s="100"/>
      <c r="AN910" s="100"/>
      <c r="AO910" s="100"/>
      <c r="AP910" s="100"/>
      <c r="AQ910" s="233"/>
      <c r="AR910" s="233"/>
      <c r="AS910" s="234"/>
      <c r="AT910" s="234"/>
      <c r="AU910" s="232"/>
      <c r="AV910" s="100"/>
      <c r="AW910" s="100"/>
      <c r="AX910" s="100"/>
      <c r="AY910" s="100"/>
      <c r="AZ910" s="100"/>
      <c r="BA910" s="233"/>
      <c r="BB910" s="233"/>
      <c r="BC910" s="234"/>
      <c r="BD910" s="234"/>
      <c r="BE910" s="232"/>
      <c r="BF910" s="100"/>
      <c r="BG910" s="100"/>
      <c r="BH910" s="233"/>
      <c r="BI910" s="234"/>
    </row>
    <row r="911" spans="18:61" x14ac:dyDescent="0.35">
      <c r="R911" s="232"/>
      <c r="S911" s="234"/>
      <c r="T911" s="100"/>
      <c r="U911" s="100"/>
      <c r="V911" s="234"/>
      <c r="W911" s="239"/>
      <c r="X911" s="239"/>
      <c r="Y911" s="234"/>
      <c r="Z911" s="234"/>
      <c r="AA911" s="232"/>
      <c r="AB911" s="100"/>
      <c r="AC911" s="100"/>
      <c r="AD911" s="100"/>
      <c r="AE911" s="100"/>
      <c r="AF911" s="100"/>
      <c r="AG911" s="233"/>
      <c r="AH911" s="233"/>
      <c r="AI911" s="234"/>
      <c r="AJ911" s="234"/>
      <c r="AK911" s="232"/>
      <c r="AL911" s="100"/>
      <c r="AM911" s="100"/>
      <c r="AN911" s="100"/>
      <c r="AO911" s="100"/>
      <c r="AP911" s="100"/>
      <c r="AQ911" s="233"/>
      <c r="AR911" s="233"/>
      <c r="AS911" s="234"/>
      <c r="AT911" s="234"/>
      <c r="AU911" s="232"/>
      <c r="AV911" s="100"/>
      <c r="AW911" s="100"/>
      <c r="AX911" s="100"/>
      <c r="AY911" s="100"/>
      <c r="AZ911" s="100"/>
      <c r="BA911" s="233"/>
      <c r="BB911" s="233"/>
      <c r="BC911" s="234"/>
      <c r="BD911" s="234"/>
      <c r="BE911" s="232"/>
      <c r="BF911" s="100"/>
      <c r="BG911" s="100"/>
      <c r="BH911" s="233"/>
      <c r="BI911" s="234"/>
    </row>
    <row r="912" spans="18:61" x14ac:dyDescent="0.35">
      <c r="R912" s="232"/>
      <c r="S912" s="234"/>
      <c r="T912" s="100"/>
      <c r="U912" s="100"/>
      <c r="V912" s="234"/>
      <c r="W912" s="239"/>
      <c r="X912" s="239"/>
      <c r="Y912" s="234"/>
      <c r="Z912" s="234"/>
      <c r="AA912" s="232"/>
      <c r="AB912" s="100"/>
      <c r="AC912" s="100"/>
      <c r="AD912" s="100"/>
      <c r="AE912" s="100"/>
      <c r="AF912" s="100"/>
      <c r="AG912" s="233"/>
      <c r="AH912" s="233"/>
      <c r="AI912" s="234"/>
      <c r="AJ912" s="234"/>
      <c r="AK912" s="232"/>
      <c r="AL912" s="100"/>
      <c r="AM912" s="100"/>
      <c r="AN912" s="100"/>
      <c r="AO912" s="100"/>
      <c r="AP912" s="100"/>
      <c r="AQ912" s="233"/>
      <c r="AR912" s="233"/>
      <c r="AS912" s="234"/>
      <c r="AT912" s="234"/>
      <c r="AU912" s="232"/>
      <c r="AV912" s="100"/>
      <c r="AW912" s="100"/>
      <c r="AX912" s="100"/>
      <c r="AY912" s="100"/>
      <c r="AZ912" s="100"/>
      <c r="BA912" s="233"/>
      <c r="BB912" s="233"/>
      <c r="BC912" s="234"/>
      <c r="BD912" s="234"/>
      <c r="BE912" s="232"/>
      <c r="BF912" s="100"/>
      <c r="BG912" s="100"/>
      <c r="BH912" s="233"/>
      <c r="BI912" s="234"/>
    </row>
    <row r="913" spans="18:61" x14ac:dyDescent="0.35">
      <c r="R913" s="232"/>
      <c r="S913" s="234"/>
      <c r="T913" s="100"/>
      <c r="U913" s="100"/>
      <c r="V913" s="234"/>
      <c r="W913" s="239"/>
      <c r="X913" s="239"/>
      <c r="Y913" s="234"/>
      <c r="Z913" s="234"/>
      <c r="AA913" s="232"/>
      <c r="AB913" s="100"/>
      <c r="AC913" s="100"/>
      <c r="AD913" s="100"/>
      <c r="AE913" s="100"/>
      <c r="AF913" s="100"/>
      <c r="AG913" s="233"/>
      <c r="AH913" s="233"/>
      <c r="AI913" s="234"/>
      <c r="AJ913" s="234"/>
      <c r="AK913" s="232"/>
      <c r="AL913" s="100"/>
      <c r="AM913" s="100"/>
      <c r="AN913" s="100"/>
      <c r="AO913" s="100"/>
      <c r="AP913" s="100"/>
      <c r="AQ913" s="233"/>
      <c r="AR913" s="233"/>
      <c r="AS913" s="234"/>
      <c r="AT913" s="234"/>
      <c r="AU913" s="232"/>
      <c r="AV913" s="100"/>
      <c r="AW913" s="100"/>
      <c r="AX913" s="100"/>
      <c r="AY913" s="100"/>
      <c r="AZ913" s="100"/>
      <c r="BA913" s="233"/>
      <c r="BB913" s="233"/>
      <c r="BC913" s="234"/>
      <c r="BD913" s="234"/>
      <c r="BE913" s="232"/>
      <c r="BF913" s="100"/>
      <c r="BG913" s="100"/>
      <c r="BH913" s="233"/>
      <c r="BI913" s="234"/>
    </row>
    <row r="914" spans="18:61" x14ac:dyDescent="0.35">
      <c r="R914" s="232"/>
      <c r="S914" s="234"/>
      <c r="T914" s="100"/>
      <c r="U914" s="100"/>
      <c r="V914" s="234"/>
      <c r="W914" s="239"/>
      <c r="X914" s="239"/>
      <c r="Y914" s="234"/>
      <c r="Z914" s="234"/>
      <c r="AA914" s="232"/>
      <c r="AB914" s="100"/>
      <c r="AC914" s="100"/>
      <c r="AD914" s="100"/>
      <c r="AE914" s="100"/>
      <c r="AF914" s="100"/>
      <c r="AG914" s="233"/>
      <c r="AH914" s="233"/>
      <c r="AI914" s="234"/>
      <c r="AJ914" s="234"/>
      <c r="AK914" s="232"/>
      <c r="AL914" s="100"/>
      <c r="AM914" s="100"/>
      <c r="AN914" s="100"/>
      <c r="AO914" s="100"/>
      <c r="AP914" s="100"/>
      <c r="AQ914" s="233"/>
      <c r="AR914" s="233"/>
      <c r="AS914" s="234"/>
      <c r="AT914" s="234"/>
      <c r="AU914" s="232"/>
      <c r="AV914" s="100"/>
      <c r="AW914" s="100"/>
      <c r="AX914" s="100"/>
      <c r="AY914" s="100"/>
      <c r="AZ914" s="100"/>
      <c r="BA914" s="233"/>
      <c r="BB914" s="233"/>
      <c r="BC914" s="234"/>
      <c r="BD914" s="234"/>
      <c r="BE914" s="232"/>
      <c r="BF914" s="100"/>
      <c r="BG914" s="100"/>
      <c r="BH914" s="233"/>
      <c r="BI914" s="234"/>
    </row>
    <row r="915" spans="18:61" x14ac:dyDescent="0.35">
      <c r="R915" s="232"/>
      <c r="S915" s="234"/>
      <c r="T915" s="100"/>
      <c r="U915" s="100"/>
      <c r="V915" s="234"/>
      <c r="W915" s="239"/>
      <c r="X915" s="239"/>
      <c r="Y915" s="234"/>
      <c r="Z915" s="234"/>
      <c r="AA915" s="232"/>
      <c r="AB915" s="100"/>
      <c r="AC915" s="100"/>
      <c r="AD915" s="100"/>
      <c r="AE915" s="100"/>
      <c r="AF915" s="100"/>
      <c r="AG915" s="233"/>
      <c r="AH915" s="233"/>
      <c r="AI915" s="234"/>
      <c r="AJ915" s="234"/>
      <c r="AK915" s="232"/>
      <c r="AL915" s="100"/>
      <c r="AM915" s="100"/>
      <c r="AN915" s="100"/>
      <c r="AO915" s="100"/>
      <c r="AP915" s="100"/>
      <c r="AQ915" s="233"/>
      <c r="AR915" s="233"/>
      <c r="AS915" s="234"/>
      <c r="AT915" s="234"/>
      <c r="AU915" s="232"/>
      <c r="AV915" s="100"/>
      <c r="AW915" s="100"/>
      <c r="AX915" s="100"/>
      <c r="AY915" s="100"/>
      <c r="AZ915" s="100"/>
      <c r="BA915" s="233"/>
      <c r="BB915" s="233"/>
      <c r="BC915" s="234"/>
      <c r="BD915" s="234"/>
      <c r="BE915" s="232"/>
      <c r="BF915" s="100"/>
      <c r="BG915" s="100"/>
      <c r="BH915" s="233"/>
      <c r="BI915" s="234"/>
    </row>
    <row r="916" spans="18:61" x14ac:dyDescent="0.35">
      <c r="R916" s="232"/>
      <c r="S916" s="234"/>
      <c r="T916" s="100"/>
      <c r="U916" s="100"/>
      <c r="V916" s="234"/>
      <c r="W916" s="239"/>
      <c r="X916" s="239"/>
      <c r="Y916" s="234"/>
      <c r="Z916" s="234"/>
      <c r="AA916" s="232"/>
      <c r="AB916" s="100"/>
      <c r="AC916" s="100"/>
      <c r="AD916" s="100"/>
      <c r="AE916" s="100"/>
      <c r="AF916" s="100"/>
      <c r="AG916" s="233"/>
      <c r="AH916" s="233"/>
      <c r="AI916" s="234"/>
      <c r="AJ916" s="234"/>
      <c r="AK916" s="232"/>
      <c r="AL916" s="100"/>
      <c r="AM916" s="100"/>
      <c r="AN916" s="100"/>
      <c r="AO916" s="100"/>
      <c r="AP916" s="100"/>
      <c r="AQ916" s="233"/>
      <c r="AR916" s="233"/>
      <c r="AS916" s="234"/>
      <c r="AT916" s="234"/>
      <c r="AU916" s="232"/>
      <c r="AV916" s="100"/>
      <c r="AW916" s="100"/>
      <c r="AX916" s="100"/>
      <c r="AY916" s="100"/>
      <c r="AZ916" s="100"/>
      <c r="BA916" s="233"/>
      <c r="BB916" s="233"/>
      <c r="BC916" s="234"/>
      <c r="BD916" s="234"/>
      <c r="BE916" s="232"/>
      <c r="BF916" s="100"/>
      <c r="BG916" s="100"/>
      <c r="BH916" s="233"/>
      <c r="BI916" s="234"/>
    </row>
    <row r="917" spans="18:61" x14ac:dyDescent="0.35">
      <c r="R917" s="232"/>
      <c r="S917" s="234"/>
      <c r="T917" s="100"/>
      <c r="U917" s="100"/>
      <c r="V917" s="234"/>
      <c r="W917" s="239"/>
      <c r="X917" s="239"/>
      <c r="Y917" s="234"/>
      <c r="Z917" s="234"/>
      <c r="AA917" s="232"/>
      <c r="AB917" s="100"/>
      <c r="AC917" s="100"/>
      <c r="AD917" s="100"/>
      <c r="AE917" s="100"/>
      <c r="AF917" s="100"/>
      <c r="AG917" s="233"/>
      <c r="AH917" s="233"/>
      <c r="AI917" s="234"/>
      <c r="AJ917" s="234"/>
      <c r="AK917" s="232"/>
      <c r="AL917" s="100"/>
      <c r="AM917" s="100"/>
      <c r="AN917" s="100"/>
      <c r="AO917" s="100"/>
      <c r="AP917" s="100"/>
      <c r="AQ917" s="233"/>
      <c r="AR917" s="233"/>
      <c r="AS917" s="234"/>
      <c r="AT917" s="234"/>
      <c r="AU917" s="232"/>
      <c r="AV917" s="100"/>
      <c r="AW917" s="100"/>
      <c r="AX917" s="100"/>
      <c r="AY917" s="100"/>
      <c r="AZ917" s="100"/>
      <c r="BA917" s="233"/>
      <c r="BB917" s="233"/>
      <c r="BC917" s="234"/>
      <c r="BD917" s="234"/>
      <c r="BE917" s="232"/>
      <c r="BF917" s="100"/>
      <c r="BG917" s="100"/>
      <c r="BH917" s="233"/>
      <c r="BI917" s="234"/>
    </row>
    <row r="918" spans="18:61" x14ac:dyDescent="0.35">
      <c r="R918" s="232"/>
      <c r="S918" s="234"/>
      <c r="T918" s="100"/>
      <c r="U918" s="100"/>
      <c r="V918" s="234"/>
      <c r="W918" s="239"/>
      <c r="X918" s="239"/>
      <c r="Y918" s="234"/>
      <c r="Z918" s="234"/>
      <c r="AA918" s="232"/>
      <c r="AB918" s="100"/>
      <c r="AC918" s="100"/>
      <c r="AD918" s="100"/>
      <c r="AE918" s="100"/>
      <c r="AF918" s="100"/>
      <c r="AG918" s="233"/>
      <c r="AH918" s="233"/>
      <c r="AI918" s="234"/>
      <c r="AJ918" s="234"/>
      <c r="AK918" s="232"/>
      <c r="AL918" s="100"/>
      <c r="AM918" s="100"/>
      <c r="AN918" s="100"/>
      <c r="AO918" s="100"/>
      <c r="AP918" s="100"/>
      <c r="AQ918" s="233"/>
      <c r="AR918" s="233"/>
      <c r="AS918" s="234"/>
      <c r="AT918" s="234"/>
      <c r="AU918" s="232"/>
      <c r="AV918" s="100"/>
      <c r="AW918" s="100"/>
      <c r="AX918" s="100"/>
      <c r="AY918" s="100"/>
      <c r="AZ918" s="100"/>
      <c r="BA918" s="233"/>
      <c r="BB918" s="233"/>
      <c r="BC918" s="234"/>
      <c r="BD918" s="234"/>
      <c r="BE918" s="232"/>
      <c r="BF918" s="100"/>
      <c r="BG918" s="100"/>
      <c r="BH918" s="233"/>
      <c r="BI918" s="234"/>
    </row>
    <row r="919" spans="18:61" x14ac:dyDescent="0.35">
      <c r="R919" s="232"/>
      <c r="S919" s="234"/>
      <c r="T919" s="100"/>
      <c r="U919" s="100"/>
      <c r="V919" s="234"/>
      <c r="W919" s="239"/>
      <c r="X919" s="239"/>
      <c r="Y919" s="234"/>
      <c r="Z919" s="234"/>
      <c r="AA919" s="232"/>
      <c r="AB919" s="100"/>
      <c r="AC919" s="100"/>
      <c r="AD919" s="100"/>
      <c r="AE919" s="100"/>
      <c r="AF919" s="100"/>
      <c r="AG919" s="233"/>
      <c r="AH919" s="233"/>
      <c r="AI919" s="234"/>
      <c r="AJ919" s="234"/>
      <c r="AK919" s="232"/>
      <c r="AL919" s="100"/>
      <c r="AM919" s="100"/>
      <c r="AN919" s="100"/>
      <c r="AO919" s="100"/>
      <c r="AP919" s="100"/>
      <c r="AQ919" s="233"/>
      <c r="AR919" s="233"/>
      <c r="AS919" s="234"/>
      <c r="AT919" s="234"/>
      <c r="AU919" s="232"/>
      <c r="AV919" s="100"/>
      <c r="AW919" s="100"/>
      <c r="AX919" s="100"/>
      <c r="AY919" s="100"/>
      <c r="AZ919" s="100"/>
      <c r="BA919" s="233"/>
      <c r="BB919" s="233"/>
      <c r="BC919" s="234"/>
      <c r="BD919" s="234"/>
      <c r="BE919" s="232"/>
      <c r="BF919" s="100"/>
      <c r="BG919" s="100"/>
      <c r="BH919" s="233"/>
      <c r="BI919" s="234"/>
    </row>
    <row r="920" spans="18:61" x14ac:dyDescent="0.35">
      <c r="R920" s="232"/>
      <c r="S920" s="234"/>
      <c r="T920" s="100"/>
      <c r="U920" s="100"/>
      <c r="V920" s="234"/>
      <c r="W920" s="239"/>
      <c r="X920" s="239"/>
      <c r="Y920" s="234"/>
      <c r="Z920" s="234"/>
      <c r="AA920" s="232"/>
      <c r="AB920" s="100"/>
      <c r="AC920" s="100"/>
      <c r="AD920" s="100"/>
      <c r="AE920" s="100"/>
      <c r="AF920" s="100"/>
      <c r="AG920" s="233"/>
      <c r="AH920" s="233"/>
      <c r="AI920" s="234"/>
      <c r="AJ920" s="234"/>
      <c r="AK920" s="232"/>
      <c r="AL920" s="100"/>
      <c r="AM920" s="100"/>
      <c r="AN920" s="100"/>
      <c r="AO920" s="100"/>
      <c r="AP920" s="100"/>
      <c r="AQ920" s="233"/>
      <c r="AR920" s="233"/>
      <c r="AS920" s="234"/>
      <c r="AT920" s="234"/>
      <c r="AU920" s="232"/>
      <c r="AV920" s="100"/>
      <c r="AW920" s="100"/>
      <c r="AX920" s="100"/>
      <c r="AY920" s="100"/>
      <c r="AZ920" s="100"/>
      <c r="BA920" s="233"/>
      <c r="BB920" s="233"/>
      <c r="BC920" s="234"/>
      <c r="BD920" s="234"/>
      <c r="BE920" s="232"/>
      <c r="BF920" s="100"/>
      <c r="BG920" s="100"/>
      <c r="BH920" s="233"/>
      <c r="BI920" s="234"/>
    </row>
    <row r="921" spans="18:61" x14ac:dyDescent="0.35">
      <c r="R921" s="232"/>
      <c r="S921" s="234"/>
      <c r="T921" s="100"/>
      <c r="U921" s="100"/>
      <c r="V921" s="234"/>
      <c r="W921" s="239"/>
      <c r="X921" s="239"/>
      <c r="Y921" s="234"/>
      <c r="Z921" s="234"/>
      <c r="AA921" s="232"/>
      <c r="AB921" s="100"/>
      <c r="AC921" s="100"/>
      <c r="AD921" s="100"/>
      <c r="AE921" s="100"/>
      <c r="AF921" s="100"/>
      <c r="AG921" s="233"/>
      <c r="AH921" s="233"/>
      <c r="AI921" s="234"/>
      <c r="AJ921" s="234"/>
      <c r="AK921" s="232"/>
      <c r="AL921" s="100"/>
      <c r="AM921" s="100"/>
      <c r="AN921" s="100"/>
      <c r="AO921" s="100"/>
      <c r="AP921" s="100"/>
      <c r="AQ921" s="233"/>
      <c r="AR921" s="233"/>
      <c r="AS921" s="234"/>
      <c r="AT921" s="234"/>
      <c r="AU921" s="232"/>
      <c r="AV921" s="100"/>
      <c r="AW921" s="100"/>
      <c r="AX921" s="100"/>
      <c r="AY921" s="100"/>
      <c r="AZ921" s="100"/>
      <c r="BA921" s="233"/>
      <c r="BB921" s="233"/>
      <c r="BC921" s="234"/>
      <c r="BD921" s="234"/>
      <c r="BE921" s="232"/>
      <c r="BF921" s="100"/>
      <c r="BG921" s="100"/>
      <c r="BH921" s="233"/>
      <c r="BI921" s="234"/>
    </row>
    <row r="922" spans="18:61" x14ac:dyDescent="0.35">
      <c r="R922" s="232"/>
      <c r="S922" s="234"/>
      <c r="T922" s="100"/>
      <c r="U922" s="100"/>
      <c r="V922" s="234"/>
      <c r="W922" s="239"/>
      <c r="X922" s="239"/>
      <c r="Y922" s="234"/>
      <c r="Z922" s="234"/>
      <c r="AA922" s="232"/>
      <c r="AB922" s="100"/>
      <c r="AC922" s="100"/>
      <c r="AD922" s="100"/>
      <c r="AE922" s="100"/>
      <c r="AF922" s="100"/>
      <c r="AG922" s="233"/>
      <c r="AH922" s="233"/>
      <c r="AI922" s="234"/>
      <c r="AJ922" s="234"/>
      <c r="AK922" s="232"/>
      <c r="AL922" s="100"/>
      <c r="AM922" s="100"/>
      <c r="AN922" s="100"/>
      <c r="AO922" s="100"/>
      <c r="AP922" s="100"/>
      <c r="AQ922" s="233"/>
      <c r="AR922" s="233"/>
      <c r="AS922" s="234"/>
      <c r="AT922" s="234"/>
      <c r="AU922" s="232"/>
      <c r="AV922" s="100"/>
      <c r="AW922" s="100"/>
      <c r="AX922" s="100"/>
      <c r="AY922" s="100"/>
      <c r="AZ922" s="100"/>
      <c r="BA922" s="233"/>
      <c r="BB922" s="233"/>
      <c r="BC922" s="234"/>
      <c r="BD922" s="234"/>
      <c r="BE922" s="232"/>
      <c r="BF922" s="100"/>
      <c r="BG922" s="100"/>
      <c r="BH922" s="233"/>
      <c r="BI922" s="234"/>
    </row>
    <row r="923" spans="18:61" x14ac:dyDescent="0.35">
      <c r="R923" s="232"/>
      <c r="S923" s="234"/>
      <c r="T923" s="100"/>
      <c r="U923" s="100"/>
      <c r="V923" s="234"/>
      <c r="W923" s="239"/>
      <c r="X923" s="239"/>
      <c r="Y923" s="234"/>
      <c r="Z923" s="234"/>
      <c r="AA923" s="232"/>
      <c r="AB923" s="100"/>
      <c r="AC923" s="100"/>
      <c r="AD923" s="100"/>
      <c r="AE923" s="100"/>
      <c r="AF923" s="100"/>
      <c r="AG923" s="233"/>
      <c r="AH923" s="233"/>
      <c r="AI923" s="234"/>
      <c r="AJ923" s="234"/>
      <c r="AK923" s="232"/>
      <c r="AL923" s="100"/>
      <c r="AM923" s="100"/>
      <c r="AN923" s="100"/>
      <c r="AO923" s="100"/>
      <c r="AP923" s="100"/>
      <c r="AQ923" s="233"/>
      <c r="AR923" s="233"/>
      <c r="AS923" s="234"/>
      <c r="AT923" s="234"/>
      <c r="AU923" s="232"/>
      <c r="AV923" s="100"/>
      <c r="AW923" s="100"/>
      <c r="AX923" s="100"/>
      <c r="AY923" s="100"/>
      <c r="AZ923" s="100"/>
      <c r="BA923" s="233"/>
      <c r="BB923" s="233"/>
      <c r="BC923" s="234"/>
      <c r="BD923" s="234"/>
      <c r="BE923" s="232"/>
      <c r="BF923" s="100"/>
      <c r="BG923" s="100"/>
      <c r="BH923" s="233"/>
      <c r="BI923" s="234"/>
    </row>
    <row r="924" spans="18:61" x14ac:dyDescent="0.35">
      <c r="R924" s="232"/>
      <c r="S924" s="234"/>
      <c r="T924" s="100"/>
      <c r="U924" s="100"/>
      <c r="V924" s="234"/>
      <c r="W924" s="239"/>
      <c r="X924" s="239"/>
      <c r="Y924" s="234"/>
      <c r="Z924" s="234"/>
      <c r="AA924" s="232"/>
      <c r="AB924" s="100"/>
      <c r="AC924" s="100"/>
      <c r="AD924" s="100"/>
      <c r="AE924" s="100"/>
      <c r="AF924" s="100"/>
      <c r="AG924" s="233"/>
      <c r="AH924" s="233"/>
      <c r="AI924" s="234"/>
      <c r="AJ924" s="234"/>
      <c r="AK924" s="232"/>
      <c r="AL924" s="100"/>
      <c r="AM924" s="100"/>
      <c r="AN924" s="100"/>
      <c r="AO924" s="100"/>
      <c r="AP924" s="100"/>
      <c r="AQ924" s="233"/>
      <c r="AR924" s="233"/>
      <c r="AS924" s="234"/>
      <c r="AT924" s="234"/>
      <c r="AU924" s="232"/>
      <c r="AV924" s="100"/>
      <c r="AW924" s="100"/>
      <c r="AX924" s="100"/>
      <c r="AY924" s="100"/>
      <c r="AZ924" s="100"/>
      <c r="BA924" s="233"/>
      <c r="BB924" s="233"/>
      <c r="BC924" s="234"/>
      <c r="BD924" s="234"/>
      <c r="BE924" s="232"/>
      <c r="BF924" s="100"/>
      <c r="BG924" s="100"/>
      <c r="BH924" s="233"/>
      <c r="BI924" s="234"/>
    </row>
    <row r="925" spans="18:61" x14ac:dyDescent="0.35">
      <c r="R925" s="232"/>
      <c r="S925" s="234"/>
      <c r="T925" s="100"/>
      <c r="U925" s="100"/>
      <c r="V925" s="234"/>
      <c r="W925" s="239"/>
      <c r="X925" s="239"/>
      <c r="Y925" s="234"/>
      <c r="Z925" s="234"/>
      <c r="AA925" s="232"/>
      <c r="AB925" s="100"/>
      <c r="AC925" s="100"/>
      <c r="AD925" s="100"/>
      <c r="AE925" s="100"/>
      <c r="AF925" s="100"/>
      <c r="AG925" s="233"/>
      <c r="AH925" s="233"/>
      <c r="AI925" s="234"/>
      <c r="AJ925" s="234"/>
      <c r="AK925" s="232"/>
      <c r="AL925" s="100"/>
      <c r="AM925" s="100"/>
      <c r="AN925" s="100"/>
      <c r="AO925" s="100"/>
      <c r="AP925" s="100"/>
      <c r="AQ925" s="233"/>
      <c r="AR925" s="233"/>
      <c r="AS925" s="234"/>
      <c r="AT925" s="234"/>
      <c r="AU925" s="232"/>
      <c r="AV925" s="100"/>
      <c r="AW925" s="100"/>
      <c r="AX925" s="100"/>
      <c r="AY925" s="100"/>
      <c r="AZ925" s="100"/>
      <c r="BA925" s="233"/>
      <c r="BB925" s="233"/>
      <c r="BC925" s="234"/>
      <c r="BD925" s="234"/>
      <c r="BE925" s="232"/>
      <c r="BF925" s="100"/>
      <c r="BG925" s="100"/>
      <c r="BH925" s="233"/>
      <c r="BI925" s="234"/>
    </row>
    <row r="926" spans="18:61" x14ac:dyDescent="0.35">
      <c r="R926" s="232"/>
      <c r="S926" s="234"/>
      <c r="T926" s="100"/>
      <c r="U926" s="100"/>
      <c r="V926" s="234"/>
      <c r="W926" s="239"/>
      <c r="X926" s="239"/>
      <c r="Y926" s="234"/>
      <c r="Z926" s="234"/>
      <c r="AA926" s="232"/>
      <c r="AB926" s="100"/>
      <c r="AC926" s="100"/>
      <c r="AD926" s="100"/>
      <c r="AE926" s="100"/>
      <c r="AF926" s="100"/>
      <c r="AG926" s="233"/>
      <c r="AH926" s="233"/>
      <c r="AI926" s="234"/>
      <c r="AJ926" s="234"/>
      <c r="AK926" s="232"/>
      <c r="AL926" s="100"/>
      <c r="AM926" s="100"/>
      <c r="AN926" s="100"/>
      <c r="AO926" s="100"/>
      <c r="AP926" s="100"/>
      <c r="AQ926" s="233"/>
      <c r="AR926" s="233"/>
      <c r="AS926" s="234"/>
      <c r="AT926" s="234"/>
      <c r="AU926" s="232"/>
      <c r="AV926" s="100"/>
      <c r="AW926" s="100"/>
      <c r="AX926" s="100"/>
      <c r="AY926" s="100"/>
      <c r="AZ926" s="100"/>
      <c r="BA926" s="233"/>
      <c r="BB926" s="233"/>
      <c r="BC926" s="234"/>
      <c r="BD926" s="234"/>
      <c r="BE926" s="232"/>
      <c r="BF926" s="100"/>
      <c r="BG926" s="100"/>
      <c r="BH926" s="233"/>
      <c r="BI926" s="234"/>
    </row>
    <row r="927" spans="18:61" x14ac:dyDescent="0.35">
      <c r="R927" s="232"/>
      <c r="S927" s="234"/>
      <c r="T927" s="100"/>
      <c r="U927" s="100"/>
      <c r="V927" s="234"/>
      <c r="W927" s="239"/>
      <c r="X927" s="239"/>
      <c r="Y927" s="234"/>
      <c r="Z927" s="234"/>
      <c r="AA927" s="232"/>
      <c r="AB927" s="100"/>
      <c r="AC927" s="100"/>
      <c r="AD927" s="100"/>
      <c r="AE927" s="100"/>
      <c r="AF927" s="100"/>
      <c r="AG927" s="233"/>
      <c r="AH927" s="233"/>
      <c r="AI927" s="234"/>
      <c r="AJ927" s="234"/>
      <c r="AK927" s="232"/>
      <c r="AL927" s="100"/>
      <c r="AM927" s="100"/>
      <c r="AN927" s="100"/>
      <c r="AO927" s="100"/>
      <c r="AP927" s="100"/>
      <c r="AQ927" s="233"/>
      <c r="AR927" s="233"/>
      <c r="AS927" s="234"/>
      <c r="AT927" s="234"/>
      <c r="AU927" s="232"/>
      <c r="AV927" s="100"/>
      <c r="AW927" s="100"/>
      <c r="AX927" s="100"/>
      <c r="AY927" s="100"/>
      <c r="AZ927" s="100"/>
      <c r="BA927" s="233"/>
      <c r="BB927" s="233"/>
      <c r="BC927" s="234"/>
      <c r="BD927" s="234"/>
      <c r="BE927" s="232"/>
      <c r="BF927" s="100"/>
      <c r="BG927" s="100"/>
      <c r="BH927" s="233"/>
      <c r="BI927" s="234"/>
    </row>
    <row r="928" spans="18:61" x14ac:dyDescent="0.35">
      <c r="R928" s="232"/>
      <c r="S928" s="234"/>
      <c r="T928" s="100"/>
      <c r="U928" s="100"/>
      <c r="V928" s="234"/>
      <c r="W928" s="239"/>
      <c r="X928" s="239"/>
      <c r="Y928" s="234"/>
      <c r="Z928" s="234"/>
      <c r="AA928" s="232"/>
      <c r="AB928" s="100"/>
      <c r="AC928" s="100"/>
      <c r="AD928" s="100"/>
      <c r="AE928" s="100"/>
      <c r="AF928" s="100"/>
      <c r="AG928" s="233"/>
      <c r="AH928" s="233"/>
      <c r="AI928" s="234"/>
      <c r="AJ928" s="234"/>
      <c r="AK928" s="232"/>
      <c r="AL928" s="100"/>
      <c r="AM928" s="100"/>
      <c r="AN928" s="100"/>
      <c r="AO928" s="100"/>
      <c r="AP928" s="100"/>
      <c r="AQ928" s="233"/>
      <c r="AR928" s="233"/>
      <c r="AS928" s="234"/>
      <c r="AT928" s="234"/>
      <c r="AU928" s="232"/>
      <c r="AV928" s="100"/>
      <c r="AW928" s="100"/>
      <c r="AX928" s="100"/>
      <c r="AY928" s="100"/>
      <c r="AZ928" s="100"/>
      <c r="BA928" s="233"/>
      <c r="BB928" s="233"/>
      <c r="BC928" s="234"/>
      <c r="BD928" s="234"/>
      <c r="BE928" s="232"/>
      <c r="BF928" s="100"/>
      <c r="BG928" s="100"/>
      <c r="BH928" s="233"/>
      <c r="BI928" s="234"/>
    </row>
    <row r="929" spans="18:61" x14ac:dyDescent="0.35">
      <c r="R929" s="232"/>
      <c r="S929" s="234"/>
      <c r="T929" s="100"/>
      <c r="U929" s="100"/>
      <c r="V929" s="234"/>
      <c r="W929" s="239"/>
      <c r="X929" s="239"/>
      <c r="Y929" s="234"/>
      <c r="Z929" s="234"/>
      <c r="AA929" s="232"/>
      <c r="AB929" s="100"/>
      <c r="AC929" s="100"/>
      <c r="AD929" s="100"/>
      <c r="AE929" s="100"/>
      <c r="AF929" s="100"/>
      <c r="AG929" s="233"/>
      <c r="AH929" s="233"/>
      <c r="AI929" s="234"/>
      <c r="AJ929" s="234"/>
      <c r="AK929" s="232"/>
      <c r="AL929" s="100"/>
      <c r="AM929" s="100"/>
      <c r="AN929" s="100"/>
      <c r="AO929" s="100"/>
      <c r="AP929" s="100"/>
      <c r="AQ929" s="233"/>
      <c r="AR929" s="233"/>
      <c r="AS929" s="234"/>
      <c r="AT929" s="234"/>
      <c r="AU929" s="232"/>
      <c r="AV929" s="100"/>
      <c r="AW929" s="100"/>
      <c r="AX929" s="100"/>
      <c r="AY929" s="100"/>
      <c r="AZ929" s="100"/>
      <c r="BA929" s="233"/>
      <c r="BB929" s="233"/>
      <c r="BC929" s="234"/>
      <c r="BD929" s="234"/>
      <c r="BE929" s="232"/>
      <c r="BF929" s="100"/>
      <c r="BG929" s="100"/>
      <c r="BH929" s="233"/>
      <c r="BI929" s="234"/>
    </row>
    <row r="930" spans="18:61" x14ac:dyDescent="0.35">
      <c r="R930" s="232"/>
      <c r="S930" s="234"/>
      <c r="T930" s="100"/>
      <c r="U930" s="100"/>
      <c r="V930" s="234"/>
      <c r="W930" s="239"/>
      <c r="X930" s="239"/>
      <c r="Y930" s="234"/>
      <c r="Z930" s="234"/>
      <c r="AA930" s="232"/>
      <c r="AB930" s="100"/>
      <c r="AC930" s="100"/>
      <c r="AD930" s="100"/>
      <c r="AE930" s="100"/>
      <c r="AF930" s="100"/>
      <c r="AG930" s="233"/>
      <c r="AH930" s="233"/>
      <c r="AI930" s="234"/>
      <c r="AJ930" s="234"/>
      <c r="AK930" s="232"/>
      <c r="AL930" s="100"/>
      <c r="AM930" s="100"/>
      <c r="AN930" s="100"/>
      <c r="AO930" s="100"/>
      <c r="AP930" s="100"/>
      <c r="AQ930" s="233"/>
      <c r="AR930" s="233"/>
      <c r="AS930" s="234"/>
      <c r="AT930" s="234"/>
      <c r="AU930" s="232"/>
      <c r="AV930" s="100"/>
      <c r="AW930" s="100"/>
      <c r="AX930" s="100"/>
      <c r="AY930" s="100"/>
      <c r="AZ930" s="100"/>
      <c r="BA930" s="233"/>
      <c r="BB930" s="233"/>
      <c r="BC930" s="234"/>
      <c r="BD930" s="234"/>
      <c r="BE930" s="232"/>
      <c r="BF930" s="100"/>
      <c r="BG930" s="100"/>
      <c r="BH930" s="233"/>
      <c r="BI930" s="234"/>
    </row>
    <row r="931" spans="18:61" x14ac:dyDescent="0.35">
      <c r="R931" s="232"/>
      <c r="S931" s="234"/>
      <c r="T931" s="100"/>
      <c r="U931" s="100"/>
      <c r="V931" s="234"/>
      <c r="W931" s="239"/>
      <c r="X931" s="239"/>
      <c r="Y931" s="234"/>
      <c r="Z931" s="234"/>
      <c r="AA931" s="232"/>
      <c r="AB931" s="100"/>
      <c r="AC931" s="100"/>
      <c r="AD931" s="100"/>
      <c r="AE931" s="100"/>
      <c r="AF931" s="100"/>
      <c r="AG931" s="233"/>
      <c r="AH931" s="233"/>
      <c r="AI931" s="234"/>
      <c r="AJ931" s="234"/>
      <c r="AK931" s="232"/>
      <c r="AL931" s="100"/>
      <c r="AM931" s="100"/>
      <c r="AN931" s="100"/>
      <c r="AO931" s="100"/>
      <c r="AP931" s="100"/>
      <c r="AQ931" s="233"/>
      <c r="AR931" s="233"/>
      <c r="AS931" s="234"/>
      <c r="AT931" s="234"/>
      <c r="AU931" s="232"/>
      <c r="AV931" s="100"/>
      <c r="AW931" s="100"/>
      <c r="AX931" s="100"/>
      <c r="AY931" s="100"/>
      <c r="AZ931" s="100"/>
      <c r="BA931" s="233"/>
      <c r="BB931" s="233"/>
      <c r="BC931" s="234"/>
      <c r="BD931" s="234"/>
      <c r="BE931" s="232"/>
      <c r="BF931" s="100"/>
      <c r="BG931" s="100"/>
      <c r="BH931" s="233"/>
      <c r="BI931" s="234"/>
    </row>
    <row r="932" spans="18:61" x14ac:dyDescent="0.35">
      <c r="R932" s="232"/>
      <c r="S932" s="234"/>
      <c r="T932" s="100"/>
      <c r="U932" s="100"/>
      <c r="V932" s="234"/>
      <c r="W932" s="239"/>
      <c r="X932" s="239"/>
      <c r="Y932" s="234"/>
      <c r="Z932" s="234"/>
      <c r="AA932" s="232"/>
      <c r="AB932" s="100"/>
      <c r="AC932" s="100"/>
      <c r="AD932" s="100"/>
      <c r="AE932" s="100"/>
      <c r="AF932" s="100"/>
      <c r="AG932" s="233"/>
      <c r="AH932" s="233"/>
      <c r="AI932" s="234"/>
      <c r="AJ932" s="234"/>
      <c r="AK932" s="232"/>
      <c r="AL932" s="100"/>
      <c r="AM932" s="100"/>
      <c r="AN932" s="100"/>
      <c r="AO932" s="100"/>
      <c r="AP932" s="100"/>
      <c r="AQ932" s="233"/>
      <c r="AR932" s="233"/>
      <c r="AS932" s="234"/>
      <c r="AT932" s="234"/>
      <c r="AU932" s="232"/>
      <c r="AV932" s="100"/>
      <c r="AW932" s="100"/>
      <c r="AX932" s="100"/>
      <c r="AY932" s="100"/>
      <c r="AZ932" s="100"/>
      <c r="BA932" s="233"/>
      <c r="BB932" s="233"/>
      <c r="BC932" s="234"/>
      <c r="BD932" s="234"/>
      <c r="BE932" s="232"/>
      <c r="BF932" s="100"/>
      <c r="BG932" s="100"/>
      <c r="BH932" s="233"/>
      <c r="BI932" s="234"/>
    </row>
    <row r="933" spans="18:61" x14ac:dyDescent="0.35">
      <c r="R933" s="232"/>
      <c r="S933" s="234"/>
      <c r="T933" s="100"/>
      <c r="U933" s="100"/>
      <c r="V933" s="234"/>
      <c r="W933" s="239"/>
      <c r="X933" s="239"/>
      <c r="Y933" s="234"/>
      <c r="Z933" s="234"/>
      <c r="AA933" s="232"/>
      <c r="AB933" s="100"/>
      <c r="AC933" s="100"/>
      <c r="AD933" s="100"/>
      <c r="AE933" s="100"/>
      <c r="AF933" s="100"/>
      <c r="AG933" s="233"/>
      <c r="AH933" s="233"/>
      <c r="AI933" s="234"/>
      <c r="AJ933" s="234"/>
      <c r="AK933" s="232"/>
      <c r="AL933" s="100"/>
      <c r="AM933" s="100"/>
      <c r="AN933" s="100"/>
      <c r="AO933" s="100"/>
      <c r="AP933" s="100"/>
      <c r="AQ933" s="233"/>
      <c r="AR933" s="233"/>
      <c r="AS933" s="234"/>
      <c r="AT933" s="234"/>
      <c r="AU933" s="232"/>
      <c r="AV933" s="100"/>
      <c r="AW933" s="100"/>
      <c r="AX933" s="100"/>
      <c r="AY933" s="100"/>
      <c r="AZ933" s="100"/>
      <c r="BA933" s="233"/>
      <c r="BB933" s="233"/>
      <c r="BC933" s="234"/>
      <c r="BD933" s="234"/>
      <c r="BE933" s="232"/>
      <c r="BF933" s="100"/>
      <c r="BG933" s="100"/>
      <c r="BH933" s="233"/>
      <c r="BI933" s="234"/>
    </row>
    <row r="934" spans="18:61" x14ac:dyDescent="0.35">
      <c r="R934" s="232"/>
      <c r="S934" s="234"/>
      <c r="T934" s="100"/>
      <c r="U934" s="100"/>
      <c r="V934" s="234"/>
      <c r="W934" s="239"/>
      <c r="X934" s="239"/>
      <c r="Y934" s="234"/>
      <c r="Z934" s="234"/>
      <c r="AA934" s="232"/>
      <c r="AB934" s="100"/>
      <c r="AC934" s="100"/>
      <c r="AD934" s="100"/>
      <c r="AE934" s="100"/>
      <c r="AF934" s="100"/>
      <c r="AG934" s="233"/>
      <c r="AH934" s="233"/>
      <c r="AI934" s="234"/>
      <c r="AJ934" s="234"/>
      <c r="AK934" s="232"/>
      <c r="AL934" s="100"/>
      <c r="AM934" s="100"/>
      <c r="AN934" s="100"/>
      <c r="AO934" s="100"/>
      <c r="AP934" s="100"/>
      <c r="AQ934" s="233"/>
      <c r="AR934" s="233"/>
      <c r="AS934" s="234"/>
      <c r="AT934" s="234"/>
      <c r="AU934" s="232"/>
      <c r="AV934" s="100"/>
      <c r="AW934" s="100"/>
      <c r="AX934" s="100"/>
      <c r="AY934" s="100"/>
      <c r="AZ934" s="100"/>
      <c r="BA934" s="233"/>
      <c r="BB934" s="233"/>
      <c r="BC934" s="234"/>
      <c r="BD934" s="234"/>
      <c r="BE934" s="232"/>
      <c r="BF934" s="100"/>
      <c r="BG934" s="100"/>
      <c r="BH934" s="233"/>
      <c r="BI934" s="234"/>
    </row>
    <row r="935" spans="18:61" x14ac:dyDescent="0.35">
      <c r="R935" s="232"/>
      <c r="S935" s="234"/>
      <c r="T935" s="100"/>
      <c r="U935" s="100"/>
      <c r="V935" s="234"/>
      <c r="W935" s="239"/>
      <c r="X935" s="239"/>
      <c r="Y935" s="234"/>
      <c r="Z935" s="234"/>
      <c r="AA935" s="232"/>
      <c r="AB935" s="100"/>
      <c r="AC935" s="100"/>
      <c r="AD935" s="100"/>
      <c r="AE935" s="100"/>
      <c r="AF935" s="100"/>
      <c r="AG935" s="233"/>
      <c r="AH935" s="233"/>
      <c r="AI935" s="234"/>
      <c r="AJ935" s="234"/>
      <c r="AK935" s="232"/>
      <c r="AL935" s="100"/>
      <c r="AM935" s="100"/>
      <c r="AN935" s="100"/>
      <c r="AO935" s="100"/>
      <c r="AP935" s="100"/>
      <c r="AQ935" s="233"/>
      <c r="AR935" s="233"/>
      <c r="AS935" s="234"/>
      <c r="AT935" s="234"/>
      <c r="AU935" s="232"/>
      <c r="AV935" s="100"/>
      <c r="AW935" s="100"/>
      <c r="AX935" s="100"/>
      <c r="AY935" s="100"/>
      <c r="AZ935" s="100"/>
      <c r="BA935" s="233"/>
      <c r="BB935" s="233"/>
      <c r="BC935" s="234"/>
      <c r="BD935" s="234"/>
      <c r="BE935" s="232"/>
      <c r="BF935" s="100"/>
      <c r="BG935" s="100"/>
      <c r="BH935" s="233"/>
      <c r="BI935" s="234"/>
    </row>
    <row r="936" spans="18:61" x14ac:dyDescent="0.35">
      <c r="R936" s="232"/>
      <c r="S936" s="234"/>
      <c r="T936" s="100"/>
      <c r="U936" s="100"/>
      <c r="V936" s="234"/>
      <c r="W936" s="239"/>
      <c r="X936" s="239"/>
      <c r="Y936" s="234"/>
      <c r="Z936" s="234"/>
      <c r="AA936" s="232"/>
      <c r="AB936" s="100"/>
      <c r="AC936" s="100"/>
      <c r="AD936" s="100"/>
      <c r="AE936" s="100"/>
      <c r="AF936" s="100"/>
      <c r="AG936" s="233"/>
      <c r="AH936" s="233"/>
      <c r="AI936" s="234"/>
      <c r="AJ936" s="234"/>
      <c r="AK936" s="232"/>
      <c r="AL936" s="100"/>
      <c r="AM936" s="100"/>
      <c r="AN936" s="100"/>
      <c r="AO936" s="100"/>
      <c r="AP936" s="100"/>
      <c r="AQ936" s="233"/>
      <c r="AR936" s="233"/>
      <c r="AS936" s="234"/>
      <c r="AT936" s="234"/>
      <c r="AU936" s="232"/>
      <c r="AV936" s="100"/>
      <c r="AW936" s="100"/>
      <c r="AX936" s="100"/>
      <c r="AY936" s="100"/>
      <c r="AZ936" s="100"/>
      <c r="BA936" s="233"/>
      <c r="BB936" s="233"/>
      <c r="BC936" s="234"/>
      <c r="BD936" s="234"/>
      <c r="BE936" s="232"/>
      <c r="BF936" s="100"/>
      <c r="BG936" s="100"/>
      <c r="BH936" s="233"/>
      <c r="BI936" s="234"/>
    </row>
    <row r="937" spans="18:61" x14ac:dyDescent="0.35">
      <c r="R937" s="232"/>
      <c r="S937" s="234"/>
      <c r="T937" s="100"/>
      <c r="U937" s="100"/>
      <c r="V937" s="234"/>
      <c r="W937" s="239"/>
      <c r="X937" s="239"/>
      <c r="Y937" s="234"/>
      <c r="Z937" s="234"/>
      <c r="AA937" s="232"/>
      <c r="AB937" s="100"/>
      <c r="AC937" s="100"/>
      <c r="AD937" s="100"/>
      <c r="AE937" s="100"/>
      <c r="AF937" s="100"/>
      <c r="AG937" s="233"/>
      <c r="AH937" s="233"/>
      <c r="AI937" s="234"/>
      <c r="AJ937" s="234"/>
      <c r="AK937" s="232"/>
      <c r="AL937" s="100"/>
      <c r="AM937" s="100"/>
      <c r="AN937" s="100"/>
      <c r="AO937" s="100"/>
      <c r="AP937" s="100"/>
      <c r="AQ937" s="233"/>
      <c r="AR937" s="233"/>
      <c r="AS937" s="234"/>
      <c r="AT937" s="234"/>
      <c r="AU937" s="232"/>
      <c r="AV937" s="100"/>
      <c r="AW937" s="100"/>
      <c r="AX937" s="100"/>
      <c r="AY937" s="100"/>
      <c r="AZ937" s="100"/>
      <c r="BA937" s="233"/>
      <c r="BB937" s="233"/>
      <c r="BC937" s="234"/>
      <c r="BD937" s="234"/>
      <c r="BE937" s="232"/>
      <c r="BF937" s="100"/>
      <c r="BG937" s="100"/>
      <c r="BH937" s="233"/>
      <c r="BI937" s="234"/>
    </row>
    <row r="938" spans="18:61" x14ac:dyDescent="0.35">
      <c r="R938" s="232"/>
      <c r="S938" s="234"/>
      <c r="T938" s="100"/>
      <c r="U938" s="100"/>
      <c r="V938" s="234"/>
      <c r="W938" s="239"/>
      <c r="X938" s="239"/>
      <c r="Y938" s="234"/>
      <c r="Z938" s="234"/>
      <c r="AA938" s="232"/>
      <c r="AB938" s="100"/>
      <c r="AC938" s="100"/>
      <c r="AD938" s="100"/>
      <c r="AE938" s="100"/>
      <c r="AF938" s="100"/>
      <c r="AG938" s="233"/>
      <c r="AH938" s="233"/>
      <c r="AI938" s="234"/>
      <c r="AJ938" s="234"/>
      <c r="AK938" s="232"/>
      <c r="AL938" s="100"/>
      <c r="AM938" s="100"/>
      <c r="AN938" s="100"/>
      <c r="AO938" s="100"/>
      <c r="AP938" s="100"/>
      <c r="AQ938" s="233"/>
      <c r="AR938" s="233"/>
      <c r="AS938" s="234"/>
      <c r="AT938" s="234"/>
      <c r="AU938" s="232"/>
      <c r="AV938" s="100"/>
      <c r="AW938" s="100"/>
      <c r="AX938" s="100"/>
      <c r="AY938" s="100"/>
      <c r="AZ938" s="100"/>
      <c r="BA938" s="233"/>
      <c r="BB938" s="233"/>
      <c r="BC938" s="234"/>
      <c r="BD938" s="234"/>
      <c r="BE938" s="232"/>
      <c r="BF938" s="100"/>
      <c r="BG938" s="100"/>
      <c r="BH938" s="233"/>
      <c r="BI938" s="234"/>
    </row>
    <row r="939" spans="18:61" x14ac:dyDescent="0.35">
      <c r="R939" s="232"/>
      <c r="S939" s="234"/>
      <c r="T939" s="100"/>
      <c r="U939" s="100"/>
      <c r="V939" s="234"/>
      <c r="W939" s="239"/>
      <c r="X939" s="239"/>
      <c r="Y939" s="234"/>
      <c r="Z939" s="234"/>
      <c r="AA939" s="232"/>
      <c r="AB939" s="100"/>
      <c r="AC939" s="100"/>
      <c r="AD939" s="100"/>
      <c r="AE939" s="100"/>
      <c r="AF939" s="100"/>
      <c r="AG939" s="233"/>
      <c r="AH939" s="233"/>
      <c r="AI939" s="234"/>
      <c r="AJ939" s="234"/>
      <c r="AK939" s="232"/>
      <c r="AL939" s="100"/>
      <c r="AM939" s="100"/>
      <c r="AN939" s="100"/>
      <c r="AO939" s="100"/>
      <c r="AP939" s="100"/>
      <c r="AQ939" s="233"/>
      <c r="AR939" s="233"/>
      <c r="AS939" s="234"/>
      <c r="AT939" s="234"/>
      <c r="AU939" s="232"/>
      <c r="AV939" s="100"/>
      <c r="AW939" s="100"/>
      <c r="AX939" s="100"/>
      <c r="AY939" s="100"/>
      <c r="AZ939" s="100"/>
      <c r="BA939" s="233"/>
      <c r="BB939" s="233"/>
      <c r="BC939" s="234"/>
      <c r="BD939" s="234"/>
      <c r="BE939" s="232"/>
      <c r="BF939" s="100"/>
      <c r="BG939" s="100"/>
      <c r="BH939" s="233"/>
      <c r="BI939" s="234"/>
    </row>
    <row r="940" spans="18:61" x14ac:dyDescent="0.35">
      <c r="R940" s="232"/>
      <c r="S940" s="234"/>
      <c r="T940" s="100"/>
      <c r="U940" s="100"/>
      <c r="V940" s="234"/>
      <c r="W940" s="239"/>
      <c r="X940" s="239"/>
      <c r="Y940" s="234"/>
      <c r="Z940" s="234"/>
      <c r="AA940" s="232"/>
      <c r="AB940" s="100"/>
      <c r="AC940" s="100"/>
      <c r="AD940" s="100"/>
      <c r="AE940" s="100"/>
      <c r="AF940" s="100"/>
      <c r="AG940" s="233"/>
      <c r="AH940" s="233"/>
      <c r="AI940" s="234"/>
      <c r="AJ940" s="234"/>
      <c r="AK940" s="232"/>
      <c r="AL940" s="100"/>
      <c r="AM940" s="100"/>
      <c r="AN940" s="100"/>
      <c r="AO940" s="100"/>
      <c r="AP940" s="100"/>
      <c r="AQ940" s="233"/>
      <c r="AR940" s="233"/>
      <c r="AS940" s="234"/>
      <c r="AT940" s="234"/>
      <c r="AU940" s="232"/>
      <c r="AV940" s="100"/>
      <c r="AW940" s="100"/>
      <c r="AX940" s="100"/>
      <c r="AY940" s="100"/>
      <c r="AZ940" s="100"/>
      <c r="BA940" s="233"/>
      <c r="BB940" s="233"/>
      <c r="BC940" s="234"/>
      <c r="BD940" s="234"/>
      <c r="BE940" s="232"/>
      <c r="BF940" s="100"/>
      <c r="BG940" s="100"/>
      <c r="BH940" s="233"/>
      <c r="BI940" s="234"/>
    </row>
    <row r="941" spans="18:61" x14ac:dyDescent="0.35">
      <c r="R941" s="232"/>
      <c r="S941" s="234"/>
      <c r="T941" s="100"/>
      <c r="U941" s="100"/>
      <c r="V941" s="234"/>
      <c r="W941" s="239"/>
      <c r="X941" s="239"/>
      <c r="Y941" s="234"/>
      <c r="Z941" s="234"/>
      <c r="AA941" s="232"/>
      <c r="AB941" s="100"/>
      <c r="AC941" s="100"/>
      <c r="AD941" s="100"/>
      <c r="AE941" s="100"/>
      <c r="AF941" s="100"/>
      <c r="AG941" s="233"/>
      <c r="AH941" s="233"/>
      <c r="AI941" s="234"/>
      <c r="AJ941" s="234"/>
      <c r="AK941" s="232"/>
      <c r="AL941" s="100"/>
      <c r="AM941" s="100"/>
      <c r="AN941" s="100"/>
      <c r="AO941" s="100"/>
      <c r="AP941" s="100"/>
      <c r="AQ941" s="233"/>
      <c r="AR941" s="233"/>
      <c r="AS941" s="234"/>
      <c r="AT941" s="234"/>
      <c r="AU941" s="232"/>
      <c r="AV941" s="100"/>
      <c r="AW941" s="100"/>
      <c r="AX941" s="100"/>
      <c r="AY941" s="100"/>
      <c r="AZ941" s="100"/>
      <c r="BA941" s="233"/>
      <c r="BB941" s="233"/>
      <c r="BC941" s="234"/>
      <c r="BD941" s="234"/>
      <c r="BE941" s="232"/>
      <c r="BF941" s="100"/>
      <c r="BG941" s="100"/>
      <c r="BH941" s="233"/>
      <c r="BI941" s="234"/>
    </row>
    <row r="942" spans="18:61" x14ac:dyDescent="0.35">
      <c r="R942" s="232"/>
      <c r="S942" s="234"/>
      <c r="T942" s="100"/>
      <c r="U942" s="100"/>
      <c r="V942" s="234"/>
      <c r="W942" s="239"/>
      <c r="X942" s="239"/>
      <c r="Y942" s="234"/>
      <c r="Z942" s="234"/>
      <c r="AA942" s="232"/>
      <c r="AB942" s="100"/>
      <c r="AC942" s="100"/>
      <c r="AD942" s="100"/>
      <c r="AE942" s="100"/>
      <c r="AF942" s="100"/>
      <c r="AG942" s="233"/>
      <c r="AH942" s="233"/>
      <c r="AI942" s="234"/>
      <c r="AJ942" s="234"/>
      <c r="AK942" s="232"/>
      <c r="AL942" s="100"/>
      <c r="AM942" s="100"/>
      <c r="AN942" s="100"/>
      <c r="AO942" s="100"/>
      <c r="AP942" s="100"/>
      <c r="AQ942" s="233"/>
      <c r="AR942" s="233"/>
      <c r="AS942" s="234"/>
      <c r="AT942" s="234"/>
      <c r="AU942" s="232"/>
      <c r="AV942" s="100"/>
      <c r="AW942" s="100"/>
      <c r="AX942" s="100"/>
      <c r="AY942" s="100"/>
      <c r="AZ942" s="100"/>
      <c r="BA942" s="233"/>
      <c r="BB942" s="233"/>
      <c r="BC942" s="234"/>
      <c r="BD942" s="234"/>
      <c r="BE942" s="232"/>
      <c r="BF942" s="100"/>
      <c r="BG942" s="100"/>
      <c r="BH942" s="233"/>
      <c r="BI942" s="234"/>
    </row>
    <row r="943" spans="18:61" x14ac:dyDescent="0.35">
      <c r="R943" s="232"/>
      <c r="S943" s="234"/>
      <c r="T943" s="100"/>
      <c r="U943" s="100"/>
      <c r="V943" s="234"/>
      <c r="W943" s="239"/>
      <c r="X943" s="239"/>
      <c r="Y943" s="234"/>
      <c r="Z943" s="234"/>
      <c r="AA943" s="232"/>
      <c r="AB943" s="100"/>
      <c r="AC943" s="100"/>
      <c r="AD943" s="100"/>
      <c r="AE943" s="100"/>
      <c r="AF943" s="100"/>
      <c r="AG943" s="233"/>
      <c r="AH943" s="233"/>
      <c r="AI943" s="234"/>
      <c r="AJ943" s="234"/>
      <c r="AK943" s="232"/>
      <c r="AL943" s="100"/>
      <c r="AM943" s="100"/>
      <c r="AN943" s="100"/>
      <c r="AO943" s="100"/>
      <c r="AP943" s="100"/>
      <c r="AQ943" s="233"/>
      <c r="AR943" s="233"/>
      <c r="AS943" s="234"/>
      <c r="AT943" s="234"/>
      <c r="AU943" s="232"/>
      <c r="AV943" s="100"/>
      <c r="AW943" s="100"/>
      <c r="AX943" s="100"/>
      <c r="AY943" s="100"/>
      <c r="AZ943" s="100"/>
      <c r="BA943" s="233"/>
      <c r="BB943" s="233"/>
      <c r="BC943" s="234"/>
      <c r="BD943" s="234"/>
      <c r="BE943" s="232"/>
      <c r="BF943" s="100"/>
      <c r="BG943" s="100"/>
      <c r="BH943" s="233"/>
      <c r="BI943" s="234"/>
    </row>
    <row r="944" spans="18:61" x14ac:dyDescent="0.35">
      <c r="R944" s="232"/>
      <c r="S944" s="234"/>
      <c r="T944" s="100"/>
      <c r="U944" s="100"/>
      <c r="V944" s="234"/>
      <c r="W944" s="239"/>
      <c r="X944" s="239"/>
      <c r="Y944" s="234"/>
      <c r="Z944" s="234"/>
      <c r="AA944" s="232"/>
      <c r="AB944" s="100"/>
      <c r="AC944" s="100"/>
      <c r="AD944" s="100"/>
      <c r="AE944" s="100"/>
      <c r="AF944" s="100"/>
      <c r="AG944" s="233"/>
      <c r="AH944" s="233"/>
      <c r="AI944" s="234"/>
      <c r="AJ944" s="234"/>
      <c r="AK944" s="232"/>
      <c r="AL944" s="100"/>
      <c r="AM944" s="100"/>
      <c r="AN944" s="100"/>
      <c r="AO944" s="100"/>
      <c r="AP944" s="100"/>
      <c r="AQ944" s="233"/>
      <c r="AR944" s="233"/>
      <c r="AS944" s="234"/>
      <c r="AT944" s="234"/>
      <c r="AU944" s="232"/>
      <c r="AV944" s="100"/>
      <c r="AW944" s="100"/>
      <c r="AX944" s="100"/>
      <c r="AY944" s="100"/>
      <c r="AZ944" s="100"/>
      <c r="BA944" s="233"/>
      <c r="BB944" s="233"/>
      <c r="BC944" s="234"/>
      <c r="BD944" s="234"/>
      <c r="BE944" s="232"/>
      <c r="BF944" s="100"/>
      <c r="BG944" s="100"/>
      <c r="BH944" s="233"/>
      <c r="BI944" s="234"/>
    </row>
    <row r="945" spans="18:61" x14ac:dyDescent="0.35">
      <c r="R945" s="232"/>
      <c r="S945" s="234"/>
      <c r="T945" s="100"/>
      <c r="U945" s="100"/>
      <c r="V945" s="234"/>
      <c r="W945" s="239"/>
      <c r="X945" s="239"/>
      <c r="Y945" s="234"/>
      <c r="Z945" s="234"/>
      <c r="AA945" s="232"/>
      <c r="AB945" s="100"/>
      <c r="AC945" s="100"/>
      <c r="AD945" s="100"/>
      <c r="AE945" s="100"/>
      <c r="AF945" s="100"/>
      <c r="AG945" s="233"/>
      <c r="AH945" s="233"/>
      <c r="AI945" s="234"/>
      <c r="AJ945" s="234"/>
      <c r="AK945" s="232"/>
      <c r="AL945" s="100"/>
      <c r="AM945" s="100"/>
      <c r="AN945" s="100"/>
      <c r="AO945" s="100"/>
      <c r="AP945" s="100"/>
      <c r="AQ945" s="233"/>
      <c r="AR945" s="233"/>
      <c r="AS945" s="234"/>
      <c r="AT945" s="234"/>
      <c r="AU945" s="232"/>
      <c r="AV945" s="100"/>
      <c r="AW945" s="100"/>
      <c r="AX945" s="100"/>
      <c r="AY945" s="100"/>
      <c r="AZ945" s="100"/>
      <c r="BA945" s="233"/>
      <c r="BB945" s="233"/>
      <c r="BC945" s="234"/>
      <c r="BD945" s="234"/>
      <c r="BE945" s="232"/>
      <c r="BF945" s="100"/>
      <c r="BG945" s="100"/>
      <c r="BH945" s="233"/>
      <c r="BI945" s="234"/>
    </row>
    <row r="946" spans="18:61" x14ac:dyDescent="0.35">
      <c r="R946" s="232"/>
      <c r="S946" s="234"/>
      <c r="T946" s="100"/>
      <c r="U946" s="100"/>
      <c r="V946" s="234"/>
      <c r="W946" s="239"/>
      <c r="X946" s="239"/>
      <c r="Y946" s="234"/>
      <c r="Z946" s="234"/>
      <c r="AA946" s="232"/>
      <c r="AB946" s="100"/>
      <c r="AC946" s="100"/>
      <c r="AD946" s="100"/>
      <c r="AE946" s="100"/>
      <c r="AF946" s="100"/>
      <c r="AG946" s="233"/>
      <c r="AH946" s="233"/>
      <c r="AI946" s="234"/>
      <c r="AJ946" s="234"/>
      <c r="AK946" s="232"/>
      <c r="AL946" s="100"/>
      <c r="AM946" s="100"/>
      <c r="AN946" s="100"/>
      <c r="AO946" s="100"/>
      <c r="AP946" s="100"/>
      <c r="AQ946" s="233"/>
      <c r="AR946" s="233"/>
      <c r="AS946" s="234"/>
      <c r="AT946" s="234"/>
      <c r="AU946" s="232"/>
      <c r="AV946" s="100"/>
      <c r="AW946" s="100"/>
      <c r="AX946" s="100"/>
      <c r="AY946" s="100"/>
      <c r="AZ946" s="100"/>
      <c r="BA946" s="233"/>
      <c r="BB946" s="233"/>
      <c r="BC946" s="234"/>
      <c r="BD946" s="234"/>
      <c r="BE946" s="232"/>
      <c r="BF946" s="100"/>
      <c r="BG946" s="100"/>
      <c r="BH946" s="233"/>
      <c r="BI946" s="234"/>
    </row>
    <row r="947" spans="18:61" x14ac:dyDescent="0.35">
      <c r="R947" s="232"/>
      <c r="S947" s="234"/>
      <c r="T947" s="100"/>
      <c r="U947" s="100"/>
      <c r="V947" s="234"/>
      <c r="W947" s="239"/>
      <c r="X947" s="239"/>
      <c r="Y947" s="234"/>
      <c r="Z947" s="234"/>
      <c r="AA947" s="232"/>
      <c r="AB947" s="100"/>
      <c r="AC947" s="100"/>
      <c r="AD947" s="100"/>
      <c r="AE947" s="100"/>
      <c r="AF947" s="100"/>
      <c r="AG947" s="233"/>
      <c r="AH947" s="233"/>
      <c r="AI947" s="234"/>
      <c r="AJ947" s="234"/>
      <c r="AK947" s="232"/>
      <c r="AL947" s="100"/>
      <c r="AM947" s="100"/>
      <c r="AN947" s="100"/>
      <c r="AO947" s="100"/>
      <c r="AP947" s="100"/>
      <c r="AQ947" s="233"/>
      <c r="AR947" s="233"/>
      <c r="AS947" s="234"/>
      <c r="AT947" s="234"/>
      <c r="AU947" s="232"/>
      <c r="AV947" s="100"/>
      <c r="AW947" s="100"/>
      <c r="AX947" s="100"/>
      <c r="AY947" s="100"/>
      <c r="AZ947" s="100"/>
      <c r="BA947" s="233"/>
      <c r="BB947" s="233"/>
      <c r="BC947" s="234"/>
      <c r="BD947" s="234"/>
      <c r="BE947" s="232"/>
      <c r="BF947" s="100"/>
      <c r="BG947" s="100"/>
      <c r="BH947" s="233"/>
      <c r="BI947" s="234"/>
    </row>
    <row r="948" spans="18:61" x14ac:dyDescent="0.35">
      <c r="R948" s="232"/>
      <c r="S948" s="234"/>
      <c r="T948" s="100"/>
      <c r="U948" s="100"/>
      <c r="V948" s="234"/>
      <c r="W948" s="239"/>
      <c r="X948" s="239"/>
      <c r="Y948" s="234"/>
      <c r="Z948" s="234"/>
      <c r="AA948" s="232"/>
      <c r="AB948" s="100"/>
      <c r="AC948" s="100"/>
      <c r="AD948" s="100"/>
      <c r="AE948" s="100"/>
      <c r="AF948" s="100"/>
      <c r="AG948" s="233"/>
      <c r="AH948" s="233"/>
      <c r="AI948" s="234"/>
      <c r="AJ948" s="234"/>
      <c r="AK948" s="232"/>
      <c r="AL948" s="100"/>
      <c r="AM948" s="100"/>
      <c r="AN948" s="100"/>
      <c r="AO948" s="100"/>
      <c r="AP948" s="100"/>
      <c r="AQ948" s="233"/>
      <c r="AR948" s="233"/>
      <c r="AS948" s="234"/>
      <c r="AT948" s="234"/>
      <c r="AU948" s="232"/>
      <c r="AV948" s="100"/>
      <c r="AW948" s="100"/>
      <c r="AX948" s="100"/>
      <c r="AY948" s="100"/>
      <c r="AZ948" s="100"/>
      <c r="BA948" s="233"/>
      <c r="BB948" s="233"/>
      <c r="BC948" s="234"/>
      <c r="BD948" s="234"/>
      <c r="BE948" s="232"/>
      <c r="BF948" s="100"/>
      <c r="BG948" s="100"/>
      <c r="BH948" s="233"/>
      <c r="BI948" s="234"/>
    </row>
    <row r="949" spans="18:61" x14ac:dyDescent="0.35">
      <c r="R949" s="232"/>
      <c r="S949" s="234"/>
      <c r="T949" s="100"/>
      <c r="U949" s="100"/>
      <c r="V949" s="234"/>
      <c r="W949" s="239"/>
      <c r="X949" s="239"/>
      <c r="Y949" s="234"/>
      <c r="Z949" s="234"/>
      <c r="AA949" s="232"/>
      <c r="AB949" s="100"/>
      <c r="AC949" s="100"/>
      <c r="AD949" s="100"/>
      <c r="AE949" s="100"/>
      <c r="AF949" s="100"/>
      <c r="AG949" s="233"/>
      <c r="AH949" s="233"/>
      <c r="AI949" s="234"/>
      <c r="AJ949" s="234"/>
      <c r="AK949" s="232"/>
      <c r="AL949" s="100"/>
      <c r="AM949" s="100"/>
      <c r="AN949" s="100"/>
      <c r="AO949" s="100"/>
      <c r="AP949" s="100"/>
      <c r="AQ949" s="233"/>
      <c r="AR949" s="233"/>
      <c r="AS949" s="234"/>
      <c r="AT949" s="234"/>
      <c r="AU949" s="232"/>
      <c r="AV949" s="100"/>
      <c r="AW949" s="100"/>
      <c r="AX949" s="100"/>
      <c r="AY949" s="100"/>
      <c r="AZ949" s="100"/>
      <c r="BA949" s="233"/>
      <c r="BB949" s="233"/>
      <c r="BC949" s="234"/>
      <c r="BD949" s="234"/>
      <c r="BE949" s="232"/>
      <c r="BF949" s="100"/>
      <c r="BG949" s="100"/>
      <c r="BH949" s="233"/>
      <c r="BI949" s="234"/>
    </row>
    <row r="950" spans="18:61" x14ac:dyDescent="0.35">
      <c r="R950" s="232"/>
      <c r="S950" s="234"/>
      <c r="T950" s="100"/>
      <c r="U950" s="100"/>
      <c r="V950" s="234"/>
      <c r="W950" s="239"/>
      <c r="X950" s="239"/>
      <c r="Y950" s="234"/>
      <c r="Z950" s="234"/>
      <c r="AA950" s="232"/>
      <c r="AB950" s="100"/>
      <c r="AC950" s="100"/>
      <c r="AD950" s="100"/>
      <c r="AE950" s="100"/>
      <c r="AF950" s="100"/>
      <c r="AG950" s="233"/>
      <c r="AH950" s="233"/>
      <c r="AI950" s="234"/>
      <c r="AJ950" s="234"/>
      <c r="AK950" s="232"/>
      <c r="AL950" s="100"/>
      <c r="AM950" s="100"/>
      <c r="AN950" s="100"/>
      <c r="AO950" s="100"/>
      <c r="AP950" s="100"/>
      <c r="AQ950" s="233"/>
      <c r="AR950" s="233"/>
      <c r="AS950" s="234"/>
      <c r="AT950" s="234"/>
      <c r="AU950" s="232"/>
      <c r="AV950" s="100"/>
      <c r="AW950" s="100"/>
      <c r="AX950" s="100"/>
      <c r="AY950" s="100"/>
      <c r="AZ950" s="100"/>
      <c r="BA950" s="233"/>
      <c r="BB950" s="233"/>
      <c r="BC950" s="234"/>
      <c r="BD950" s="234"/>
      <c r="BE950" s="232"/>
      <c r="BF950" s="100"/>
      <c r="BG950" s="100"/>
      <c r="BH950" s="233"/>
      <c r="BI950" s="234"/>
    </row>
    <row r="951" spans="18:61" x14ac:dyDescent="0.35">
      <c r="R951" s="232"/>
      <c r="S951" s="234"/>
      <c r="T951" s="100"/>
      <c r="U951" s="100"/>
      <c r="V951" s="234"/>
      <c r="W951" s="239"/>
      <c r="X951" s="239"/>
      <c r="Y951" s="234"/>
      <c r="Z951" s="234"/>
      <c r="AA951" s="232"/>
      <c r="AB951" s="100"/>
      <c r="AC951" s="100"/>
      <c r="AD951" s="100"/>
      <c r="AE951" s="100"/>
      <c r="AF951" s="100"/>
      <c r="AG951" s="233"/>
      <c r="AH951" s="233"/>
      <c r="AI951" s="234"/>
      <c r="AJ951" s="234"/>
      <c r="AK951" s="232"/>
      <c r="AL951" s="100"/>
      <c r="AM951" s="100"/>
      <c r="AN951" s="100"/>
      <c r="AO951" s="100"/>
      <c r="AP951" s="100"/>
      <c r="AQ951" s="233"/>
      <c r="AR951" s="233"/>
      <c r="AS951" s="234"/>
      <c r="AT951" s="234"/>
      <c r="AU951" s="232"/>
      <c r="AV951" s="100"/>
      <c r="AW951" s="100"/>
      <c r="AX951" s="100"/>
      <c r="AY951" s="100"/>
      <c r="AZ951" s="100"/>
      <c r="BA951" s="233"/>
      <c r="BB951" s="233"/>
      <c r="BC951" s="234"/>
      <c r="BD951" s="234"/>
      <c r="BE951" s="232"/>
      <c r="BF951" s="100"/>
      <c r="BG951" s="100"/>
      <c r="BH951" s="233"/>
      <c r="BI951" s="234"/>
    </row>
    <row r="952" spans="18:61" x14ac:dyDescent="0.35">
      <c r="R952" s="232"/>
      <c r="S952" s="234"/>
      <c r="T952" s="100"/>
      <c r="U952" s="100"/>
      <c r="V952" s="234"/>
      <c r="W952" s="239"/>
      <c r="X952" s="239"/>
      <c r="Y952" s="234"/>
      <c r="Z952" s="234"/>
      <c r="AA952" s="232"/>
      <c r="AB952" s="100"/>
      <c r="AC952" s="100"/>
      <c r="AD952" s="100"/>
      <c r="AE952" s="100"/>
      <c r="AF952" s="100"/>
      <c r="AG952" s="233"/>
      <c r="AH952" s="233"/>
      <c r="AI952" s="234"/>
      <c r="AJ952" s="234"/>
      <c r="AK952" s="232"/>
      <c r="AL952" s="100"/>
      <c r="AM952" s="100"/>
      <c r="AN952" s="100"/>
      <c r="AO952" s="100"/>
      <c r="AP952" s="100"/>
      <c r="AQ952" s="233"/>
      <c r="AR952" s="233"/>
      <c r="AS952" s="234"/>
      <c r="AT952" s="234"/>
      <c r="AU952" s="232"/>
      <c r="AV952" s="100"/>
      <c r="AW952" s="100"/>
      <c r="AX952" s="100"/>
      <c r="AY952" s="100"/>
      <c r="AZ952" s="100"/>
      <c r="BA952" s="233"/>
      <c r="BB952" s="233"/>
      <c r="BC952" s="234"/>
      <c r="BD952" s="234"/>
      <c r="BE952" s="232"/>
      <c r="BF952" s="100"/>
      <c r="BG952" s="100"/>
      <c r="BH952" s="233"/>
      <c r="BI952" s="234"/>
    </row>
    <row r="953" spans="18:61" x14ac:dyDescent="0.35">
      <c r="R953" s="232"/>
      <c r="S953" s="234"/>
      <c r="T953" s="100"/>
      <c r="U953" s="100"/>
      <c r="V953" s="234"/>
      <c r="W953" s="239"/>
      <c r="X953" s="239"/>
      <c r="Y953" s="234"/>
      <c r="Z953" s="234"/>
      <c r="AA953" s="232"/>
      <c r="AB953" s="100"/>
      <c r="AC953" s="100"/>
      <c r="AD953" s="100"/>
      <c r="AE953" s="100"/>
      <c r="AF953" s="100"/>
      <c r="AG953" s="233"/>
      <c r="AH953" s="233"/>
      <c r="AI953" s="234"/>
      <c r="AJ953" s="234"/>
      <c r="AK953" s="232"/>
      <c r="AL953" s="100"/>
      <c r="AM953" s="100"/>
      <c r="AN953" s="100"/>
      <c r="AO953" s="100"/>
      <c r="AP953" s="100"/>
      <c r="AQ953" s="233"/>
      <c r="AR953" s="233"/>
      <c r="AS953" s="234"/>
      <c r="AT953" s="234"/>
      <c r="AU953" s="232"/>
      <c r="AV953" s="100"/>
      <c r="AW953" s="100"/>
      <c r="AX953" s="100"/>
      <c r="AY953" s="100"/>
      <c r="AZ953" s="100"/>
      <c r="BA953" s="233"/>
      <c r="BB953" s="233"/>
      <c r="BC953" s="234"/>
      <c r="BD953" s="234"/>
      <c r="BE953" s="232"/>
      <c r="BF953" s="100"/>
      <c r="BG953" s="100"/>
      <c r="BH953" s="233"/>
      <c r="BI953" s="234"/>
    </row>
    <row r="954" spans="18:61" x14ac:dyDescent="0.35">
      <c r="R954" s="232"/>
      <c r="S954" s="234"/>
      <c r="T954" s="100"/>
      <c r="U954" s="100"/>
      <c r="V954" s="234"/>
      <c r="W954" s="239"/>
      <c r="X954" s="239"/>
      <c r="Y954" s="234"/>
      <c r="Z954" s="234"/>
      <c r="AA954" s="232"/>
      <c r="AB954" s="100"/>
      <c r="AC954" s="100"/>
      <c r="AD954" s="100"/>
      <c r="AE954" s="100"/>
      <c r="AF954" s="100"/>
      <c r="AG954" s="233"/>
      <c r="AH954" s="233"/>
      <c r="AI954" s="234"/>
      <c r="AJ954" s="234"/>
      <c r="AK954" s="232"/>
      <c r="AL954" s="100"/>
      <c r="AM954" s="100"/>
      <c r="AN954" s="100"/>
      <c r="AO954" s="100"/>
      <c r="AP954" s="100"/>
      <c r="AQ954" s="233"/>
      <c r="AR954" s="233"/>
      <c r="AS954" s="234"/>
      <c r="AT954" s="234"/>
      <c r="AU954" s="232"/>
      <c r="AV954" s="100"/>
      <c r="AW954" s="100"/>
      <c r="AX954" s="100"/>
      <c r="AY954" s="100"/>
      <c r="AZ954" s="100"/>
      <c r="BA954" s="233"/>
      <c r="BB954" s="233"/>
      <c r="BC954" s="234"/>
      <c r="BD954" s="234"/>
      <c r="BE954" s="232"/>
      <c r="BF954" s="100"/>
      <c r="BG954" s="100"/>
      <c r="BH954" s="233"/>
      <c r="BI954" s="234"/>
    </row>
    <row r="955" spans="18:61" x14ac:dyDescent="0.35">
      <c r="R955" s="215"/>
      <c r="S955" s="234"/>
      <c r="T955" s="100"/>
      <c r="U955" s="100"/>
      <c r="V955" s="234"/>
      <c r="W955" s="239"/>
      <c r="X955" s="239"/>
      <c r="Y955" s="234"/>
      <c r="Z955" s="234"/>
      <c r="AA955" s="232"/>
      <c r="AB955" s="100"/>
      <c r="AC955" s="100"/>
      <c r="AD955" s="100"/>
      <c r="AE955" s="100"/>
      <c r="AF955" s="100"/>
      <c r="AG955" s="233"/>
      <c r="AH955" s="233"/>
      <c r="AI955" s="234"/>
      <c r="AJ955" s="234"/>
      <c r="AK955" s="232"/>
      <c r="AL955" s="100"/>
      <c r="AM955" s="100"/>
      <c r="AN955" s="100"/>
      <c r="AO955" s="100"/>
      <c r="AP955" s="100"/>
      <c r="AQ955" s="233"/>
      <c r="AR955" s="233"/>
      <c r="AS955" s="234"/>
      <c r="AT955" s="234"/>
      <c r="AU955" s="232"/>
      <c r="AV955" s="100"/>
      <c r="AW955" s="100"/>
      <c r="AX955" s="100"/>
      <c r="AY955" s="100"/>
      <c r="AZ955" s="100"/>
      <c r="BA955" s="233"/>
      <c r="BB955" s="233"/>
      <c r="BC955" s="234"/>
      <c r="BD955" s="234"/>
      <c r="BE955" s="232"/>
      <c r="BF955" s="100"/>
      <c r="BG955" s="100"/>
      <c r="BH955" s="233"/>
      <c r="BI955" s="234"/>
    </row>
    <row r="956" spans="18:61" x14ac:dyDescent="0.35">
      <c r="R956" t="s">
        <v>109</v>
      </c>
    </row>
  </sheetData>
  <sheetProtection algorithmName="SHA-512" hashValue="GKLRsMqpbpTsE5WQ/0SFvEOHQau3xzsegLnS+FkivVpUDQOZJxg3qap3FfaIkUUKCPvxmdkCdE10OpFn9lsBXw==" saltValue="7+JXPS3Arr96Xo08y2kWVg==" spinCount="100000" sheet="1" objects="1" scenarios="1"/>
  <pageMargins left="0.7" right="0.7" top="0.75" bottom="0.75" header="0.3" footer="0.3"/>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506E3-AAFD-4E2F-9C4C-BEB05CC2A7D7}">
  <sheetPr codeName="Sheet4"/>
  <dimension ref="A1:C10"/>
  <sheetViews>
    <sheetView workbookViewId="0">
      <selection activeCell="C5" sqref="C5"/>
    </sheetView>
  </sheetViews>
  <sheetFormatPr defaultColWidth="0" defaultRowHeight="14.5" zeroHeight="1" x14ac:dyDescent="0.35"/>
  <cols>
    <col min="1" max="2" width="11.1796875" customWidth="1"/>
    <col min="3" max="3" width="74.453125" customWidth="1"/>
    <col min="4" max="16384" width="9.1796875" hidden="1"/>
  </cols>
  <sheetData>
    <row r="1" spans="1:3" ht="29.5" thickBot="1" x14ac:dyDescent="0.4">
      <c r="A1" s="174" t="s">
        <v>151</v>
      </c>
      <c r="B1" s="175" t="s">
        <v>152</v>
      </c>
      <c r="C1" s="176" t="s">
        <v>153</v>
      </c>
    </row>
    <row r="2" spans="1:3" x14ac:dyDescent="0.35">
      <c r="A2" s="177" t="s">
        <v>148</v>
      </c>
      <c r="B2" s="178">
        <v>43991</v>
      </c>
      <c r="C2" s="179" t="s">
        <v>154</v>
      </c>
    </row>
    <row r="3" spans="1:3" ht="29" x14ac:dyDescent="0.35">
      <c r="A3" s="180" t="s">
        <v>454</v>
      </c>
      <c r="B3" s="181">
        <v>44469</v>
      </c>
      <c r="C3" s="182" t="s">
        <v>155</v>
      </c>
    </row>
    <row r="4" spans="1:3" x14ac:dyDescent="0.35">
      <c r="A4" s="183" t="s">
        <v>467</v>
      </c>
      <c r="B4" s="393">
        <v>45393</v>
      </c>
      <c r="C4" s="185" t="s">
        <v>468</v>
      </c>
    </row>
    <row r="5" spans="1:3" x14ac:dyDescent="0.35">
      <c r="A5" s="186" t="s">
        <v>475</v>
      </c>
      <c r="B5" s="394">
        <v>45554</v>
      </c>
      <c r="C5" s="188" t="s">
        <v>476</v>
      </c>
    </row>
    <row r="6" spans="1:3" x14ac:dyDescent="0.35">
      <c r="A6" s="183"/>
      <c r="B6" s="184"/>
      <c r="C6" s="185"/>
    </row>
    <row r="7" spans="1:3" x14ac:dyDescent="0.35">
      <c r="A7" s="186"/>
      <c r="B7" s="187"/>
      <c r="C7" s="188"/>
    </row>
    <row r="8" spans="1:3" x14ac:dyDescent="0.35">
      <c r="A8" s="183"/>
      <c r="B8" s="184"/>
      <c r="C8" s="185"/>
    </row>
    <row r="9" spans="1:3" x14ac:dyDescent="0.35">
      <c r="A9" s="186"/>
      <c r="B9" s="187"/>
      <c r="C9" s="188"/>
    </row>
    <row r="10" spans="1:3" ht="15" thickBot="1" x14ac:dyDescent="0.4">
      <c r="A10" s="189"/>
      <c r="B10" s="190"/>
      <c r="C10" s="191"/>
    </row>
  </sheetData>
  <sheetProtection algorithmName="SHA-512" hashValue="b3YGTAQlzZbEcFUEIZy6mqhnLedVk9n+WUP7Y6J4t9hCaotPyqSQ6KCAm+cyT1RQi8gR2BAl+tBFpT0zAtf/FQ==" saltValue="5l6T+MoZgyQKjK7F3tMH7g==" spinCount="100000" sheet="1" objects="1" scenarios="1"/>
  <pageMargins left="0.7" right="0.7" top="0.75" bottom="0.75" header="0.3" footer="0.3"/>
  <pageSetup orientation="portrait" r:id="rId1"/>
  <ignoredErrors>
    <ignoredError sqref="A3" numberStoredAsText="1"/>
  </ignoredError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05841-EA82-4BE6-B57D-2D6ABEAE8C84}">
  <sheetPr codeName="Sheet12"/>
  <dimension ref="A1:E19"/>
  <sheetViews>
    <sheetView workbookViewId="0">
      <selection activeCell="A22" sqref="A22"/>
    </sheetView>
  </sheetViews>
  <sheetFormatPr defaultRowHeight="14.5" x14ac:dyDescent="0.35"/>
  <cols>
    <col min="1" max="1" width="32.7265625" bestFit="1" customWidth="1"/>
    <col min="2" max="2" width="7.1796875" bestFit="1" customWidth="1"/>
    <col min="3" max="3" width="30.1796875" bestFit="1" customWidth="1"/>
    <col min="4" max="4" width="17.26953125" bestFit="1" customWidth="1"/>
    <col min="5" max="5" width="15.54296875" bestFit="1" customWidth="1"/>
  </cols>
  <sheetData>
    <row r="1" spans="1:5" x14ac:dyDescent="0.35">
      <c r="A1" s="321" t="s">
        <v>283</v>
      </c>
      <c r="B1" s="321" t="s">
        <v>284</v>
      </c>
      <c r="C1" s="321" t="s">
        <v>285</v>
      </c>
      <c r="D1" s="321" t="s">
        <v>286</v>
      </c>
      <c r="E1" s="321" t="s">
        <v>287</v>
      </c>
    </row>
    <row r="2" spans="1:5" x14ac:dyDescent="0.35">
      <c r="A2" t="s">
        <v>288</v>
      </c>
      <c r="C2" t="s">
        <v>289</v>
      </c>
    </row>
    <row r="3" spans="1:5" x14ac:dyDescent="0.35">
      <c r="A3" t="s">
        <v>290</v>
      </c>
      <c r="B3" t="s">
        <v>289</v>
      </c>
      <c r="C3" t="s">
        <v>75</v>
      </c>
      <c r="D3" t="s">
        <v>291</v>
      </c>
      <c r="E3" t="s">
        <v>291</v>
      </c>
    </row>
    <row r="4" spans="1:5" x14ac:dyDescent="0.35">
      <c r="A4" t="s">
        <v>292</v>
      </c>
      <c r="B4" t="s">
        <v>289</v>
      </c>
      <c r="C4" t="s">
        <v>307</v>
      </c>
      <c r="D4" t="s">
        <v>291</v>
      </c>
      <c r="E4" t="s">
        <v>291</v>
      </c>
    </row>
    <row r="5" spans="1:5" x14ac:dyDescent="0.35">
      <c r="A5" t="s">
        <v>293</v>
      </c>
      <c r="B5" t="s">
        <v>289</v>
      </c>
      <c r="C5" t="s">
        <v>308</v>
      </c>
      <c r="D5" t="s">
        <v>291</v>
      </c>
      <c r="E5" t="s">
        <v>291</v>
      </c>
    </row>
    <row r="6" spans="1:5" x14ac:dyDescent="0.35">
      <c r="A6" t="s">
        <v>294</v>
      </c>
      <c r="B6" t="s">
        <v>289</v>
      </c>
      <c r="C6" t="s">
        <v>309</v>
      </c>
      <c r="D6" t="s">
        <v>291</v>
      </c>
      <c r="E6" t="s">
        <v>291</v>
      </c>
    </row>
    <row r="7" spans="1:5" x14ac:dyDescent="0.35">
      <c r="A7" t="s">
        <v>295</v>
      </c>
      <c r="B7" t="s">
        <v>289</v>
      </c>
      <c r="C7" t="s">
        <v>310</v>
      </c>
      <c r="D7" t="s">
        <v>291</v>
      </c>
      <c r="E7" t="s">
        <v>291</v>
      </c>
    </row>
    <row r="8" spans="1:5" x14ac:dyDescent="0.35">
      <c r="A8" t="s">
        <v>296</v>
      </c>
      <c r="B8" t="s">
        <v>289</v>
      </c>
      <c r="C8" t="s">
        <v>311</v>
      </c>
      <c r="D8" t="s">
        <v>291</v>
      </c>
      <c r="E8" t="s">
        <v>291</v>
      </c>
    </row>
    <row r="9" spans="1:5" x14ac:dyDescent="0.35">
      <c r="A9" t="s">
        <v>297</v>
      </c>
      <c r="B9" t="s">
        <v>289</v>
      </c>
      <c r="C9" t="s">
        <v>312</v>
      </c>
      <c r="D9" t="s">
        <v>291</v>
      </c>
      <c r="E9" t="s">
        <v>291</v>
      </c>
    </row>
    <row r="10" spans="1:5" x14ac:dyDescent="0.35">
      <c r="A10" t="s">
        <v>298</v>
      </c>
      <c r="B10" t="s">
        <v>289</v>
      </c>
      <c r="C10" t="s">
        <v>313</v>
      </c>
      <c r="D10" t="s">
        <v>291</v>
      </c>
      <c r="E10" t="s">
        <v>291</v>
      </c>
    </row>
    <row r="11" spans="1:5" x14ac:dyDescent="0.35">
      <c r="A11" t="s">
        <v>299</v>
      </c>
      <c r="B11" t="s">
        <v>289</v>
      </c>
      <c r="C11" t="s">
        <v>314</v>
      </c>
      <c r="D11" t="s">
        <v>291</v>
      </c>
      <c r="E11" t="s">
        <v>291</v>
      </c>
    </row>
    <row r="12" spans="1:5" x14ac:dyDescent="0.35">
      <c r="A12" t="s">
        <v>300</v>
      </c>
      <c r="B12" t="s">
        <v>289</v>
      </c>
      <c r="C12" t="s">
        <v>315</v>
      </c>
      <c r="D12" t="s">
        <v>291</v>
      </c>
      <c r="E12" t="s">
        <v>291</v>
      </c>
    </row>
    <row r="13" spans="1:5" x14ac:dyDescent="0.35">
      <c r="A13" t="s">
        <v>301</v>
      </c>
      <c r="B13" t="s">
        <v>289</v>
      </c>
      <c r="C13" t="s">
        <v>316</v>
      </c>
      <c r="D13" t="s">
        <v>291</v>
      </c>
      <c r="E13" t="s">
        <v>291</v>
      </c>
    </row>
    <row r="14" spans="1:5" x14ac:dyDescent="0.35">
      <c r="A14" t="s">
        <v>302</v>
      </c>
      <c r="B14" t="s">
        <v>289</v>
      </c>
      <c r="C14" t="s">
        <v>317</v>
      </c>
      <c r="D14" t="s">
        <v>291</v>
      </c>
      <c r="E14" t="s">
        <v>291</v>
      </c>
    </row>
    <row r="15" spans="1:5" x14ac:dyDescent="0.35">
      <c r="A15" t="s">
        <v>303</v>
      </c>
      <c r="B15" t="s">
        <v>289</v>
      </c>
      <c r="C15" t="s">
        <v>318</v>
      </c>
      <c r="D15" t="s">
        <v>291</v>
      </c>
      <c r="E15" t="s">
        <v>291</v>
      </c>
    </row>
    <row r="16" spans="1:5" x14ac:dyDescent="0.35">
      <c r="A16" t="s">
        <v>304</v>
      </c>
      <c r="B16" t="s">
        <v>289</v>
      </c>
      <c r="C16" t="s">
        <v>319</v>
      </c>
      <c r="D16" t="s">
        <v>291</v>
      </c>
      <c r="E16" t="s">
        <v>291</v>
      </c>
    </row>
    <row r="17" spans="1:5" x14ac:dyDescent="0.35">
      <c r="A17" t="s">
        <v>305</v>
      </c>
      <c r="B17" t="s">
        <v>289</v>
      </c>
      <c r="C17" t="s">
        <v>320</v>
      </c>
      <c r="D17" t="s">
        <v>291</v>
      </c>
      <c r="E17" t="s">
        <v>291</v>
      </c>
    </row>
    <row r="18" spans="1:5" x14ac:dyDescent="0.35">
      <c r="A18" t="s">
        <v>306</v>
      </c>
      <c r="B18" t="s">
        <v>289</v>
      </c>
      <c r="C18" t="s">
        <v>321</v>
      </c>
      <c r="D18" t="s">
        <v>291</v>
      </c>
      <c r="E18" t="s">
        <v>291</v>
      </c>
    </row>
    <row r="19" spans="1:5" x14ac:dyDescent="0.35">
      <c r="A19" t="s">
        <v>439</v>
      </c>
      <c r="B19" t="s">
        <v>289</v>
      </c>
      <c r="C19" t="s">
        <v>439</v>
      </c>
      <c r="D19" t="s">
        <v>291</v>
      </c>
      <c r="E19" t="s">
        <v>291</v>
      </c>
    </row>
  </sheetData>
  <sheetProtection algorithmName="SHA-512" hashValue="1CCXfDyIeYTToXYRDGRbBNmZMQ5kW11pjXLurqngwHrQ/9sSi4qe7cgmjZJm8g1qZ0JwsZcYDdZfzEyaA2P0dw==" saltValue="oWyun92a8vCum/B1enc2Nw=="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4</vt:i4>
      </vt:variant>
    </vt:vector>
  </HeadingPairs>
  <TitlesOfParts>
    <vt:vector size="26" baseType="lpstr">
      <vt:lpstr>Welcome</vt:lpstr>
      <vt:lpstr>Company_Information</vt:lpstr>
      <vt:lpstr>Compliance_Options</vt:lpstr>
      <vt:lpstr>Description_of_Changes</vt:lpstr>
      <vt:lpstr>Certification</vt:lpstr>
      <vt:lpstr>Compliant_Material</vt:lpstr>
      <vt:lpstr>Number_of_Deviations_Compliant</vt:lpstr>
      <vt:lpstr>Emission_Rate</vt:lpstr>
      <vt:lpstr>Without_Addon</vt:lpstr>
      <vt:lpstr>Number_of_Deviations_Without</vt:lpstr>
      <vt:lpstr>With_Addon_EmisLimit</vt:lpstr>
      <vt:lpstr>With_Addon_Malfunction</vt:lpstr>
      <vt:lpstr>With_Addon_CPMS1</vt:lpstr>
      <vt:lpstr>With_Addon_CPMS2</vt:lpstr>
      <vt:lpstr>With_Addon_CPMSSummary</vt:lpstr>
      <vt:lpstr>With_Addon_OpLimit</vt:lpstr>
      <vt:lpstr>With_Addon_LimitSummary</vt:lpstr>
      <vt:lpstr>With_Addon_WorkPractice</vt:lpstr>
      <vt:lpstr>Number_of_Deviations_Work</vt:lpstr>
      <vt:lpstr>Lists</vt:lpstr>
      <vt:lpstr>Revisions</vt:lpstr>
      <vt:lpstr>Worksheet Map</vt:lpstr>
      <vt:lpstr>CMSCauses</vt:lpstr>
      <vt:lpstr>complianceoptions</vt:lpstr>
      <vt:lpstr>DeviationCause</vt:lpstr>
      <vt:lpstr>OpLimits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ali.muntasir@epa.gov</dc:creator>
  <cp:lastModifiedBy>Myers, Casey</cp:lastModifiedBy>
  <dcterms:created xsi:type="dcterms:W3CDTF">2018-04-02T21:13:16Z</dcterms:created>
  <dcterms:modified xsi:type="dcterms:W3CDTF">2024-09-19T16:38:23Z</dcterms:modified>
</cp:coreProperties>
</file>